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Ghana_CSP_Haplotypes\MHC_analyses\"/>
    </mc:Choice>
  </mc:AlternateContent>
  <xr:revisionPtr revIDLastSave="0" documentId="13_ncr:1_{F6086F8F-88D5-40F6-9C9E-A7F53BF9B128}" xr6:coauthVersionLast="47" xr6:coauthVersionMax="47" xr10:uidLastSave="{00000000-0000-0000-0000-000000000000}"/>
  <bookViews>
    <workbookView xWindow="-120" yWindow="-120" windowWidth="38640" windowHeight="21240" xr2:uid="{9BF40535-FAB3-4830-BA3A-5B2AF62549F0}"/>
  </bookViews>
  <sheets>
    <sheet name="All" sheetId="5" r:id="rId1"/>
    <sheet name="MHC2 - Th2R Pivot" sheetId="4" r:id="rId2"/>
    <sheet name="MHC2 - Th2R" sheetId="3" r:id="rId3"/>
    <sheet name="MHC1 - Th3R Pivot" sheetId="2" r:id="rId4"/>
    <sheet name="MHC1 - Th3R" sheetId="1" r:id="rId5"/>
  </sheets>
  <definedNames>
    <definedName name="_xlnm._FilterDatabase" localSheetId="4" hidden="1">'MHC1 - Th3R'!$A$1:$O$2745</definedName>
    <definedName name="_xlnm._FilterDatabase" localSheetId="2" hidden="1">'MHC2 - Th2R'!$A$1:$J$85</definedName>
  </definedNames>
  <calcPr calcId="191029"/>
  <pivotCaches>
    <pivotCache cacheId="2" r:id="rId6"/>
    <pivotCache cacheId="5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 a="1"/>
  <c r="D5" i="1" s="1"/>
  <c r="D7" i="1" a="1"/>
  <c r="D7" i="1" s="1"/>
  <c r="D9" i="1" a="1"/>
  <c r="D9" i="1" s="1"/>
  <c r="D12" i="1" a="1"/>
  <c r="D12" i="1" s="1"/>
  <c r="D103" i="1" a="1"/>
  <c r="D103" i="1" s="1"/>
  <c r="D105" i="1" a="1"/>
  <c r="D105" i="1" s="1"/>
  <c r="D107" i="1" a="1"/>
  <c r="D107" i="1" s="1"/>
  <c r="D201" i="1" a="1"/>
  <c r="D201" i="1" s="1"/>
  <c r="D203" i="1" a="1"/>
  <c r="D203" i="1" s="1"/>
  <c r="D205" i="1" a="1"/>
  <c r="D205" i="1" s="1"/>
  <c r="D208" i="1" a="1"/>
  <c r="D208" i="1" s="1"/>
  <c r="D213" i="1" a="1"/>
  <c r="D213" i="1" s="1"/>
  <c r="D299" i="1" a="1"/>
  <c r="D299" i="1" s="1"/>
  <c r="D301" i="1" a="1"/>
  <c r="D301" i="1" s="1"/>
  <c r="D303" i="1" a="1"/>
  <c r="D303" i="1" s="1"/>
  <c r="D397" i="1" a="1"/>
  <c r="D397" i="1" s="1"/>
  <c r="D399" i="1" a="1"/>
  <c r="D399" i="1" s="1"/>
  <c r="D401" i="1" a="1"/>
  <c r="D401" i="1" s="1"/>
  <c r="D495" i="1" a="1"/>
  <c r="D495" i="1" s="1"/>
  <c r="D497" i="1" a="1"/>
  <c r="D497" i="1" s="1"/>
  <c r="D499" i="1" a="1"/>
  <c r="D499" i="1" s="1"/>
  <c r="D502" i="1" a="1"/>
  <c r="D502" i="1" s="1"/>
  <c r="D593" i="1" a="1"/>
  <c r="D593" i="1" s="1"/>
  <c r="D595" i="1" a="1"/>
  <c r="D595" i="1" s="1"/>
  <c r="D597" i="1" a="1"/>
  <c r="D597" i="1" s="1"/>
  <c r="D600" i="1" a="1"/>
  <c r="D600" i="1" s="1"/>
  <c r="D605" i="1" a="1"/>
  <c r="D605" i="1" s="1"/>
  <c r="D691" i="1" a="1"/>
  <c r="D691" i="1" s="1"/>
  <c r="D693" i="1" a="1"/>
  <c r="D693" i="1" s="1"/>
  <c r="D695" i="1" a="1"/>
  <c r="D695" i="1" s="1"/>
  <c r="D789" i="1" a="1"/>
  <c r="D789" i="1" s="1"/>
  <c r="D791" i="1" a="1"/>
  <c r="D791" i="1" s="1"/>
  <c r="D793" i="1" a="1"/>
  <c r="D793" i="1" s="1"/>
  <c r="D887" i="1" a="1"/>
  <c r="D887" i="1" s="1"/>
  <c r="D889" i="1" a="1"/>
  <c r="D889" i="1" s="1"/>
  <c r="D891" i="1" a="1"/>
  <c r="D891" i="1" s="1"/>
  <c r="D894" i="1" a="1"/>
  <c r="D894" i="1" s="1"/>
  <c r="D985" i="1" a="1"/>
  <c r="D985" i="1" s="1"/>
  <c r="D987" i="1" a="1"/>
  <c r="D987" i="1" s="1"/>
  <c r="D989" i="1" a="1"/>
  <c r="D989" i="1" s="1"/>
  <c r="D1083" i="1" a="1"/>
  <c r="D1083" i="1" s="1"/>
  <c r="D1085" i="1" a="1"/>
  <c r="D1085" i="1" s="1"/>
  <c r="D1087" i="1" a="1"/>
  <c r="D1087" i="1" s="1"/>
  <c r="D1181" i="1" a="1"/>
  <c r="D1181" i="1" s="1"/>
  <c r="D1183" i="1" a="1"/>
  <c r="D1183" i="1" s="1"/>
  <c r="D1185" i="1" a="1"/>
  <c r="D1185" i="1" s="1"/>
  <c r="D1188" i="1" a="1"/>
  <c r="D1188" i="1" s="1"/>
  <c r="D1279" i="1" a="1"/>
  <c r="D1279" i="1" s="1"/>
  <c r="D1281" i="1" a="1"/>
  <c r="D1281" i="1" s="1"/>
  <c r="D1283" i="1" a="1"/>
  <c r="D1283" i="1" s="1"/>
  <c r="D1286" i="1" a="1"/>
  <c r="D1286" i="1" s="1"/>
  <c r="D1377" i="1" a="1"/>
  <c r="D1377" i="1" s="1"/>
  <c r="D1379" i="1" a="1"/>
  <c r="D1379" i="1" s="1"/>
  <c r="D1381" i="1" a="1"/>
  <c r="D1381" i="1" s="1"/>
  <c r="D1384" i="1" a="1"/>
  <c r="D1384" i="1" s="1"/>
  <c r="D1475" i="1" a="1"/>
  <c r="D1475" i="1" s="1"/>
  <c r="D1477" i="1" a="1"/>
  <c r="D1477" i="1" s="1"/>
  <c r="D1479" i="1" a="1"/>
  <c r="D1479" i="1" s="1"/>
  <c r="D1573" i="1" a="1"/>
  <c r="D1573" i="1" s="1"/>
  <c r="D1575" i="1" a="1"/>
  <c r="D1575" i="1" s="1"/>
  <c r="D1577" i="1" a="1"/>
  <c r="D1577" i="1" s="1"/>
  <c r="D1671" i="1" a="1"/>
  <c r="D1671" i="1" s="1"/>
  <c r="D1673" i="1" a="1"/>
  <c r="D1673" i="1" s="1"/>
  <c r="D1675" i="1" a="1"/>
  <c r="D1675" i="1" s="1"/>
  <c r="D1769" i="1" a="1"/>
  <c r="D1769" i="1" s="1"/>
  <c r="D1771" i="1" a="1"/>
  <c r="D1771" i="1" s="1"/>
  <c r="D1773" i="1" a="1"/>
  <c r="D1773" i="1" s="1"/>
  <c r="D1776" i="1" a="1"/>
  <c r="D1776" i="1" s="1"/>
  <c r="D1781" i="1" a="1"/>
  <c r="D1781" i="1" s="1"/>
  <c r="D1867" i="1" a="1"/>
  <c r="D1867" i="1" s="1"/>
  <c r="D1869" i="1" a="1"/>
  <c r="D1869" i="1" s="1"/>
  <c r="D1871" i="1" a="1"/>
  <c r="D1871" i="1" s="1"/>
  <c r="D1965" i="1" a="1"/>
  <c r="D1965" i="1" s="1"/>
  <c r="D1967" i="1" a="1"/>
  <c r="D1967" i="1" s="1"/>
  <c r="D1969" i="1" a="1"/>
  <c r="D1969" i="1" s="1"/>
  <c r="D1972" i="1" a="1"/>
  <c r="D1972" i="1" s="1"/>
  <c r="D2063" i="1" a="1"/>
  <c r="D2063" i="1" s="1"/>
  <c r="D2065" i="1" a="1"/>
  <c r="D2065" i="1" s="1"/>
  <c r="D2067" i="1" a="1"/>
  <c r="D2067" i="1" s="1"/>
  <c r="D2161" i="1" a="1"/>
  <c r="D2161" i="1" s="1"/>
  <c r="D2163" i="1" a="1"/>
  <c r="D2163" i="1" s="1"/>
  <c r="D2165" i="1" a="1"/>
  <c r="D2165" i="1" s="1"/>
  <c r="D2168" i="1" a="1"/>
  <c r="D2168" i="1" s="1"/>
  <c r="D2173" i="1" a="1"/>
  <c r="D2173" i="1" s="1"/>
  <c r="D2259" i="1" a="1"/>
  <c r="D2259" i="1" s="1"/>
  <c r="D2261" i="1" a="1"/>
  <c r="D2261" i="1" s="1"/>
  <c r="D2263" i="1" a="1"/>
  <c r="D2263" i="1" s="1"/>
  <c r="D2266" i="1" a="1"/>
  <c r="D2266" i="1" s="1"/>
  <c r="D2357" i="1" a="1"/>
  <c r="D2357" i="1" s="1"/>
  <c r="D2359" i="1" a="1"/>
  <c r="D2359" i="1" s="1"/>
  <c r="D2361" i="1" a="1"/>
  <c r="D2361" i="1" s="1"/>
  <c r="D2364" i="1" a="1"/>
  <c r="D2364" i="1" s="1"/>
  <c r="D2455" i="1" a="1"/>
  <c r="D2455" i="1" s="1"/>
  <c r="D2457" i="1" a="1"/>
  <c r="D2457" i="1" s="1"/>
  <c r="D2459" i="1" a="1"/>
  <c r="D2459" i="1" s="1"/>
  <c r="D2462" i="1" a="1"/>
  <c r="D2462" i="1" s="1"/>
  <c r="D2553" i="1" a="1"/>
  <c r="D2553" i="1" s="1"/>
  <c r="D2555" i="1" a="1"/>
  <c r="D2555" i="1" s="1"/>
  <c r="D2557" i="1" a="1"/>
  <c r="D2557" i="1" s="1"/>
  <c r="D2651" i="1" a="1"/>
  <c r="D2651" i="1" s="1"/>
  <c r="D2653" i="1" a="1"/>
  <c r="D2653" i="1" s="1"/>
  <c r="D2655" i="1" a="1"/>
  <c r="D265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<sst xmlns="http://schemas.openxmlformats.org/spreadsheetml/2006/main" count="14078" uniqueCount="862">
  <si>
    <t>pos</t>
  </si>
  <si>
    <t>HLA</t>
  </si>
  <si>
    <t>peptide</t>
  </si>
  <si>
    <t>Core</t>
  </si>
  <si>
    <t>Offset</t>
  </si>
  <si>
    <t>I_pos</t>
  </si>
  <si>
    <t>I_len</t>
  </si>
  <si>
    <t>D_pos</t>
  </si>
  <si>
    <t>D_len</t>
  </si>
  <si>
    <t>iCore</t>
  </si>
  <si>
    <t>Identity</t>
  </si>
  <si>
    <t>1-log50k(aff)</t>
  </si>
  <si>
    <t>Affinity(nM)</t>
  </si>
  <si>
    <t>%Rank</t>
  </si>
  <si>
    <t>BindLevel</t>
  </si>
  <si>
    <t>HLA-A0201</t>
  </si>
  <si>
    <t>GIQVRIKP</t>
  </si>
  <si>
    <t>GI-QVRIKP</t>
  </si>
  <si>
    <t>csp_reference</t>
  </si>
  <si>
    <t>IQVRIKPG</t>
  </si>
  <si>
    <t>IQ-VRIKPG</t>
  </si>
  <si>
    <t>QVRIKPGS</t>
  </si>
  <si>
    <t>QVRIKP-GS</t>
  </si>
  <si>
    <t>VRIKPGSA</t>
  </si>
  <si>
    <t>RIKPGSAN</t>
  </si>
  <si>
    <t>RIKPGSAN-</t>
  </si>
  <si>
    <t>IKPGSANK</t>
  </si>
  <si>
    <t>KPGSANKP</t>
  </si>
  <si>
    <t>K-PGSANKP</t>
  </si>
  <si>
    <t>PGSANKPK</t>
  </si>
  <si>
    <t>GSANKPKD</t>
  </si>
  <si>
    <t>GSANKPKD-</t>
  </si>
  <si>
    <t>SANKPKDE</t>
  </si>
  <si>
    <t>SANKPKDE-</t>
  </si>
  <si>
    <t>ANKPKDEL</t>
  </si>
  <si>
    <t>NKPKDELD</t>
  </si>
  <si>
    <t>NKPKDELD-</t>
  </si>
  <si>
    <t>KPKDELDY</t>
  </si>
  <si>
    <t>KP-KDELDY</t>
  </si>
  <si>
    <t>PKDELDYE</t>
  </si>
  <si>
    <t>PKDELDYE-</t>
  </si>
  <si>
    <t>KDELDYEN</t>
  </si>
  <si>
    <t>K-DELDYEN</t>
  </si>
  <si>
    <t>DELDYEND</t>
  </si>
  <si>
    <t>D-ELDYEND</t>
  </si>
  <si>
    <t>ELDYENDI</t>
  </si>
  <si>
    <t>EL-DYENDI</t>
  </si>
  <si>
    <t>GIQVRIKPG</t>
  </si>
  <si>
    <t>IQVRIKPGS</t>
  </si>
  <si>
    <t>QVRIKPGSA</t>
  </si>
  <si>
    <t>VRIKPGSAN</t>
  </si>
  <si>
    <t>RIKPGSANK</t>
  </si>
  <si>
    <t>IKPGSANKP</t>
  </si>
  <si>
    <t>KPGSANKPK</t>
  </si>
  <si>
    <t>PGSANKPKD</t>
  </si>
  <si>
    <t>GSANKPKDE</t>
  </si>
  <si>
    <t>SANKPKDEL</t>
  </si>
  <si>
    <t>ANKPKDELD</t>
  </si>
  <si>
    <t>NKPKDELDY</t>
  </si>
  <si>
    <t>KPKDELDYE</t>
  </si>
  <si>
    <t>PKDELDYEN</t>
  </si>
  <si>
    <t>KDELDYEND</t>
  </si>
  <si>
    <t>DELDYENDI</t>
  </si>
  <si>
    <t>GIQVRIKPGS</t>
  </si>
  <si>
    <t>GIQVRIPGS</t>
  </si>
  <si>
    <t>IQVRIKPGSA</t>
  </si>
  <si>
    <t>IQVRIKPSA</t>
  </si>
  <si>
    <t>QVRIKPGSAN</t>
  </si>
  <si>
    <t>VRIKPGSANK</t>
  </si>
  <si>
    <t>VIKPGSANK</t>
  </si>
  <si>
    <t>RIKPGSANKP</t>
  </si>
  <si>
    <t>RIKPGSANP</t>
  </si>
  <si>
    <t>IKPGSANKPK</t>
  </si>
  <si>
    <t>IKPGSANPK</t>
  </si>
  <si>
    <t>KPGSANKPKD</t>
  </si>
  <si>
    <t>PGSANKPKDE</t>
  </si>
  <si>
    <t>GSANKPKDEL</t>
  </si>
  <si>
    <t>GSANKPDEL</t>
  </si>
  <si>
    <t>SANKPKDELD</t>
  </si>
  <si>
    <t>ANKPKDELDY</t>
  </si>
  <si>
    <t>ANKPKDLDY</t>
  </si>
  <si>
    <t>NKPKDELDYE</t>
  </si>
  <si>
    <t>KPKDELDYEN</t>
  </si>
  <si>
    <t>KPDELDYEN</t>
  </si>
  <si>
    <t>PKDELDYEND</t>
  </si>
  <si>
    <t>KDELDYENDI</t>
  </si>
  <si>
    <t>KELDYENDI</t>
  </si>
  <si>
    <t>GIQVRIKPGSA</t>
  </si>
  <si>
    <t>GIQVRIKPA</t>
  </si>
  <si>
    <t>IQVRIKPGSAN</t>
  </si>
  <si>
    <t>IQVRIPGSA</t>
  </si>
  <si>
    <t>QVRIKPGSANK</t>
  </si>
  <si>
    <t>QVRIGSANK</t>
  </si>
  <si>
    <t>VRIKPGSANKP</t>
  </si>
  <si>
    <t>RIKPGSANKPK</t>
  </si>
  <si>
    <t>RIKPGSAPK</t>
  </si>
  <si>
    <t>IKPGSANKPKD</t>
  </si>
  <si>
    <t>KPGSANKPKDE</t>
  </si>
  <si>
    <t>KPGSAPKDE</t>
  </si>
  <si>
    <t>PGSANKPKDEL</t>
  </si>
  <si>
    <t>GSANKPKDELD</t>
  </si>
  <si>
    <t>SANKPKDELDY</t>
  </si>
  <si>
    <t>SANKPELDY</t>
  </si>
  <si>
    <t>ANKPKDELDYE</t>
  </si>
  <si>
    <t>NKPKDELDYEN</t>
  </si>
  <si>
    <t>KPKDELDYEND</t>
  </si>
  <si>
    <t>PKDELDYENDI</t>
  </si>
  <si>
    <t>PKDELDYEI</t>
  </si>
  <si>
    <t>GIQVRIKPGSAN</t>
  </si>
  <si>
    <t>IQVRIKPGSANK</t>
  </si>
  <si>
    <t>IQVRISANK</t>
  </si>
  <si>
    <t>QVRIKPGSANKP</t>
  </si>
  <si>
    <t>VRIKPGSANKPK</t>
  </si>
  <si>
    <t>RIKPGSANKPKD</t>
  </si>
  <si>
    <t>IKPGSANKPKDE</t>
  </si>
  <si>
    <t>KPGSANKPKDEL</t>
  </si>
  <si>
    <t>PGSANKPKDELD</t>
  </si>
  <si>
    <t>GSANKPKDELDY</t>
  </si>
  <si>
    <t>GSANKPLDY</t>
  </si>
  <si>
    <t>SANKPKDELDYE</t>
  </si>
  <si>
    <t>SANDELDYE</t>
  </si>
  <si>
    <t>ANKPKDELDYEN</t>
  </si>
  <si>
    <t>ANDELDYEN</t>
  </si>
  <si>
    <t>NKPKDELDYEND</t>
  </si>
  <si>
    <t>KPKDELDYENDI</t>
  </si>
  <si>
    <t>KPKDELDYI</t>
  </si>
  <si>
    <t>GIQVRIKPGSANK</t>
  </si>
  <si>
    <t>IQVRIKPGSANKP</t>
  </si>
  <si>
    <t>QVRIKPGSANKPK</t>
  </si>
  <si>
    <t>VRIKPGSANKPKD</t>
  </si>
  <si>
    <t>RIKPGSANKPKDE</t>
  </si>
  <si>
    <t>RIKPGSANE</t>
  </si>
  <si>
    <t>IKPGSANKPKDEL</t>
  </si>
  <si>
    <t>IKPGSANEL</t>
  </si>
  <si>
    <t>KPGSANKPKDELD</t>
  </si>
  <si>
    <t>PGSANKPKDELDY</t>
  </si>
  <si>
    <t>GSANKPKDELDYE</t>
  </si>
  <si>
    <t>SANKPKDELDYEN</t>
  </si>
  <si>
    <t>SADELDYEN</t>
  </si>
  <si>
    <t>ANKPKDELDYEND</t>
  </si>
  <si>
    <t>NKPKDELDYENDI</t>
  </si>
  <si>
    <t>GIQVRIKPGSANKP</t>
  </si>
  <si>
    <t>IQVRIKPGSANKPK</t>
  </si>
  <si>
    <t>QVRIKPGSANKPKD</t>
  </si>
  <si>
    <t>VRIKPGSANKPKDE</t>
  </si>
  <si>
    <t>RIKPGSANKPKDEL</t>
  </si>
  <si>
    <t>RIKPGSAEL</t>
  </si>
  <si>
    <t>IKPGSANKPKDELD</t>
  </si>
  <si>
    <t>KPGSANKPKDELDY</t>
  </si>
  <si>
    <t>PGSANKPKDELDYE</t>
  </si>
  <si>
    <t>GSANKPKDELDYEN</t>
  </si>
  <si>
    <t>SANKPKDELDYEND</t>
  </si>
  <si>
    <t>ANKPKDELDYENDI</t>
  </si>
  <si>
    <t>Allele</t>
  </si>
  <si>
    <t>csp-1</t>
  </si>
  <si>
    <t>SANKPKDQ</t>
  </si>
  <si>
    <t>SA-NKPKDQ</t>
  </si>
  <si>
    <t>ANKPKDQL</t>
  </si>
  <si>
    <t>ANKPKD-QL</t>
  </si>
  <si>
    <t>NKPKDQLD</t>
  </si>
  <si>
    <t>NKPKDQLD-</t>
  </si>
  <si>
    <t>KPKDQLDY</t>
  </si>
  <si>
    <t>KP-KDQLDY</t>
  </si>
  <si>
    <t>PKDQLDYA</t>
  </si>
  <si>
    <t>PKDQLD-YA</t>
  </si>
  <si>
    <t>KDQLDYAN</t>
  </si>
  <si>
    <t>K-DQLDYAN</t>
  </si>
  <si>
    <t>DQLDYAND</t>
  </si>
  <si>
    <t>DQLDYAND-</t>
  </si>
  <si>
    <t>QLDYANDI</t>
  </si>
  <si>
    <t>QL-DYANDI</t>
  </si>
  <si>
    <t>GSANKPKDQ</t>
  </si>
  <si>
    <t>SANKPKDQL</t>
  </si>
  <si>
    <t>ANKPKDQLD</t>
  </si>
  <si>
    <t>NKPKDQLDY</t>
  </si>
  <si>
    <t>KPKDQLDYA</t>
  </si>
  <si>
    <t>PKDQLDYAN</t>
  </si>
  <si>
    <t>KDQLDYAND</t>
  </si>
  <si>
    <t>DQLDYANDI</t>
  </si>
  <si>
    <t>PGSANKPKDQ</t>
  </si>
  <si>
    <t>GSANKPKDQL</t>
  </si>
  <si>
    <t>GSANKPDQL</t>
  </si>
  <si>
    <t>SANKPKDQLD</t>
  </si>
  <si>
    <t>ANKPKDQLDY</t>
  </si>
  <si>
    <t>NKPKDQLDYA</t>
  </si>
  <si>
    <t>NKPDQLDYA</t>
  </si>
  <si>
    <t>KPKDQLDYAN</t>
  </si>
  <si>
    <t>PKDQLDYAND</t>
  </si>
  <si>
    <t>KDQLDYANDI</t>
  </si>
  <si>
    <t>KQLDYANDI</t>
  </si>
  <si>
    <t>KPGSANKPKDQ</t>
  </si>
  <si>
    <t>KPGSAPKDQ</t>
  </si>
  <si>
    <t>PGSANKPKDQL</t>
  </si>
  <si>
    <t>GSANKPKDQLD</t>
  </si>
  <si>
    <t>SANKPKDQLDY</t>
  </si>
  <si>
    <t>SANKPQLDY</t>
  </si>
  <si>
    <t>ANKPKDQLDYA</t>
  </si>
  <si>
    <t>ANKPKLDYA</t>
  </si>
  <si>
    <t>NKPKDQLDYAN</t>
  </si>
  <si>
    <t>KPDQLDYAN</t>
  </si>
  <si>
    <t>KPKDQLDYAND</t>
  </si>
  <si>
    <t>PKDQLDYANDI</t>
  </si>
  <si>
    <t>IKPGSANKPKDQ</t>
  </si>
  <si>
    <t>IKPGSANDQ</t>
  </si>
  <si>
    <t>KPGSANKPKDQL</t>
  </si>
  <si>
    <t>PGSANKPKDQLD</t>
  </si>
  <si>
    <t>GSANKPKDQLDY</t>
  </si>
  <si>
    <t>SANKPKDQLDYA</t>
  </si>
  <si>
    <t>SANDQLDYA</t>
  </si>
  <si>
    <t>ANKPKDQLDYAN</t>
  </si>
  <si>
    <t>ANDQLDYAN</t>
  </si>
  <si>
    <t>NKPKDQLDYAND</t>
  </si>
  <si>
    <t>KPKDQLDYANDI</t>
  </si>
  <si>
    <t>RIKPGSANKPKDQ</t>
  </si>
  <si>
    <t>RIKPGSANQ</t>
  </si>
  <si>
    <t>IKPGSANKPKDQL</t>
  </si>
  <si>
    <t>IKPGSANQL</t>
  </si>
  <si>
    <t>KPGSANKPKDQLD</t>
  </si>
  <si>
    <t>PGSANKPKDQLDY</t>
  </si>
  <si>
    <t>GSANKPKDQLDYA</t>
  </si>
  <si>
    <t>SANKPKDQLDYAN</t>
  </si>
  <si>
    <t>ANKPKDQLDYAND</t>
  </si>
  <si>
    <t>NKPKDQLDYANDI</t>
  </si>
  <si>
    <t>VRIKPGSANKPKDQ</t>
  </si>
  <si>
    <t>RIKPGSANKPKDQL</t>
  </si>
  <si>
    <t>RIKPGSANL</t>
  </si>
  <si>
    <t>IKPGSANKPKDQLD</t>
  </si>
  <si>
    <t>KPGSANKPKDQLDY</t>
  </si>
  <si>
    <t>PGSANKPKDQLDYA</t>
  </si>
  <si>
    <t>GSANKPKDQLDYAN</t>
  </si>
  <si>
    <t>SANKPKDQLDYAND</t>
  </si>
  <si>
    <t>ANKPKDQLDYANDI</t>
  </si>
  <si>
    <t>AQLDYANDI</t>
  </si>
  <si>
    <t>csp-4</t>
  </si>
  <si>
    <t>PKDELDYA</t>
  </si>
  <si>
    <t>PKDELD-YA</t>
  </si>
  <si>
    <t>KDELDYAN</t>
  </si>
  <si>
    <t>K-DELDYAN</t>
  </si>
  <si>
    <t>DELDYAND</t>
  </si>
  <si>
    <t>ELDYANDI</t>
  </si>
  <si>
    <t>EL-DYANDI</t>
  </si>
  <si>
    <t>KPKDELDYA</t>
  </si>
  <si>
    <t>PKDELDYAN</t>
  </si>
  <si>
    <t>KDELDYAND</t>
  </si>
  <si>
    <t>DELDYANDI</t>
  </si>
  <si>
    <t>NKPKDELDYA</t>
  </si>
  <si>
    <t>NKPDELDYA</t>
  </si>
  <si>
    <t>KPKDELDYAN</t>
  </si>
  <si>
    <t>PKDELDYAND</t>
  </si>
  <si>
    <t>KDELDYANDI</t>
  </si>
  <si>
    <t>KELDYANDI</t>
  </si>
  <si>
    <t>ANKPKDELDYA</t>
  </si>
  <si>
    <t>ANKPELDYA</t>
  </si>
  <si>
    <t>NKPKDELDYAN</t>
  </si>
  <si>
    <t>KPDELDYAN</t>
  </si>
  <si>
    <t>KPKDELDYAND</t>
  </si>
  <si>
    <t>PKDELDYANDI</t>
  </si>
  <si>
    <t>PKDELDYAI</t>
  </si>
  <si>
    <t>SANKPKDELDYA</t>
  </si>
  <si>
    <t>SANDELDYA</t>
  </si>
  <si>
    <t>ANKPKDELDYAN</t>
  </si>
  <si>
    <t>ANDELDYAN</t>
  </si>
  <si>
    <t>NKPKDELDYAND</t>
  </si>
  <si>
    <t>KPKDELDYANDI</t>
  </si>
  <si>
    <t>GSANKPKDELDYA</t>
  </si>
  <si>
    <t>SANKPKDELDYAN</t>
  </si>
  <si>
    <t>ANKPKDELDYAND</t>
  </si>
  <si>
    <t>NKPKDELDYANDI</t>
  </si>
  <si>
    <t>PGSANKPKDELDYA</t>
  </si>
  <si>
    <t>GSANKPKDELDYAN</t>
  </si>
  <si>
    <t>SANKPKDELDYAND</t>
  </si>
  <si>
    <t>ANKPKDELDYANDI</t>
  </si>
  <si>
    <t>ANLDYANDI</t>
  </si>
  <si>
    <t>csp-7</t>
  </si>
  <si>
    <t>csp-8</t>
  </si>
  <si>
    <t>csp-10</t>
  </si>
  <si>
    <t>csp-11</t>
  </si>
  <si>
    <t>csp-12</t>
  </si>
  <si>
    <t>csp-15</t>
  </si>
  <si>
    <t>csp-16</t>
  </si>
  <si>
    <t>csp-18</t>
  </si>
  <si>
    <t>csp-19</t>
  </si>
  <si>
    <t>csp-22</t>
  </si>
  <si>
    <t>RIKPGSAG</t>
  </si>
  <si>
    <t>RIKPGSAG-</t>
  </si>
  <si>
    <t>IKPGSAGK</t>
  </si>
  <si>
    <t>KPGSAGKS</t>
  </si>
  <si>
    <t>KPGSAGKS-</t>
  </si>
  <si>
    <t>PGSAGKSK</t>
  </si>
  <si>
    <t>GSAGKSKN</t>
  </si>
  <si>
    <t>GSAGKSKN-</t>
  </si>
  <si>
    <t>SAGKSKNE</t>
  </si>
  <si>
    <t>SAGKSKNE-</t>
  </si>
  <si>
    <t>AGKSKNEL</t>
  </si>
  <si>
    <t>GKSKNELD</t>
  </si>
  <si>
    <t>GKSKNELD-</t>
  </si>
  <si>
    <t>KSKNELDY</t>
  </si>
  <si>
    <t>KS-KNELDY</t>
  </si>
  <si>
    <t>SKNELDYE</t>
  </si>
  <si>
    <t>SKNELDYE-</t>
  </si>
  <si>
    <t>KNELDYEN</t>
  </si>
  <si>
    <t>K-NELDYEN</t>
  </si>
  <si>
    <t>NELDYEND</t>
  </si>
  <si>
    <t>N-ELDYEND</t>
  </si>
  <si>
    <t>VRIKPGSAG</t>
  </si>
  <si>
    <t>RIKPGSAGK</t>
  </si>
  <si>
    <t>IKPGSAGKS</t>
  </si>
  <si>
    <t>KPGSAGKSK</t>
  </si>
  <si>
    <t>PGSAGKSKN</t>
  </si>
  <si>
    <t>GSAGKSKNE</t>
  </si>
  <si>
    <t>SAGKSKNEL</t>
  </si>
  <si>
    <t>AGKSKNELD</t>
  </si>
  <si>
    <t>GKSKNELDY</t>
  </si>
  <si>
    <t>KSKNELDYE</t>
  </si>
  <si>
    <t>SKNELDYEN</t>
  </si>
  <si>
    <t>KNELDYEND</t>
  </si>
  <si>
    <t>NELDYENDI</t>
  </si>
  <si>
    <t>QVRIKPGSAG</t>
  </si>
  <si>
    <t>VRIKPGSAGK</t>
  </si>
  <si>
    <t>RIKPGSAGKS</t>
  </si>
  <si>
    <t>RIKPGSAGS</t>
  </si>
  <si>
    <t>IKPGSAGKSK</t>
  </si>
  <si>
    <t>IKPGSAGSK</t>
  </si>
  <si>
    <t>KPGSAGKSKN</t>
  </si>
  <si>
    <t>PGSAGKSKNE</t>
  </si>
  <si>
    <t>GSAGKSKNEL</t>
  </si>
  <si>
    <t>GSAGKSNEL</t>
  </si>
  <si>
    <t>SAGKSKNELD</t>
  </si>
  <si>
    <t>AGKSKNELDY</t>
  </si>
  <si>
    <t>AGSKNELDY</t>
  </si>
  <si>
    <t>GKSKNELDYE</t>
  </si>
  <si>
    <t>KSKNELDYEN</t>
  </si>
  <si>
    <t>KSNELDYEN</t>
  </si>
  <si>
    <t>SKNELDYEND</t>
  </si>
  <si>
    <t>SKNELYEND</t>
  </si>
  <si>
    <t>KNELDYENDI</t>
  </si>
  <si>
    <t>IQVRIKPGSAG</t>
  </si>
  <si>
    <t>QVRIKPGSAGK</t>
  </si>
  <si>
    <t>QVRIKPAGK</t>
  </si>
  <si>
    <t>VRIKPGSAGKS</t>
  </si>
  <si>
    <t>RIKPGSAGKSK</t>
  </si>
  <si>
    <t>RIKPGSASK</t>
  </si>
  <si>
    <t>IKPGSAGKSKN</t>
  </si>
  <si>
    <t>KPGSAGKSKNE</t>
  </si>
  <si>
    <t>KPGSAGKSE</t>
  </si>
  <si>
    <t>PGSAGKSKNEL</t>
  </si>
  <si>
    <t>GSAGKSKNELD</t>
  </si>
  <si>
    <t>SAGKSKNELDY</t>
  </si>
  <si>
    <t>SAGKSELDY</t>
  </si>
  <si>
    <t>AGKSKNELDYE</t>
  </si>
  <si>
    <t>GKSKNELDYEN</t>
  </si>
  <si>
    <t>KSKNELDYEND</t>
  </si>
  <si>
    <t>SKNELDYENDI</t>
  </si>
  <si>
    <t>SKNELDYEI</t>
  </si>
  <si>
    <t>GIQVRIKPGSAG</t>
  </si>
  <si>
    <t>IQVRIKPGSAGK</t>
  </si>
  <si>
    <t>IQVRISAGK</t>
  </si>
  <si>
    <t>QVRIKPGSAGKS</t>
  </si>
  <si>
    <t>VRIKPGSAGKSK</t>
  </si>
  <si>
    <t>RIKPGSAGKSKN</t>
  </si>
  <si>
    <t>RIKPGSAGN</t>
  </si>
  <si>
    <t>IKPGSAGKSKNE</t>
  </si>
  <si>
    <t>ISAGKSKNE</t>
  </si>
  <si>
    <t>KPGSAGKSKNEL</t>
  </si>
  <si>
    <t>PGSAGKSKNELD</t>
  </si>
  <si>
    <t>GSAGKSKNELDY</t>
  </si>
  <si>
    <t>GSAGKSLDY</t>
  </si>
  <si>
    <t>SAGKSKNELDYE</t>
  </si>
  <si>
    <t>SAGNELDYE</t>
  </si>
  <si>
    <t>AGKSKNELDYEN</t>
  </si>
  <si>
    <t>GKSKNELDYEND</t>
  </si>
  <si>
    <t>KSKNELDYENDI</t>
  </si>
  <si>
    <t>GIQVRIKPGSAGK</t>
  </si>
  <si>
    <t>IQVRIKPGSAGKS</t>
  </si>
  <si>
    <t>QVRIKPGSAGKSK</t>
  </si>
  <si>
    <t>QVRIAGKSK</t>
  </si>
  <si>
    <t>VRIKPGSAGKSKN</t>
  </si>
  <si>
    <t>RIKPGSAGKSKNE</t>
  </si>
  <si>
    <t>RIKPGSAGE</t>
  </si>
  <si>
    <t>IKPGSAGKSKNEL</t>
  </si>
  <si>
    <t>KPGSAGKSKNELD</t>
  </si>
  <si>
    <t>PGSAGKSKNELDY</t>
  </si>
  <si>
    <t>GSAGKSKNELDYE</t>
  </si>
  <si>
    <t>SAGKSKNELDYEN</t>
  </si>
  <si>
    <t>SAGELDYEN</t>
  </si>
  <si>
    <t>AGKSKNELDYEND</t>
  </si>
  <si>
    <t>AGELDYEND</t>
  </si>
  <si>
    <t>GKSKNELDYENDI</t>
  </si>
  <si>
    <t>GIQVRIKPGSAGKS</t>
  </si>
  <si>
    <t>IQVRIKPGSAGKSK</t>
  </si>
  <si>
    <t>QVRIKPGSAGKSKN</t>
  </si>
  <si>
    <t>VRIKPGSAGKSKNE</t>
  </si>
  <si>
    <t>RIKPGSAGKSKNEL</t>
  </si>
  <si>
    <t>IKPGSAGKSKNELD</t>
  </si>
  <si>
    <t>KPGSAGKSKNELDY</t>
  </si>
  <si>
    <t>KPGSAGLDY</t>
  </si>
  <si>
    <t>PGSAGKSKNELDYE</t>
  </si>
  <si>
    <t>GSAGKSKNELDYEN</t>
  </si>
  <si>
    <t>SAGKSKNELDYEND</t>
  </si>
  <si>
    <t>AGKSKNELDYENDI</t>
  </si>
  <si>
    <t>csp-27</t>
  </si>
  <si>
    <t>NKPKDELN</t>
  </si>
  <si>
    <t>NKPKDELN-</t>
  </si>
  <si>
    <t>KPKDELNY</t>
  </si>
  <si>
    <t>KP-KDELNY</t>
  </si>
  <si>
    <t>PKDELNYE</t>
  </si>
  <si>
    <t>PKDE-LNYE</t>
  </si>
  <si>
    <t>KDELNYEN</t>
  </si>
  <si>
    <t>K-DELNYEN</t>
  </si>
  <si>
    <t>DELNYEND</t>
  </si>
  <si>
    <t>D-ELNYEND</t>
  </si>
  <si>
    <t>ELNYENDI</t>
  </si>
  <si>
    <t>EL-NYENDI</t>
  </si>
  <si>
    <t>ANKPKDELN</t>
  </si>
  <si>
    <t>NKPKDELNY</t>
  </si>
  <si>
    <t>KPKDELNYE</t>
  </si>
  <si>
    <t>PKDELNYEN</t>
  </si>
  <si>
    <t>KDELNYEND</t>
  </si>
  <si>
    <t>DELNYENDI</t>
  </si>
  <si>
    <t>SANKPKDELN</t>
  </si>
  <si>
    <t>ANKPKDELNY</t>
  </si>
  <si>
    <t>ANKPKDLNY</t>
  </si>
  <si>
    <t>NKPKDELNYE</t>
  </si>
  <si>
    <t>KPKDELNYEN</t>
  </si>
  <si>
    <t>KPDELNYEN</t>
  </si>
  <si>
    <t>PKDELNYEND</t>
  </si>
  <si>
    <t>KDELNYENDI</t>
  </si>
  <si>
    <t>KDELNYENI</t>
  </si>
  <si>
    <t>GSANKPKDELN</t>
  </si>
  <si>
    <t>SANKPKDELNY</t>
  </si>
  <si>
    <t>SANKPELNY</t>
  </si>
  <si>
    <t>ANKPKDELNYE</t>
  </si>
  <si>
    <t>ANKPELNYE</t>
  </si>
  <si>
    <t>NKPKDELNYEN</t>
  </si>
  <si>
    <t>KPKDELNYEND</t>
  </si>
  <si>
    <t>PKDELNYENDI</t>
  </si>
  <si>
    <t>PKDELNYEI</t>
  </si>
  <si>
    <t>PGSANKPKDELN</t>
  </si>
  <si>
    <t>GSANKPKDELNY</t>
  </si>
  <si>
    <t>GSANKPLNY</t>
  </si>
  <si>
    <t>SANKPKDELNYE</t>
  </si>
  <si>
    <t>SANDELNYE</t>
  </si>
  <si>
    <t>ANKPKDELNYEN</t>
  </si>
  <si>
    <t>ANDELNYEN</t>
  </si>
  <si>
    <t>NKPKDELNYEND</t>
  </si>
  <si>
    <t>KPELNYEND</t>
  </si>
  <si>
    <t>KPKDELNYENDI</t>
  </si>
  <si>
    <t>KPKDELNYI</t>
  </si>
  <si>
    <t>KPGSANKPKDELN</t>
  </si>
  <si>
    <t>PGSANKPKDELNY</t>
  </si>
  <si>
    <t>GSANKPKDELNYE</t>
  </si>
  <si>
    <t>GSANELNYE</t>
  </si>
  <si>
    <t>SANKPKDELNYEN</t>
  </si>
  <si>
    <t>SADELNYEN</t>
  </si>
  <si>
    <t>ANKPKDELNYEND</t>
  </si>
  <si>
    <t>ANELNYEND</t>
  </si>
  <si>
    <t>NKPKDELNYENDI</t>
  </si>
  <si>
    <t>IKPGSANKPKDELN</t>
  </si>
  <si>
    <t>IKPGSAELN</t>
  </si>
  <si>
    <t>KPGSANKPKDELNY</t>
  </si>
  <si>
    <t>PGSANKPKDELNYE</t>
  </si>
  <si>
    <t>GSANKPKDELNYEN</t>
  </si>
  <si>
    <t>SANKPKDELNYEND</t>
  </si>
  <si>
    <t>ANKPKDELNYENDI</t>
  </si>
  <si>
    <t>csp-31</t>
  </si>
  <si>
    <t>csp-32</t>
  </si>
  <si>
    <t>csp-35</t>
  </si>
  <si>
    <t>PKDQLDYE</t>
  </si>
  <si>
    <t>PKDQ-LDYE</t>
  </si>
  <si>
    <t>KDQLDYEN</t>
  </si>
  <si>
    <t>K-DQLDYEN</t>
  </si>
  <si>
    <t>DQLDYEND</t>
  </si>
  <si>
    <t>DQ-LDYEND</t>
  </si>
  <si>
    <t>QLDYENDI</t>
  </si>
  <si>
    <t>QL-DYENDI</t>
  </si>
  <si>
    <t>KPKDQLDYE</t>
  </si>
  <si>
    <t>PKDQLDYEN</t>
  </si>
  <si>
    <t>KDQLDYEND</t>
  </si>
  <si>
    <t>DQLDYENDI</t>
  </si>
  <si>
    <t>NKPKDQLDYE</t>
  </si>
  <si>
    <t>KPKDQLDYEN</t>
  </si>
  <si>
    <t>KPDQLDYEN</t>
  </si>
  <si>
    <t>PKDQLDYEND</t>
  </si>
  <si>
    <t>KDQLDYENDI</t>
  </si>
  <si>
    <t>KQLDYENDI</t>
  </si>
  <si>
    <t>ANKPKDQLDYE</t>
  </si>
  <si>
    <t>NKPKDQLDYEN</t>
  </si>
  <si>
    <t>KPKDQLDYEND</t>
  </si>
  <si>
    <t>PKDQLDYENDI</t>
  </si>
  <si>
    <t>SANKPKDQLDYE</t>
  </si>
  <si>
    <t>SANKPLDYE</t>
  </si>
  <si>
    <t>ANKPKDQLDYEN</t>
  </si>
  <si>
    <t>ANDQLDYEN</t>
  </si>
  <si>
    <t>NKPKDQLDYEND</t>
  </si>
  <si>
    <t>KPKDQLDYENDI</t>
  </si>
  <si>
    <t>GSANKPKDQLDYE</t>
  </si>
  <si>
    <t>SANKPKDQLDYEN</t>
  </si>
  <si>
    <t>SADQLDYEN</t>
  </si>
  <si>
    <t>ANKPKDQLDYEND</t>
  </si>
  <si>
    <t>ANQLDYEND</t>
  </si>
  <si>
    <t>NKPKDQLDYENDI</t>
  </si>
  <si>
    <t>PGSANKPKDQLDYE</t>
  </si>
  <si>
    <t>GSANKPKDQLDYEN</t>
  </si>
  <si>
    <t>SANKPKDQLDYEND</t>
  </si>
  <si>
    <t>SAQLDYEND</t>
  </si>
  <si>
    <t>ANKPKDQLDYENDI</t>
  </si>
  <si>
    <t>csp-36</t>
  </si>
  <si>
    <t>csp-39</t>
  </si>
  <si>
    <t>csp-46</t>
  </si>
  <si>
    <t>csp-47</t>
  </si>
  <si>
    <t>csp-53</t>
  </si>
  <si>
    <t>csp-55</t>
  </si>
  <si>
    <t>csp-68</t>
  </si>
  <si>
    <t>KPGSAGKP</t>
  </si>
  <si>
    <t>KPGSAGKP-</t>
  </si>
  <si>
    <t>PGSAGKPK</t>
  </si>
  <si>
    <t>GSAGKPKN</t>
  </si>
  <si>
    <t>GSAGKPKN-</t>
  </si>
  <si>
    <t>SAGKPKNE</t>
  </si>
  <si>
    <t>SAGK-PKNE</t>
  </si>
  <si>
    <t>AGKPKNEL</t>
  </si>
  <si>
    <t>GKPKNELD</t>
  </si>
  <si>
    <t>GKPKNELD-</t>
  </si>
  <si>
    <t>KPKNELDY</t>
  </si>
  <si>
    <t>KP-KNELDY</t>
  </si>
  <si>
    <t>PKNELDYE</t>
  </si>
  <si>
    <t>PKNELDYE-</t>
  </si>
  <si>
    <t>IKPGSAGKP</t>
  </si>
  <si>
    <t>KPGSAGKPK</t>
  </si>
  <si>
    <t>PGSAGKPKN</t>
  </si>
  <si>
    <t>GSAGKPKNE</t>
  </si>
  <si>
    <t>SAGKPKNEL</t>
  </si>
  <si>
    <t>AGKPKNELD</t>
  </si>
  <si>
    <t>GKPKNELDY</t>
  </si>
  <si>
    <t>KPKNELDYE</t>
  </si>
  <si>
    <t>PKNELDYEN</t>
  </si>
  <si>
    <t>RIKPGSAGKP</t>
  </si>
  <si>
    <t>RIKPGSAGP</t>
  </si>
  <si>
    <t>IKPGSAGKPK</t>
  </si>
  <si>
    <t>IKPGSAGPK</t>
  </si>
  <si>
    <t>KPGSAGKPKN</t>
  </si>
  <si>
    <t>PGSAGKPKNE</t>
  </si>
  <si>
    <t>GSAGKPKNEL</t>
  </si>
  <si>
    <t>GSAGKPNEL</t>
  </si>
  <si>
    <t>SAGKPKNELD</t>
  </si>
  <si>
    <t>AGKPKNELDY</t>
  </si>
  <si>
    <t>AGKPKNLDY</t>
  </si>
  <si>
    <t>GKPKNELDYE</t>
  </si>
  <si>
    <t>KPKNELDYEN</t>
  </si>
  <si>
    <t>KPNELDYEN</t>
  </si>
  <si>
    <t>PKNELDYEND</t>
  </si>
  <si>
    <t>VRIKPGSAGKP</t>
  </si>
  <si>
    <t>RIKPGSAGKPK</t>
  </si>
  <si>
    <t>IKPGSAGKPKN</t>
  </si>
  <si>
    <t>KPGSAGKPKNE</t>
  </si>
  <si>
    <t>PGSAGKPKNEL</t>
  </si>
  <si>
    <t>GSAGKPKNELD</t>
  </si>
  <si>
    <t>SAGKPKNELDY</t>
  </si>
  <si>
    <t>SAGKPELDY</t>
  </si>
  <si>
    <t>AGKPKNELDYE</t>
  </si>
  <si>
    <t>AGKPELDYE</t>
  </si>
  <si>
    <t>GKPKNELDYEN</t>
  </si>
  <si>
    <t>KPKNELDYEND</t>
  </si>
  <si>
    <t>PKNELDYENDI</t>
  </si>
  <si>
    <t>KNELDYENI</t>
  </si>
  <si>
    <t>QVRIKPGSAGKP</t>
  </si>
  <si>
    <t>VRIKPGSAGKPK</t>
  </si>
  <si>
    <t>RIKPGSAGKPKN</t>
  </si>
  <si>
    <t>IKPGSAGKPKNE</t>
  </si>
  <si>
    <t>ISAGKPKNE</t>
  </si>
  <si>
    <t>KPGSAGKPKNEL</t>
  </si>
  <si>
    <t>PGSAGKPKNELD</t>
  </si>
  <si>
    <t>GSAGKPKNELDY</t>
  </si>
  <si>
    <t>GSAGKPLDY</t>
  </si>
  <si>
    <t>SAGKPKNELDYE</t>
  </si>
  <si>
    <t>AGKPKNELDYEN</t>
  </si>
  <si>
    <t>AGNELDYEN</t>
  </si>
  <si>
    <t>GKPKNELDYEND</t>
  </si>
  <si>
    <t>KPKNELDYENDI</t>
  </si>
  <si>
    <t>KPKNELDYI</t>
  </si>
  <si>
    <t>IQVRIKPGSAGKP</t>
  </si>
  <si>
    <t>QVRIKPGSAGKPK</t>
  </si>
  <si>
    <t>QVRIAGKPK</t>
  </si>
  <si>
    <t>VRIKPGSAGKPKN</t>
  </si>
  <si>
    <t>RIKPGSAGKPKNE</t>
  </si>
  <si>
    <t>IKPGSAGKPKNEL</t>
  </si>
  <si>
    <t>KPGSAGKPKNELD</t>
  </si>
  <si>
    <t>PGSAGKPKNELDY</t>
  </si>
  <si>
    <t>GSAGKPKNELDYE</t>
  </si>
  <si>
    <t>SAGKPKNELDYEN</t>
  </si>
  <si>
    <t>AGKPKNELDYEND</t>
  </si>
  <si>
    <t>GKPKNELDYENDI</t>
  </si>
  <si>
    <t>GIQVRIKPGSAGKP</t>
  </si>
  <si>
    <t>IQVRIKPGSAGKPK</t>
  </si>
  <si>
    <t>QVRIKPGSAGKPKN</t>
  </si>
  <si>
    <t>VRIKPGSAGKPKNE</t>
  </si>
  <si>
    <t>RIKPGSAGKPKNEL</t>
  </si>
  <si>
    <t>IKPGSAGKPKNELD</t>
  </si>
  <si>
    <t>KPGSAGKPKNELDY</t>
  </si>
  <si>
    <t>PGSAGKPKNELDYE</t>
  </si>
  <si>
    <t>GSAGKPKNELDYEN</t>
  </si>
  <si>
    <t>SAGKPKNELDYEND</t>
  </si>
  <si>
    <t>AGKPKNELDYENDI</t>
  </si>
  <si>
    <t>csp-94</t>
  </si>
  <si>
    <t>RIKPGSAD</t>
  </si>
  <si>
    <t>RIKPGSAD-</t>
  </si>
  <si>
    <t>IKPGSADK</t>
  </si>
  <si>
    <t>KPGSADKP</t>
  </si>
  <si>
    <t>K-PGSADKP</t>
  </si>
  <si>
    <t>PGSADKPK</t>
  </si>
  <si>
    <t>GSADKPKD</t>
  </si>
  <si>
    <t>GSADKPKD-</t>
  </si>
  <si>
    <t>SADKPKDQ</t>
  </si>
  <si>
    <t>SADK-PKDQ</t>
  </si>
  <si>
    <t>ADKPKDQL</t>
  </si>
  <si>
    <t>DKPKDQLD</t>
  </si>
  <si>
    <t>DKPKDQLD-</t>
  </si>
  <si>
    <t>VRIKPGSAD</t>
  </si>
  <si>
    <t>RIKPGSADK</t>
  </si>
  <si>
    <t>IKPGSADKP</t>
  </si>
  <si>
    <t>KPGSADKPK</t>
  </si>
  <si>
    <t>PGSADKPKD</t>
  </si>
  <si>
    <t>GSADKPKDQ</t>
  </si>
  <si>
    <t>SADKPKDQL</t>
  </si>
  <si>
    <t>ADKPKDQLD</t>
  </si>
  <si>
    <t>DKPKDQLDY</t>
  </si>
  <si>
    <t>QVRIKPGSAD</t>
  </si>
  <si>
    <t>VRIKPGSADK</t>
  </si>
  <si>
    <t>RIKPGSADKP</t>
  </si>
  <si>
    <t>RIKPGSADP</t>
  </si>
  <si>
    <t>IKPGSADKPK</t>
  </si>
  <si>
    <t>IKPGSADPK</t>
  </si>
  <si>
    <t>KPGSADKPKD</t>
  </si>
  <si>
    <t>PGSADKPKDQ</t>
  </si>
  <si>
    <t>GSADKPKDQL</t>
  </si>
  <si>
    <t>GSADKPDQL</t>
  </si>
  <si>
    <t>SADKPKDQLD</t>
  </si>
  <si>
    <t>ADKPKDQLDY</t>
  </si>
  <si>
    <t>ADKPKDLDY</t>
  </si>
  <si>
    <t>DKPKDQLDYA</t>
  </si>
  <si>
    <t>IQVRIKPGSAD</t>
  </si>
  <si>
    <t>QVRIKPGSADK</t>
  </si>
  <si>
    <t>VRIKPGSADKP</t>
  </si>
  <si>
    <t>RIKPGSADKPK</t>
  </si>
  <si>
    <t>IKPGSADKPKD</t>
  </si>
  <si>
    <t>KPGSADKPKDQ</t>
  </si>
  <si>
    <t>PGSADKPKDQL</t>
  </si>
  <si>
    <t>GSADKPKDQLD</t>
  </si>
  <si>
    <t>SADKPKDQLDY</t>
  </si>
  <si>
    <t>SADKPQLDY</t>
  </si>
  <si>
    <t>ADKPKDQLDYA</t>
  </si>
  <si>
    <t>ADKPKLDYA</t>
  </si>
  <si>
    <t>DKPKDQLDYAN</t>
  </si>
  <si>
    <t>GIQVRIKPGSAD</t>
  </si>
  <si>
    <t>IQVRIKPGSADK</t>
  </si>
  <si>
    <t>IQVRISADK</t>
  </si>
  <si>
    <t>QVRIKPGSADKP</t>
  </si>
  <si>
    <t>VRIKPGSADKPK</t>
  </si>
  <si>
    <t>RIKPGSADKPKD</t>
  </si>
  <si>
    <t>IKPGSADKPKDQ</t>
  </si>
  <si>
    <t>IKPGSADDQ</t>
  </si>
  <si>
    <t>KPGSADKPKDQL</t>
  </si>
  <si>
    <t>PGSADKPKDQLD</t>
  </si>
  <si>
    <t>GSADKPKDQLDY</t>
  </si>
  <si>
    <t>GSADKPLDY</t>
  </si>
  <si>
    <t>SADKPKDQLDYA</t>
  </si>
  <si>
    <t>SADDQLDYA</t>
  </si>
  <si>
    <t>ADKPKDQLDYAN</t>
  </si>
  <si>
    <t>ADDQLDYAN</t>
  </si>
  <si>
    <t>DKPKDQLDYAND</t>
  </si>
  <si>
    <t>GIQVRIKPGSADK</t>
  </si>
  <si>
    <t>IQVRIKPGSADKP</t>
  </si>
  <si>
    <t>QVRIKPGSADKPK</t>
  </si>
  <si>
    <t>VRIKPGSADKPKD</t>
  </si>
  <si>
    <t>RIKPGSADKPKDQ</t>
  </si>
  <si>
    <t>RIKPGSADQ</t>
  </si>
  <si>
    <t>IKPGSADKPKDQL</t>
  </si>
  <si>
    <t>IADKPKDQL</t>
  </si>
  <si>
    <t>KPGSADKPKDQLD</t>
  </si>
  <si>
    <t>PGSADKPKDQLDY</t>
  </si>
  <si>
    <t>GSADKPKDQLDYA</t>
  </si>
  <si>
    <t>SADKPKDQLDYAN</t>
  </si>
  <si>
    <t>ADKPKDQLDYAND</t>
  </si>
  <si>
    <t>DKPKDQLDYANDI</t>
  </si>
  <si>
    <t>GIQVRIKPGSADKP</t>
  </si>
  <si>
    <t>IQVRIKPGSADKPK</t>
  </si>
  <si>
    <t>QVRIKPGSADKPKD</t>
  </si>
  <si>
    <t>VRIKPGSADKPKDQ</t>
  </si>
  <si>
    <t>RIKPGSADKPKDQL</t>
  </si>
  <si>
    <t>RIKPGSAQL</t>
  </si>
  <si>
    <t>IKPGSADKPKDQLD</t>
  </si>
  <si>
    <t>KPGSADKPKDQLDY</t>
  </si>
  <si>
    <t>KPGSADLDY</t>
  </si>
  <si>
    <t>PGSADKPKDQLDYA</t>
  </si>
  <si>
    <t>GSADKPKDQLDYAN</t>
  </si>
  <si>
    <t>SADKPKDQLDYAND</t>
  </si>
  <si>
    <t>ADKPKDQLDYANDI</t>
  </si>
  <si>
    <t>csp-99</t>
  </si>
  <si>
    <t>csp-111</t>
  </si>
  <si>
    <t>NKPKDQLN</t>
  </si>
  <si>
    <t>NKPKDQLN-</t>
  </si>
  <si>
    <t>KPKDQLNY</t>
  </si>
  <si>
    <t>KPKDQL-NY</t>
  </si>
  <si>
    <t>PKDQLNYE</t>
  </si>
  <si>
    <t>PKDQ-LNYE</t>
  </si>
  <si>
    <t>KDQLNYEN</t>
  </si>
  <si>
    <t>K-DQLNYEN</t>
  </si>
  <si>
    <t>DQLNYEND</t>
  </si>
  <si>
    <t>DQ-LNYEND</t>
  </si>
  <si>
    <t>QLNYENDI</t>
  </si>
  <si>
    <t>QL-NYENDI</t>
  </si>
  <si>
    <t>ANKPKDQLN</t>
  </si>
  <si>
    <t>NKPKDQLNY</t>
  </si>
  <si>
    <t>KPKDQLNYE</t>
  </si>
  <si>
    <t>PKDQLNYEN</t>
  </si>
  <si>
    <t>KDQLNYEND</t>
  </si>
  <si>
    <t>DQLNYENDI</t>
  </si>
  <si>
    <t>SANKPKDQLN</t>
  </si>
  <si>
    <t>ANKPKDQLNY</t>
  </si>
  <si>
    <t>NKPKDQLNYE</t>
  </si>
  <si>
    <t>KPKDQLNYEN</t>
  </si>
  <si>
    <t>KPDQLNYEN</t>
  </si>
  <si>
    <t>PKDQLNYEND</t>
  </si>
  <si>
    <t>KDQLNYENDI</t>
  </si>
  <si>
    <t>KQLNYENDI</t>
  </si>
  <si>
    <t>GSANKPKDQLN</t>
  </si>
  <si>
    <t>SANKPKDQLNY</t>
  </si>
  <si>
    <t>SANKPQLNY</t>
  </si>
  <si>
    <t>ANKPKDQLNYE</t>
  </si>
  <si>
    <t>ANKPKLNYE</t>
  </si>
  <si>
    <t>NKPKDQLNYEN</t>
  </si>
  <si>
    <t>KPKDQLNYEND</t>
  </si>
  <si>
    <t>PKDQLNYENDI</t>
  </si>
  <si>
    <t>PGSANKPKDQLN</t>
  </si>
  <si>
    <t>GSANKPKDQLNY</t>
  </si>
  <si>
    <t>SANKPKDQLNYE</t>
  </si>
  <si>
    <t>SANKPLNYE</t>
  </si>
  <si>
    <t>ANKPKDQLNYEN</t>
  </si>
  <si>
    <t>ANDQLNYEN</t>
  </si>
  <si>
    <t>NKPKDQLNYEND</t>
  </si>
  <si>
    <t>KPKDQLNYENDI</t>
  </si>
  <si>
    <t>KPGSANKPKDQLN</t>
  </si>
  <si>
    <t>PGSANKPKDQLNY</t>
  </si>
  <si>
    <t>GSANKPKDQLNYE</t>
  </si>
  <si>
    <t>GSANKLNYE</t>
  </si>
  <si>
    <t>SANKPKDQLNYEN</t>
  </si>
  <si>
    <t>SADQLNYEN</t>
  </si>
  <si>
    <t>ANKPKDQLNYEND</t>
  </si>
  <si>
    <t>ANQLNYEND</t>
  </si>
  <si>
    <t>NKPKDQLNYENDI</t>
  </si>
  <si>
    <t>IKPGSANKPKDQLN</t>
  </si>
  <si>
    <t>KPGSANKPKDQLNY</t>
  </si>
  <si>
    <t>PGSANKPKDQLNYE</t>
  </si>
  <si>
    <t>GSANKPKDQLNYEN</t>
  </si>
  <si>
    <t>SANKPKDQLNYEND</t>
  </si>
  <si>
    <t>SAQLNYEND</t>
  </si>
  <si>
    <t>ANKPKDQLNYENDI</t>
  </si>
  <si>
    <t>AQLNYENDI</t>
  </si>
  <si>
    <t>csp-117</t>
  </si>
  <si>
    <t>Min of Affinity(nM)</t>
  </si>
  <si>
    <t>Row Labels</t>
  </si>
  <si>
    <t>Grand Total</t>
  </si>
  <si>
    <t>Min of %Rank</t>
  </si>
  <si>
    <t>core</t>
  </si>
  <si>
    <t>Of</t>
  </si>
  <si>
    <t>affinity(nM)</t>
  </si>
  <si>
    <t>Relia</t>
  </si>
  <si>
    <t>DRB1_0401</t>
  </si>
  <si>
    <t>PSDKHIEQYLKKIQN</t>
  </si>
  <si>
    <t>DKHIEQYLK</t>
  </si>
  <si>
    <t>csp_refere</t>
  </si>
  <si>
    <t>SDKHIEQYLKKIQNS</t>
  </si>
  <si>
    <t>DKHIEQYLKKIQNSL</t>
  </si>
  <si>
    <t>LKKIQNSLX</t>
  </si>
  <si>
    <t>PSDQHIEKYLKTIQN</t>
  </si>
  <si>
    <t>EKYLKTIQN</t>
  </si>
  <si>
    <t>SDQHIEKYLKTIQNS</t>
  </si>
  <si>
    <t>DQHIEKYLKTIQNSL</t>
  </si>
  <si>
    <t>PSDKHIKEYLNKIQN</t>
  </si>
  <si>
    <t>IKEYLNKIQ</t>
  </si>
  <si>
    <t>SDKHIKEYLNKIQNS</t>
  </si>
  <si>
    <t>DKHIKEYLNKIQNSL</t>
  </si>
  <si>
    <t>PSDKHIEQYLKTIKN</t>
  </si>
  <si>
    <t>EQYLKTIKN</t>
  </si>
  <si>
    <t>SDKHIEQYLKTIKNS</t>
  </si>
  <si>
    <t>DKHIEQYLKTIKNSL</t>
  </si>
  <si>
    <t>LKTIKNSLX</t>
  </si>
  <si>
    <t>PSDQHIEKYLKTIKN</t>
  </si>
  <si>
    <t>EKYLKTIKN</t>
  </si>
  <si>
    <t>SDQHIEKYLKTIKNS</t>
  </si>
  <si>
    <t>DQHIEKYLKTIKNSL</t>
  </si>
  <si>
    <t>PSDQHIEKYLKIIQN</t>
  </si>
  <si>
    <t>EKYLKIIQN</t>
  </si>
  <si>
    <t>SDQHIEKYLKIIQNS</t>
  </si>
  <si>
    <t>DQHIEKYLKIIQNSL</t>
  </si>
  <si>
    <t>YLKIIQNSL</t>
  </si>
  <si>
    <t>PSDQHIEKYLNKIKN</t>
  </si>
  <si>
    <t>IEKYLNKIK</t>
  </si>
  <si>
    <t>SDQHIEKYLNKIKNS</t>
  </si>
  <si>
    <t>DQHIEKYLNKIKNSL</t>
  </si>
  <si>
    <t>PSDKHITEYLKKIKN</t>
  </si>
  <si>
    <t>DKHITEYLK</t>
  </si>
  <si>
    <t>SDKHITEYLKKIKNS</t>
  </si>
  <si>
    <t>DKHITEYLKKIKNSI</t>
  </si>
  <si>
    <t>LKKIKNSIX</t>
  </si>
  <si>
    <t>PSDQHIEKYLKKIQN</t>
  </si>
  <si>
    <t>DQHIEKYLK</t>
  </si>
  <si>
    <t>SDQHIEKYLKKIQNS</t>
  </si>
  <si>
    <t>EKYLKKIQN</t>
  </si>
  <si>
    <t>DQHIEKYLKKIQNSL</t>
  </si>
  <si>
    <t>PSDKHIEQYLKKIKN</t>
  </si>
  <si>
    <t>SDKHIEQYLKKIKNS</t>
  </si>
  <si>
    <t>DKHIEQYLKKIKNSI</t>
  </si>
  <si>
    <t>PSDKHITEYLKRIQN</t>
  </si>
  <si>
    <t>SDKHITEYLKRIQNS</t>
  </si>
  <si>
    <t>ITEYLKRIQ</t>
  </si>
  <si>
    <t>DKHITEYLKRIQNSL</t>
  </si>
  <si>
    <t>LKRIQNSLX</t>
  </si>
  <si>
    <t>PSDKHIEQYLKIIKN</t>
  </si>
  <si>
    <t>EQYLKIIKN</t>
  </si>
  <si>
    <t>SDKHIEQYLKIIKNS</t>
  </si>
  <si>
    <t>DKHIEQYLKIIKNSL</t>
  </si>
  <si>
    <t>YLKIIKNSL</t>
  </si>
  <si>
    <t>PSDKHIEQYLKTIQN</t>
  </si>
  <si>
    <t>EQYLKTIQN</t>
  </si>
  <si>
    <t>SDKHIEQYLKTIQNS</t>
  </si>
  <si>
    <t>DKHIEQYLKTIQNSL</t>
  </si>
  <si>
    <t>LKTIQNSLX</t>
  </si>
  <si>
    <t>PSDQHIEKYLKIIKN</t>
  </si>
  <si>
    <t>EKYLKIIKN</t>
  </si>
  <si>
    <t>SDQHIEKYLKIIKNS</t>
  </si>
  <si>
    <t>DQHIEKYLKIIKNSL</t>
  </si>
  <si>
    <t>PSDKHIEQYLNKIKN</t>
  </si>
  <si>
    <t>IEQYLNKIK</t>
  </si>
  <si>
    <t>SDKHIEQYLNKIKNS</t>
  </si>
  <si>
    <t>DKHIEQYLNKIKNSI</t>
  </si>
  <si>
    <t>PSDKHIEQYLKRIQN</t>
  </si>
  <si>
    <t>SDKHIEQYLKRIQNS</t>
  </si>
  <si>
    <t>IEQYLKRIQ</t>
  </si>
  <si>
    <t>DKHIEQYLKRIQNSL</t>
  </si>
  <si>
    <t>PSDKHIEKYLKEIQN</t>
  </si>
  <si>
    <t>IEKYLKEIQ</t>
  </si>
  <si>
    <t>SDKHIEKYLKEIQNS</t>
  </si>
  <si>
    <t>DKHIEKYLKEIQNSL</t>
  </si>
  <si>
    <t>YLKEIQNSL</t>
  </si>
  <si>
    <t>PSDKHIEQYLKIIQN</t>
  </si>
  <si>
    <t>EQYLKIIQN</t>
  </si>
  <si>
    <t>SDKHIEQYLKIIQNS</t>
  </si>
  <si>
    <t>DKHIEQYLKIIQNSL</t>
  </si>
  <si>
    <t>PSDQHIEKYLKKIKN</t>
  </si>
  <si>
    <t>SDQHIEKYLKKIKNS</t>
  </si>
  <si>
    <t>EKYLKKIKN</t>
  </si>
  <si>
    <t>DQHIEKYLKKIKNSL</t>
  </si>
  <si>
    <t>LKKIKNSLX</t>
  </si>
  <si>
    <t>Min of affinity(nM)</t>
  </si>
  <si>
    <t>Haplotype</t>
  </si>
  <si>
    <t>MHCII_PctRank</t>
  </si>
  <si>
    <t>MHCII_affinity_nM</t>
  </si>
  <si>
    <t>MHCI_affinity_nM</t>
  </si>
  <si>
    <t>MHCI_PctRank</t>
  </si>
  <si>
    <t>Th2R_HLA-CSP_HADDOCK</t>
  </si>
  <si>
    <t>Th3R_HLA-CSP_HADDOCK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</si>
</sst>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Th2R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All!$F$1</c:f>
              <c:strCache>
                <c:ptCount val="1"/>
                <c:pt idx="0">
                  <c:v>Th2R_HLA-CSP_HADDOCK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All!$B$2:$B$29</c:f>
              <c:numCache>
                <c:formatCode>General</c:formatCode>
                <c:ptCount val="28"/>
                <c:pt idx="0">
                  <c:v>5731.1</c:v>
                </c:pt>
                <c:pt idx="1">
                  <c:v>1567.2</c:v>
                </c:pt>
                <c:pt idx="2">
                  <c:v>1835.4</c:v>
                </c:pt>
                <c:pt idx="3">
                  <c:v>1463.2</c:v>
                </c:pt>
                <c:pt idx="4">
                  <c:v>1260.2</c:v>
                </c:pt>
                <c:pt idx="5">
                  <c:v>1463.2</c:v>
                </c:pt>
                <c:pt idx="6">
                  <c:v>1463.2</c:v>
                </c:pt>
                <c:pt idx="7">
                  <c:v>1120.3</c:v>
                </c:pt>
                <c:pt idx="8">
                  <c:v>4838.2</c:v>
                </c:pt>
                <c:pt idx="9">
                  <c:v>4784.8999999999996</c:v>
                </c:pt>
                <c:pt idx="10">
                  <c:v>5268.7</c:v>
                </c:pt>
                <c:pt idx="11">
                  <c:v>5221.6000000000004</c:v>
                </c:pt>
                <c:pt idx="12">
                  <c:v>3879.3</c:v>
                </c:pt>
                <c:pt idx="13">
                  <c:v>1463.2</c:v>
                </c:pt>
                <c:pt idx="14">
                  <c:v>5221.6000000000004</c:v>
                </c:pt>
                <c:pt idx="15">
                  <c:v>1168</c:v>
                </c:pt>
                <c:pt idx="16">
                  <c:v>1834</c:v>
                </c:pt>
                <c:pt idx="17">
                  <c:v>978</c:v>
                </c:pt>
                <c:pt idx="18">
                  <c:v>1834</c:v>
                </c:pt>
                <c:pt idx="19">
                  <c:v>1835.4</c:v>
                </c:pt>
                <c:pt idx="20">
                  <c:v>4925.1000000000004</c:v>
                </c:pt>
                <c:pt idx="21">
                  <c:v>4925.1000000000004</c:v>
                </c:pt>
                <c:pt idx="22">
                  <c:v>4189.8999999999996</c:v>
                </c:pt>
                <c:pt idx="23">
                  <c:v>3581</c:v>
                </c:pt>
                <c:pt idx="24">
                  <c:v>1298.9000000000001</c:v>
                </c:pt>
                <c:pt idx="25">
                  <c:v>1463.2</c:v>
                </c:pt>
                <c:pt idx="26">
                  <c:v>5268.7</c:v>
                </c:pt>
                <c:pt idx="27">
                  <c:v>4522.7</c:v>
                </c:pt>
              </c:numCache>
            </c:numRef>
          </c:xVal>
          <c:yVal>
            <c:numRef>
              <c:f>All!$F$2:$F$29</c:f>
              <c:numCache>
                <c:formatCode>General</c:formatCode>
                <c:ptCount val="28"/>
                <c:pt idx="0">
                  <c:v>-62.5</c:v>
                </c:pt>
                <c:pt idx="1">
                  <c:v>-70.599999999999994</c:v>
                </c:pt>
                <c:pt idx="2">
                  <c:v>-76.099999999999994</c:v>
                </c:pt>
                <c:pt idx="3">
                  <c:v>-66.3</c:v>
                </c:pt>
                <c:pt idx="4">
                  <c:v>-58.7</c:v>
                </c:pt>
                <c:pt idx="5">
                  <c:v>-66.3</c:v>
                </c:pt>
                <c:pt idx="6">
                  <c:v>-66.3</c:v>
                </c:pt>
                <c:pt idx="7">
                  <c:v>-82</c:v>
                </c:pt>
                <c:pt idx="8">
                  <c:v>-62.8</c:v>
                </c:pt>
                <c:pt idx="9">
                  <c:v>-70.900000000000006</c:v>
                </c:pt>
                <c:pt idx="10">
                  <c:v>-70.599999999999994</c:v>
                </c:pt>
                <c:pt idx="11">
                  <c:v>-48.3</c:v>
                </c:pt>
                <c:pt idx="12">
                  <c:v>-108.9</c:v>
                </c:pt>
                <c:pt idx="13">
                  <c:v>-66.3</c:v>
                </c:pt>
                <c:pt idx="14">
                  <c:v>-48.3</c:v>
                </c:pt>
                <c:pt idx="15">
                  <c:v>-86</c:v>
                </c:pt>
                <c:pt idx="16">
                  <c:v>-75</c:v>
                </c:pt>
                <c:pt idx="17">
                  <c:v>-58.7</c:v>
                </c:pt>
                <c:pt idx="18">
                  <c:v>-75</c:v>
                </c:pt>
                <c:pt idx="19">
                  <c:v>-76.099999999999994</c:v>
                </c:pt>
                <c:pt idx="20">
                  <c:v>-69.8</c:v>
                </c:pt>
                <c:pt idx="21">
                  <c:v>-69.8</c:v>
                </c:pt>
                <c:pt idx="22">
                  <c:v>-98</c:v>
                </c:pt>
                <c:pt idx="23">
                  <c:v>-79.5</c:v>
                </c:pt>
                <c:pt idx="24">
                  <c:v>-92.4</c:v>
                </c:pt>
                <c:pt idx="25">
                  <c:v>-66.3</c:v>
                </c:pt>
                <c:pt idx="26">
                  <c:v>-70.599999999999994</c:v>
                </c:pt>
                <c:pt idx="27">
                  <c:v>-41.3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CC-4AA3-B928-E8E0658C1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3256207"/>
        <c:axId val="1063253711"/>
      </c:scatterChart>
      <c:valAx>
        <c:axId val="1063256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MHC-II</a:t>
                </a:r>
                <a:r>
                  <a:rPr lang="en-US" baseline="0"/>
                  <a:t> Affinity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253711"/>
        <c:crosses val="autoZero"/>
        <c:crossBetween val="midCat"/>
      </c:valAx>
      <c:valAx>
        <c:axId val="10632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HLA-CSP</a:t>
                </a:r>
                <a:r>
                  <a:rPr lang="en-US" baseline="0"/>
                  <a:t> HADDOCK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256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Th3R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All!$G$1</c:f>
              <c:strCache>
                <c:ptCount val="1"/>
                <c:pt idx="0">
                  <c:v>Th3R_HLA-CSP_HADDOCK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All!$D$2:$D$29</c:f>
              <c:numCache>
                <c:formatCode>General</c:formatCode>
                <c:ptCount val="28"/>
                <c:pt idx="0">
                  <c:v>25111.95</c:v>
                </c:pt>
                <c:pt idx="1">
                  <c:v>7169.92</c:v>
                </c:pt>
                <c:pt idx="2">
                  <c:v>25111.95</c:v>
                </c:pt>
                <c:pt idx="3">
                  <c:v>7169.92</c:v>
                </c:pt>
                <c:pt idx="4">
                  <c:v>7169.92</c:v>
                </c:pt>
                <c:pt idx="5">
                  <c:v>25111.95</c:v>
                </c:pt>
                <c:pt idx="6">
                  <c:v>25111.95</c:v>
                </c:pt>
                <c:pt idx="7">
                  <c:v>7169.92</c:v>
                </c:pt>
                <c:pt idx="8">
                  <c:v>7169.92</c:v>
                </c:pt>
                <c:pt idx="9">
                  <c:v>25111.95</c:v>
                </c:pt>
                <c:pt idx="10">
                  <c:v>7169.92</c:v>
                </c:pt>
                <c:pt idx="11">
                  <c:v>7169.92</c:v>
                </c:pt>
                <c:pt idx="12">
                  <c:v>25111.95</c:v>
                </c:pt>
                <c:pt idx="13">
                  <c:v>25111.95</c:v>
                </c:pt>
                <c:pt idx="14">
                  <c:v>25111.95</c:v>
                </c:pt>
                <c:pt idx="15">
                  <c:v>7169.92</c:v>
                </c:pt>
                <c:pt idx="16">
                  <c:v>9734.99</c:v>
                </c:pt>
                <c:pt idx="17">
                  <c:v>7169.92</c:v>
                </c:pt>
                <c:pt idx="18">
                  <c:v>25111.95</c:v>
                </c:pt>
                <c:pt idx="19">
                  <c:v>9734.99</c:v>
                </c:pt>
                <c:pt idx="20">
                  <c:v>25111.95</c:v>
                </c:pt>
                <c:pt idx="21">
                  <c:v>7169.92</c:v>
                </c:pt>
                <c:pt idx="22">
                  <c:v>25111.95</c:v>
                </c:pt>
                <c:pt idx="23">
                  <c:v>25111.95</c:v>
                </c:pt>
                <c:pt idx="24">
                  <c:v>7169.92</c:v>
                </c:pt>
                <c:pt idx="25">
                  <c:v>25111.95</c:v>
                </c:pt>
                <c:pt idx="26">
                  <c:v>16312.96</c:v>
                </c:pt>
                <c:pt idx="27">
                  <c:v>16312.96</c:v>
                </c:pt>
              </c:numCache>
            </c:numRef>
          </c:xVal>
          <c:yVal>
            <c:numRef>
              <c:f>All!$G$2:$G$29</c:f>
              <c:numCache>
                <c:formatCode>General</c:formatCode>
                <c:ptCount val="28"/>
                <c:pt idx="0">
                  <c:v>-76.599999999999994</c:v>
                </c:pt>
                <c:pt idx="1">
                  <c:v>-69.3</c:v>
                </c:pt>
                <c:pt idx="2">
                  <c:v>-75.5</c:v>
                </c:pt>
                <c:pt idx="3">
                  <c:v>-69.3</c:v>
                </c:pt>
                <c:pt idx="4">
                  <c:v>-69.3</c:v>
                </c:pt>
                <c:pt idx="5">
                  <c:v>-76.599999999999994</c:v>
                </c:pt>
                <c:pt idx="6">
                  <c:v>-75.5</c:v>
                </c:pt>
                <c:pt idx="7">
                  <c:v>-69.3</c:v>
                </c:pt>
                <c:pt idx="8">
                  <c:v>-69.3</c:v>
                </c:pt>
                <c:pt idx="9">
                  <c:v>-76.599999999999994</c:v>
                </c:pt>
                <c:pt idx="10">
                  <c:v>-69.3</c:v>
                </c:pt>
                <c:pt idx="11">
                  <c:v>-69.3</c:v>
                </c:pt>
                <c:pt idx="12">
                  <c:v>-76.599999999999994</c:v>
                </c:pt>
                <c:pt idx="13">
                  <c:v>-76.599999999999994</c:v>
                </c:pt>
                <c:pt idx="14">
                  <c:v>-76.599999999999994</c:v>
                </c:pt>
                <c:pt idx="15">
                  <c:v>-69.3</c:v>
                </c:pt>
                <c:pt idx="16">
                  <c:v>-77.7</c:v>
                </c:pt>
                <c:pt idx="17">
                  <c:v>-69.3</c:v>
                </c:pt>
                <c:pt idx="18">
                  <c:v>-75.5</c:v>
                </c:pt>
                <c:pt idx="19">
                  <c:v>-77.7</c:v>
                </c:pt>
                <c:pt idx="20">
                  <c:v>-76.599999999999994</c:v>
                </c:pt>
                <c:pt idx="21">
                  <c:v>-69.3</c:v>
                </c:pt>
                <c:pt idx="22">
                  <c:v>-75.5</c:v>
                </c:pt>
                <c:pt idx="23">
                  <c:v>-76.599999999999994</c:v>
                </c:pt>
                <c:pt idx="24">
                  <c:v>-69.3</c:v>
                </c:pt>
                <c:pt idx="25">
                  <c:v>-76.599999999999994</c:v>
                </c:pt>
                <c:pt idx="26">
                  <c:v>-77.7</c:v>
                </c:pt>
                <c:pt idx="27">
                  <c:v>-77.7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8C-49D1-9E8B-212B7C64B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9267599"/>
        <c:axId val="1189257615"/>
      </c:scatterChart>
      <c:valAx>
        <c:axId val="1189267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MHC-I</a:t>
                </a:r>
                <a:r>
                  <a:rPr lang="en-US" baseline="0"/>
                  <a:t> Affinity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257615"/>
        <c:crosses val="autoZero"/>
        <c:crossBetween val="midCat"/>
      </c:valAx>
      <c:valAx>
        <c:axId val="118925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HLA-CSP</a:t>
                </a:r>
                <a:r>
                  <a:rPr lang="en-US" baseline="0"/>
                  <a:t> HADDOCK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267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1</xdr:row>
      <xdr:rowOff>23812</xdr:rowOff>
    </xdr:from>
    <xdr:to>
      <xdr:col>14</xdr:col>
      <xdr:colOff>485775</xdr:colOff>
      <xdr:row>15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F3B073-F8FE-460F-A5B8-D12A3288F3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28575</xdr:colOff>
      <xdr:row>15</xdr:row>
      <xdr:rowOff>176212</xdr:rowOff>
    </xdr:from>
    <xdr:to>
      <xdr:col>14</xdr:col>
      <xdr:colOff>485775</xdr:colOff>
      <xdr:row>30</xdr:row>
      <xdr:rowOff>61912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A0A54B6-8A36-4C02-9DF9-3D56838E9E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lby" refreshedDate="44460.834203819446" createdVersion="7" refreshedVersion="7" minRefreshableVersion="3" recordCount="2744" xr:uid="{E03C402A-E9A2-4FEE-8AD5-E30BB923F078}">
  <cacheSource type="worksheet">
    <worksheetSource ref="A1:O2745" sheet="MHC1 - Th3R"/>
  </cacheSource>
  <cacheFields count="15">
    <cacheField name="pos" numFmtId="0">
      <sharedItems containsSemiMixedTypes="0" containsString="0" containsNumber="1" containsInteger="1" minValue="0" maxValue="16"/>
    </cacheField>
    <cacheField name="HLA" numFmtId="0">
      <sharedItems/>
    </cacheField>
    <cacheField name="peptide" numFmtId="0">
      <sharedItems/>
    </cacheField>
    <cacheField name="Core" numFmtId="0">
      <sharedItems/>
    </cacheField>
    <cacheField name="Offset" numFmtId="0">
      <sharedItems containsSemiMixedTypes="0" containsString="0" containsNumber="1" containsInteger="1" minValue="0" maxValue="3"/>
    </cacheField>
    <cacheField name="I_pos" numFmtId="0">
      <sharedItems containsSemiMixedTypes="0" containsString="0" containsNumber="1" containsInteger="1" minValue="0" maxValue="8"/>
    </cacheField>
    <cacheField name="I_len" numFmtId="0">
      <sharedItems containsSemiMixedTypes="0" containsString="0" containsNumber="1" containsInteger="1" minValue="0" maxValue="1"/>
    </cacheField>
    <cacheField name="D_pos" numFmtId="0">
      <sharedItems containsSemiMixedTypes="0" containsString="0" containsNumber="1" containsInteger="1" minValue="0" maxValue="8"/>
    </cacheField>
    <cacheField name="D_len" numFmtId="0">
      <sharedItems containsSemiMixedTypes="0" containsString="0" containsNumber="1" containsInteger="1" minValue="0" maxValue="5"/>
    </cacheField>
    <cacheField name="iCore" numFmtId="0">
      <sharedItems/>
    </cacheField>
    <cacheField name="Identity" numFmtId="0">
      <sharedItems count="28">
        <s v="csp_reference"/>
        <s v="csp-1"/>
        <s v="csp-4"/>
        <s v="csp-7"/>
        <s v="csp-8"/>
        <s v="csp-10"/>
        <s v="csp-11"/>
        <s v="csp-12"/>
        <s v="csp-15"/>
        <s v="csp-16"/>
        <s v="csp-18"/>
        <s v="csp-19"/>
        <s v="csp-22"/>
        <s v="csp-27"/>
        <s v="csp-31"/>
        <s v="csp-32"/>
        <s v="csp-35"/>
        <s v="csp-36"/>
        <s v="csp-39"/>
        <s v="csp-46"/>
        <s v="csp-47"/>
        <s v="csp-53"/>
        <s v="csp-55"/>
        <s v="csp-68"/>
        <s v="csp-94"/>
        <s v="csp-99"/>
        <s v="csp-111"/>
        <s v="csp-117"/>
      </sharedItems>
    </cacheField>
    <cacheField name="1-log50k(aff)" numFmtId="0">
      <sharedItems containsSemiMixedTypes="0" containsString="0" containsNumber="1" minValue="5.0000000000000001E-3" maxValue="0.17899999999999999"/>
    </cacheField>
    <cacheField name="Affinity(nM)" numFmtId="0">
      <sharedItems containsSemiMixedTypes="0" containsString="0" containsNumber="1" minValue="7169.92" maxValue="47135.33"/>
    </cacheField>
    <cacheField name="%Rank" numFmtId="0">
      <sharedItems containsSemiMixedTypes="0" containsString="0" containsNumber="1" containsInteger="1" minValue="12" maxValue="99"/>
    </cacheField>
    <cacheField name="BindLevel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lby" refreshedDate="44460.839935879631" createdVersion="7" refreshedVersion="7" minRefreshableVersion="3" recordCount="84" xr:uid="{3B93F582-2FFB-470B-870A-914E0026C61C}">
  <cacheSource type="worksheet">
    <worksheetSource ref="A1:J85" sheet="MHC2 - Th2R"/>
  </cacheSource>
  <cacheFields count="10">
    <cacheField name="Allele" numFmtId="0">
      <sharedItems/>
    </cacheField>
    <cacheField name="pos" numFmtId="0">
      <sharedItems containsSemiMixedTypes="0" containsString="0" containsNumber="1" containsInteger="1" minValue="1" maxValue="3"/>
    </cacheField>
    <cacheField name="peptide" numFmtId="0">
      <sharedItems/>
    </cacheField>
    <cacheField name="core" numFmtId="0">
      <sharedItems/>
    </cacheField>
    <cacheField name="Of" numFmtId="0">
      <sharedItems containsSemiMixedTypes="0" containsString="0" containsNumber="1" containsInteger="1" minValue="1" maxValue="7"/>
    </cacheField>
    <cacheField name="1-log50k(aff)" numFmtId="0">
      <sharedItems containsSemiMixedTypes="0" containsString="0" containsNumber="1" minValue="0.1022" maxValue="0.36359999999999998"/>
    </cacheField>
    <cacheField name="affinity(nM)" numFmtId="0">
      <sharedItems containsSemiMixedTypes="0" containsString="0" containsNumber="1" minValue="978" maxValue="16541.7"/>
    </cacheField>
    <cacheField name="%Rank" numFmtId="0">
      <sharedItems containsSemiMixedTypes="0" containsString="0" containsNumber="1" containsInteger="1" minValue="37" maxValue="100"/>
    </cacheField>
    <cacheField name="Relia" numFmtId="0">
      <sharedItems containsSemiMixedTypes="0" containsString="0" containsNumber="1" minValue="0.19" maxValue="0.66"/>
    </cacheField>
    <cacheField name="Identity" numFmtId="0">
      <sharedItems count="28">
        <s v="csp_refere"/>
        <s v="csp-1"/>
        <s v="csp-4"/>
        <s v="csp-7"/>
        <s v="csp-8"/>
        <s v="csp-10"/>
        <s v="csp-11"/>
        <s v="csp-12"/>
        <s v="csp-15"/>
        <s v="csp-16"/>
        <s v="csp-18"/>
        <s v="csp-19"/>
        <s v="csp-22"/>
        <s v="csp-27"/>
        <s v="csp-31"/>
        <s v="csp-32"/>
        <s v="csp-35"/>
        <s v="csp-36"/>
        <s v="csp-39"/>
        <s v="csp-46"/>
        <s v="csp-47"/>
        <s v="csp-53"/>
        <s v="csp-55"/>
        <s v="csp-68"/>
        <s v="csp-94"/>
        <s v="csp-99"/>
        <s v="csp-111"/>
        <s v="csp-11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4">
  <r>
    <n v="0"/>
    <s v="HLA-A0201"/>
    <s v="GIQVRIKP"/>
    <s v="GI-QVRIKP"/>
    <n v="0"/>
    <n v="2"/>
    <n v="1"/>
    <n v="0"/>
    <n v="0"/>
    <s v="GIQVRIKP"/>
    <x v="0"/>
    <n v="0.03"/>
    <n v="36096.51"/>
    <n v="70"/>
    <m/>
  </r>
  <r>
    <n v="1"/>
    <s v="HLA-A0201"/>
    <s v="IQVRIKPG"/>
    <s v="IQ-VRIKPG"/>
    <n v="0"/>
    <n v="2"/>
    <n v="1"/>
    <n v="0"/>
    <n v="0"/>
    <s v="IQVRIKPG"/>
    <x v="0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0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0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0"/>
    <n v="1.4E-2"/>
    <n v="42831.7"/>
    <n v="95"/>
    <m/>
  </r>
  <r>
    <n v="5"/>
    <s v="HLA-A0201"/>
    <s v="IKPGSANK"/>
    <e v="#NAME?"/>
    <n v="0"/>
    <n v="0"/>
    <n v="1"/>
    <n v="0"/>
    <n v="0"/>
    <s v="IKPGSANK"/>
    <x v="0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0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0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0"/>
    <n v="6.0000000000000001E-3"/>
    <n v="46680.57"/>
    <n v="99"/>
    <m/>
  </r>
  <r>
    <n v="9"/>
    <s v="HLA-A0201"/>
    <s v="SANKPKDE"/>
    <s v="SANKPKDE-"/>
    <n v="0"/>
    <n v="8"/>
    <n v="1"/>
    <n v="0"/>
    <n v="0"/>
    <s v="SANKPKDE"/>
    <x v="0"/>
    <n v="8.0000000000000002E-3"/>
    <n v="45873.95"/>
    <n v="99"/>
    <m/>
  </r>
  <r>
    <n v="10"/>
    <s v="HLA-A0201"/>
    <s v="ANKPKDEL"/>
    <e v="#NAME?"/>
    <n v="0"/>
    <n v="0"/>
    <n v="1"/>
    <n v="0"/>
    <n v="0"/>
    <s v="ANKPKDEL"/>
    <x v="0"/>
    <n v="1.2999999999999999E-2"/>
    <n v="43218.55"/>
    <n v="95"/>
    <m/>
  </r>
  <r>
    <n v="11"/>
    <s v="HLA-A0201"/>
    <s v="NKPKDELD"/>
    <s v="NKPKDELD-"/>
    <n v="0"/>
    <n v="8"/>
    <n v="1"/>
    <n v="0"/>
    <n v="0"/>
    <s v="NKPKDELD"/>
    <x v="0"/>
    <n v="8.0000000000000002E-3"/>
    <n v="45791.63"/>
    <n v="99"/>
    <m/>
  </r>
  <r>
    <n v="12"/>
    <s v="HLA-A0201"/>
    <s v="KPKDELDY"/>
    <s v="KP-KDELDY"/>
    <n v="0"/>
    <n v="2"/>
    <n v="1"/>
    <n v="0"/>
    <n v="0"/>
    <s v="KPKDELDY"/>
    <x v="0"/>
    <n v="2.1000000000000001E-2"/>
    <n v="39915.11"/>
    <n v="85"/>
    <m/>
  </r>
  <r>
    <n v="13"/>
    <s v="HLA-A0201"/>
    <s v="PKDELDYE"/>
    <s v="PKDELDYE-"/>
    <n v="0"/>
    <n v="8"/>
    <n v="1"/>
    <n v="0"/>
    <n v="0"/>
    <s v="PKDELDYE"/>
    <x v="0"/>
    <n v="1.6E-2"/>
    <n v="42253.57"/>
    <n v="95"/>
    <m/>
  </r>
  <r>
    <n v="14"/>
    <s v="HLA-A0201"/>
    <s v="KDELDYEN"/>
    <s v="K-DELDYEN"/>
    <n v="0"/>
    <n v="1"/>
    <n v="1"/>
    <n v="0"/>
    <n v="0"/>
    <s v="KDELDYEN"/>
    <x v="0"/>
    <n v="1.6E-2"/>
    <n v="41891.21"/>
    <n v="90"/>
    <m/>
  </r>
  <r>
    <n v="15"/>
    <s v="HLA-A0201"/>
    <s v="DELDYEND"/>
    <s v="D-ELDYEND"/>
    <n v="0"/>
    <n v="1"/>
    <n v="1"/>
    <n v="0"/>
    <n v="0"/>
    <s v="DELDYEND"/>
    <x v="0"/>
    <n v="8.9999999999999993E-3"/>
    <n v="45509.120000000003"/>
    <n v="99"/>
    <m/>
  </r>
  <r>
    <n v="16"/>
    <s v="HLA-A0201"/>
    <s v="ELDYENDI"/>
    <s v="EL-DYENDI"/>
    <n v="0"/>
    <n v="2"/>
    <n v="1"/>
    <n v="0"/>
    <n v="0"/>
    <s v="ELDYENDI"/>
    <x v="0"/>
    <n v="4.2999999999999997E-2"/>
    <n v="31375.8"/>
    <n v="50"/>
    <m/>
  </r>
  <r>
    <n v="0"/>
    <s v="HLA-A0201"/>
    <s v="GIQVRIKPG"/>
    <s v="GIQVRIKPG"/>
    <n v="0"/>
    <n v="0"/>
    <n v="0"/>
    <n v="0"/>
    <n v="0"/>
    <s v="GIQVRIKPG"/>
    <x v="0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0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0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0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0"/>
    <n v="2.7E-2"/>
    <n v="37430.5"/>
    <n v="75"/>
    <m/>
  </r>
  <r>
    <n v="5"/>
    <s v="HLA-A0201"/>
    <s v="IKPGSANKP"/>
    <s v="IKPGSANKP"/>
    <n v="0"/>
    <n v="0"/>
    <n v="0"/>
    <n v="0"/>
    <n v="0"/>
    <s v="IKPGSANKP"/>
    <x v="0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0"/>
    <n v="1.2E-2"/>
    <n v="43836.92"/>
    <n v="99"/>
    <m/>
  </r>
  <r>
    <n v="7"/>
    <s v="HLA-A0201"/>
    <s v="PGSANKPKD"/>
    <s v="PGSANKPKD"/>
    <n v="0"/>
    <n v="0"/>
    <n v="0"/>
    <n v="0"/>
    <n v="0"/>
    <s v="PGSANKPKD"/>
    <x v="0"/>
    <n v="5.0000000000000001E-3"/>
    <n v="47125.120000000003"/>
    <n v="99"/>
    <m/>
  </r>
  <r>
    <n v="8"/>
    <s v="HLA-A0201"/>
    <s v="GSANKPKDE"/>
    <s v="GSANKPKDE"/>
    <n v="0"/>
    <n v="0"/>
    <n v="0"/>
    <n v="0"/>
    <n v="0"/>
    <s v="GSANKPKDE"/>
    <x v="0"/>
    <n v="0.01"/>
    <n v="44827.85"/>
    <n v="99"/>
    <m/>
  </r>
  <r>
    <n v="9"/>
    <s v="HLA-A0201"/>
    <s v="SANKPKDEL"/>
    <s v="SANKPKDEL"/>
    <n v="0"/>
    <n v="0"/>
    <n v="0"/>
    <n v="0"/>
    <n v="0"/>
    <s v="SANKPKDEL"/>
    <x v="0"/>
    <n v="4.8000000000000001E-2"/>
    <n v="29905.11"/>
    <n v="46"/>
    <m/>
  </r>
  <r>
    <n v="10"/>
    <s v="HLA-A0201"/>
    <s v="ANKPKDELD"/>
    <s v="ANKPKDELD"/>
    <n v="0"/>
    <n v="0"/>
    <n v="0"/>
    <n v="0"/>
    <n v="0"/>
    <s v="ANKPKDELD"/>
    <x v="0"/>
    <n v="1.0999999999999999E-2"/>
    <n v="44235.7"/>
    <n v="99"/>
    <m/>
  </r>
  <r>
    <n v="11"/>
    <s v="HLA-A0201"/>
    <s v="NKPKDELDY"/>
    <s v="NKPKDELDY"/>
    <n v="0"/>
    <n v="0"/>
    <n v="0"/>
    <n v="0"/>
    <n v="0"/>
    <s v="NKPKDELDY"/>
    <x v="0"/>
    <n v="2.1000000000000001E-2"/>
    <n v="39984.29"/>
    <n v="85"/>
    <m/>
  </r>
  <r>
    <n v="12"/>
    <s v="HLA-A0201"/>
    <s v="KPKDELDYE"/>
    <s v="KPKDELDYE"/>
    <n v="0"/>
    <n v="0"/>
    <n v="0"/>
    <n v="0"/>
    <n v="0"/>
    <s v="KPKDELDYE"/>
    <x v="0"/>
    <n v="2.1999999999999999E-2"/>
    <n v="39534.32"/>
    <n v="80"/>
    <m/>
  </r>
  <r>
    <n v="13"/>
    <s v="HLA-A0201"/>
    <s v="PKDELDYEN"/>
    <s v="PKDELDYEN"/>
    <n v="0"/>
    <n v="0"/>
    <n v="0"/>
    <n v="0"/>
    <n v="0"/>
    <s v="PKDELDYEN"/>
    <x v="0"/>
    <n v="1.4E-2"/>
    <n v="43084.08"/>
    <n v="95"/>
    <m/>
  </r>
  <r>
    <n v="14"/>
    <s v="HLA-A0201"/>
    <s v="KDELDYEND"/>
    <s v="KDELDYEND"/>
    <n v="0"/>
    <n v="0"/>
    <n v="0"/>
    <n v="0"/>
    <n v="0"/>
    <s v="KDELDYEND"/>
    <x v="0"/>
    <n v="1.6E-2"/>
    <n v="41885.32"/>
    <n v="90"/>
    <m/>
  </r>
  <r>
    <n v="15"/>
    <s v="HLA-A0201"/>
    <s v="DELDYENDI"/>
    <s v="DELDYENDI"/>
    <n v="0"/>
    <n v="0"/>
    <n v="0"/>
    <n v="0"/>
    <n v="0"/>
    <s v="DELDYENDI"/>
    <x v="0"/>
    <n v="1.9E-2"/>
    <n v="40511.629999999997"/>
    <n v="85"/>
    <m/>
  </r>
  <r>
    <n v="0"/>
    <s v="HLA-A0201"/>
    <s v="GIQVRIKPGS"/>
    <s v="GIQVRIPGS"/>
    <n v="0"/>
    <n v="0"/>
    <n v="0"/>
    <n v="6"/>
    <n v="1"/>
    <s v="GIQVRIKPGS"/>
    <x v="0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0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0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0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0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0"/>
    <n v="1.2E-2"/>
    <n v="43953.75"/>
    <n v="99"/>
    <m/>
  </r>
  <r>
    <n v="6"/>
    <s v="HLA-A0201"/>
    <s v="KPGSANKPKD"/>
    <s v="KPGSANKPK"/>
    <n v="0"/>
    <n v="0"/>
    <n v="0"/>
    <n v="0"/>
    <n v="0"/>
    <s v="KPGSANKPK"/>
    <x v="0"/>
    <n v="7.0000000000000001E-3"/>
    <n v="46373.49"/>
    <n v="99"/>
    <m/>
  </r>
  <r>
    <n v="7"/>
    <s v="HLA-A0201"/>
    <s v="PGSANKPKDE"/>
    <s v="GSANKPKDE"/>
    <n v="1"/>
    <n v="0"/>
    <n v="0"/>
    <n v="0"/>
    <n v="0"/>
    <s v="GSANKPKDE"/>
    <x v="0"/>
    <n v="7.0000000000000001E-3"/>
    <n v="46516.72"/>
    <n v="99"/>
    <m/>
  </r>
  <r>
    <n v="8"/>
    <s v="HLA-A0201"/>
    <s v="GSANKPKDEL"/>
    <s v="GSANKPDEL"/>
    <n v="0"/>
    <n v="0"/>
    <n v="0"/>
    <n v="6"/>
    <n v="1"/>
    <s v="GSANKPKDEL"/>
    <x v="0"/>
    <n v="3.5999999999999997E-2"/>
    <n v="33899.06"/>
    <n v="60"/>
    <m/>
  </r>
  <r>
    <n v="9"/>
    <s v="HLA-A0201"/>
    <s v="SANKPKDELD"/>
    <s v="SANKPKDEL"/>
    <n v="0"/>
    <n v="0"/>
    <n v="0"/>
    <n v="0"/>
    <n v="0"/>
    <s v="SANKPKDEL"/>
    <x v="0"/>
    <n v="1.7000000000000001E-2"/>
    <n v="41507.269999999997"/>
    <n v="90"/>
    <m/>
  </r>
  <r>
    <n v="10"/>
    <s v="HLA-A0201"/>
    <s v="ANKPKDELDY"/>
    <s v="ANKPKDLDY"/>
    <n v="0"/>
    <n v="0"/>
    <n v="0"/>
    <n v="6"/>
    <n v="1"/>
    <s v="ANKPKDELDY"/>
    <x v="0"/>
    <n v="1.9E-2"/>
    <n v="40605.089999999997"/>
    <n v="85"/>
    <m/>
  </r>
  <r>
    <n v="11"/>
    <s v="HLA-A0201"/>
    <s v="NKPKDELDYE"/>
    <s v="KPKDELDYE"/>
    <n v="1"/>
    <n v="0"/>
    <n v="0"/>
    <n v="0"/>
    <n v="0"/>
    <s v="KPKDELDYE"/>
    <x v="0"/>
    <n v="1.7999999999999999E-2"/>
    <n v="41361.56"/>
    <n v="90"/>
    <m/>
  </r>
  <r>
    <n v="12"/>
    <s v="HLA-A0201"/>
    <s v="KPKDELDYEN"/>
    <s v="KPDELDYEN"/>
    <n v="0"/>
    <n v="0"/>
    <n v="0"/>
    <n v="2"/>
    <n v="1"/>
    <s v="KPKDELDYEN"/>
    <x v="0"/>
    <n v="2.1000000000000001E-2"/>
    <n v="39676.15"/>
    <n v="85"/>
    <m/>
  </r>
  <r>
    <n v="13"/>
    <s v="HLA-A0201"/>
    <s v="PKDELDYEND"/>
    <s v="KDELDYEND"/>
    <n v="1"/>
    <n v="0"/>
    <n v="0"/>
    <n v="0"/>
    <n v="0"/>
    <s v="KDELDYEND"/>
    <x v="0"/>
    <n v="1.2E-2"/>
    <n v="43901.93"/>
    <n v="99"/>
    <m/>
  </r>
  <r>
    <n v="14"/>
    <s v="HLA-A0201"/>
    <s v="KDELDYENDI"/>
    <s v="KELDYENDI"/>
    <n v="0"/>
    <n v="0"/>
    <n v="0"/>
    <n v="1"/>
    <n v="1"/>
    <s v="KDELDYENDI"/>
    <x v="0"/>
    <n v="3.2000000000000001E-2"/>
    <n v="35470.47"/>
    <n v="65"/>
    <m/>
  </r>
  <r>
    <n v="0"/>
    <s v="HLA-A0201"/>
    <s v="GIQVRIKPGSA"/>
    <s v="GIQVRIKPA"/>
    <n v="0"/>
    <n v="0"/>
    <n v="0"/>
    <n v="8"/>
    <n v="2"/>
    <s v="GIQVRIKPGSA"/>
    <x v="0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0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0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0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0"/>
    <n v="1.4E-2"/>
    <n v="42910.11"/>
    <n v="95"/>
    <m/>
  </r>
  <r>
    <n v="5"/>
    <s v="HLA-A0201"/>
    <s v="IKPGSANKPKD"/>
    <s v="IKPGSANPK"/>
    <n v="0"/>
    <n v="0"/>
    <n v="0"/>
    <n v="7"/>
    <n v="1"/>
    <s v="IKPGSANKPK"/>
    <x v="0"/>
    <n v="8.0000000000000002E-3"/>
    <n v="45809.97"/>
    <n v="99"/>
    <m/>
  </r>
  <r>
    <n v="6"/>
    <s v="HLA-A0201"/>
    <s v="KPGSANKPKDE"/>
    <s v="KPGSAPKDE"/>
    <n v="0"/>
    <n v="0"/>
    <n v="0"/>
    <n v="5"/>
    <n v="2"/>
    <s v="KPGSANKPKDE"/>
    <x v="0"/>
    <n v="8.0000000000000002E-3"/>
    <n v="46100.86"/>
    <n v="99"/>
    <m/>
  </r>
  <r>
    <n v="7"/>
    <s v="HLA-A0201"/>
    <s v="PGSANKPKDEL"/>
    <s v="GSANKPDEL"/>
    <n v="1"/>
    <n v="0"/>
    <n v="0"/>
    <n v="6"/>
    <n v="1"/>
    <s v="GSANKPKDEL"/>
    <x v="0"/>
    <n v="1.6E-2"/>
    <n v="42152.65"/>
    <n v="90"/>
    <m/>
  </r>
  <r>
    <n v="8"/>
    <s v="HLA-A0201"/>
    <s v="GSANKPKDELD"/>
    <s v="GSANKPDEL"/>
    <n v="0"/>
    <n v="0"/>
    <n v="0"/>
    <n v="6"/>
    <n v="1"/>
    <s v="GSANKPKDEL"/>
    <x v="0"/>
    <n v="1.2999999999999999E-2"/>
    <n v="43492.98"/>
    <n v="95"/>
    <m/>
  </r>
  <r>
    <n v="9"/>
    <s v="HLA-A0201"/>
    <s v="SANKPKDELDY"/>
    <s v="SANKPELDY"/>
    <n v="0"/>
    <n v="0"/>
    <n v="0"/>
    <n v="5"/>
    <n v="2"/>
    <s v="SANKPKDELDY"/>
    <x v="0"/>
    <n v="1.9E-2"/>
    <n v="40559.449999999997"/>
    <n v="85"/>
    <m/>
  </r>
  <r>
    <n v="10"/>
    <s v="HLA-A0201"/>
    <s v="ANKPKDELDYE"/>
    <s v="ANKPKDLDY"/>
    <n v="0"/>
    <n v="0"/>
    <n v="0"/>
    <n v="6"/>
    <n v="1"/>
    <s v="ANKPKDELDY"/>
    <x v="0"/>
    <n v="1.6E-2"/>
    <n v="41869.01"/>
    <n v="90"/>
    <m/>
  </r>
  <r>
    <n v="11"/>
    <s v="HLA-A0201"/>
    <s v="NKPKDELDYEN"/>
    <s v="KPDELDYEN"/>
    <n v="1"/>
    <n v="0"/>
    <n v="0"/>
    <n v="2"/>
    <n v="1"/>
    <s v="KPKDELDYEN"/>
    <x v="0"/>
    <n v="1.6E-2"/>
    <n v="41884.89"/>
    <n v="90"/>
    <m/>
  </r>
  <r>
    <n v="12"/>
    <s v="HLA-A0201"/>
    <s v="KPKDELDYEND"/>
    <s v="KPKDELDYE"/>
    <n v="0"/>
    <n v="0"/>
    <n v="0"/>
    <n v="0"/>
    <n v="0"/>
    <s v="KPKDELDYE"/>
    <x v="0"/>
    <n v="1.4999999999999999E-2"/>
    <n v="42590.02"/>
    <n v="95"/>
    <m/>
  </r>
  <r>
    <n v="13"/>
    <s v="HLA-A0201"/>
    <s v="PKDELDYENDI"/>
    <s v="PKDELDYEI"/>
    <n v="0"/>
    <n v="0"/>
    <n v="0"/>
    <n v="8"/>
    <n v="2"/>
    <s v="PKDELDYENDI"/>
    <x v="0"/>
    <n v="0.02"/>
    <n v="40127.730000000003"/>
    <n v="85"/>
    <m/>
  </r>
  <r>
    <n v="0"/>
    <s v="HLA-A0201"/>
    <s v="GIQVRIKPGSAN"/>
    <s v="GIQVRIKPA"/>
    <n v="0"/>
    <n v="0"/>
    <n v="0"/>
    <n v="8"/>
    <n v="2"/>
    <s v="GIQVRIKPGSA"/>
    <x v="0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0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0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0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0"/>
    <n v="1.0999999999999999E-2"/>
    <n v="44255.33"/>
    <n v="99"/>
    <m/>
  </r>
  <r>
    <n v="5"/>
    <s v="HLA-A0201"/>
    <s v="IKPGSANKPKDE"/>
    <s v="IKPGSANPK"/>
    <n v="0"/>
    <n v="0"/>
    <n v="0"/>
    <n v="7"/>
    <n v="1"/>
    <s v="IKPGSANKPK"/>
    <x v="0"/>
    <n v="8.0000000000000002E-3"/>
    <n v="45763.4"/>
    <n v="99"/>
    <m/>
  </r>
  <r>
    <n v="6"/>
    <s v="HLA-A0201"/>
    <s v="KPGSANKPKDEL"/>
    <s v="GSANKPDEL"/>
    <n v="2"/>
    <n v="0"/>
    <n v="0"/>
    <n v="6"/>
    <n v="1"/>
    <s v="GSANKPKDEL"/>
    <x v="0"/>
    <n v="1.6E-2"/>
    <n v="41952.45"/>
    <n v="90"/>
    <m/>
  </r>
  <r>
    <n v="7"/>
    <s v="HLA-A0201"/>
    <s v="PGSANKPKDELD"/>
    <s v="GSANKPDEL"/>
    <n v="1"/>
    <n v="0"/>
    <n v="0"/>
    <n v="6"/>
    <n v="1"/>
    <s v="GSANKPKDEL"/>
    <x v="0"/>
    <n v="1.2E-2"/>
    <n v="44052.76"/>
    <n v="99"/>
    <m/>
  </r>
  <r>
    <n v="8"/>
    <s v="HLA-A0201"/>
    <s v="GSANKPKDELDY"/>
    <s v="GSANKPLDY"/>
    <n v="0"/>
    <n v="0"/>
    <n v="0"/>
    <n v="6"/>
    <n v="3"/>
    <s v="GSANKPKDELDY"/>
    <x v="0"/>
    <n v="0.02"/>
    <n v="40205.96"/>
    <n v="85"/>
    <m/>
  </r>
  <r>
    <n v="9"/>
    <s v="HLA-A0201"/>
    <s v="SANKPKDELDYE"/>
    <s v="SANDELDYE"/>
    <n v="0"/>
    <n v="0"/>
    <n v="0"/>
    <n v="3"/>
    <n v="3"/>
    <s v="SANKPKDELDYE"/>
    <x v="0"/>
    <n v="1.7999999999999999E-2"/>
    <n v="40976.269999999997"/>
    <n v="90"/>
    <m/>
  </r>
  <r>
    <n v="10"/>
    <s v="HLA-A0201"/>
    <s v="ANKPKDELDYEN"/>
    <s v="ANDELDYEN"/>
    <n v="0"/>
    <n v="0"/>
    <n v="0"/>
    <n v="2"/>
    <n v="3"/>
    <s v="ANKPKDELDYEN"/>
    <x v="0"/>
    <n v="1.7000000000000001E-2"/>
    <n v="41457.46"/>
    <n v="90"/>
    <m/>
  </r>
  <r>
    <n v="11"/>
    <s v="HLA-A0201"/>
    <s v="NKPKDELDYEND"/>
    <s v="KPDELDYEN"/>
    <n v="1"/>
    <n v="0"/>
    <n v="0"/>
    <n v="2"/>
    <n v="1"/>
    <s v="KPKDELDYEN"/>
    <x v="0"/>
    <n v="1.4999999999999999E-2"/>
    <n v="42526.92"/>
    <n v="95"/>
    <m/>
  </r>
  <r>
    <n v="12"/>
    <s v="HLA-A0201"/>
    <s v="KPKDELDYENDI"/>
    <s v="KPKDELDYI"/>
    <n v="0"/>
    <n v="0"/>
    <n v="0"/>
    <n v="8"/>
    <n v="3"/>
    <s v="KPKDELDYENDI"/>
    <x v="0"/>
    <n v="2.3E-2"/>
    <n v="39042.9"/>
    <n v="80"/>
    <m/>
  </r>
  <r>
    <n v="0"/>
    <s v="HLA-A0201"/>
    <s v="GIQVRIKPGSANK"/>
    <s v="GIQVRIKPA"/>
    <n v="0"/>
    <n v="0"/>
    <n v="0"/>
    <n v="8"/>
    <n v="2"/>
    <s v="GIQVRIKPGSA"/>
    <x v="0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0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0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0"/>
    <n v="1.0999999999999999E-2"/>
    <n v="44550.31"/>
    <n v="99"/>
    <m/>
  </r>
  <r>
    <n v="4"/>
    <s v="HLA-A0201"/>
    <s v="RIKPGSANKPKDE"/>
    <s v="RIKPGSANE"/>
    <n v="0"/>
    <n v="0"/>
    <n v="0"/>
    <n v="8"/>
    <n v="4"/>
    <s v="RIKPGSANKPKDE"/>
    <x v="0"/>
    <n v="1.0999999999999999E-2"/>
    <n v="44211.77"/>
    <n v="99"/>
    <m/>
  </r>
  <r>
    <n v="5"/>
    <s v="HLA-A0201"/>
    <s v="IKPGSANKPKDEL"/>
    <s v="IKPGSANEL"/>
    <n v="0"/>
    <n v="0"/>
    <n v="0"/>
    <n v="7"/>
    <n v="4"/>
    <s v="IKPGSANKPKDEL"/>
    <x v="0"/>
    <n v="1.7999999999999999E-2"/>
    <n v="41143.75"/>
    <n v="90"/>
    <m/>
  </r>
  <r>
    <n v="6"/>
    <s v="HLA-A0201"/>
    <s v="KPGSANKPKDELD"/>
    <s v="GSANKPDEL"/>
    <n v="2"/>
    <n v="0"/>
    <n v="0"/>
    <n v="6"/>
    <n v="1"/>
    <s v="GSANKPKDEL"/>
    <x v="0"/>
    <n v="1.2E-2"/>
    <n v="43796.14"/>
    <n v="99"/>
    <m/>
  </r>
  <r>
    <n v="7"/>
    <s v="HLA-A0201"/>
    <s v="PGSANKPKDELDY"/>
    <s v="SANKPELDY"/>
    <n v="2"/>
    <n v="0"/>
    <n v="0"/>
    <n v="5"/>
    <n v="2"/>
    <s v="SANKPKDELDY"/>
    <x v="0"/>
    <n v="1.9E-2"/>
    <n v="40747.69"/>
    <n v="85"/>
    <m/>
  </r>
  <r>
    <n v="8"/>
    <s v="HLA-A0201"/>
    <s v="GSANKPKDELDYE"/>
    <s v="GSANKPLDY"/>
    <n v="0"/>
    <n v="0"/>
    <n v="0"/>
    <n v="6"/>
    <n v="3"/>
    <s v="GSANKPKDELDY"/>
    <x v="0"/>
    <n v="1.7999999999999999E-2"/>
    <n v="40939.919999999998"/>
    <n v="90"/>
    <m/>
  </r>
  <r>
    <n v="9"/>
    <s v="HLA-A0201"/>
    <s v="SANKPKDELDYEN"/>
    <s v="SADELDYEN"/>
    <n v="0"/>
    <n v="0"/>
    <n v="0"/>
    <n v="2"/>
    <n v="4"/>
    <s v="SANKPKDELDYEN"/>
    <x v="0"/>
    <n v="2.1999999999999999E-2"/>
    <n v="39558.699999999997"/>
    <n v="80"/>
    <m/>
  </r>
  <r>
    <n v="10"/>
    <s v="HLA-A0201"/>
    <s v="ANKPKDELDYEND"/>
    <s v="ANDELDYEN"/>
    <n v="0"/>
    <n v="0"/>
    <n v="0"/>
    <n v="2"/>
    <n v="3"/>
    <s v="ANKPKDELDYEN"/>
    <x v="0"/>
    <n v="1.6E-2"/>
    <n v="42237.11"/>
    <n v="95"/>
    <m/>
  </r>
  <r>
    <n v="11"/>
    <s v="HLA-A0201"/>
    <s v="NKPKDELDYENDI"/>
    <s v="KPKDELDYI"/>
    <n v="1"/>
    <n v="0"/>
    <n v="0"/>
    <n v="8"/>
    <n v="3"/>
    <s v="KPKDELDYENDI"/>
    <x v="0"/>
    <n v="2.1999999999999999E-2"/>
    <n v="39326.11"/>
    <n v="80"/>
    <m/>
  </r>
  <r>
    <n v="0"/>
    <s v="HLA-A0201"/>
    <s v="GIQVRIKPGSANKP"/>
    <s v="GIQVRIKPA"/>
    <n v="0"/>
    <n v="0"/>
    <n v="0"/>
    <n v="8"/>
    <n v="2"/>
    <s v="GIQVRIKPGSA"/>
    <x v="0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0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0"/>
    <n v="1.4E-2"/>
    <n v="43020.27"/>
    <n v="95"/>
    <m/>
  </r>
  <r>
    <n v="3"/>
    <s v="HLA-A0201"/>
    <s v="VRIKPGSANKPKDE"/>
    <s v="RIKPGSANE"/>
    <n v="1"/>
    <n v="0"/>
    <n v="0"/>
    <n v="8"/>
    <n v="4"/>
    <s v="RIKPGSANKPKDE"/>
    <x v="0"/>
    <n v="1.0999999999999999E-2"/>
    <n v="44498.77"/>
    <n v="99"/>
    <m/>
  </r>
  <r>
    <n v="4"/>
    <s v="HLA-A0201"/>
    <s v="RIKPGSANKPKDEL"/>
    <s v="RIKPGSAEL"/>
    <n v="0"/>
    <n v="0"/>
    <n v="0"/>
    <n v="7"/>
    <n v="5"/>
    <s v="RIKPGSANKPKDEL"/>
    <x v="0"/>
    <n v="4.2999999999999997E-2"/>
    <n v="31404.67"/>
    <n v="50"/>
    <m/>
  </r>
  <r>
    <n v="5"/>
    <s v="HLA-A0201"/>
    <s v="IKPGSANKPKDELD"/>
    <s v="IKPGSANEL"/>
    <n v="0"/>
    <n v="0"/>
    <n v="0"/>
    <n v="7"/>
    <n v="4"/>
    <s v="IKPGSANKPKDEL"/>
    <x v="0"/>
    <n v="1.4E-2"/>
    <n v="43190.96"/>
    <n v="95"/>
    <m/>
  </r>
  <r>
    <n v="6"/>
    <s v="HLA-A0201"/>
    <s v="KPGSANKPKDELDY"/>
    <s v="GSANKPLDY"/>
    <n v="2"/>
    <n v="0"/>
    <n v="0"/>
    <n v="6"/>
    <n v="3"/>
    <s v="GSANKPKDELDY"/>
    <x v="0"/>
    <n v="0.02"/>
    <n v="40432.81"/>
    <n v="85"/>
    <m/>
  </r>
  <r>
    <n v="7"/>
    <s v="HLA-A0201"/>
    <s v="PGSANKPKDELDYE"/>
    <s v="GSANKPLDY"/>
    <n v="1"/>
    <n v="0"/>
    <n v="0"/>
    <n v="6"/>
    <n v="3"/>
    <s v="GSANKPKDELDY"/>
    <x v="0"/>
    <n v="1.7999999999999999E-2"/>
    <n v="41282.89"/>
    <n v="90"/>
    <m/>
  </r>
  <r>
    <n v="8"/>
    <s v="HLA-A0201"/>
    <s v="GSANKPKDELDYEN"/>
    <s v="SADELDYEN"/>
    <n v="1"/>
    <n v="0"/>
    <n v="0"/>
    <n v="2"/>
    <n v="4"/>
    <s v="SANKPKDELDYEN"/>
    <x v="0"/>
    <n v="0.02"/>
    <n v="40119.040000000001"/>
    <n v="85"/>
    <m/>
  </r>
  <r>
    <n v="9"/>
    <s v="HLA-A0201"/>
    <s v="SANKPKDELDYEND"/>
    <s v="SADELDYEN"/>
    <n v="0"/>
    <n v="0"/>
    <n v="0"/>
    <n v="2"/>
    <n v="4"/>
    <s v="SANKPKDELDYEN"/>
    <x v="0"/>
    <n v="1.7999999999999999E-2"/>
    <n v="41274.400000000001"/>
    <n v="90"/>
    <m/>
  </r>
  <r>
    <n v="10"/>
    <s v="HLA-A0201"/>
    <s v="ANKPKDELDYENDI"/>
    <s v="KPKDELDYI"/>
    <n v="2"/>
    <n v="0"/>
    <n v="0"/>
    <n v="8"/>
    <n v="3"/>
    <s v="KPKDELDYENDI"/>
    <x v="0"/>
    <n v="2.3E-2"/>
    <n v="39163.49"/>
    <n v="80"/>
    <m/>
  </r>
  <r>
    <n v="0"/>
    <s v="HLA-A0201"/>
    <s v="GIQVRIKP"/>
    <s v="GI-QVRIKP"/>
    <n v="0"/>
    <n v="2"/>
    <n v="1"/>
    <n v="0"/>
    <n v="0"/>
    <s v="GIQVRIKP"/>
    <x v="1"/>
    <n v="0.03"/>
    <n v="36096.51"/>
    <n v="70"/>
    <m/>
  </r>
  <r>
    <n v="1"/>
    <s v="HLA-A0201"/>
    <s v="IQVRIKPG"/>
    <s v="IQ-VRIKPG"/>
    <n v="0"/>
    <n v="2"/>
    <n v="1"/>
    <n v="0"/>
    <n v="0"/>
    <s v="IQVRIKPG"/>
    <x v="1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1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1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1"/>
    <n v="1.4E-2"/>
    <n v="42831.7"/>
    <n v="95"/>
    <m/>
  </r>
  <r>
    <n v="5"/>
    <s v="HLA-A0201"/>
    <s v="IKPGSANK"/>
    <e v="#NAME?"/>
    <n v="0"/>
    <n v="0"/>
    <n v="1"/>
    <n v="0"/>
    <n v="0"/>
    <s v="IKPGSANK"/>
    <x v="1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1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1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1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1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1"/>
    <n v="1.2E-2"/>
    <n v="43844.02"/>
    <n v="99"/>
    <m/>
  </r>
  <r>
    <n v="11"/>
    <s v="HLA-A0201"/>
    <s v="NKPKDQLD"/>
    <s v="NKPKDQLD-"/>
    <n v="0"/>
    <n v="8"/>
    <n v="1"/>
    <n v="0"/>
    <n v="0"/>
    <s v="NKPKDQLD"/>
    <x v="1"/>
    <n v="7.0000000000000001E-3"/>
    <n v="46115.31"/>
    <n v="99"/>
    <m/>
  </r>
  <r>
    <n v="12"/>
    <s v="HLA-A0201"/>
    <s v="KPKDQLDY"/>
    <s v="KP-KDQLDY"/>
    <n v="0"/>
    <n v="2"/>
    <n v="1"/>
    <n v="0"/>
    <n v="0"/>
    <s v="KPKDQLDY"/>
    <x v="1"/>
    <n v="0.02"/>
    <n v="40419.699999999997"/>
    <n v="85"/>
    <m/>
  </r>
  <r>
    <n v="13"/>
    <s v="HLA-A0201"/>
    <s v="PKDQLDYA"/>
    <s v="PKDQLD-YA"/>
    <n v="0"/>
    <n v="6"/>
    <n v="1"/>
    <n v="0"/>
    <n v="0"/>
    <s v="PKDQLDYA"/>
    <x v="1"/>
    <n v="1.7000000000000001E-2"/>
    <n v="41380.83"/>
    <n v="90"/>
    <m/>
  </r>
  <r>
    <n v="14"/>
    <s v="HLA-A0201"/>
    <s v="KDQLDYAN"/>
    <s v="K-DQLDYAN"/>
    <n v="0"/>
    <n v="1"/>
    <n v="1"/>
    <n v="0"/>
    <n v="0"/>
    <s v="KDQLDYAN"/>
    <x v="1"/>
    <n v="1.6E-2"/>
    <n v="42189.14"/>
    <n v="95"/>
    <m/>
  </r>
  <r>
    <n v="15"/>
    <s v="HLA-A0201"/>
    <s v="DQLDYAND"/>
    <s v="DQLDYAND-"/>
    <n v="0"/>
    <n v="8"/>
    <n v="1"/>
    <n v="0"/>
    <n v="0"/>
    <s v="DQLDYAND"/>
    <x v="1"/>
    <n v="1.2E-2"/>
    <n v="44117.16"/>
    <n v="99"/>
    <m/>
  </r>
  <r>
    <n v="16"/>
    <s v="HLA-A0201"/>
    <s v="QLDYANDI"/>
    <s v="QL-DYANDI"/>
    <n v="0"/>
    <n v="2"/>
    <n v="1"/>
    <n v="0"/>
    <n v="0"/>
    <s v="QLDYANDI"/>
    <x v="1"/>
    <n v="0.107"/>
    <n v="15682.81"/>
    <n v="22"/>
    <m/>
  </r>
  <r>
    <n v="0"/>
    <s v="HLA-A0201"/>
    <s v="GIQVRIKPG"/>
    <s v="GIQVRIKPG"/>
    <n v="0"/>
    <n v="0"/>
    <n v="0"/>
    <n v="0"/>
    <n v="0"/>
    <s v="GIQVRIKPG"/>
    <x v="1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1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1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1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1"/>
    <n v="2.7E-2"/>
    <n v="37430.5"/>
    <n v="75"/>
    <m/>
  </r>
  <r>
    <n v="5"/>
    <s v="HLA-A0201"/>
    <s v="IKPGSANKP"/>
    <s v="IKPGSANKP"/>
    <n v="0"/>
    <n v="0"/>
    <n v="0"/>
    <n v="0"/>
    <n v="0"/>
    <s v="IKPGSANKP"/>
    <x v="1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1"/>
    <n v="1.2E-2"/>
    <n v="43836.92"/>
    <n v="99"/>
    <m/>
  </r>
  <r>
    <n v="7"/>
    <s v="HLA-A0201"/>
    <s v="PGSANKPKD"/>
    <s v="PGSANKPKD"/>
    <n v="0"/>
    <n v="0"/>
    <n v="0"/>
    <n v="0"/>
    <n v="0"/>
    <s v="PGSANKPKD"/>
    <x v="1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1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1"/>
    <n v="3.6999999999999998E-2"/>
    <n v="33521.199999999997"/>
    <n v="60"/>
    <m/>
  </r>
  <r>
    <n v="10"/>
    <s v="HLA-A0201"/>
    <s v="ANKPKDQLD"/>
    <s v="ANKPKDQLD"/>
    <n v="0"/>
    <n v="0"/>
    <n v="0"/>
    <n v="0"/>
    <n v="0"/>
    <s v="ANKPKDQLD"/>
    <x v="1"/>
    <n v="0.01"/>
    <n v="44849.68"/>
    <n v="99"/>
    <m/>
  </r>
  <r>
    <n v="11"/>
    <s v="HLA-A0201"/>
    <s v="NKPKDQLDY"/>
    <s v="NKPKDQLDY"/>
    <n v="0"/>
    <n v="0"/>
    <n v="0"/>
    <n v="0"/>
    <n v="0"/>
    <s v="NKPKDQLDY"/>
    <x v="1"/>
    <n v="1.9E-2"/>
    <n v="40809.019999999997"/>
    <n v="85"/>
    <m/>
  </r>
  <r>
    <n v="12"/>
    <s v="HLA-A0201"/>
    <s v="KPKDQLDYA"/>
    <s v="KPKDQLDYA"/>
    <n v="0"/>
    <n v="0"/>
    <n v="0"/>
    <n v="0"/>
    <n v="0"/>
    <s v="KPKDQLDYA"/>
    <x v="1"/>
    <n v="0.04"/>
    <n v="32519.49"/>
    <n v="55"/>
    <m/>
  </r>
  <r>
    <n v="13"/>
    <s v="HLA-A0201"/>
    <s v="PKDQLDYAN"/>
    <s v="PKDQLDYAN"/>
    <n v="0"/>
    <n v="0"/>
    <n v="0"/>
    <n v="0"/>
    <n v="0"/>
    <s v="PKDQLDYAN"/>
    <x v="1"/>
    <n v="1.4E-2"/>
    <n v="42747.91"/>
    <n v="95"/>
    <m/>
  </r>
  <r>
    <n v="14"/>
    <s v="HLA-A0201"/>
    <s v="KDQLDYAND"/>
    <s v="KDQLDYAND"/>
    <n v="0"/>
    <n v="0"/>
    <n v="0"/>
    <n v="0"/>
    <n v="0"/>
    <s v="KDQLDYAND"/>
    <x v="1"/>
    <n v="1.7000000000000001E-2"/>
    <n v="41749.129999999997"/>
    <n v="90"/>
    <m/>
  </r>
  <r>
    <n v="15"/>
    <s v="HLA-A0201"/>
    <s v="DQLDYANDI"/>
    <s v="DQLDYANDI"/>
    <n v="0"/>
    <n v="0"/>
    <n v="0"/>
    <n v="0"/>
    <n v="0"/>
    <s v="DQLDYANDI"/>
    <x v="1"/>
    <n v="7.9000000000000001E-2"/>
    <n v="21241.85"/>
    <n v="29"/>
    <m/>
  </r>
  <r>
    <n v="0"/>
    <s v="HLA-A0201"/>
    <s v="GIQVRIKPGS"/>
    <s v="GIQVRIPGS"/>
    <n v="0"/>
    <n v="0"/>
    <n v="0"/>
    <n v="6"/>
    <n v="1"/>
    <s v="GIQVRIKPGS"/>
    <x v="1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1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1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1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1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1"/>
    <n v="1.2E-2"/>
    <n v="43953.75"/>
    <n v="99"/>
    <m/>
  </r>
  <r>
    <n v="6"/>
    <s v="HLA-A0201"/>
    <s v="KPGSANKPKD"/>
    <s v="KPGSANKPK"/>
    <n v="0"/>
    <n v="0"/>
    <n v="0"/>
    <n v="0"/>
    <n v="0"/>
    <s v="KPGSANKPK"/>
    <x v="1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1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1"/>
    <n v="2.7E-2"/>
    <n v="37458.44"/>
    <n v="75"/>
    <m/>
  </r>
  <r>
    <n v="9"/>
    <s v="HLA-A0201"/>
    <s v="SANKPKDQLD"/>
    <s v="SANKPKDQL"/>
    <n v="0"/>
    <n v="0"/>
    <n v="0"/>
    <n v="0"/>
    <n v="0"/>
    <s v="SANKPKDQL"/>
    <x v="1"/>
    <n v="1.4E-2"/>
    <n v="42865.55"/>
    <n v="95"/>
    <m/>
  </r>
  <r>
    <n v="10"/>
    <s v="HLA-A0201"/>
    <s v="ANKPKDQLDY"/>
    <s v="ANKPKDLDY"/>
    <n v="0"/>
    <n v="0"/>
    <n v="0"/>
    <n v="6"/>
    <n v="1"/>
    <s v="ANKPKDQLDY"/>
    <x v="1"/>
    <n v="1.9E-2"/>
    <n v="40916.01"/>
    <n v="90"/>
    <m/>
  </r>
  <r>
    <n v="11"/>
    <s v="HLA-A0201"/>
    <s v="NKPKDQLDYA"/>
    <s v="NKPDQLDYA"/>
    <n v="0"/>
    <n v="0"/>
    <n v="0"/>
    <n v="3"/>
    <n v="1"/>
    <s v="NKPKDQLDYA"/>
    <x v="1"/>
    <n v="2.7E-2"/>
    <n v="37402.559999999998"/>
    <n v="75"/>
    <m/>
  </r>
  <r>
    <n v="12"/>
    <s v="HLA-A0201"/>
    <s v="KPKDQLDYAN"/>
    <s v="KPKDQLDYA"/>
    <n v="0"/>
    <n v="0"/>
    <n v="0"/>
    <n v="0"/>
    <n v="0"/>
    <s v="KPKDQLDYA"/>
    <x v="1"/>
    <n v="2.1999999999999999E-2"/>
    <n v="39332.93"/>
    <n v="80"/>
    <m/>
  </r>
  <r>
    <n v="13"/>
    <s v="HLA-A0201"/>
    <s v="PKDQLDYAND"/>
    <s v="KDQLDYAND"/>
    <n v="1"/>
    <n v="0"/>
    <n v="0"/>
    <n v="0"/>
    <n v="0"/>
    <s v="KDQLDYAND"/>
    <x v="1"/>
    <n v="1.2E-2"/>
    <n v="43949.47"/>
    <n v="99"/>
    <m/>
  </r>
  <r>
    <n v="14"/>
    <s v="HLA-A0201"/>
    <s v="KDQLDYANDI"/>
    <s v="KQLDYANDI"/>
    <n v="0"/>
    <n v="0"/>
    <n v="0"/>
    <n v="1"/>
    <n v="1"/>
    <s v="KDQLDYANDI"/>
    <x v="1"/>
    <n v="0.17899999999999999"/>
    <n v="7169.92"/>
    <n v="12"/>
    <m/>
  </r>
  <r>
    <n v="0"/>
    <s v="HLA-A0201"/>
    <s v="GIQVRIKPGSA"/>
    <s v="GIQVRIKPA"/>
    <n v="0"/>
    <n v="0"/>
    <n v="0"/>
    <n v="8"/>
    <n v="2"/>
    <s v="GIQVRIKPGSA"/>
    <x v="1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1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1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1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1"/>
    <n v="1.4E-2"/>
    <n v="42910.11"/>
    <n v="95"/>
    <m/>
  </r>
  <r>
    <n v="5"/>
    <s v="HLA-A0201"/>
    <s v="IKPGSANKPKD"/>
    <s v="IKPGSANPK"/>
    <n v="0"/>
    <n v="0"/>
    <n v="0"/>
    <n v="7"/>
    <n v="1"/>
    <s v="IKPGSANKPK"/>
    <x v="1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1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1"/>
    <n v="1.2999999999999999E-2"/>
    <n v="43274.239999999998"/>
    <n v="95"/>
    <m/>
  </r>
  <r>
    <n v="8"/>
    <s v="HLA-A0201"/>
    <s v="GSANKPKDQLD"/>
    <s v="GSANKPDQL"/>
    <n v="0"/>
    <n v="0"/>
    <n v="0"/>
    <n v="6"/>
    <n v="1"/>
    <s v="GSANKPKDQL"/>
    <x v="1"/>
    <n v="1.0999999999999999E-2"/>
    <n v="44293.17"/>
    <n v="99"/>
    <m/>
  </r>
  <r>
    <n v="9"/>
    <s v="HLA-A0201"/>
    <s v="SANKPKDQLDY"/>
    <s v="SANKPQLDY"/>
    <n v="0"/>
    <n v="0"/>
    <n v="0"/>
    <n v="5"/>
    <n v="2"/>
    <s v="SANKPKDQLDY"/>
    <x v="1"/>
    <n v="1.7999999999999999E-2"/>
    <n v="41329.800000000003"/>
    <n v="90"/>
    <m/>
  </r>
  <r>
    <n v="10"/>
    <s v="HLA-A0201"/>
    <s v="ANKPKDQLDYA"/>
    <s v="ANKPKLDYA"/>
    <n v="0"/>
    <n v="0"/>
    <n v="0"/>
    <n v="5"/>
    <n v="2"/>
    <s v="ANKPKDQLDYA"/>
    <x v="1"/>
    <n v="0.02"/>
    <n v="40369.42"/>
    <n v="85"/>
    <m/>
  </r>
  <r>
    <n v="11"/>
    <s v="HLA-A0201"/>
    <s v="NKPKDQLDYAN"/>
    <s v="KPDQLDYAN"/>
    <n v="1"/>
    <n v="0"/>
    <n v="0"/>
    <n v="2"/>
    <n v="1"/>
    <s v="KPKDQLDYAN"/>
    <x v="1"/>
    <n v="1.7000000000000001E-2"/>
    <n v="41690.449999999997"/>
    <n v="90"/>
    <m/>
  </r>
  <r>
    <n v="12"/>
    <s v="HLA-A0201"/>
    <s v="KPKDQLDYAND"/>
    <s v="KPKDQLDYA"/>
    <n v="0"/>
    <n v="0"/>
    <n v="0"/>
    <n v="0"/>
    <n v="0"/>
    <s v="KPKDQLDYA"/>
    <x v="1"/>
    <n v="1.4999999999999999E-2"/>
    <n v="42578.05"/>
    <n v="95"/>
    <m/>
  </r>
  <r>
    <n v="13"/>
    <s v="HLA-A0201"/>
    <s v="PKDQLDYANDI"/>
    <s v="KQLDYANDI"/>
    <n v="1"/>
    <n v="0"/>
    <n v="0"/>
    <n v="1"/>
    <n v="1"/>
    <s v="KDQLDYANDI"/>
    <x v="1"/>
    <n v="6.4000000000000001E-2"/>
    <n v="25100.28"/>
    <n v="36"/>
    <m/>
  </r>
  <r>
    <n v="0"/>
    <s v="HLA-A0201"/>
    <s v="GIQVRIKPGSAN"/>
    <s v="GIQVRIKPA"/>
    <n v="0"/>
    <n v="0"/>
    <n v="0"/>
    <n v="8"/>
    <n v="2"/>
    <s v="GIQVRIKPGSA"/>
    <x v="1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1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1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1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1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1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1"/>
    <n v="1.4E-2"/>
    <n v="42973.75"/>
    <n v="95"/>
    <m/>
  </r>
  <r>
    <n v="7"/>
    <s v="HLA-A0201"/>
    <s v="PGSANKPKDQLD"/>
    <s v="GSANKPDQL"/>
    <n v="1"/>
    <n v="0"/>
    <n v="0"/>
    <n v="6"/>
    <n v="1"/>
    <s v="GSANKPKDQL"/>
    <x v="1"/>
    <n v="0.01"/>
    <n v="44741.120000000003"/>
    <n v="99"/>
    <m/>
  </r>
  <r>
    <n v="8"/>
    <s v="HLA-A0201"/>
    <s v="GSANKPKDQLDY"/>
    <s v="GSANKPLDY"/>
    <n v="0"/>
    <n v="0"/>
    <n v="0"/>
    <n v="6"/>
    <n v="3"/>
    <s v="GSANKPKDQLDY"/>
    <x v="1"/>
    <n v="1.9E-2"/>
    <n v="40867.360000000001"/>
    <n v="90"/>
    <m/>
  </r>
  <r>
    <n v="9"/>
    <s v="HLA-A0201"/>
    <s v="SANKPKDQLDYA"/>
    <s v="SANDQLDYA"/>
    <n v="0"/>
    <n v="0"/>
    <n v="0"/>
    <n v="3"/>
    <n v="3"/>
    <s v="SANKPKDQLDYA"/>
    <x v="1"/>
    <n v="0.04"/>
    <n v="32318.49"/>
    <n v="55"/>
    <m/>
  </r>
  <r>
    <n v="10"/>
    <s v="HLA-A0201"/>
    <s v="ANKPKDQLDYAN"/>
    <s v="ANDQLDYAN"/>
    <n v="0"/>
    <n v="0"/>
    <n v="0"/>
    <n v="2"/>
    <n v="3"/>
    <s v="ANKPKDQLDYAN"/>
    <x v="1"/>
    <n v="1.7999999999999999E-2"/>
    <n v="41267.699999999997"/>
    <n v="90"/>
    <m/>
  </r>
  <r>
    <n v="11"/>
    <s v="HLA-A0201"/>
    <s v="NKPKDQLDYAND"/>
    <s v="KPKDQLDYA"/>
    <n v="1"/>
    <n v="0"/>
    <n v="0"/>
    <n v="0"/>
    <n v="0"/>
    <s v="KPKDQLDYA"/>
    <x v="1"/>
    <n v="1.4999999999999999E-2"/>
    <n v="42480.02"/>
    <n v="95"/>
    <m/>
  </r>
  <r>
    <n v="12"/>
    <s v="HLA-A0201"/>
    <s v="KPKDQLDYANDI"/>
    <s v="KQLDYANDI"/>
    <n v="0"/>
    <n v="0"/>
    <n v="0"/>
    <n v="1"/>
    <n v="3"/>
    <s v="KPKDQLDYANDI"/>
    <x v="1"/>
    <n v="7.6999999999999999E-2"/>
    <n v="21701.59"/>
    <n v="30"/>
    <m/>
  </r>
  <r>
    <n v="0"/>
    <s v="HLA-A0201"/>
    <s v="GIQVRIKPGSANK"/>
    <s v="GIQVRIKPA"/>
    <n v="0"/>
    <n v="0"/>
    <n v="0"/>
    <n v="8"/>
    <n v="2"/>
    <s v="GIQVRIKPGSA"/>
    <x v="1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1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1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1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1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1"/>
    <n v="1.6E-2"/>
    <n v="41939.760000000002"/>
    <n v="90"/>
    <m/>
  </r>
  <r>
    <n v="6"/>
    <s v="HLA-A0201"/>
    <s v="KPGSANKPKDQLD"/>
    <s v="GSANKPDQL"/>
    <n v="2"/>
    <n v="0"/>
    <n v="0"/>
    <n v="6"/>
    <n v="1"/>
    <s v="GSANKPKDQL"/>
    <x v="1"/>
    <n v="1.0999999999999999E-2"/>
    <n v="44411.7"/>
    <n v="99"/>
    <m/>
  </r>
  <r>
    <n v="7"/>
    <s v="HLA-A0201"/>
    <s v="PGSANKPKDQLDY"/>
    <s v="GSANKPLDY"/>
    <n v="1"/>
    <n v="0"/>
    <n v="0"/>
    <n v="6"/>
    <n v="3"/>
    <s v="GSANKPKDQLDY"/>
    <x v="1"/>
    <n v="1.7000000000000001E-2"/>
    <n v="41412.17"/>
    <n v="90"/>
    <m/>
  </r>
  <r>
    <n v="8"/>
    <s v="HLA-A0201"/>
    <s v="GSANKPKDQLDYA"/>
    <s v="SANDQLDYA"/>
    <n v="1"/>
    <n v="0"/>
    <n v="0"/>
    <n v="3"/>
    <n v="3"/>
    <s v="SANKPKDQLDYA"/>
    <x v="1"/>
    <n v="3.6999999999999998E-2"/>
    <n v="33386.92"/>
    <n v="60"/>
    <m/>
  </r>
  <r>
    <n v="9"/>
    <s v="HLA-A0201"/>
    <s v="SANKPKDQLDYAN"/>
    <s v="SANDQLDYA"/>
    <n v="0"/>
    <n v="0"/>
    <n v="0"/>
    <n v="3"/>
    <n v="3"/>
    <s v="SANKPKDQLDYA"/>
    <x v="1"/>
    <n v="2.7E-2"/>
    <n v="37181.449999999997"/>
    <n v="70"/>
    <m/>
  </r>
  <r>
    <n v="10"/>
    <s v="HLA-A0201"/>
    <s v="ANKPKDQLDYAND"/>
    <s v="ANDQLDYAN"/>
    <n v="0"/>
    <n v="0"/>
    <n v="0"/>
    <n v="2"/>
    <n v="3"/>
    <s v="ANKPKDQLDYAN"/>
    <x v="1"/>
    <n v="1.6E-2"/>
    <n v="42118.46"/>
    <n v="90"/>
    <m/>
  </r>
  <r>
    <n v="11"/>
    <s v="HLA-A0201"/>
    <s v="NKPKDQLDYANDI"/>
    <s v="KQLDYANDI"/>
    <n v="1"/>
    <n v="0"/>
    <n v="0"/>
    <n v="1"/>
    <n v="3"/>
    <s v="KPKDQLDYANDI"/>
    <x v="1"/>
    <n v="6.7000000000000004E-2"/>
    <n v="24283.91"/>
    <n v="34"/>
    <m/>
  </r>
  <r>
    <n v="0"/>
    <s v="HLA-A0201"/>
    <s v="GIQVRIKPGSANKP"/>
    <s v="GIQVRIKPA"/>
    <n v="0"/>
    <n v="0"/>
    <n v="0"/>
    <n v="8"/>
    <n v="2"/>
    <s v="GIQVRIKPGSA"/>
    <x v="1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1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1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1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1"/>
    <n v="3.6999999999999998E-2"/>
    <n v="33577.82"/>
    <n v="60"/>
    <m/>
  </r>
  <r>
    <n v="5"/>
    <s v="HLA-A0201"/>
    <s v="IKPGSANKPKDQLD"/>
    <s v="IKPGSANQL"/>
    <n v="0"/>
    <n v="0"/>
    <n v="0"/>
    <n v="7"/>
    <n v="4"/>
    <s v="IKPGSANKPKDQL"/>
    <x v="1"/>
    <n v="1.2E-2"/>
    <n v="43757.78"/>
    <n v="99"/>
    <m/>
  </r>
  <r>
    <n v="6"/>
    <s v="HLA-A0201"/>
    <s v="KPGSANKPKDQLDY"/>
    <s v="GSANKPLDY"/>
    <n v="2"/>
    <n v="0"/>
    <n v="0"/>
    <n v="6"/>
    <n v="3"/>
    <s v="GSANKPKDQLDY"/>
    <x v="1"/>
    <n v="1.7999999999999999E-2"/>
    <n v="41053.050000000003"/>
    <n v="90"/>
    <m/>
  </r>
  <r>
    <n v="7"/>
    <s v="HLA-A0201"/>
    <s v="PGSANKPKDQLDYA"/>
    <s v="SANDQLDYA"/>
    <n v="2"/>
    <n v="0"/>
    <n v="0"/>
    <n v="3"/>
    <n v="3"/>
    <s v="SANKPKDQLDYA"/>
    <x v="1"/>
    <n v="3.3000000000000002E-2"/>
    <n v="35086.11"/>
    <n v="65"/>
    <m/>
  </r>
  <r>
    <n v="8"/>
    <s v="HLA-A0201"/>
    <s v="GSANKPKDQLDYAN"/>
    <s v="SANDQLDYA"/>
    <n v="1"/>
    <n v="0"/>
    <n v="0"/>
    <n v="3"/>
    <n v="3"/>
    <s v="SANKPKDQLDYA"/>
    <x v="1"/>
    <n v="2.5999999999999999E-2"/>
    <n v="37943.86"/>
    <n v="75"/>
    <m/>
  </r>
  <r>
    <n v="9"/>
    <s v="HLA-A0201"/>
    <s v="SANKPKDQLDYAND"/>
    <s v="SANDQLDYA"/>
    <n v="0"/>
    <n v="0"/>
    <n v="0"/>
    <n v="3"/>
    <n v="3"/>
    <s v="SANKPKDQLDYA"/>
    <x v="1"/>
    <n v="2.3E-2"/>
    <n v="38858.75"/>
    <n v="80"/>
    <m/>
  </r>
  <r>
    <n v="10"/>
    <s v="HLA-A0201"/>
    <s v="ANKPKDQLDYANDI"/>
    <s v="AQLDYANDI"/>
    <n v="0"/>
    <n v="0"/>
    <n v="0"/>
    <n v="1"/>
    <n v="5"/>
    <s v="ANKPKDQLDYANDI"/>
    <x v="1"/>
    <n v="6.8000000000000005E-2"/>
    <n v="24021.79"/>
    <n v="34"/>
    <m/>
  </r>
  <r>
    <n v="0"/>
    <s v="HLA-A0201"/>
    <s v="GIQVRIKP"/>
    <s v="GI-QVRIKP"/>
    <n v="0"/>
    <n v="2"/>
    <n v="1"/>
    <n v="0"/>
    <n v="0"/>
    <s v="GIQVRIKP"/>
    <x v="2"/>
    <n v="0.03"/>
    <n v="36096.51"/>
    <n v="70"/>
    <m/>
  </r>
  <r>
    <n v="1"/>
    <s v="HLA-A0201"/>
    <s v="IQVRIKPG"/>
    <s v="IQ-VRIKPG"/>
    <n v="0"/>
    <n v="2"/>
    <n v="1"/>
    <n v="0"/>
    <n v="0"/>
    <s v="IQVRIKPG"/>
    <x v="2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2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2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2"/>
    <n v="1.4E-2"/>
    <n v="42831.7"/>
    <n v="95"/>
    <m/>
  </r>
  <r>
    <n v="5"/>
    <s v="HLA-A0201"/>
    <s v="IKPGSANK"/>
    <e v="#NAME?"/>
    <n v="0"/>
    <n v="0"/>
    <n v="1"/>
    <n v="0"/>
    <n v="0"/>
    <s v="IKPGSANK"/>
    <x v="2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2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2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2"/>
    <n v="6.0000000000000001E-3"/>
    <n v="46680.57"/>
    <n v="99"/>
    <m/>
  </r>
  <r>
    <n v="9"/>
    <s v="HLA-A0201"/>
    <s v="SANKPKDE"/>
    <s v="SANKPKDE-"/>
    <n v="0"/>
    <n v="8"/>
    <n v="1"/>
    <n v="0"/>
    <n v="0"/>
    <s v="SANKPKDE"/>
    <x v="2"/>
    <n v="8.0000000000000002E-3"/>
    <n v="45873.95"/>
    <n v="99"/>
    <m/>
  </r>
  <r>
    <n v="10"/>
    <s v="HLA-A0201"/>
    <s v="ANKPKDEL"/>
    <e v="#NAME?"/>
    <n v="0"/>
    <n v="0"/>
    <n v="1"/>
    <n v="0"/>
    <n v="0"/>
    <s v="ANKPKDEL"/>
    <x v="2"/>
    <n v="1.2999999999999999E-2"/>
    <n v="43218.55"/>
    <n v="95"/>
    <m/>
  </r>
  <r>
    <n v="11"/>
    <s v="HLA-A0201"/>
    <s v="NKPKDELD"/>
    <s v="NKPKDELD-"/>
    <n v="0"/>
    <n v="8"/>
    <n v="1"/>
    <n v="0"/>
    <n v="0"/>
    <s v="NKPKDELD"/>
    <x v="2"/>
    <n v="8.0000000000000002E-3"/>
    <n v="45791.63"/>
    <n v="99"/>
    <m/>
  </r>
  <r>
    <n v="12"/>
    <s v="HLA-A0201"/>
    <s v="KPKDELDY"/>
    <s v="KP-KDELDY"/>
    <n v="0"/>
    <n v="2"/>
    <n v="1"/>
    <n v="0"/>
    <n v="0"/>
    <s v="KPKDELDY"/>
    <x v="2"/>
    <n v="2.1000000000000001E-2"/>
    <n v="39915.11"/>
    <n v="85"/>
    <m/>
  </r>
  <r>
    <n v="13"/>
    <s v="HLA-A0201"/>
    <s v="PKDELDYA"/>
    <s v="PKDELD-YA"/>
    <n v="0"/>
    <n v="6"/>
    <n v="1"/>
    <n v="0"/>
    <n v="0"/>
    <s v="PKDELDYA"/>
    <x v="2"/>
    <n v="1.9E-2"/>
    <n v="40690.42"/>
    <n v="85"/>
    <m/>
  </r>
  <r>
    <n v="14"/>
    <s v="HLA-A0201"/>
    <s v="KDELDYAN"/>
    <s v="K-DELDYAN"/>
    <n v="0"/>
    <n v="1"/>
    <n v="1"/>
    <n v="0"/>
    <n v="0"/>
    <s v="KDELDYAN"/>
    <x v="2"/>
    <n v="1.7000000000000001E-2"/>
    <n v="41717.99"/>
    <n v="90"/>
    <m/>
  </r>
  <r>
    <n v="15"/>
    <s v="HLA-A0201"/>
    <s v="DELDYAND"/>
    <e v="#NAME?"/>
    <n v="0"/>
    <n v="0"/>
    <n v="1"/>
    <n v="0"/>
    <n v="0"/>
    <s v="DELDYAND"/>
    <x v="2"/>
    <n v="8.9999999999999993E-3"/>
    <n v="45342.48"/>
    <n v="99"/>
    <m/>
  </r>
  <r>
    <n v="16"/>
    <s v="HLA-A0201"/>
    <s v="ELDYANDI"/>
    <s v="EL-DYANDI"/>
    <n v="0"/>
    <n v="2"/>
    <n v="1"/>
    <n v="0"/>
    <n v="0"/>
    <s v="ELDYANDI"/>
    <x v="2"/>
    <n v="5.2999999999999999E-2"/>
    <n v="28224.71"/>
    <n v="42"/>
    <m/>
  </r>
  <r>
    <n v="0"/>
    <s v="HLA-A0201"/>
    <s v="GIQVRIKPG"/>
    <s v="GIQVRIKPG"/>
    <n v="0"/>
    <n v="0"/>
    <n v="0"/>
    <n v="0"/>
    <n v="0"/>
    <s v="GIQVRIKPG"/>
    <x v="2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2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2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2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2"/>
    <n v="2.7E-2"/>
    <n v="37430.5"/>
    <n v="75"/>
    <m/>
  </r>
  <r>
    <n v="5"/>
    <s v="HLA-A0201"/>
    <s v="IKPGSANKP"/>
    <s v="IKPGSANKP"/>
    <n v="0"/>
    <n v="0"/>
    <n v="0"/>
    <n v="0"/>
    <n v="0"/>
    <s v="IKPGSANKP"/>
    <x v="2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2"/>
    <n v="1.2E-2"/>
    <n v="43836.92"/>
    <n v="99"/>
    <m/>
  </r>
  <r>
    <n v="7"/>
    <s v="HLA-A0201"/>
    <s v="PGSANKPKD"/>
    <s v="PGSANKPKD"/>
    <n v="0"/>
    <n v="0"/>
    <n v="0"/>
    <n v="0"/>
    <n v="0"/>
    <s v="PGSANKPKD"/>
    <x v="2"/>
    <n v="5.0000000000000001E-3"/>
    <n v="47125.120000000003"/>
    <n v="99"/>
    <m/>
  </r>
  <r>
    <n v="8"/>
    <s v="HLA-A0201"/>
    <s v="GSANKPKDE"/>
    <s v="GSANKPKDE"/>
    <n v="0"/>
    <n v="0"/>
    <n v="0"/>
    <n v="0"/>
    <n v="0"/>
    <s v="GSANKPKDE"/>
    <x v="2"/>
    <n v="0.01"/>
    <n v="44827.85"/>
    <n v="99"/>
    <m/>
  </r>
  <r>
    <n v="9"/>
    <s v="HLA-A0201"/>
    <s v="SANKPKDEL"/>
    <s v="SANKPKDEL"/>
    <n v="0"/>
    <n v="0"/>
    <n v="0"/>
    <n v="0"/>
    <n v="0"/>
    <s v="SANKPKDEL"/>
    <x v="2"/>
    <n v="4.8000000000000001E-2"/>
    <n v="29905.11"/>
    <n v="46"/>
    <m/>
  </r>
  <r>
    <n v="10"/>
    <s v="HLA-A0201"/>
    <s v="ANKPKDELD"/>
    <s v="ANKPKDELD"/>
    <n v="0"/>
    <n v="0"/>
    <n v="0"/>
    <n v="0"/>
    <n v="0"/>
    <s v="ANKPKDELD"/>
    <x v="2"/>
    <n v="1.0999999999999999E-2"/>
    <n v="44235.7"/>
    <n v="99"/>
    <m/>
  </r>
  <r>
    <n v="11"/>
    <s v="HLA-A0201"/>
    <s v="NKPKDELDY"/>
    <s v="NKPKDELDY"/>
    <n v="0"/>
    <n v="0"/>
    <n v="0"/>
    <n v="0"/>
    <n v="0"/>
    <s v="NKPKDELDY"/>
    <x v="2"/>
    <n v="2.1000000000000001E-2"/>
    <n v="39984.29"/>
    <n v="85"/>
    <m/>
  </r>
  <r>
    <n v="12"/>
    <s v="HLA-A0201"/>
    <s v="KPKDELDYA"/>
    <s v="KPKDELDYA"/>
    <n v="0"/>
    <n v="0"/>
    <n v="0"/>
    <n v="0"/>
    <n v="0"/>
    <s v="KPKDELDYA"/>
    <x v="2"/>
    <n v="4.1000000000000002E-2"/>
    <n v="32013.96"/>
    <n v="55"/>
    <m/>
  </r>
  <r>
    <n v="13"/>
    <s v="HLA-A0201"/>
    <s v="PKDELDYAN"/>
    <s v="PKDELDYAN"/>
    <n v="0"/>
    <n v="0"/>
    <n v="0"/>
    <n v="0"/>
    <n v="0"/>
    <s v="PKDELDYAN"/>
    <x v="2"/>
    <n v="1.4999999999999999E-2"/>
    <n v="42434.07"/>
    <n v="95"/>
    <m/>
  </r>
  <r>
    <n v="14"/>
    <s v="HLA-A0201"/>
    <s v="KDELDYAND"/>
    <s v="KDELDYAND"/>
    <n v="0"/>
    <n v="0"/>
    <n v="0"/>
    <n v="0"/>
    <n v="0"/>
    <s v="KDELDYAND"/>
    <x v="2"/>
    <n v="1.7000000000000001E-2"/>
    <n v="41801.129999999997"/>
    <n v="90"/>
    <m/>
  </r>
  <r>
    <n v="15"/>
    <s v="HLA-A0201"/>
    <s v="DELDYANDI"/>
    <s v="DELDYANDI"/>
    <n v="0"/>
    <n v="0"/>
    <n v="0"/>
    <n v="0"/>
    <n v="0"/>
    <s v="DELDYANDI"/>
    <x v="2"/>
    <n v="2.7E-2"/>
    <n v="37470.620000000003"/>
    <n v="75"/>
    <m/>
  </r>
  <r>
    <n v="0"/>
    <s v="HLA-A0201"/>
    <s v="GIQVRIKPGS"/>
    <s v="GIQVRIPGS"/>
    <n v="0"/>
    <n v="0"/>
    <n v="0"/>
    <n v="6"/>
    <n v="1"/>
    <s v="GIQVRIKPGS"/>
    <x v="2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2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2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2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2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2"/>
    <n v="1.2E-2"/>
    <n v="43953.75"/>
    <n v="99"/>
    <m/>
  </r>
  <r>
    <n v="6"/>
    <s v="HLA-A0201"/>
    <s v="KPGSANKPKD"/>
    <s v="KPGSANKPK"/>
    <n v="0"/>
    <n v="0"/>
    <n v="0"/>
    <n v="0"/>
    <n v="0"/>
    <s v="KPGSANKPK"/>
    <x v="2"/>
    <n v="7.0000000000000001E-3"/>
    <n v="46373.49"/>
    <n v="99"/>
    <m/>
  </r>
  <r>
    <n v="7"/>
    <s v="HLA-A0201"/>
    <s v="PGSANKPKDE"/>
    <s v="GSANKPKDE"/>
    <n v="1"/>
    <n v="0"/>
    <n v="0"/>
    <n v="0"/>
    <n v="0"/>
    <s v="GSANKPKDE"/>
    <x v="2"/>
    <n v="7.0000000000000001E-3"/>
    <n v="46516.72"/>
    <n v="99"/>
    <m/>
  </r>
  <r>
    <n v="8"/>
    <s v="HLA-A0201"/>
    <s v="GSANKPKDEL"/>
    <s v="GSANKPDEL"/>
    <n v="0"/>
    <n v="0"/>
    <n v="0"/>
    <n v="6"/>
    <n v="1"/>
    <s v="GSANKPKDEL"/>
    <x v="2"/>
    <n v="3.5999999999999997E-2"/>
    <n v="33899.06"/>
    <n v="60"/>
    <m/>
  </r>
  <r>
    <n v="9"/>
    <s v="HLA-A0201"/>
    <s v="SANKPKDELD"/>
    <s v="SANKPKDEL"/>
    <n v="0"/>
    <n v="0"/>
    <n v="0"/>
    <n v="0"/>
    <n v="0"/>
    <s v="SANKPKDEL"/>
    <x v="2"/>
    <n v="1.7000000000000001E-2"/>
    <n v="41507.269999999997"/>
    <n v="90"/>
    <m/>
  </r>
  <r>
    <n v="10"/>
    <s v="HLA-A0201"/>
    <s v="ANKPKDELDY"/>
    <s v="ANKPKDLDY"/>
    <n v="0"/>
    <n v="0"/>
    <n v="0"/>
    <n v="6"/>
    <n v="1"/>
    <s v="ANKPKDELDY"/>
    <x v="2"/>
    <n v="1.9E-2"/>
    <n v="40605.089999999997"/>
    <n v="85"/>
    <m/>
  </r>
  <r>
    <n v="11"/>
    <s v="HLA-A0201"/>
    <s v="NKPKDELDYA"/>
    <s v="NKPDELDYA"/>
    <n v="0"/>
    <n v="0"/>
    <n v="0"/>
    <n v="3"/>
    <n v="1"/>
    <s v="NKPKDELDYA"/>
    <x v="2"/>
    <n v="2.8000000000000001E-2"/>
    <n v="37035.29"/>
    <n v="70"/>
    <m/>
  </r>
  <r>
    <n v="12"/>
    <s v="HLA-A0201"/>
    <s v="KPKDELDYAN"/>
    <s v="KPKDELDYA"/>
    <n v="0"/>
    <n v="0"/>
    <n v="0"/>
    <n v="0"/>
    <n v="0"/>
    <s v="KPKDELDYA"/>
    <x v="2"/>
    <n v="2.5000000000000001E-2"/>
    <n v="38330.910000000003"/>
    <n v="75"/>
    <m/>
  </r>
  <r>
    <n v="13"/>
    <s v="HLA-A0201"/>
    <s v="PKDELDYAND"/>
    <s v="KDELDYAND"/>
    <n v="1"/>
    <n v="0"/>
    <n v="0"/>
    <n v="0"/>
    <n v="0"/>
    <s v="KDELDYAND"/>
    <x v="2"/>
    <n v="1.2E-2"/>
    <n v="43854"/>
    <n v="99"/>
    <m/>
  </r>
  <r>
    <n v="14"/>
    <s v="HLA-A0201"/>
    <s v="KDELDYANDI"/>
    <s v="KELDYANDI"/>
    <n v="0"/>
    <n v="0"/>
    <n v="0"/>
    <n v="1"/>
    <n v="1"/>
    <s v="KDELDYANDI"/>
    <x v="2"/>
    <n v="3.9E-2"/>
    <n v="32790.839999999997"/>
    <n v="55"/>
    <m/>
  </r>
  <r>
    <n v="0"/>
    <s v="HLA-A0201"/>
    <s v="GIQVRIKPGSA"/>
    <s v="GIQVRIKPA"/>
    <n v="0"/>
    <n v="0"/>
    <n v="0"/>
    <n v="8"/>
    <n v="2"/>
    <s v="GIQVRIKPGSA"/>
    <x v="2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2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2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2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2"/>
    <n v="1.4E-2"/>
    <n v="42910.11"/>
    <n v="95"/>
    <m/>
  </r>
  <r>
    <n v="5"/>
    <s v="HLA-A0201"/>
    <s v="IKPGSANKPKD"/>
    <s v="IKPGSANPK"/>
    <n v="0"/>
    <n v="0"/>
    <n v="0"/>
    <n v="7"/>
    <n v="1"/>
    <s v="IKPGSANKPK"/>
    <x v="2"/>
    <n v="8.0000000000000002E-3"/>
    <n v="45809.97"/>
    <n v="99"/>
    <m/>
  </r>
  <r>
    <n v="6"/>
    <s v="HLA-A0201"/>
    <s v="KPGSANKPKDE"/>
    <s v="KPGSAPKDE"/>
    <n v="0"/>
    <n v="0"/>
    <n v="0"/>
    <n v="5"/>
    <n v="2"/>
    <s v="KPGSANKPKDE"/>
    <x v="2"/>
    <n v="8.0000000000000002E-3"/>
    <n v="46100.86"/>
    <n v="99"/>
    <m/>
  </r>
  <r>
    <n v="7"/>
    <s v="HLA-A0201"/>
    <s v="PGSANKPKDEL"/>
    <s v="GSANKPDEL"/>
    <n v="1"/>
    <n v="0"/>
    <n v="0"/>
    <n v="6"/>
    <n v="1"/>
    <s v="GSANKPKDEL"/>
    <x v="2"/>
    <n v="1.6E-2"/>
    <n v="42152.65"/>
    <n v="90"/>
    <m/>
  </r>
  <r>
    <n v="8"/>
    <s v="HLA-A0201"/>
    <s v="GSANKPKDELD"/>
    <s v="GSANKPDEL"/>
    <n v="0"/>
    <n v="0"/>
    <n v="0"/>
    <n v="6"/>
    <n v="1"/>
    <s v="GSANKPKDEL"/>
    <x v="2"/>
    <n v="1.2999999999999999E-2"/>
    <n v="43492.98"/>
    <n v="95"/>
    <m/>
  </r>
  <r>
    <n v="9"/>
    <s v="HLA-A0201"/>
    <s v="SANKPKDELDY"/>
    <s v="SANKPELDY"/>
    <n v="0"/>
    <n v="0"/>
    <n v="0"/>
    <n v="5"/>
    <n v="2"/>
    <s v="SANKPKDELDY"/>
    <x v="2"/>
    <n v="1.9E-2"/>
    <n v="40559.449999999997"/>
    <n v="85"/>
    <m/>
  </r>
  <r>
    <n v="10"/>
    <s v="HLA-A0201"/>
    <s v="ANKPKDELDYA"/>
    <s v="ANKPELDYA"/>
    <n v="0"/>
    <n v="0"/>
    <n v="0"/>
    <n v="4"/>
    <n v="2"/>
    <s v="ANKPKDELDYA"/>
    <x v="2"/>
    <n v="2.1000000000000001E-2"/>
    <n v="39963.1"/>
    <n v="85"/>
    <m/>
  </r>
  <r>
    <n v="11"/>
    <s v="HLA-A0201"/>
    <s v="NKPKDELDYAN"/>
    <s v="KPDELDYAN"/>
    <n v="1"/>
    <n v="0"/>
    <n v="0"/>
    <n v="2"/>
    <n v="1"/>
    <s v="KPKDELDYAN"/>
    <x v="2"/>
    <n v="1.7999999999999999E-2"/>
    <n v="41077.050000000003"/>
    <n v="90"/>
    <m/>
  </r>
  <r>
    <n v="12"/>
    <s v="HLA-A0201"/>
    <s v="KPKDELDYAND"/>
    <s v="KPKDELDYA"/>
    <n v="0"/>
    <n v="0"/>
    <n v="0"/>
    <n v="0"/>
    <n v="0"/>
    <s v="KPKDELDYA"/>
    <x v="2"/>
    <n v="1.6E-2"/>
    <n v="42063.82"/>
    <n v="90"/>
    <m/>
  </r>
  <r>
    <n v="13"/>
    <s v="HLA-A0201"/>
    <s v="PKDELDYANDI"/>
    <s v="PKDELDYAI"/>
    <n v="0"/>
    <n v="0"/>
    <n v="0"/>
    <n v="8"/>
    <n v="2"/>
    <s v="PKDELDYANDI"/>
    <x v="2"/>
    <n v="2.1999999999999999E-2"/>
    <n v="39224.99"/>
    <n v="80"/>
    <m/>
  </r>
  <r>
    <n v="0"/>
    <s v="HLA-A0201"/>
    <s v="GIQVRIKPGSAN"/>
    <s v="GIQVRIKPA"/>
    <n v="0"/>
    <n v="0"/>
    <n v="0"/>
    <n v="8"/>
    <n v="2"/>
    <s v="GIQVRIKPGSA"/>
    <x v="2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2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2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2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2"/>
    <n v="1.0999999999999999E-2"/>
    <n v="44255.33"/>
    <n v="99"/>
    <m/>
  </r>
  <r>
    <n v="5"/>
    <s v="HLA-A0201"/>
    <s v="IKPGSANKPKDE"/>
    <s v="IKPGSANPK"/>
    <n v="0"/>
    <n v="0"/>
    <n v="0"/>
    <n v="7"/>
    <n v="1"/>
    <s v="IKPGSANKPK"/>
    <x v="2"/>
    <n v="8.0000000000000002E-3"/>
    <n v="45763.4"/>
    <n v="99"/>
    <m/>
  </r>
  <r>
    <n v="6"/>
    <s v="HLA-A0201"/>
    <s v="KPGSANKPKDEL"/>
    <s v="GSANKPDEL"/>
    <n v="2"/>
    <n v="0"/>
    <n v="0"/>
    <n v="6"/>
    <n v="1"/>
    <s v="GSANKPKDEL"/>
    <x v="2"/>
    <n v="1.6E-2"/>
    <n v="41952.45"/>
    <n v="90"/>
    <m/>
  </r>
  <r>
    <n v="7"/>
    <s v="HLA-A0201"/>
    <s v="PGSANKPKDELD"/>
    <s v="GSANKPDEL"/>
    <n v="1"/>
    <n v="0"/>
    <n v="0"/>
    <n v="6"/>
    <n v="1"/>
    <s v="GSANKPKDEL"/>
    <x v="2"/>
    <n v="1.2E-2"/>
    <n v="44052.76"/>
    <n v="99"/>
    <m/>
  </r>
  <r>
    <n v="8"/>
    <s v="HLA-A0201"/>
    <s v="GSANKPKDELDY"/>
    <s v="GSANKPLDY"/>
    <n v="0"/>
    <n v="0"/>
    <n v="0"/>
    <n v="6"/>
    <n v="3"/>
    <s v="GSANKPKDELDY"/>
    <x v="2"/>
    <n v="0.02"/>
    <n v="40205.96"/>
    <n v="85"/>
    <m/>
  </r>
  <r>
    <n v="9"/>
    <s v="HLA-A0201"/>
    <s v="SANKPKDELDYA"/>
    <s v="SANDELDYA"/>
    <n v="0"/>
    <n v="0"/>
    <n v="0"/>
    <n v="3"/>
    <n v="3"/>
    <s v="SANKPKDELDYA"/>
    <x v="2"/>
    <n v="4.2999999999999997E-2"/>
    <n v="31433.22"/>
    <n v="55"/>
    <m/>
  </r>
  <r>
    <n v="10"/>
    <s v="HLA-A0201"/>
    <s v="ANKPKDELDYAN"/>
    <s v="ANDELDYAN"/>
    <n v="0"/>
    <n v="0"/>
    <n v="0"/>
    <n v="2"/>
    <n v="3"/>
    <s v="ANKPKDELDYAN"/>
    <x v="2"/>
    <n v="1.9E-2"/>
    <n v="40690.42"/>
    <n v="85"/>
    <m/>
  </r>
  <r>
    <n v="11"/>
    <s v="HLA-A0201"/>
    <s v="NKPKDELDYAND"/>
    <s v="KPDELDYAN"/>
    <n v="1"/>
    <n v="0"/>
    <n v="0"/>
    <n v="2"/>
    <n v="1"/>
    <s v="KPKDELDYAN"/>
    <x v="2"/>
    <n v="1.6E-2"/>
    <n v="41949.29"/>
    <n v="90"/>
    <m/>
  </r>
  <r>
    <n v="12"/>
    <s v="HLA-A0201"/>
    <s v="KPKDELDYANDI"/>
    <s v="KPKDELDYI"/>
    <n v="0"/>
    <n v="0"/>
    <n v="0"/>
    <n v="8"/>
    <n v="3"/>
    <s v="KPKDELDYANDI"/>
    <x v="2"/>
    <n v="2.5000000000000001E-2"/>
    <n v="38134.42"/>
    <n v="75"/>
    <m/>
  </r>
  <r>
    <n v="0"/>
    <s v="HLA-A0201"/>
    <s v="GIQVRIKPGSANK"/>
    <s v="GIQVRIKPA"/>
    <n v="0"/>
    <n v="0"/>
    <n v="0"/>
    <n v="8"/>
    <n v="2"/>
    <s v="GIQVRIKPGSA"/>
    <x v="2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2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2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2"/>
    <n v="1.0999999999999999E-2"/>
    <n v="44550.31"/>
    <n v="99"/>
    <m/>
  </r>
  <r>
    <n v="4"/>
    <s v="HLA-A0201"/>
    <s v="RIKPGSANKPKDE"/>
    <s v="RIKPGSANE"/>
    <n v="0"/>
    <n v="0"/>
    <n v="0"/>
    <n v="8"/>
    <n v="4"/>
    <s v="RIKPGSANKPKDE"/>
    <x v="2"/>
    <n v="1.0999999999999999E-2"/>
    <n v="44211.77"/>
    <n v="99"/>
    <m/>
  </r>
  <r>
    <n v="5"/>
    <s v="HLA-A0201"/>
    <s v="IKPGSANKPKDEL"/>
    <s v="IKPGSANEL"/>
    <n v="0"/>
    <n v="0"/>
    <n v="0"/>
    <n v="7"/>
    <n v="4"/>
    <s v="IKPGSANKPKDEL"/>
    <x v="2"/>
    <n v="1.7999999999999999E-2"/>
    <n v="41143.75"/>
    <n v="90"/>
    <m/>
  </r>
  <r>
    <n v="6"/>
    <s v="HLA-A0201"/>
    <s v="KPGSANKPKDELD"/>
    <s v="GSANKPDEL"/>
    <n v="2"/>
    <n v="0"/>
    <n v="0"/>
    <n v="6"/>
    <n v="1"/>
    <s v="GSANKPKDEL"/>
    <x v="2"/>
    <n v="1.2E-2"/>
    <n v="43796.14"/>
    <n v="99"/>
    <m/>
  </r>
  <r>
    <n v="7"/>
    <s v="HLA-A0201"/>
    <s v="PGSANKPKDELDY"/>
    <s v="SANKPELDY"/>
    <n v="2"/>
    <n v="0"/>
    <n v="0"/>
    <n v="5"/>
    <n v="2"/>
    <s v="SANKPKDELDY"/>
    <x v="2"/>
    <n v="1.9E-2"/>
    <n v="40747.69"/>
    <n v="85"/>
    <m/>
  </r>
  <r>
    <n v="8"/>
    <s v="HLA-A0201"/>
    <s v="GSANKPKDELDYA"/>
    <s v="SANDELDYA"/>
    <n v="1"/>
    <n v="0"/>
    <n v="0"/>
    <n v="3"/>
    <n v="3"/>
    <s v="SANKPKDELDYA"/>
    <x v="2"/>
    <n v="0.04"/>
    <n v="32532.85"/>
    <n v="55"/>
    <m/>
  </r>
  <r>
    <n v="9"/>
    <s v="HLA-A0201"/>
    <s v="SANKPKDELDYAN"/>
    <s v="SANDELDYA"/>
    <n v="0"/>
    <n v="0"/>
    <n v="0"/>
    <n v="3"/>
    <n v="3"/>
    <s v="SANKPKDELDYA"/>
    <x v="2"/>
    <n v="0.03"/>
    <n v="36307.24"/>
    <n v="70"/>
    <m/>
  </r>
  <r>
    <n v="10"/>
    <s v="HLA-A0201"/>
    <s v="ANKPKDELDYAND"/>
    <s v="ANDELDYAN"/>
    <n v="0"/>
    <n v="0"/>
    <n v="0"/>
    <n v="2"/>
    <n v="3"/>
    <s v="ANKPKDELDYAN"/>
    <x v="2"/>
    <n v="1.7000000000000001E-2"/>
    <n v="41719.339999999997"/>
    <n v="90"/>
    <m/>
  </r>
  <r>
    <n v="11"/>
    <s v="HLA-A0201"/>
    <s v="NKPKDELDYANDI"/>
    <s v="KPKDELDYI"/>
    <n v="1"/>
    <n v="0"/>
    <n v="0"/>
    <n v="8"/>
    <n v="3"/>
    <s v="KPKDELDYANDI"/>
    <x v="2"/>
    <n v="2.4E-2"/>
    <n v="38585.15"/>
    <n v="80"/>
    <m/>
  </r>
  <r>
    <n v="0"/>
    <s v="HLA-A0201"/>
    <s v="GIQVRIKPGSANKP"/>
    <s v="GIQVRIKPA"/>
    <n v="0"/>
    <n v="0"/>
    <n v="0"/>
    <n v="8"/>
    <n v="2"/>
    <s v="GIQVRIKPGSA"/>
    <x v="2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2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2"/>
    <n v="1.4E-2"/>
    <n v="43020.27"/>
    <n v="95"/>
    <m/>
  </r>
  <r>
    <n v="3"/>
    <s v="HLA-A0201"/>
    <s v="VRIKPGSANKPKDE"/>
    <s v="RIKPGSANE"/>
    <n v="1"/>
    <n v="0"/>
    <n v="0"/>
    <n v="8"/>
    <n v="4"/>
    <s v="RIKPGSANKPKDE"/>
    <x v="2"/>
    <n v="1.0999999999999999E-2"/>
    <n v="44498.77"/>
    <n v="99"/>
    <m/>
  </r>
  <r>
    <n v="4"/>
    <s v="HLA-A0201"/>
    <s v="RIKPGSANKPKDEL"/>
    <s v="RIKPGSAEL"/>
    <n v="0"/>
    <n v="0"/>
    <n v="0"/>
    <n v="7"/>
    <n v="5"/>
    <s v="RIKPGSANKPKDEL"/>
    <x v="2"/>
    <n v="4.2999999999999997E-2"/>
    <n v="31404.67"/>
    <n v="50"/>
    <m/>
  </r>
  <r>
    <n v="5"/>
    <s v="HLA-A0201"/>
    <s v="IKPGSANKPKDELD"/>
    <s v="IKPGSANEL"/>
    <n v="0"/>
    <n v="0"/>
    <n v="0"/>
    <n v="7"/>
    <n v="4"/>
    <s v="IKPGSANKPKDEL"/>
    <x v="2"/>
    <n v="1.4E-2"/>
    <n v="43190.96"/>
    <n v="95"/>
    <m/>
  </r>
  <r>
    <n v="6"/>
    <s v="HLA-A0201"/>
    <s v="KPGSANKPKDELDY"/>
    <s v="GSANKPLDY"/>
    <n v="2"/>
    <n v="0"/>
    <n v="0"/>
    <n v="6"/>
    <n v="3"/>
    <s v="GSANKPKDELDY"/>
    <x v="2"/>
    <n v="0.02"/>
    <n v="40432.81"/>
    <n v="85"/>
    <m/>
  </r>
  <r>
    <n v="7"/>
    <s v="HLA-A0201"/>
    <s v="PGSANKPKDELDYA"/>
    <s v="SANDELDYA"/>
    <n v="2"/>
    <n v="0"/>
    <n v="0"/>
    <n v="3"/>
    <n v="3"/>
    <s v="SANKPKDELDYA"/>
    <x v="2"/>
    <n v="3.5000000000000003E-2"/>
    <n v="34393.01"/>
    <n v="60"/>
    <m/>
  </r>
  <r>
    <n v="8"/>
    <s v="HLA-A0201"/>
    <s v="GSANKPKDELDYAN"/>
    <s v="SANDELDYA"/>
    <n v="1"/>
    <n v="0"/>
    <n v="0"/>
    <n v="3"/>
    <n v="3"/>
    <s v="SANKPKDELDYA"/>
    <x v="2"/>
    <n v="2.7E-2"/>
    <n v="37237.81"/>
    <n v="75"/>
    <m/>
  </r>
  <r>
    <n v="9"/>
    <s v="HLA-A0201"/>
    <s v="SANKPKDELDYAND"/>
    <s v="SANDELDYA"/>
    <n v="0"/>
    <n v="0"/>
    <n v="0"/>
    <n v="3"/>
    <n v="3"/>
    <s v="SANKPKDELDYA"/>
    <x v="2"/>
    <n v="2.5000000000000001E-2"/>
    <n v="38293.599999999999"/>
    <n v="75"/>
    <m/>
  </r>
  <r>
    <n v="10"/>
    <s v="HLA-A0201"/>
    <s v="ANKPKDELDYANDI"/>
    <s v="ANLDYANDI"/>
    <n v="0"/>
    <n v="0"/>
    <n v="0"/>
    <n v="2"/>
    <n v="5"/>
    <s v="ANKPKDELDYANDI"/>
    <x v="2"/>
    <n v="2.5000000000000001E-2"/>
    <n v="38257.980000000003"/>
    <n v="75"/>
    <m/>
  </r>
  <r>
    <n v="0"/>
    <s v="HLA-A0201"/>
    <s v="GIQVRIKP"/>
    <s v="GI-QVRIKP"/>
    <n v="0"/>
    <n v="2"/>
    <n v="1"/>
    <n v="0"/>
    <n v="0"/>
    <s v="GIQVRIKP"/>
    <x v="3"/>
    <n v="0.03"/>
    <n v="36096.51"/>
    <n v="70"/>
    <m/>
  </r>
  <r>
    <n v="1"/>
    <s v="HLA-A0201"/>
    <s v="IQVRIKPG"/>
    <s v="IQ-VRIKPG"/>
    <n v="0"/>
    <n v="2"/>
    <n v="1"/>
    <n v="0"/>
    <n v="0"/>
    <s v="IQVRIKPG"/>
    <x v="3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3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3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3"/>
    <n v="1.4E-2"/>
    <n v="42831.7"/>
    <n v="95"/>
    <m/>
  </r>
  <r>
    <n v="5"/>
    <s v="HLA-A0201"/>
    <s v="IKPGSANK"/>
    <e v="#NAME?"/>
    <n v="0"/>
    <n v="0"/>
    <n v="1"/>
    <n v="0"/>
    <n v="0"/>
    <s v="IKPGSANK"/>
    <x v="3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3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3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3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3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3"/>
    <n v="1.2E-2"/>
    <n v="43844.02"/>
    <n v="99"/>
    <m/>
  </r>
  <r>
    <n v="11"/>
    <s v="HLA-A0201"/>
    <s v="NKPKDQLD"/>
    <s v="NKPKDQLD-"/>
    <n v="0"/>
    <n v="8"/>
    <n v="1"/>
    <n v="0"/>
    <n v="0"/>
    <s v="NKPKDQLD"/>
    <x v="3"/>
    <n v="7.0000000000000001E-3"/>
    <n v="46115.31"/>
    <n v="99"/>
    <m/>
  </r>
  <r>
    <n v="12"/>
    <s v="HLA-A0201"/>
    <s v="KPKDQLDY"/>
    <s v="KP-KDQLDY"/>
    <n v="0"/>
    <n v="2"/>
    <n v="1"/>
    <n v="0"/>
    <n v="0"/>
    <s v="KPKDQLDY"/>
    <x v="3"/>
    <n v="0.02"/>
    <n v="40419.699999999997"/>
    <n v="85"/>
    <m/>
  </r>
  <r>
    <n v="13"/>
    <s v="HLA-A0201"/>
    <s v="PKDQLDYA"/>
    <s v="PKDQLD-YA"/>
    <n v="0"/>
    <n v="6"/>
    <n v="1"/>
    <n v="0"/>
    <n v="0"/>
    <s v="PKDQLDYA"/>
    <x v="3"/>
    <n v="1.7000000000000001E-2"/>
    <n v="41380.83"/>
    <n v="90"/>
    <m/>
  </r>
  <r>
    <n v="14"/>
    <s v="HLA-A0201"/>
    <s v="KDQLDYAN"/>
    <s v="K-DQLDYAN"/>
    <n v="0"/>
    <n v="1"/>
    <n v="1"/>
    <n v="0"/>
    <n v="0"/>
    <s v="KDQLDYAN"/>
    <x v="3"/>
    <n v="1.6E-2"/>
    <n v="42189.14"/>
    <n v="95"/>
    <m/>
  </r>
  <r>
    <n v="15"/>
    <s v="HLA-A0201"/>
    <s v="DQLDYAND"/>
    <s v="DQLDYAND-"/>
    <n v="0"/>
    <n v="8"/>
    <n v="1"/>
    <n v="0"/>
    <n v="0"/>
    <s v="DQLDYAND"/>
    <x v="3"/>
    <n v="1.2E-2"/>
    <n v="44117.16"/>
    <n v="99"/>
    <m/>
  </r>
  <r>
    <n v="16"/>
    <s v="HLA-A0201"/>
    <s v="QLDYANDI"/>
    <s v="QL-DYANDI"/>
    <n v="0"/>
    <n v="2"/>
    <n v="1"/>
    <n v="0"/>
    <n v="0"/>
    <s v="QLDYANDI"/>
    <x v="3"/>
    <n v="0.107"/>
    <n v="15682.81"/>
    <n v="22"/>
    <m/>
  </r>
  <r>
    <n v="0"/>
    <s v="HLA-A0201"/>
    <s v="GIQVRIKPG"/>
    <s v="GIQVRIKPG"/>
    <n v="0"/>
    <n v="0"/>
    <n v="0"/>
    <n v="0"/>
    <n v="0"/>
    <s v="GIQVRIKPG"/>
    <x v="3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3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3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3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3"/>
    <n v="2.7E-2"/>
    <n v="37430.5"/>
    <n v="75"/>
    <m/>
  </r>
  <r>
    <n v="5"/>
    <s v="HLA-A0201"/>
    <s v="IKPGSANKP"/>
    <s v="IKPGSANKP"/>
    <n v="0"/>
    <n v="0"/>
    <n v="0"/>
    <n v="0"/>
    <n v="0"/>
    <s v="IKPGSANKP"/>
    <x v="3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3"/>
    <n v="1.2E-2"/>
    <n v="43836.92"/>
    <n v="99"/>
    <m/>
  </r>
  <r>
    <n v="7"/>
    <s v="HLA-A0201"/>
    <s v="PGSANKPKD"/>
    <s v="PGSANKPKD"/>
    <n v="0"/>
    <n v="0"/>
    <n v="0"/>
    <n v="0"/>
    <n v="0"/>
    <s v="PGSANKPKD"/>
    <x v="3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3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3"/>
    <n v="3.6999999999999998E-2"/>
    <n v="33521.199999999997"/>
    <n v="60"/>
    <m/>
  </r>
  <r>
    <n v="10"/>
    <s v="HLA-A0201"/>
    <s v="ANKPKDQLD"/>
    <s v="ANKPKDQLD"/>
    <n v="0"/>
    <n v="0"/>
    <n v="0"/>
    <n v="0"/>
    <n v="0"/>
    <s v="ANKPKDQLD"/>
    <x v="3"/>
    <n v="0.01"/>
    <n v="44849.68"/>
    <n v="99"/>
    <m/>
  </r>
  <r>
    <n v="11"/>
    <s v="HLA-A0201"/>
    <s v="NKPKDQLDY"/>
    <s v="NKPKDQLDY"/>
    <n v="0"/>
    <n v="0"/>
    <n v="0"/>
    <n v="0"/>
    <n v="0"/>
    <s v="NKPKDQLDY"/>
    <x v="3"/>
    <n v="1.9E-2"/>
    <n v="40809.019999999997"/>
    <n v="85"/>
    <m/>
  </r>
  <r>
    <n v="12"/>
    <s v="HLA-A0201"/>
    <s v="KPKDQLDYA"/>
    <s v="KPKDQLDYA"/>
    <n v="0"/>
    <n v="0"/>
    <n v="0"/>
    <n v="0"/>
    <n v="0"/>
    <s v="KPKDQLDYA"/>
    <x v="3"/>
    <n v="0.04"/>
    <n v="32519.49"/>
    <n v="55"/>
    <m/>
  </r>
  <r>
    <n v="13"/>
    <s v="HLA-A0201"/>
    <s v="PKDQLDYAN"/>
    <s v="PKDQLDYAN"/>
    <n v="0"/>
    <n v="0"/>
    <n v="0"/>
    <n v="0"/>
    <n v="0"/>
    <s v="PKDQLDYAN"/>
    <x v="3"/>
    <n v="1.4E-2"/>
    <n v="42747.91"/>
    <n v="95"/>
    <m/>
  </r>
  <r>
    <n v="14"/>
    <s v="HLA-A0201"/>
    <s v="KDQLDYAND"/>
    <s v="KDQLDYAND"/>
    <n v="0"/>
    <n v="0"/>
    <n v="0"/>
    <n v="0"/>
    <n v="0"/>
    <s v="KDQLDYAND"/>
    <x v="3"/>
    <n v="1.7000000000000001E-2"/>
    <n v="41749.129999999997"/>
    <n v="90"/>
    <m/>
  </r>
  <r>
    <n v="15"/>
    <s v="HLA-A0201"/>
    <s v="DQLDYANDI"/>
    <s v="DQLDYANDI"/>
    <n v="0"/>
    <n v="0"/>
    <n v="0"/>
    <n v="0"/>
    <n v="0"/>
    <s v="DQLDYANDI"/>
    <x v="3"/>
    <n v="7.9000000000000001E-2"/>
    <n v="21241.85"/>
    <n v="29"/>
    <m/>
  </r>
  <r>
    <n v="0"/>
    <s v="HLA-A0201"/>
    <s v="GIQVRIKPGS"/>
    <s v="GIQVRIPGS"/>
    <n v="0"/>
    <n v="0"/>
    <n v="0"/>
    <n v="6"/>
    <n v="1"/>
    <s v="GIQVRIKPGS"/>
    <x v="3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3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3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3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3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3"/>
    <n v="1.2E-2"/>
    <n v="43953.75"/>
    <n v="99"/>
    <m/>
  </r>
  <r>
    <n v="6"/>
    <s v="HLA-A0201"/>
    <s v="KPGSANKPKD"/>
    <s v="KPGSANKPK"/>
    <n v="0"/>
    <n v="0"/>
    <n v="0"/>
    <n v="0"/>
    <n v="0"/>
    <s v="KPGSANKPK"/>
    <x v="3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3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3"/>
    <n v="2.7E-2"/>
    <n v="37458.44"/>
    <n v="75"/>
    <m/>
  </r>
  <r>
    <n v="9"/>
    <s v="HLA-A0201"/>
    <s v="SANKPKDQLD"/>
    <s v="SANKPKDQL"/>
    <n v="0"/>
    <n v="0"/>
    <n v="0"/>
    <n v="0"/>
    <n v="0"/>
    <s v="SANKPKDQL"/>
    <x v="3"/>
    <n v="1.4E-2"/>
    <n v="42865.55"/>
    <n v="95"/>
    <m/>
  </r>
  <r>
    <n v="10"/>
    <s v="HLA-A0201"/>
    <s v="ANKPKDQLDY"/>
    <s v="ANKPKDLDY"/>
    <n v="0"/>
    <n v="0"/>
    <n v="0"/>
    <n v="6"/>
    <n v="1"/>
    <s v="ANKPKDQLDY"/>
    <x v="3"/>
    <n v="1.9E-2"/>
    <n v="40916.01"/>
    <n v="90"/>
    <m/>
  </r>
  <r>
    <n v="11"/>
    <s v="HLA-A0201"/>
    <s v="NKPKDQLDYA"/>
    <s v="NKPDQLDYA"/>
    <n v="0"/>
    <n v="0"/>
    <n v="0"/>
    <n v="3"/>
    <n v="1"/>
    <s v="NKPKDQLDYA"/>
    <x v="3"/>
    <n v="2.7E-2"/>
    <n v="37402.559999999998"/>
    <n v="75"/>
    <m/>
  </r>
  <r>
    <n v="12"/>
    <s v="HLA-A0201"/>
    <s v="KPKDQLDYAN"/>
    <s v="KPKDQLDYA"/>
    <n v="0"/>
    <n v="0"/>
    <n v="0"/>
    <n v="0"/>
    <n v="0"/>
    <s v="KPKDQLDYA"/>
    <x v="3"/>
    <n v="2.1999999999999999E-2"/>
    <n v="39332.93"/>
    <n v="80"/>
    <m/>
  </r>
  <r>
    <n v="13"/>
    <s v="HLA-A0201"/>
    <s v="PKDQLDYAND"/>
    <s v="KDQLDYAND"/>
    <n v="1"/>
    <n v="0"/>
    <n v="0"/>
    <n v="0"/>
    <n v="0"/>
    <s v="KDQLDYAND"/>
    <x v="3"/>
    <n v="1.2E-2"/>
    <n v="43949.47"/>
    <n v="99"/>
    <m/>
  </r>
  <r>
    <n v="14"/>
    <s v="HLA-A0201"/>
    <s v="KDQLDYANDI"/>
    <s v="KQLDYANDI"/>
    <n v="0"/>
    <n v="0"/>
    <n v="0"/>
    <n v="1"/>
    <n v="1"/>
    <s v="KDQLDYANDI"/>
    <x v="3"/>
    <n v="0.17899999999999999"/>
    <n v="7169.92"/>
    <n v="12"/>
    <m/>
  </r>
  <r>
    <n v="0"/>
    <s v="HLA-A0201"/>
    <s v="GIQVRIKPGSA"/>
    <s v="GIQVRIKPA"/>
    <n v="0"/>
    <n v="0"/>
    <n v="0"/>
    <n v="8"/>
    <n v="2"/>
    <s v="GIQVRIKPGSA"/>
    <x v="3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3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3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3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3"/>
    <n v="1.4E-2"/>
    <n v="42910.11"/>
    <n v="95"/>
    <m/>
  </r>
  <r>
    <n v="5"/>
    <s v="HLA-A0201"/>
    <s v="IKPGSANKPKD"/>
    <s v="IKPGSANPK"/>
    <n v="0"/>
    <n v="0"/>
    <n v="0"/>
    <n v="7"/>
    <n v="1"/>
    <s v="IKPGSANKPK"/>
    <x v="3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3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3"/>
    <n v="1.2999999999999999E-2"/>
    <n v="43274.239999999998"/>
    <n v="95"/>
    <m/>
  </r>
  <r>
    <n v="8"/>
    <s v="HLA-A0201"/>
    <s v="GSANKPKDQLD"/>
    <s v="GSANKPDQL"/>
    <n v="0"/>
    <n v="0"/>
    <n v="0"/>
    <n v="6"/>
    <n v="1"/>
    <s v="GSANKPKDQL"/>
    <x v="3"/>
    <n v="1.0999999999999999E-2"/>
    <n v="44293.17"/>
    <n v="99"/>
    <m/>
  </r>
  <r>
    <n v="9"/>
    <s v="HLA-A0201"/>
    <s v="SANKPKDQLDY"/>
    <s v="SANKPQLDY"/>
    <n v="0"/>
    <n v="0"/>
    <n v="0"/>
    <n v="5"/>
    <n v="2"/>
    <s v="SANKPKDQLDY"/>
    <x v="3"/>
    <n v="1.7999999999999999E-2"/>
    <n v="41329.800000000003"/>
    <n v="90"/>
    <m/>
  </r>
  <r>
    <n v="10"/>
    <s v="HLA-A0201"/>
    <s v="ANKPKDQLDYA"/>
    <s v="ANKPKLDYA"/>
    <n v="0"/>
    <n v="0"/>
    <n v="0"/>
    <n v="5"/>
    <n v="2"/>
    <s v="ANKPKDQLDYA"/>
    <x v="3"/>
    <n v="0.02"/>
    <n v="40369.42"/>
    <n v="85"/>
    <m/>
  </r>
  <r>
    <n v="11"/>
    <s v="HLA-A0201"/>
    <s v="NKPKDQLDYAN"/>
    <s v="KPDQLDYAN"/>
    <n v="1"/>
    <n v="0"/>
    <n v="0"/>
    <n v="2"/>
    <n v="1"/>
    <s v="KPKDQLDYAN"/>
    <x v="3"/>
    <n v="1.7000000000000001E-2"/>
    <n v="41690.449999999997"/>
    <n v="90"/>
    <m/>
  </r>
  <r>
    <n v="12"/>
    <s v="HLA-A0201"/>
    <s v="KPKDQLDYAND"/>
    <s v="KPKDQLDYA"/>
    <n v="0"/>
    <n v="0"/>
    <n v="0"/>
    <n v="0"/>
    <n v="0"/>
    <s v="KPKDQLDYA"/>
    <x v="3"/>
    <n v="1.4999999999999999E-2"/>
    <n v="42578.05"/>
    <n v="95"/>
    <m/>
  </r>
  <r>
    <n v="13"/>
    <s v="HLA-A0201"/>
    <s v="PKDQLDYANDI"/>
    <s v="KQLDYANDI"/>
    <n v="1"/>
    <n v="0"/>
    <n v="0"/>
    <n v="1"/>
    <n v="1"/>
    <s v="KDQLDYANDI"/>
    <x v="3"/>
    <n v="6.4000000000000001E-2"/>
    <n v="25100.28"/>
    <n v="36"/>
    <m/>
  </r>
  <r>
    <n v="0"/>
    <s v="HLA-A0201"/>
    <s v="GIQVRIKPGSAN"/>
    <s v="GIQVRIKPA"/>
    <n v="0"/>
    <n v="0"/>
    <n v="0"/>
    <n v="8"/>
    <n v="2"/>
    <s v="GIQVRIKPGSA"/>
    <x v="3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3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3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3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3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3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3"/>
    <n v="1.4E-2"/>
    <n v="42973.75"/>
    <n v="95"/>
    <m/>
  </r>
  <r>
    <n v="7"/>
    <s v="HLA-A0201"/>
    <s v="PGSANKPKDQLD"/>
    <s v="GSANKPDQL"/>
    <n v="1"/>
    <n v="0"/>
    <n v="0"/>
    <n v="6"/>
    <n v="1"/>
    <s v="GSANKPKDQL"/>
    <x v="3"/>
    <n v="0.01"/>
    <n v="44741.120000000003"/>
    <n v="99"/>
    <m/>
  </r>
  <r>
    <n v="8"/>
    <s v="HLA-A0201"/>
    <s v="GSANKPKDQLDY"/>
    <s v="GSANKPLDY"/>
    <n v="0"/>
    <n v="0"/>
    <n v="0"/>
    <n v="6"/>
    <n v="3"/>
    <s v="GSANKPKDQLDY"/>
    <x v="3"/>
    <n v="1.9E-2"/>
    <n v="40867.360000000001"/>
    <n v="90"/>
    <m/>
  </r>
  <r>
    <n v="9"/>
    <s v="HLA-A0201"/>
    <s v="SANKPKDQLDYA"/>
    <s v="SANDQLDYA"/>
    <n v="0"/>
    <n v="0"/>
    <n v="0"/>
    <n v="3"/>
    <n v="3"/>
    <s v="SANKPKDQLDYA"/>
    <x v="3"/>
    <n v="0.04"/>
    <n v="32318.49"/>
    <n v="55"/>
    <m/>
  </r>
  <r>
    <n v="10"/>
    <s v="HLA-A0201"/>
    <s v="ANKPKDQLDYAN"/>
    <s v="ANDQLDYAN"/>
    <n v="0"/>
    <n v="0"/>
    <n v="0"/>
    <n v="2"/>
    <n v="3"/>
    <s v="ANKPKDQLDYAN"/>
    <x v="3"/>
    <n v="1.7999999999999999E-2"/>
    <n v="41267.699999999997"/>
    <n v="90"/>
    <m/>
  </r>
  <r>
    <n v="11"/>
    <s v="HLA-A0201"/>
    <s v="NKPKDQLDYAND"/>
    <s v="KPKDQLDYA"/>
    <n v="1"/>
    <n v="0"/>
    <n v="0"/>
    <n v="0"/>
    <n v="0"/>
    <s v="KPKDQLDYA"/>
    <x v="3"/>
    <n v="1.4999999999999999E-2"/>
    <n v="42480.02"/>
    <n v="95"/>
    <m/>
  </r>
  <r>
    <n v="12"/>
    <s v="HLA-A0201"/>
    <s v="KPKDQLDYANDI"/>
    <s v="KQLDYANDI"/>
    <n v="0"/>
    <n v="0"/>
    <n v="0"/>
    <n v="1"/>
    <n v="3"/>
    <s v="KPKDQLDYANDI"/>
    <x v="3"/>
    <n v="7.6999999999999999E-2"/>
    <n v="21701.59"/>
    <n v="30"/>
    <m/>
  </r>
  <r>
    <n v="0"/>
    <s v="HLA-A0201"/>
    <s v="GIQVRIKPGSANK"/>
    <s v="GIQVRIKPA"/>
    <n v="0"/>
    <n v="0"/>
    <n v="0"/>
    <n v="8"/>
    <n v="2"/>
    <s v="GIQVRIKPGSA"/>
    <x v="3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3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3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3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3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3"/>
    <n v="1.6E-2"/>
    <n v="41939.760000000002"/>
    <n v="90"/>
    <m/>
  </r>
  <r>
    <n v="6"/>
    <s v="HLA-A0201"/>
    <s v="KPGSANKPKDQLD"/>
    <s v="GSANKPDQL"/>
    <n v="2"/>
    <n v="0"/>
    <n v="0"/>
    <n v="6"/>
    <n v="1"/>
    <s v="GSANKPKDQL"/>
    <x v="3"/>
    <n v="1.0999999999999999E-2"/>
    <n v="44411.7"/>
    <n v="99"/>
    <m/>
  </r>
  <r>
    <n v="7"/>
    <s v="HLA-A0201"/>
    <s v="PGSANKPKDQLDY"/>
    <s v="GSANKPLDY"/>
    <n v="1"/>
    <n v="0"/>
    <n v="0"/>
    <n v="6"/>
    <n v="3"/>
    <s v="GSANKPKDQLDY"/>
    <x v="3"/>
    <n v="1.7000000000000001E-2"/>
    <n v="41412.17"/>
    <n v="90"/>
    <m/>
  </r>
  <r>
    <n v="8"/>
    <s v="HLA-A0201"/>
    <s v="GSANKPKDQLDYA"/>
    <s v="SANDQLDYA"/>
    <n v="1"/>
    <n v="0"/>
    <n v="0"/>
    <n v="3"/>
    <n v="3"/>
    <s v="SANKPKDQLDYA"/>
    <x v="3"/>
    <n v="3.6999999999999998E-2"/>
    <n v="33386.92"/>
    <n v="60"/>
    <m/>
  </r>
  <r>
    <n v="9"/>
    <s v="HLA-A0201"/>
    <s v="SANKPKDQLDYAN"/>
    <s v="SANDQLDYA"/>
    <n v="0"/>
    <n v="0"/>
    <n v="0"/>
    <n v="3"/>
    <n v="3"/>
    <s v="SANKPKDQLDYA"/>
    <x v="3"/>
    <n v="2.7E-2"/>
    <n v="37181.449999999997"/>
    <n v="70"/>
    <m/>
  </r>
  <r>
    <n v="10"/>
    <s v="HLA-A0201"/>
    <s v="ANKPKDQLDYAND"/>
    <s v="ANDQLDYAN"/>
    <n v="0"/>
    <n v="0"/>
    <n v="0"/>
    <n v="2"/>
    <n v="3"/>
    <s v="ANKPKDQLDYAN"/>
    <x v="3"/>
    <n v="1.6E-2"/>
    <n v="42118.46"/>
    <n v="90"/>
    <m/>
  </r>
  <r>
    <n v="11"/>
    <s v="HLA-A0201"/>
    <s v="NKPKDQLDYANDI"/>
    <s v="KQLDYANDI"/>
    <n v="1"/>
    <n v="0"/>
    <n v="0"/>
    <n v="1"/>
    <n v="3"/>
    <s v="KPKDQLDYANDI"/>
    <x v="3"/>
    <n v="6.7000000000000004E-2"/>
    <n v="24283.91"/>
    <n v="34"/>
    <m/>
  </r>
  <r>
    <n v="0"/>
    <s v="HLA-A0201"/>
    <s v="GIQVRIKPGSANKP"/>
    <s v="GIQVRIKPA"/>
    <n v="0"/>
    <n v="0"/>
    <n v="0"/>
    <n v="8"/>
    <n v="2"/>
    <s v="GIQVRIKPGSA"/>
    <x v="3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3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3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3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3"/>
    <n v="3.6999999999999998E-2"/>
    <n v="33577.82"/>
    <n v="60"/>
    <m/>
  </r>
  <r>
    <n v="5"/>
    <s v="HLA-A0201"/>
    <s v="IKPGSANKPKDQLD"/>
    <s v="IKPGSANQL"/>
    <n v="0"/>
    <n v="0"/>
    <n v="0"/>
    <n v="7"/>
    <n v="4"/>
    <s v="IKPGSANKPKDQL"/>
    <x v="3"/>
    <n v="1.2E-2"/>
    <n v="43757.78"/>
    <n v="99"/>
    <m/>
  </r>
  <r>
    <n v="6"/>
    <s v="HLA-A0201"/>
    <s v="KPGSANKPKDQLDY"/>
    <s v="GSANKPLDY"/>
    <n v="2"/>
    <n v="0"/>
    <n v="0"/>
    <n v="6"/>
    <n v="3"/>
    <s v="GSANKPKDQLDY"/>
    <x v="3"/>
    <n v="1.7999999999999999E-2"/>
    <n v="41053.050000000003"/>
    <n v="90"/>
    <m/>
  </r>
  <r>
    <n v="7"/>
    <s v="HLA-A0201"/>
    <s v="PGSANKPKDQLDYA"/>
    <s v="SANDQLDYA"/>
    <n v="2"/>
    <n v="0"/>
    <n v="0"/>
    <n v="3"/>
    <n v="3"/>
    <s v="SANKPKDQLDYA"/>
    <x v="3"/>
    <n v="3.3000000000000002E-2"/>
    <n v="35086.11"/>
    <n v="65"/>
    <m/>
  </r>
  <r>
    <n v="8"/>
    <s v="HLA-A0201"/>
    <s v="GSANKPKDQLDYAN"/>
    <s v="SANDQLDYA"/>
    <n v="1"/>
    <n v="0"/>
    <n v="0"/>
    <n v="3"/>
    <n v="3"/>
    <s v="SANKPKDQLDYA"/>
    <x v="3"/>
    <n v="2.5999999999999999E-2"/>
    <n v="37943.86"/>
    <n v="75"/>
    <m/>
  </r>
  <r>
    <n v="9"/>
    <s v="HLA-A0201"/>
    <s v="SANKPKDQLDYAND"/>
    <s v="SANDQLDYA"/>
    <n v="0"/>
    <n v="0"/>
    <n v="0"/>
    <n v="3"/>
    <n v="3"/>
    <s v="SANKPKDQLDYA"/>
    <x v="3"/>
    <n v="2.3E-2"/>
    <n v="38858.75"/>
    <n v="80"/>
    <m/>
  </r>
  <r>
    <n v="10"/>
    <s v="HLA-A0201"/>
    <s v="ANKPKDQLDYANDI"/>
    <s v="AQLDYANDI"/>
    <n v="0"/>
    <n v="0"/>
    <n v="0"/>
    <n v="1"/>
    <n v="5"/>
    <s v="ANKPKDQLDYANDI"/>
    <x v="3"/>
    <n v="6.8000000000000005E-2"/>
    <n v="24021.79"/>
    <n v="34"/>
    <m/>
  </r>
  <r>
    <n v="0"/>
    <s v="HLA-A0201"/>
    <s v="GIQVRIKP"/>
    <s v="GI-QVRIKP"/>
    <n v="0"/>
    <n v="2"/>
    <n v="1"/>
    <n v="0"/>
    <n v="0"/>
    <s v="GIQVRIKP"/>
    <x v="4"/>
    <n v="0.03"/>
    <n v="36096.51"/>
    <n v="70"/>
    <m/>
  </r>
  <r>
    <n v="1"/>
    <s v="HLA-A0201"/>
    <s v="IQVRIKPG"/>
    <s v="IQ-VRIKPG"/>
    <n v="0"/>
    <n v="2"/>
    <n v="1"/>
    <n v="0"/>
    <n v="0"/>
    <s v="IQVRIKPG"/>
    <x v="4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4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4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4"/>
    <n v="1.4E-2"/>
    <n v="42831.7"/>
    <n v="95"/>
    <m/>
  </r>
  <r>
    <n v="5"/>
    <s v="HLA-A0201"/>
    <s v="IKPGSANK"/>
    <e v="#NAME?"/>
    <n v="0"/>
    <n v="0"/>
    <n v="1"/>
    <n v="0"/>
    <n v="0"/>
    <s v="IKPGSANK"/>
    <x v="4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4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4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4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4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4"/>
    <n v="1.2E-2"/>
    <n v="43844.02"/>
    <n v="99"/>
    <m/>
  </r>
  <r>
    <n v="11"/>
    <s v="HLA-A0201"/>
    <s v="NKPKDQLD"/>
    <s v="NKPKDQLD-"/>
    <n v="0"/>
    <n v="8"/>
    <n v="1"/>
    <n v="0"/>
    <n v="0"/>
    <s v="NKPKDQLD"/>
    <x v="4"/>
    <n v="7.0000000000000001E-3"/>
    <n v="46115.31"/>
    <n v="99"/>
    <m/>
  </r>
  <r>
    <n v="12"/>
    <s v="HLA-A0201"/>
    <s v="KPKDQLDY"/>
    <s v="KP-KDQLDY"/>
    <n v="0"/>
    <n v="2"/>
    <n v="1"/>
    <n v="0"/>
    <n v="0"/>
    <s v="KPKDQLDY"/>
    <x v="4"/>
    <n v="0.02"/>
    <n v="40419.699999999997"/>
    <n v="85"/>
    <m/>
  </r>
  <r>
    <n v="13"/>
    <s v="HLA-A0201"/>
    <s v="PKDQLDYA"/>
    <s v="PKDQLD-YA"/>
    <n v="0"/>
    <n v="6"/>
    <n v="1"/>
    <n v="0"/>
    <n v="0"/>
    <s v="PKDQLDYA"/>
    <x v="4"/>
    <n v="1.7000000000000001E-2"/>
    <n v="41380.83"/>
    <n v="90"/>
    <m/>
  </r>
  <r>
    <n v="14"/>
    <s v="HLA-A0201"/>
    <s v="KDQLDYAN"/>
    <s v="K-DQLDYAN"/>
    <n v="0"/>
    <n v="1"/>
    <n v="1"/>
    <n v="0"/>
    <n v="0"/>
    <s v="KDQLDYAN"/>
    <x v="4"/>
    <n v="1.6E-2"/>
    <n v="42189.14"/>
    <n v="95"/>
    <m/>
  </r>
  <r>
    <n v="15"/>
    <s v="HLA-A0201"/>
    <s v="DQLDYAND"/>
    <s v="DQLDYAND-"/>
    <n v="0"/>
    <n v="8"/>
    <n v="1"/>
    <n v="0"/>
    <n v="0"/>
    <s v="DQLDYAND"/>
    <x v="4"/>
    <n v="1.2E-2"/>
    <n v="44117.16"/>
    <n v="99"/>
    <m/>
  </r>
  <r>
    <n v="16"/>
    <s v="HLA-A0201"/>
    <s v="QLDYANDI"/>
    <s v="QL-DYANDI"/>
    <n v="0"/>
    <n v="2"/>
    <n v="1"/>
    <n v="0"/>
    <n v="0"/>
    <s v="QLDYANDI"/>
    <x v="4"/>
    <n v="0.107"/>
    <n v="15682.81"/>
    <n v="22"/>
    <m/>
  </r>
  <r>
    <n v="0"/>
    <s v="HLA-A0201"/>
    <s v="GIQVRIKPG"/>
    <s v="GIQVRIKPG"/>
    <n v="0"/>
    <n v="0"/>
    <n v="0"/>
    <n v="0"/>
    <n v="0"/>
    <s v="GIQVRIKPG"/>
    <x v="4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4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4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4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4"/>
    <n v="2.7E-2"/>
    <n v="37430.5"/>
    <n v="75"/>
    <m/>
  </r>
  <r>
    <n v="5"/>
    <s v="HLA-A0201"/>
    <s v="IKPGSANKP"/>
    <s v="IKPGSANKP"/>
    <n v="0"/>
    <n v="0"/>
    <n v="0"/>
    <n v="0"/>
    <n v="0"/>
    <s v="IKPGSANKP"/>
    <x v="4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4"/>
    <n v="1.2E-2"/>
    <n v="43836.92"/>
    <n v="99"/>
    <m/>
  </r>
  <r>
    <n v="7"/>
    <s v="HLA-A0201"/>
    <s v="PGSANKPKD"/>
    <s v="PGSANKPKD"/>
    <n v="0"/>
    <n v="0"/>
    <n v="0"/>
    <n v="0"/>
    <n v="0"/>
    <s v="PGSANKPKD"/>
    <x v="4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4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4"/>
    <n v="3.6999999999999998E-2"/>
    <n v="33521.199999999997"/>
    <n v="60"/>
    <m/>
  </r>
  <r>
    <n v="10"/>
    <s v="HLA-A0201"/>
    <s v="ANKPKDQLD"/>
    <s v="ANKPKDQLD"/>
    <n v="0"/>
    <n v="0"/>
    <n v="0"/>
    <n v="0"/>
    <n v="0"/>
    <s v="ANKPKDQLD"/>
    <x v="4"/>
    <n v="0.01"/>
    <n v="44849.68"/>
    <n v="99"/>
    <m/>
  </r>
  <r>
    <n v="11"/>
    <s v="HLA-A0201"/>
    <s v="NKPKDQLDY"/>
    <s v="NKPKDQLDY"/>
    <n v="0"/>
    <n v="0"/>
    <n v="0"/>
    <n v="0"/>
    <n v="0"/>
    <s v="NKPKDQLDY"/>
    <x v="4"/>
    <n v="1.9E-2"/>
    <n v="40809.019999999997"/>
    <n v="85"/>
    <m/>
  </r>
  <r>
    <n v="12"/>
    <s v="HLA-A0201"/>
    <s v="KPKDQLDYA"/>
    <s v="KPKDQLDYA"/>
    <n v="0"/>
    <n v="0"/>
    <n v="0"/>
    <n v="0"/>
    <n v="0"/>
    <s v="KPKDQLDYA"/>
    <x v="4"/>
    <n v="0.04"/>
    <n v="32519.49"/>
    <n v="55"/>
    <m/>
  </r>
  <r>
    <n v="13"/>
    <s v="HLA-A0201"/>
    <s v="PKDQLDYAN"/>
    <s v="PKDQLDYAN"/>
    <n v="0"/>
    <n v="0"/>
    <n v="0"/>
    <n v="0"/>
    <n v="0"/>
    <s v="PKDQLDYAN"/>
    <x v="4"/>
    <n v="1.4E-2"/>
    <n v="42747.91"/>
    <n v="95"/>
    <m/>
  </r>
  <r>
    <n v="14"/>
    <s v="HLA-A0201"/>
    <s v="KDQLDYAND"/>
    <s v="KDQLDYAND"/>
    <n v="0"/>
    <n v="0"/>
    <n v="0"/>
    <n v="0"/>
    <n v="0"/>
    <s v="KDQLDYAND"/>
    <x v="4"/>
    <n v="1.7000000000000001E-2"/>
    <n v="41749.129999999997"/>
    <n v="90"/>
    <m/>
  </r>
  <r>
    <n v="15"/>
    <s v="HLA-A0201"/>
    <s v="DQLDYANDI"/>
    <s v="DQLDYANDI"/>
    <n v="0"/>
    <n v="0"/>
    <n v="0"/>
    <n v="0"/>
    <n v="0"/>
    <s v="DQLDYANDI"/>
    <x v="4"/>
    <n v="7.9000000000000001E-2"/>
    <n v="21241.85"/>
    <n v="29"/>
    <m/>
  </r>
  <r>
    <n v="0"/>
    <s v="HLA-A0201"/>
    <s v="GIQVRIKPGS"/>
    <s v="GIQVRIPGS"/>
    <n v="0"/>
    <n v="0"/>
    <n v="0"/>
    <n v="6"/>
    <n v="1"/>
    <s v="GIQVRIKPGS"/>
    <x v="4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4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4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4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4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4"/>
    <n v="1.2E-2"/>
    <n v="43953.75"/>
    <n v="99"/>
    <m/>
  </r>
  <r>
    <n v="6"/>
    <s v="HLA-A0201"/>
    <s v="KPGSANKPKD"/>
    <s v="KPGSANKPK"/>
    <n v="0"/>
    <n v="0"/>
    <n v="0"/>
    <n v="0"/>
    <n v="0"/>
    <s v="KPGSANKPK"/>
    <x v="4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4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4"/>
    <n v="2.7E-2"/>
    <n v="37458.44"/>
    <n v="75"/>
    <m/>
  </r>
  <r>
    <n v="9"/>
    <s v="HLA-A0201"/>
    <s v="SANKPKDQLD"/>
    <s v="SANKPKDQL"/>
    <n v="0"/>
    <n v="0"/>
    <n v="0"/>
    <n v="0"/>
    <n v="0"/>
    <s v="SANKPKDQL"/>
    <x v="4"/>
    <n v="1.4E-2"/>
    <n v="42865.55"/>
    <n v="95"/>
    <m/>
  </r>
  <r>
    <n v="10"/>
    <s v="HLA-A0201"/>
    <s v="ANKPKDQLDY"/>
    <s v="ANKPKDLDY"/>
    <n v="0"/>
    <n v="0"/>
    <n v="0"/>
    <n v="6"/>
    <n v="1"/>
    <s v="ANKPKDQLDY"/>
    <x v="4"/>
    <n v="1.9E-2"/>
    <n v="40916.01"/>
    <n v="90"/>
    <m/>
  </r>
  <r>
    <n v="11"/>
    <s v="HLA-A0201"/>
    <s v="NKPKDQLDYA"/>
    <s v="NKPDQLDYA"/>
    <n v="0"/>
    <n v="0"/>
    <n v="0"/>
    <n v="3"/>
    <n v="1"/>
    <s v="NKPKDQLDYA"/>
    <x v="4"/>
    <n v="2.7E-2"/>
    <n v="37402.559999999998"/>
    <n v="75"/>
    <m/>
  </r>
  <r>
    <n v="12"/>
    <s v="HLA-A0201"/>
    <s v="KPKDQLDYAN"/>
    <s v="KPKDQLDYA"/>
    <n v="0"/>
    <n v="0"/>
    <n v="0"/>
    <n v="0"/>
    <n v="0"/>
    <s v="KPKDQLDYA"/>
    <x v="4"/>
    <n v="2.1999999999999999E-2"/>
    <n v="39332.93"/>
    <n v="80"/>
    <m/>
  </r>
  <r>
    <n v="13"/>
    <s v="HLA-A0201"/>
    <s v="PKDQLDYAND"/>
    <s v="KDQLDYAND"/>
    <n v="1"/>
    <n v="0"/>
    <n v="0"/>
    <n v="0"/>
    <n v="0"/>
    <s v="KDQLDYAND"/>
    <x v="4"/>
    <n v="1.2E-2"/>
    <n v="43949.47"/>
    <n v="99"/>
    <m/>
  </r>
  <r>
    <n v="14"/>
    <s v="HLA-A0201"/>
    <s v="KDQLDYANDI"/>
    <s v="KQLDYANDI"/>
    <n v="0"/>
    <n v="0"/>
    <n v="0"/>
    <n v="1"/>
    <n v="1"/>
    <s v="KDQLDYANDI"/>
    <x v="4"/>
    <n v="0.17899999999999999"/>
    <n v="7169.92"/>
    <n v="12"/>
    <m/>
  </r>
  <r>
    <n v="0"/>
    <s v="HLA-A0201"/>
    <s v="GIQVRIKPGSA"/>
    <s v="GIQVRIKPA"/>
    <n v="0"/>
    <n v="0"/>
    <n v="0"/>
    <n v="8"/>
    <n v="2"/>
    <s v="GIQVRIKPGSA"/>
    <x v="4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4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4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4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4"/>
    <n v="1.4E-2"/>
    <n v="42910.11"/>
    <n v="95"/>
    <m/>
  </r>
  <r>
    <n v="5"/>
    <s v="HLA-A0201"/>
    <s v="IKPGSANKPKD"/>
    <s v="IKPGSANPK"/>
    <n v="0"/>
    <n v="0"/>
    <n v="0"/>
    <n v="7"/>
    <n v="1"/>
    <s v="IKPGSANKPK"/>
    <x v="4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4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4"/>
    <n v="1.2999999999999999E-2"/>
    <n v="43274.239999999998"/>
    <n v="95"/>
    <m/>
  </r>
  <r>
    <n v="8"/>
    <s v="HLA-A0201"/>
    <s v="GSANKPKDQLD"/>
    <s v="GSANKPDQL"/>
    <n v="0"/>
    <n v="0"/>
    <n v="0"/>
    <n v="6"/>
    <n v="1"/>
    <s v="GSANKPKDQL"/>
    <x v="4"/>
    <n v="1.0999999999999999E-2"/>
    <n v="44293.17"/>
    <n v="99"/>
    <m/>
  </r>
  <r>
    <n v="9"/>
    <s v="HLA-A0201"/>
    <s v="SANKPKDQLDY"/>
    <s v="SANKPQLDY"/>
    <n v="0"/>
    <n v="0"/>
    <n v="0"/>
    <n v="5"/>
    <n v="2"/>
    <s v="SANKPKDQLDY"/>
    <x v="4"/>
    <n v="1.7999999999999999E-2"/>
    <n v="41329.800000000003"/>
    <n v="90"/>
    <m/>
  </r>
  <r>
    <n v="10"/>
    <s v="HLA-A0201"/>
    <s v="ANKPKDQLDYA"/>
    <s v="ANKPKLDYA"/>
    <n v="0"/>
    <n v="0"/>
    <n v="0"/>
    <n v="5"/>
    <n v="2"/>
    <s v="ANKPKDQLDYA"/>
    <x v="4"/>
    <n v="0.02"/>
    <n v="40369.42"/>
    <n v="85"/>
    <m/>
  </r>
  <r>
    <n v="11"/>
    <s v="HLA-A0201"/>
    <s v="NKPKDQLDYAN"/>
    <s v="KPDQLDYAN"/>
    <n v="1"/>
    <n v="0"/>
    <n v="0"/>
    <n v="2"/>
    <n v="1"/>
    <s v="KPKDQLDYAN"/>
    <x v="4"/>
    <n v="1.7000000000000001E-2"/>
    <n v="41690.449999999997"/>
    <n v="90"/>
    <m/>
  </r>
  <r>
    <n v="12"/>
    <s v="HLA-A0201"/>
    <s v="KPKDQLDYAND"/>
    <s v="KPKDQLDYA"/>
    <n v="0"/>
    <n v="0"/>
    <n v="0"/>
    <n v="0"/>
    <n v="0"/>
    <s v="KPKDQLDYA"/>
    <x v="4"/>
    <n v="1.4999999999999999E-2"/>
    <n v="42578.05"/>
    <n v="95"/>
    <m/>
  </r>
  <r>
    <n v="13"/>
    <s v="HLA-A0201"/>
    <s v="PKDQLDYANDI"/>
    <s v="KQLDYANDI"/>
    <n v="1"/>
    <n v="0"/>
    <n v="0"/>
    <n v="1"/>
    <n v="1"/>
    <s v="KDQLDYANDI"/>
    <x v="4"/>
    <n v="6.4000000000000001E-2"/>
    <n v="25100.28"/>
    <n v="36"/>
    <m/>
  </r>
  <r>
    <n v="0"/>
    <s v="HLA-A0201"/>
    <s v="GIQVRIKPGSAN"/>
    <s v="GIQVRIKPA"/>
    <n v="0"/>
    <n v="0"/>
    <n v="0"/>
    <n v="8"/>
    <n v="2"/>
    <s v="GIQVRIKPGSA"/>
    <x v="4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4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4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4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4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4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4"/>
    <n v="1.4E-2"/>
    <n v="42973.75"/>
    <n v="95"/>
    <m/>
  </r>
  <r>
    <n v="7"/>
    <s v="HLA-A0201"/>
    <s v="PGSANKPKDQLD"/>
    <s v="GSANKPDQL"/>
    <n v="1"/>
    <n v="0"/>
    <n v="0"/>
    <n v="6"/>
    <n v="1"/>
    <s v="GSANKPKDQL"/>
    <x v="4"/>
    <n v="0.01"/>
    <n v="44741.120000000003"/>
    <n v="99"/>
    <m/>
  </r>
  <r>
    <n v="8"/>
    <s v="HLA-A0201"/>
    <s v="GSANKPKDQLDY"/>
    <s v="GSANKPLDY"/>
    <n v="0"/>
    <n v="0"/>
    <n v="0"/>
    <n v="6"/>
    <n v="3"/>
    <s v="GSANKPKDQLDY"/>
    <x v="4"/>
    <n v="1.9E-2"/>
    <n v="40867.360000000001"/>
    <n v="90"/>
    <m/>
  </r>
  <r>
    <n v="9"/>
    <s v="HLA-A0201"/>
    <s v="SANKPKDQLDYA"/>
    <s v="SANDQLDYA"/>
    <n v="0"/>
    <n v="0"/>
    <n v="0"/>
    <n v="3"/>
    <n v="3"/>
    <s v="SANKPKDQLDYA"/>
    <x v="4"/>
    <n v="0.04"/>
    <n v="32318.49"/>
    <n v="55"/>
    <m/>
  </r>
  <r>
    <n v="10"/>
    <s v="HLA-A0201"/>
    <s v="ANKPKDQLDYAN"/>
    <s v="ANDQLDYAN"/>
    <n v="0"/>
    <n v="0"/>
    <n v="0"/>
    <n v="2"/>
    <n v="3"/>
    <s v="ANKPKDQLDYAN"/>
    <x v="4"/>
    <n v="1.7999999999999999E-2"/>
    <n v="41267.699999999997"/>
    <n v="90"/>
    <m/>
  </r>
  <r>
    <n v="11"/>
    <s v="HLA-A0201"/>
    <s v="NKPKDQLDYAND"/>
    <s v="KPKDQLDYA"/>
    <n v="1"/>
    <n v="0"/>
    <n v="0"/>
    <n v="0"/>
    <n v="0"/>
    <s v="KPKDQLDYA"/>
    <x v="4"/>
    <n v="1.4999999999999999E-2"/>
    <n v="42480.02"/>
    <n v="95"/>
    <m/>
  </r>
  <r>
    <n v="12"/>
    <s v="HLA-A0201"/>
    <s v="KPKDQLDYANDI"/>
    <s v="KQLDYANDI"/>
    <n v="0"/>
    <n v="0"/>
    <n v="0"/>
    <n v="1"/>
    <n v="3"/>
    <s v="KPKDQLDYANDI"/>
    <x v="4"/>
    <n v="7.6999999999999999E-2"/>
    <n v="21701.59"/>
    <n v="30"/>
    <m/>
  </r>
  <r>
    <n v="0"/>
    <s v="HLA-A0201"/>
    <s v="GIQVRIKPGSANK"/>
    <s v="GIQVRIKPA"/>
    <n v="0"/>
    <n v="0"/>
    <n v="0"/>
    <n v="8"/>
    <n v="2"/>
    <s v="GIQVRIKPGSA"/>
    <x v="4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4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4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4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4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4"/>
    <n v="1.6E-2"/>
    <n v="41939.760000000002"/>
    <n v="90"/>
    <m/>
  </r>
  <r>
    <n v="6"/>
    <s v="HLA-A0201"/>
    <s v="KPGSANKPKDQLD"/>
    <s v="GSANKPDQL"/>
    <n v="2"/>
    <n v="0"/>
    <n v="0"/>
    <n v="6"/>
    <n v="1"/>
    <s v="GSANKPKDQL"/>
    <x v="4"/>
    <n v="1.0999999999999999E-2"/>
    <n v="44411.7"/>
    <n v="99"/>
    <m/>
  </r>
  <r>
    <n v="7"/>
    <s v="HLA-A0201"/>
    <s v="PGSANKPKDQLDY"/>
    <s v="GSANKPLDY"/>
    <n v="1"/>
    <n v="0"/>
    <n v="0"/>
    <n v="6"/>
    <n v="3"/>
    <s v="GSANKPKDQLDY"/>
    <x v="4"/>
    <n v="1.7000000000000001E-2"/>
    <n v="41412.17"/>
    <n v="90"/>
    <m/>
  </r>
  <r>
    <n v="8"/>
    <s v="HLA-A0201"/>
    <s v="GSANKPKDQLDYA"/>
    <s v="SANDQLDYA"/>
    <n v="1"/>
    <n v="0"/>
    <n v="0"/>
    <n v="3"/>
    <n v="3"/>
    <s v="SANKPKDQLDYA"/>
    <x v="4"/>
    <n v="3.6999999999999998E-2"/>
    <n v="33386.92"/>
    <n v="60"/>
    <m/>
  </r>
  <r>
    <n v="9"/>
    <s v="HLA-A0201"/>
    <s v="SANKPKDQLDYAN"/>
    <s v="SANDQLDYA"/>
    <n v="0"/>
    <n v="0"/>
    <n v="0"/>
    <n v="3"/>
    <n v="3"/>
    <s v="SANKPKDQLDYA"/>
    <x v="4"/>
    <n v="2.7E-2"/>
    <n v="37181.449999999997"/>
    <n v="70"/>
    <m/>
  </r>
  <r>
    <n v="10"/>
    <s v="HLA-A0201"/>
    <s v="ANKPKDQLDYAND"/>
    <s v="ANDQLDYAN"/>
    <n v="0"/>
    <n v="0"/>
    <n v="0"/>
    <n v="2"/>
    <n v="3"/>
    <s v="ANKPKDQLDYAN"/>
    <x v="4"/>
    <n v="1.6E-2"/>
    <n v="42118.46"/>
    <n v="90"/>
    <m/>
  </r>
  <r>
    <n v="11"/>
    <s v="HLA-A0201"/>
    <s v="NKPKDQLDYANDI"/>
    <s v="KQLDYANDI"/>
    <n v="1"/>
    <n v="0"/>
    <n v="0"/>
    <n v="1"/>
    <n v="3"/>
    <s v="KPKDQLDYANDI"/>
    <x v="4"/>
    <n v="6.7000000000000004E-2"/>
    <n v="24283.91"/>
    <n v="34"/>
    <m/>
  </r>
  <r>
    <n v="0"/>
    <s v="HLA-A0201"/>
    <s v="GIQVRIKPGSANKP"/>
    <s v="GIQVRIKPA"/>
    <n v="0"/>
    <n v="0"/>
    <n v="0"/>
    <n v="8"/>
    <n v="2"/>
    <s v="GIQVRIKPGSA"/>
    <x v="4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4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4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4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4"/>
    <n v="3.6999999999999998E-2"/>
    <n v="33577.82"/>
    <n v="60"/>
    <m/>
  </r>
  <r>
    <n v="5"/>
    <s v="HLA-A0201"/>
    <s v="IKPGSANKPKDQLD"/>
    <s v="IKPGSANQL"/>
    <n v="0"/>
    <n v="0"/>
    <n v="0"/>
    <n v="7"/>
    <n v="4"/>
    <s v="IKPGSANKPKDQL"/>
    <x v="4"/>
    <n v="1.2E-2"/>
    <n v="43757.78"/>
    <n v="99"/>
    <m/>
  </r>
  <r>
    <n v="6"/>
    <s v="HLA-A0201"/>
    <s v="KPGSANKPKDQLDY"/>
    <s v="GSANKPLDY"/>
    <n v="2"/>
    <n v="0"/>
    <n v="0"/>
    <n v="6"/>
    <n v="3"/>
    <s v="GSANKPKDQLDY"/>
    <x v="4"/>
    <n v="1.7999999999999999E-2"/>
    <n v="41053.050000000003"/>
    <n v="90"/>
    <m/>
  </r>
  <r>
    <n v="7"/>
    <s v="HLA-A0201"/>
    <s v="PGSANKPKDQLDYA"/>
    <s v="SANDQLDYA"/>
    <n v="2"/>
    <n v="0"/>
    <n v="0"/>
    <n v="3"/>
    <n v="3"/>
    <s v="SANKPKDQLDYA"/>
    <x v="4"/>
    <n v="3.3000000000000002E-2"/>
    <n v="35086.11"/>
    <n v="65"/>
    <m/>
  </r>
  <r>
    <n v="8"/>
    <s v="HLA-A0201"/>
    <s v="GSANKPKDQLDYAN"/>
    <s v="SANDQLDYA"/>
    <n v="1"/>
    <n v="0"/>
    <n v="0"/>
    <n v="3"/>
    <n v="3"/>
    <s v="SANKPKDQLDYA"/>
    <x v="4"/>
    <n v="2.5999999999999999E-2"/>
    <n v="37943.86"/>
    <n v="75"/>
    <m/>
  </r>
  <r>
    <n v="9"/>
    <s v="HLA-A0201"/>
    <s v="SANKPKDQLDYAND"/>
    <s v="SANDQLDYA"/>
    <n v="0"/>
    <n v="0"/>
    <n v="0"/>
    <n v="3"/>
    <n v="3"/>
    <s v="SANKPKDQLDYA"/>
    <x v="4"/>
    <n v="2.3E-2"/>
    <n v="38858.75"/>
    <n v="80"/>
    <m/>
  </r>
  <r>
    <n v="10"/>
    <s v="HLA-A0201"/>
    <s v="ANKPKDQLDYANDI"/>
    <s v="AQLDYANDI"/>
    <n v="0"/>
    <n v="0"/>
    <n v="0"/>
    <n v="1"/>
    <n v="5"/>
    <s v="ANKPKDQLDYANDI"/>
    <x v="4"/>
    <n v="6.8000000000000005E-2"/>
    <n v="24021.79"/>
    <n v="34"/>
    <m/>
  </r>
  <r>
    <n v="0"/>
    <s v="HLA-A0201"/>
    <s v="GIQVRIKP"/>
    <s v="GI-QVRIKP"/>
    <n v="0"/>
    <n v="2"/>
    <n v="1"/>
    <n v="0"/>
    <n v="0"/>
    <s v="GIQVRIKP"/>
    <x v="5"/>
    <n v="0.03"/>
    <n v="36096.51"/>
    <n v="70"/>
    <m/>
  </r>
  <r>
    <n v="1"/>
    <s v="HLA-A0201"/>
    <s v="IQVRIKPG"/>
    <s v="IQ-VRIKPG"/>
    <n v="0"/>
    <n v="2"/>
    <n v="1"/>
    <n v="0"/>
    <n v="0"/>
    <s v="IQVRIKPG"/>
    <x v="5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5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5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5"/>
    <n v="1.4E-2"/>
    <n v="42831.7"/>
    <n v="95"/>
    <m/>
  </r>
  <r>
    <n v="5"/>
    <s v="HLA-A0201"/>
    <s v="IKPGSANK"/>
    <e v="#NAME?"/>
    <n v="0"/>
    <n v="0"/>
    <n v="1"/>
    <n v="0"/>
    <n v="0"/>
    <s v="IKPGSANK"/>
    <x v="5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5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5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5"/>
    <n v="6.0000000000000001E-3"/>
    <n v="46680.57"/>
    <n v="99"/>
    <m/>
  </r>
  <r>
    <n v="9"/>
    <s v="HLA-A0201"/>
    <s v="SANKPKDE"/>
    <s v="SANKPKDE-"/>
    <n v="0"/>
    <n v="8"/>
    <n v="1"/>
    <n v="0"/>
    <n v="0"/>
    <s v="SANKPKDE"/>
    <x v="5"/>
    <n v="8.0000000000000002E-3"/>
    <n v="45873.95"/>
    <n v="99"/>
    <m/>
  </r>
  <r>
    <n v="10"/>
    <s v="HLA-A0201"/>
    <s v="ANKPKDEL"/>
    <e v="#NAME?"/>
    <n v="0"/>
    <n v="0"/>
    <n v="1"/>
    <n v="0"/>
    <n v="0"/>
    <s v="ANKPKDEL"/>
    <x v="5"/>
    <n v="1.2999999999999999E-2"/>
    <n v="43218.55"/>
    <n v="95"/>
    <m/>
  </r>
  <r>
    <n v="11"/>
    <s v="HLA-A0201"/>
    <s v="NKPKDELD"/>
    <s v="NKPKDELD-"/>
    <n v="0"/>
    <n v="8"/>
    <n v="1"/>
    <n v="0"/>
    <n v="0"/>
    <s v="NKPKDELD"/>
    <x v="5"/>
    <n v="8.0000000000000002E-3"/>
    <n v="45791.63"/>
    <n v="99"/>
    <m/>
  </r>
  <r>
    <n v="12"/>
    <s v="HLA-A0201"/>
    <s v="KPKDELDY"/>
    <s v="KP-KDELDY"/>
    <n v="0"/>
    <n v="2"/>
    <n v="1"/>
    <n v="0"/>
    <n v="0"/>
    <s v="KPKDELDY"/>
    <x v="5"/>
    <n v="2.1000000000000001E-2"/>
    <n v="39915.11"/>
    <n v="85"/>
    <m/>
  </r>
  <r>
    <n v="13"/>
    <s v="HLA-A0201"/>
    <s v="PKDELDYE"/>
    <s v="PKDELDYE-"/>
    <n v="0"/>
    <n v="8"/>
    <n v="1"/>
    <n v="0"/>
    <n v="0"/>
    <s v="PKDELDYE"/>
    <x v="5"/>
    <n v="1.6E-2"/>
    <n v="42253.57"/>
    <n v="95"/>
    <m/>
  </r>
  <r>
    <n v="14"/>
    <s v="HLA-A0201"/>
    <s v="KDELDYEN"/>
    <s v="K-DELDYEN"/>
    <n v="0"/>
    <n v="1"/>
    <n v="1"/>
    <n v="0"/>
    <n v="0"/>
    <s v="KDELDYEN"/>
    <x v="5"/>
    <n v="1.6E-2"/>
    <n v="41891.21"/>
    <n v="90"/>
    <m/>
  </r>
  <r>
    <n v="15"/>
    <s v="HLA-A0201"/>
    <s v="DELDYEND"/>
    <s v="D-ELDYEND"/>
    <n v="0"/>
    <n v="1"/>
    <n v="1"/>
    <n v="0"/>
    <n v="0"/>
    <s v="DELDYEND"/>
    <x v="5"/>
    <n v="8.9999999999999993E-3"/>
    <n v="45509.120000000003"/>
    <n v="99"/>
    <m/>
  </r>
  <r>
    <n v="16"/>
    <s v="HLA-A0201"/>
    <s v="ELDYENDI"/>
    <s v="EL-DYENDI"/>
    <n v="0"/>
    <n v="2"/>
    <n v="1"/>
    <n v="0"/>
    <n v="0"/>
    <s v="ELDYENDI"/>
    <x v="5"/>
    <n v="4.2999999999999997E-2"/>
    <n v="31375.8"/>
    <n v="50"/>
    <m/>
  </r>
  <r>
    <n v="0"/>
    <s v="HLA-A0201"/>
    <s v="GIQVRIKPG"/>
    <s v="GIQVRIKPG"/>
    <n v="0"/>
    <n v="0"/>
    <n v="0"/>
    <n v="0"/>
    <n v="0"/>
    <s v="GIQVRIKPG"/>
    <x v="5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5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5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5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5"/>
    <n v="2.7E-2"/>
    <n v="37430.5"/>
    <n v="75"/>
    <m/>
  </r>
  <r>
    <n v="5"/>
    <s v="HLA-A0201"/>
    <s v="IKPGSANKP"/>
    <s v="IKPGSANKP"/>
    <n v="0"/>
    <n v="0"/>
    <n v="0"/>
    <n v="0"/>
    <n v="0"/>
    <s v="IKPGSANKP"/>
    <x v="5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5"/>
    <n v="1.2E-2"/>
    <n v="43836.92"/>
    <n v="99"/>
    <m/>
  </r>
  <r>
    <n v="7"/>
    <s v="HLA-A0201"/>
    <s v="PGSANKPKD"/>
    <s v="PGSANKPKD"/>
    <n v="0"/>
    <n v="0"/>
    <n v="0"/>
    <n v="0"/>
    <n v="0"/>
    <s v="PGSANKPKD"/>
    <x v="5"/>
    <n v="5.0000000000000001E-3"/>
    <n v="47125.120000000003"/>
    <n v="99"/>
    <m/>
  </r>
  <r>
    <n v="8"/>
    <s v="HLA-A0201"/>
    <s v="GSANKPKDE"/>
    <s v="GSANKPKDE"/>
    <n v="0"/>
    <n v="0"/>
    <n v="0"/>
    <n v="0"/>
    <n v="0"/>
    <s v="GSANKPKDE"/>
    <x v="5"/>
    <n v="0.01"/>
    <n v="44827.85"/>
    <n v="99"/>
    <m/>
  </r>
  <r>
    <n v="9"/>
    <s v="HLA-A0201"/>
    <s v="SANKPKDEL"/>
    <s v="SANKPKDEL"/>
    <n v="0"/>
    <n v="0"/>
    <n v="0"/>
    <n v="0"/>
    <n v="0"/>
    <s v="SANKPKDEL"/>
    <x v="5"/>
    <n v="4.8000000000000001E-2"/>
    <n v="29905.11"/>
    <n v="46"/>
    <m/>
  </r>
  <r>
    <n v="10"/>
    <s v="HLA-A0201"/>
    <s v="ANKPKDELD"/>
    <s v="ANKPKDELD"/>
    <n v="0"/>
    <n v="0"/>
    <n v="0"/>
    <n v="0"/>
    <n v="0"/>
    <s v="ANKPKDELD"/>
    <x v="5"/>
    <n v="1.0999999999999999E-2"/>
    <n v="44235.7"/>
    <n v="99"/>
    <m/>
  </r>
  <r>
    <n v="11"/>
    <s v="HLA-A0201"/>
    <s v="NKPKDELDY"/>
    <s v="NKPKDELDY"/>
    <n v="0"/>
    <n v="0"/>
    <n v="0"/>
    <n v="0"/>
    <n v="0"/>
    <s v="NKPKDELDY"/>
    <x v="5"/>
    <n v="2.1000000000000001E-2"/>
    <n v="39984.29"/>
    <n v="85"/>
    <m/>
  </r>
  <r>
    <n v="12"/>
    <s v="HLA-A0201"/>
    <s v="KPKDELDYE"/>
    <s v="KPKDELDYE"/>
    <n v="0"/>
    <n v="0"/>
    <n v="0"/>
    <n v="0"/>
    <n v="0"/>
    <s v="KPKDELDYE"/>
    <x v="5"/>
    <n v="2.1999999999999999E-2"/>
    <n v="39534.32"/>
    <n v="80"/>
    <m/>
  </r>
  <r>
    <n v="13"/>
    <s v="HLA-A0201"/>
    <s v="PKDELDYEN"/>
    <s v="PKDELDYEN"/>
    <n v="0"/>
    <n v="0"/>
    <n v="0"/>
    <n v="0"/>
    <n v="0"/>
    <s v="PKDELDYEN"/>
    <x v="5"/>
    <n v="1.4E-2"/>
    <n v="43084.08"/>
    <n v="95"/>
    <m/>
  </r>
  <r>
    <n v="14"/>
    <s v="HLA-A0201"/>
    <s v="KDELDYEND"/>
    <s v="KDELDYEND"/>
    <n v="0"/>
    <n v="0"/>
    <n v="0"/>
    <n v="0"/>
    <n v="0"/>
    <s v="KDELDYEND"/>
    <x v="5"/>
    <n v="1.6E-2"/>
    <n v="41885.32"/>
    <n v="90"/>
    <m/>
  </r>
  <r>
    <n v="15"/>
    <s v="HLA-A0201"/>
    <s v="DELDYENDI"/>
    <s v="DELDYENDI"/>
    <n v="0"/>
    <n v="0"/>
    <n v="0"/>
    <n v="0"/>
    <n v="0"/>
    <s v="DELDYENDI"/>
    <x v="5"/>
    <n v="1.9E-2"/>
    <n v="40511.629999999997"/>
    <n v="85"/>
    <m/>
  </r>
  <r>
    <n v="0"/>
    <s v="HLA-A0201"/>
    <s v="GIQVRIKPGS"/>
    <s v="GIQVRIPGS"/>
    <n v="0"/>
    <n v="0"/>
    <n v="0"/>
    <n v="6"/>
    <n v="1"/>
    <s v="GIQVRIKPGS"/>
    <x v="5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5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5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5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5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5"/>
    <n v="1.2E-2"/>
    <n v="43953.75"/>
    <n v="99"/>
    <m/>
  </r>
  <r>
    <n v="6"/>
    <s v="HLA-A0201"/>
    <s v="KPGSANKPKD"/>
    <s v="KPGSANKPK"/>
    <n v="0"/>
    <n v="0"/>
    <n v="0"/>
    <n v="0"/>
    <n v="0"/>
    <s v="KPGSANKPK"/>
    <x v="5"/>
    <n v="7.0000000000000001E-3"/>
    <n v="46373.49"/>
    <n v="99"/>
    <m/>
  </r>
  <r>
    <n v="7"/>
    <s v="HLA-A0201"/>
    <s v="PGSANKPKDE"/>
    <s v="GSANKPKDE"/>
    <n v="1"/>
    <n v="0"/>
    <n v="0"/>
    <n v="0"/>
    <n v="0"/>
    <s v="GSANKPKDE"/>
    <x v="5"/>
    <n v="7.0000000000000001E-3"/>
    <n v="46516.72"/>
    <n v="99"/>
    <m/>
  </r>
  <r>
    <n v="8"/>
    <s v="HLA-A0201"/>
    <s v="GSANKPKDEL"/>
    <s v="GSANKPDEL"/>
    <n v="0"/>
    <n v="0"/>
    <n v="0"/>
    <n v="6"/>
    <n v="1"/>
    <s v="GSANKPKDEL"/>
    <x v="5"/>
    <n v="3.5999999999999997E-2"/>
    <n v="33899.06"/>
    <n v="60"/>
    <m/>
  </r>
  <r>
    <n v="9"/>
    <s v="HLA-A0201"/>
    <s v="SANKPKDELD"/>
    <s v="SANKPKDEL"/>
    <n v="0"/>
    <n v="0"/>
    <n v="0"/>
    <n v="0"/>
    <n v="0"/>
    <s v="SANKPKDEL"/>
    <x v="5"/>
    <n v="1.7000000000000001E-2"/>
    <n v="41507.269999999997"/>
    <n v="90"/>
    <m/>
  </r>
  <r>
    <n v="10"/>
    <s v="HLA-A0201"/>
    <s v="ANKPKDELDY"/>
    <s v="ANKPKDLDY"/>
    <n v="0"/>
    <n v="0"/>
    <n v="0"/>
    <n v="6"/>
    <n v="1"/>
    <s v="ANKPKDELDY"/>
    <x v="5"/>
    <n v="1.9E-2"/>
    <n v="40605.089999999997"/>
    <n v="85"/>
    <m/>
  </r>
  <r>
    <n v="11"/>
    <s v="HLA-A0201"/>
    <s v="NKPKDELDYE"/>
    <s v="KPKDELDYE"/>
    <n v="1"/>
    <n v="0"/>
    <n v="0"/>
    <n v="0"/>
    <n v="0"/>
    <s v="KPKDELDYE"/>
    <x v="5"/>
    <n v="1.7999999999999999E-2"/>
    <n v="41361.56"/>
    <n v="90"/>
    <m/>
  </r>
  <r>
    <n v="12"/>
    <s v="HLA-A0201"/>
    <s v="KPKDELDYEN"/>
    <s v="KPDELDYEN"/>
    <n v="0"/>
    <n v="0"/>
    <n v="0"/>
    <n v="2"/>
    <n v="1"/>
    <s v="KPKDELDYEN"/>
    <x v="5"/>
    <n v="2.1000000000000001E-2"/>
    <n v="39676.15"/>
    <n v="85"/>
    <m/>
  </r>
  <r>
    <n v="13"/>
    <s v="HLA-A0201"/>
    <s v="PKDELDYEND"/>
    <s v="KDELDYEND"/>
    <n v="1"/>
    <n v="0"/>
    <n v="0"/>
    <n v="0"/>
    <n v="0"/>
    <s v="KDELDYEND"/>
    <x v="5"/>
    <n v="1.2E-2"/>
    <n v="43901.93"/>
    <n v="99"/>
    <m/>
  </r>
  <r>
    <n v="14"/>
    <s v="HLA-A0201"/>
    <s v="KDELDYENDI"/>
    <s v="KELDYENDI"/>
    <n v="0"/>
    <n v="0"/>
    <n v="0"/>
    <n v="1"/>
    <n v="1"/>
    <s v="KDELDYENDI"/>
    <x v="5"/>
    <n v="3.2000000000000001E-2"/>
    <n v="35470.47"/>
    <n v="65"/>
    <m/>
  </r>
  <r>
    <n v="0"/>
    <s v="HLA-A0201"/>
    <s v="GIQVRIKPGSA"/>
    <s v="GIQVRIKPA"/>
    <n v="0"/>
    <n v="0"/>
    <n v="0"/>
    <n v="8"/>
    <n v="2"/>
    <s v="GIQVRIKPGSA"/>
    <x v="5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5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5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5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5"/>
    <n v="1.4E-2"/>
    <n v="42910.11"/>
    <n v="95"/>
    <m/>
  </r>
  <r>
    <n v="5"/>
    <s v="HLA-A0201"/>
    <s v="IKPGSANKPKD"/>
    <s v="IKPGSANPK"/>
    <n v="0"/>
    <n v="0"/>
    <n v="0"/>
    <n v="7"/>
    <n v="1"/>
    <s v="IKPGSANKPK"/>
    <x v="5"/>
    <n v="8.0000000000000002E-3"/>
    <n v="45809.97"/>
    <n v="99"/>
    <m/>
  </r>
  <r>
    <n v="6"/>
    <s v="HLA-A0201"/>
    <s v="KPGSANKPKDE"/>
    <s v="KPGSAPKDE"/>
    <n v="0"/>
    <n v="0"/>
    <n v="0"/>
    <n v="5"/>
    <n v="2"/>
    <s v="KPGSANKPKDE"/>
    <x v="5"/>
    <n v="8.0000000000000002E-3"/>
    <n v="46100.86"/>
    <n v="99"/>
    <m/>
  </r>
  <r>
    <n v="7"/>
    <s v="HLA-A0201"/>
    <s v="PGSANKPKDEL"/>
    <s v="GSANKPDEL"/>
    <n v="1"/>
    <n v="0"/>
    <n v="0"/>
    <n v="6"/>
    <n v="1"/>
    <s v="GSANKPKDEL"/>
    <x v="5"/>
    <n v="1.6E-2"/>
    <n v="42152.65"/>
    <n v="90"/>
    <m/>
  </r>
  <r>
    <n v="8"/>
    <s v="HLA-A0201"/>
    <s v="GSANKPKDELD"/>
    <s v="GSANKPDEL"/>
    <n v="0"/>
    <n v="0"/>
    <n v="0"/>
    <n v="6"/>
    <n v="1"/>
    <s v="GSANKPKDEL"/>
    <x v="5"/>
    <n v="1.2999999999999999E-2"/>
    <n v="43492.98"/>
    <n v="95"/>
    <m/>
  </r>
  <r>
    <n v="9"/>
    <s v="HLA-A0201"/>
    <s v="SANKPKDELDY"/>
    <s v="SANKPELDY"/>
    <n v="0"/>
    <n v="0"/>
    <n v="0"/>
    <n v="5"/>
    <n v="2"/>
    <s v="SANKPKDELDY"/>
    <x v="5"/>
    <n v="1.9E-2"/>
    <n v="40559.449999999997"/>
    <n v="85"/>
    <m/>
  </r>
  <r>
    <n v="10"/>
    <s v="HLA-A0201"/>
    <s v="ANKPKDELDYE"/>
    <s v="ANKPKDLDY"/>
    <n v="0"/>
    <n v="0"/>
    <n v="0"/>
    <n v="6"/>
    <n v="1"/>
    <s v="ANKPKDELDY"/>
    <x v="5"/>
    <n v="1.6E-2"/>
    <n v="41869.01"/>
    <n v="90"/>
    <m/>
  </r>
  <r>
    <n v="11"/>
    <s v="HLA-A0201"/>
    <s v="NKPKDELDYEN"/>
    <s v="KPDELDYEN"/>
    <n v="1"/>
    <n v="0"/>
    <n v="0"/>
    <n v="2"/>
    <n v="1"/>
    <s v="KPKDELDYEN"/>
    <x v="5"/>
    <n v="1.6E-2"/>
    <n v="41884.89"/>
    <n v="90"/>
    <m/>
  </r>
  <r>
    <n v="12"/>
    <s v="HLA-A0201"/>
    <s v="KPKDELDYEND"/>
    <s v="KPKDELDYE"/>
    <n v="0"/>
    <n v="0"/>
    <n v="0"/>
    <n v="0"/>
    <n v="0"/>
    <s v="KPKDELDYE"/>
    <x v="5"/>
    <n v="1.4999999999999999E-2"/>
    <n v="42590.02"/>
    <n v="95"/>
    <m/>
  </r>
  <r>
    <n v="13"/>
    <s v="HLA-A0201"/>
    <s v="PKDELDYENDI"/>
    <s v="PKDELDYEI"/>
    <n v="0"/>
    <n v="0"/>
    <n v="0"/>
    <n v="8"/>
    <n v="2"/>
    <s v="PKDELDYENDI"/>
    <x v="5"/>
    <n v="0.02"/>
    <n v="40127.730000000003"/>
    <n v="85"/>
    <m/>
  </r>
  <r>
    <n v="0"/>
    <s v="HLA-A0201"/>
    <s v="GIQVRIKPGSAN"/>
    <s v="GIQVRIKPA"/>
    <n v="0"/>
    <n v="0"/>
    <n v="0"/>
    <n v="8"/>
    <n v="2"/>
    <s v="GIQVRIKPGSA"/>
    <x v="5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5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5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5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5"/>
    <n v="1.0999999999999999E-2"/>
    <n v="44255.33"/>
    <n v="99"/>
    <m/>
  </r>
  <r>
    <n v="5"/>
    <s v="HLA-A0201"/>
    <s v="IKPGSANKPKDE"/>
    <s v="IKPGSANPK"/>
    <n v="0"/>
    <n v="0"/>
    <n v="0"/>
    <n v="7"/>
    <n v="1"/>
    <s v="IKPGSANKPK"/>
    <x v="5"/>
    <n v="8.0000000000000002E-3"/>
    <n v="45763.4"/>
    <n v="99"/>
    <m/>
  </r>
  <r>
    <n v="6"/>
    <s v="HLA-A0201"/>
    <s v="KPGSANKPKDEL"/>
    <s v="GSANKPDEL"/>
    <n v="2"/>
    <n v="0"/>
    <n v="0"/>
    <n v="6"/>
    <n v="1"/>
    <s v="GSANKPKDEL"/>
    <x v="5"/>
    <n v="1.6E-2"/>
    <n v="41952.45"/>
    <n v="90"/>
    <m/>
  </r>
  <r>
    <n v="7"/>
    <s v="HLA-A0201"/>
    <s v="PGSANKPKDELD"/>
    <s v="GSANKPDEL"/>
    <n v="1"/>
    <n v="0"/>
    <n v="0"/>
    <n v="6"/>
    <n v="1"/>
    <s v="GSANKPKDEL"/>
    <x v="5"/>
    <n v="1.2E-2"/>
    <n v="44052.76"/>
    <n v="99"/>
    <m/>
  </r>
  <r>
    <n v="8"/>
    <s v="HLA-A0201"/>
    <s v="GSANKPKDELDY"/>
    <s v="GSANKPLDY"/>
    <n v="0"/>
    <n v="0"/>
    <n v="0"/>
    <n v="6"/>
    <n v="3"/>
    <s v="GSANKPKDELDY"/>
    <x v="5"/>
    <n v="0.02"/>
    <n v="40205.96"/>
    <n v="85"/>
    <m/>
  </r>
  <r>
    <n v="9"/>
    <s v="HLA-A0201"/>
    <s v="SANKPKDELDYE"/>
    <s v="SANDELDYE"/>
    <n v="0"/>
    <n v="0"/>
    <n v="0"/>
    <n v="3"/>
    <n v="3"/>
    <s v="SANKPKDELDYE"/>
    <x v="5"/>
    <n v="1.7999999999999999E-2"/>
    <n v="40976.269999999997"/>
    <n v="90"/>
    <m/>
  </r>
  <r>
    <n v="10"/>
    <s v="HLA-A0201"/>
    <s v="ANKPKDELDYEN"/>
    <s v="ANDELDYEN"/>
    <n v="0"/>
    <n v="0"/>
    <n v="0"/>
    <n v="2"/>
    <n v="3"/>
    <s v="ANKPKDELDYEN"/>
    <x v="5"/>
    <n v="1.7000000000000001E-2"/>
    <n v="41457.46"/>
    <n v="90"/>
    <m/>
  </r>
  <r>
    <n v="11"/>
    <s v="HLA-A0201"/>
    <s v="NKPKDELDYEND"/>
    <s v="KPDELDYEN"/>
    <n v="1"/>
    <n v="0"/>
    <n v="0"/>
    <n v="2"/>
    <n v="1"/>
    <s v="KPKDELDYEN"/>
    <x v="5"/>
    <n v="1.4999999999999999E-2"/>
    <n v="42526.92"/>
    <n v="95"/>
    <m/>
  </r>
  <r>
    <n v="12"/>
    <s v="HLA-A0201"/>
    <s v="KPKDELDYENDI"/>
    <s v="KPKDELDYI"/>
    <n v="0"/>
    <n v="0"/>
    <n v="0"/>
    <n v="8"/>
    <n v="3"/>
    <s v="KPKDELDYENDI"/>
    <x v="5"/>
    <n v="2.3E-2"/>
    <n v="39042.9"/>
    <n v="80"/>
    <m/>
  </r>
  <r>
    <n v="0"/>
    <s v="HLA-A0201"/>
    <s v="GIQVRIKPGSANK"/>
    <s v="GIQVRIKPA"/>
    <n v="0"/>
    <n v="0"/>
    <n v="0"/>
    <n v="8"/>
    <n v="2"/>
    <s v="GIQVRIKPGSA"/>
    <x v="5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5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5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5"/>
    <n v="1.0999999999999999E-2"/>
    <n v="44550.31"/>
    <n v="99"/>
    <m/>
  </r>
  <r>
    <n v="4"/>
    <s v="HLA-A0201"/>
    <s v="RIKPGSANKPKDE"/>
    <s v="RIKPGSANE"/>
    <n v="0"/>
    <n v="0"/>
    <n v="0"/>
    <n v="8"/>
    <n v="4"/>
    <s v="RIKPGSANKPKDE"/>
    <x v="5"/>
    <n v="1.0999999999999999E-2"/>
    <n v="44211.77"/>
    <n v="99"/>
    <m/>
  </r>
  <r>
    <n v="5"/>
    <s v="HLA-A0201"/>
    <s v="IKPGSANKPKDEL"/>
    <s v="IKPGSANEL"/>
    <n v="0"/>
    <n v="0"/>
    <n v="0"/>
    <n v="7"/>
    <n v="4"/>
    <s v="IKPGSANKPKDEL"/>
    <x v="5"/>
    <n v="1.7999999999999999E-2"/>
    <n v="41143.75"/>
    <n v="90"/>
    <m/>
  </r>
  <r>
    <n v="6"/>
    <s v="HLA-A0201"/>
    <s v="KPGSANKPKDELD"/>
    <s v="GSANKPDEL"/>
    <n v="2"/>
    <n v="0"/>
    <n v="0"/>
    <n v="6"/>
    <n v="1"/>
    <s v="GSANKPKDEL"/>
    <x v="5"/>
    <n v="1.2E-2"/>
    <n v="43796.14"/>
    <n v="99"/>
    <m/>
  </r>
  <r>
    <n v="7"/>
    <s v="HLA-A0201"/>
    <s v="PGSANKPKDELDY"/>
    <s v="SANKPELDY"/>
    <n v="2"/>
    <n v="0"/>
    <n v="0"/>
    <n v="5"/>
    <n v="2"/>
    <s v="SANKPKDELDY"/>
    <x v="5"/>
    <n v="1.9E-2"/>
    <n v="40747.69"/>
    <n v="85"/>
    <m/>
  </r>
  <r>
    <n v="8"/>
    <s v="HLA-A0201"/>
    <s v="GSANKPKDELDYE"/>
    <s v="GSANKPLDY"/>
    <n v="0"/>
    <n v="0"/>
    <n v="0"/>
    <n v="6"/>
    <n v="3"/>
    <s v="GSANKPKDELDY"/>
    <x v="5"/>
    <n v="1.7999999999999999E-2"/>
    <n v="40939.919999999998"/>
    <n v="90"/>
    <m/>
  </r>
  <r>
    <n v="9"/>
    <s v="HLA-A0201"/>
    <s v="SANKPKDELDYEN"/>
    <s v="SADELDYEN"/>
    <n v="0"/>
    <n v="0"/>
    <n v="0"/>
    <n v="2"/>
    <n v="4"/>
    <s v="SANKPKDELDYEN"/>
    <x v="5"/>
    <n v="2.1999999999999999E-2"/>
    <n v="39558.699999999997"/>
    <n v="80"/>
    <m/>
  </r>
  <r>
    <n v="10"/>
    <s v="HLA-A0201"/>
    <s v="ANKPKDELDYEND"/>
    <s v="ANDELDYEN"/>
    <n v="0"/>
    <n v="0"/>
    <n v="0"/>
    <n v="2"/>
    <n v="3"/>
    <s v="ANKPKDELDYEN"/>
    <x v="5"/>
    <n v="1.6E-2"/>
    <n v="42237.11"/>
    <n v="95"/>
    <m/>
  </r>
  <r>
    <n v="11"/>
    <s v="HLA-A0201"/>
    <s v="NKPKDELDYENDI"/>
    <s v="KPKDELDYI"/>
    <n v="1"/>
    <n v="0"/>
    <n v="0"/>
    <n v="8"/>
    <n v="3"/>
    <s v="KPKDELDYENDI"/>
    <x v="5"/>
    <n v="2.1999999999999999E-2"/>
    <n v="39326.11"/>
    <n v="80"/>
    <m/>
  </r>
  <r>
    <n v="0"/>
    <s v="HLA-A0201"/>
    <s v="GIQVRIKPGSANKP"/>
    <s v="GIQVRIKPA"/>
    <n v="0"/>
    <n v="0"/>
    <n v="0"/>
    <n v="8"/>
    <n v="2"/>
    <s v="GIQVRIKPGSA"/>
    <x v="5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5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5"/>
    <n v="1.4E-2"/>
    <n v="43020.27"/>
    <n v="95"/>
    <m/>
  </r>
  <r>
    <n v="3"/>
    <s v="HLA-A0201"/>
    <s v="VRIKPGSANKPKDE"/>
    <s v="RIKPGSANE"/>
    <n v="1"/>
    <n v="0"/>
    <n v="0"/>
    <n v="8"/>
    <n v="4"/>
    <s v="RIKPGSANKPKDE"/>
    <x v="5"/>
    <n v="1.0999999999999999E-2"/>
    <n v="44498.77"/>
    <n v="99"/>
    <m/>
  </r>
  <r>
    <n v="4"/>
    <s v="HLA-A0201"/>
    <s v="RIKPGSANKPKDEL"/>
    <s v="RIKPGSAEL"/>
    <n v="0"/>
    <n v="0"/>
    <n v="0"/>
    <n v="7"/>
    <n v="5"/>
    <s v="RIKPGSANKPKDEL"/>
    <x v="5"/>
    <n v="4.2999999999999997E-2"/>
    <n v="31404.67"/>
    <n v="50"/>
    <m/>
  </r>
  <r>
    <n v="5"/>
    <s v="HLA-A0201"/>
    <s v="IKPGSANKPKDELD"/>
    <s v="IKPGSANEL"/>
    <n v="0"/>
    <n v="0"/>
    <n v="0"/>
    <n v="7"/>
    <n v="4"/>
    <s v="IKPGSANKPKDEL"/>
    <x v="5"/>
    <n v="1.4E-2"/>
    <n v="43190.96"/>
    <n v="95"/>
    <m/>
  </r>
  <r>
    <n v="6"/>
    <s v="HLA-A0201"/>
    <s v="KPGSANKPKDELDY"/>
    <s v="GSANKPLDY"/>
    <n v="2"/>
    <n v="0"/>
    <n v="0"/>
    <n v="6"/>
    <n v="3"/>
    <s v="GSANKPKDELDY"/>
    <x v="5"/>
    <n v="0.02"/>
    <n v="40432.81"/>
    <n v="85"/>
    <m/>
  </r>
  <r>
    <n v="7"/>
    <s v="HLA-A0201"/>
    <s v="PGSANKPKDELDYE"/>
    <s v="GSANKPLDY"/>
    <n v="1"/>
    <n v="0"/>
    <n v="0"/>
    <n v="6"/>
    <n v="3"/>
    <s v="GSANKPKDELDY"/>
    <x v="5"/>
    <n v="1.7999999999999999E-2"/>
    <n v="41282.89"/>
    <n v="90"/>
    <m/>
  </r>
  <r>
    <n v="8"/>
    <s v="HLA-A0201"/>
    <s v="GSANKPKDELDYEN"/>
    <s v="SADELDYEN"/>
    <n v="1"/>
    <n v="0"/>
    <n v="0"/>
    <n v="2"/>
    <n v="4"/>
    <s v="SANKPKDELDYEN"/>
    <x v="5"/>
    <n v="0.02"/>
    <n v="40119.040000000001"/>
    <n v="85"/>
    <m/>
  </r>
  <r>
    <n v="9"/>
    <s v="HLA-A0201"/>
    <s v="SANKPKDELDYEND"/>
    <s v="SADELDYEN"/>
    <n v="0"/>
    <n v="0"/>
    <n v="0"/>
    <n v="2"/>
    <n v="4"/>
    <s v="SANKPKDELDYEN"/>
    <x v="5"/>
    <n v="1.7999999999999999E-2"/>
    <n v="41274.400000000001"/>
    <n v="90"/>
    <m/>
  </r>
  <r>
    <n v="10"/>
    <s v="HLA-A0201"/>
    <s v="ANKPKDELDYENDI"/>
    <s v="KPKDELDYI"/>
    <n v="2"/>
    <n v="0"/>
    <n v="0"/>
    <n v="8"/>
    <n v="3"/>
    <s v="KPKDELDYENDI"/>
    <x v="5"/>
    <n v="2.3E-2"/>
    <n v="39163.49"/>
    <n v="80"/>
    <m/>
  </r>
  <r>
    <n v="0"/>
    <s v="HLA-A0201"/>
    <s v="GIQVRIKP"/>
    <s v="GI-QVRIKP"/>
    <n v="0"/>
    <n v="2"/>
    <n v="1"/>
    <n v="0"/>
    <n v="0"/>
    <s v="GIQVRIKP"/>
    <x v="6"/>
    <n v="0.03"/>
    <n v="36096.51"/>
    <n v="70"/>
    <m/>
  </r>
  <r>
    <n v="1"/>
    <s v="HLA-A0201"/>
    <s v="IQVRIKPG"/>
    <s v="IQ-VRIKPG"/>
    <n v="0"/>
    <n v="2"/>
    <n v="1"/>
    <n v="0"/>
    <n v="0"/>
    <s v="IQVRIKPG"/>
    <x v="6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6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6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6"/>
    <n v="1.4E-2"/>
    <n v="42831.7"/>
    <n v="95"/>
    <m/>
  </r>
  <r>
    <n v="5"/>
    <s v="HLA-A0201"/>
    <s v="IKPGSANK"/>
    <e v="#NAME?"/>
    <n v="0"/>
    <n v="0"/>
    <n v="1"/>
    <n v="0"/>
    <n v="0"/>
    <s v="IKPGSANK"/>
    <x v="6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6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6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6"/>
    <n v="6.0000000000000001E-3"/>
    <n v="46680.57"/>
    <n v="99"/>
    <m/>
  </r>
  <r>
    <n v="9"/>
    <s v="HLA-A0201"/>
    <s v="SANKPKDE"/>
    <s v="SANKPKDE-"/>
    <n v="0"/>
    <n v="8"/>
    <n v="1"/>
    <n v="0"/>
    <n v="0"/>
    <s v="SANKPKDE"/>
    <x v="6"/>
    <n v="8.0000000000000002E-3"/>
    <n v="45873.95"/>
    <n v="99"/>
    <m/>
  </r>
  <r>
    <n v="10"/>
    <s v="HLA-A0201"/>
    <s v="ANKPKDEL"/>
    <e v="#NAME?"/>
    <n v="0"/>
    <n v="0"/>
    <n v="1"/>
    <n v="0"/>
    <n v="0"/>
    <s v="ANKPKDEL"/>
    <x v="6"/>
    <n v="1.2999999999999999E-2"/>
    <n v="43218.55"/>
    <n v="95"/>
    <m/>
  </r>
  <r>
    <n v="11"/>
    <s v="HLA-A0201"/>
    <s v="NKPKDELD"/>
    <s v="NKPKDELD-"/>
    <n v="0"/>
    <n v="8"/>
    <n v="1"/>
    <n v="0"/>
    <n v="0"/>
    <s v="NKPKDELD"/>
    <x v="6"/>
    <n v="8.0000000000000002E-3"/>
    <n v="45791.63"/>
    <n v="99"/>
    <m/>
  </r>
  <r>
    <n v="12"/>
    <s v="HLA-A0201"/>
    <s v="KPKDELDY"/>
    <s v="KP-KDELDY"/>
    <n v="0"/>
    <n v="2"/>
    <n v="1"/>
    <n v="0"/>
    <n v="0"/>
    <s v="KPKDELDY"/>
    <x v="6"/>
    <n v="2.1000000000000001E-2"/>
    <n v="39915.11"/>
    <n v="85"/>
    <m/>
  </r>
  <r>
    <n v="13"/>
    <s v="HLA-A0201"/>
    <s v="PKDELDYA"/>
    <s v="PKDELD-YA"/>
    <n v="0"/>
    <n v="6"/>
    <n v="1"/>
    <n v="0"/>
    <n v="0"/>
    <s v="PKDELDYA"/>
    <x v="6"/>
    <n v="1.9E-2"/>
    <n v="40690.42"/>
    <n v="85"/>
    <m/>
  </r>
  <r>
    <n v="14"/>
    <s v="HLA-A0201"/>
    <s v="KDELDYAN"/>
    <s v="K-DELDYAN"/>
    <n v="0"/>
    <n v="1"/>
    <n v="1"/>
    <n v="0"/>
    <n v="0"/>
    <s v="KDELDYAN"/>
    <x v="6"/>
    <n v="1.7000000000000001E-2"/>
    <n v="41717.99"/>
    <n v="90"/>
    <m/>
  </r>
  <r>
    <n v="15"/>
    <s v="HLA-A0201"/>
    <s v="DELDYAND"/>
    <e v="#NAME?"/>
    <n v="0"/>
    <n v="0"/>
    <n v="1"/>
    <n v="0"/>
    <n v="0"/>
    <s v="DELDYAND"/>
    <x v="6"/>
    <n v="8.9999999999999993E-3"/>
    <n v="45342.48"/>
    <n v="99"/>
    <m/>
  </r>
  <r>
    <n v="16"/>
    <s v="HLA-A0201"/>
    <s v="ELDYANDI"/>
    <s v="EL-DYANDI"/>
    <n v="0"/>
    <n v="2"/>
    <n v="1"/>
    <n v="0"/>
    <n v="0"/>
    <s v="ELDYANDI"/>
    <x v="6"/>
    <n v="5.2999999999999999E-2"/>
    <n v="28224.71"/>
    <n v="42"/>
    <m/>
  </r>
  <r>
    <n v="0"/>
    <s v="HLA-A0201"/>
    <s v="GIQVRIKPG"/>
    <s v="GIQVRIKPG"/>
    <n v="0"/>
    <n v="0"/>
    <n v="0"/>
    <n v="0"/>
    <n v="0"/>
    <s v="GIQVRIKPG"/>
    <x v="6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6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6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6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6"/>
    <n v="2.7E-2"/>
    <n v="37430.5"/>
    <n v="75"/>
    <m/>
  </r>
  <r>
    <n v="5"/>
    <s v="HLA-A0201"/>
    <s v="IKPGSANKP"/>
    <s v="IKPGSANKP"/>
    <n v="0"/>
    <n v="0"/>
    <n v="0"/>
    <n v="0"/>
    <n v="0"/>
    <s v="IKPGSANKP"/>
    <x v="6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6"/>
    <n v="1.2E-2"/>
    <n v="43836.92"/>
    <n v="99"/>
    <m/>
  </r>
  <r>
    <n v="7"/>
    <s v="HLA-A0201"/>
    <s v="PGSANKPKD"/>
    <s v="PGSANKPKD"/>
    <n v="0"/>
    <n v="0"/>
    <n v="0"/>
    <n v="0"/>
    <n v="0"/>
    <s v="PGSANKPKD"/>
    <x v="6"/>
    <n v="5.0000000000000001E-3"/>
    <n v="47125.120000000003"/>
    <n v="99"/>
    <m/>
  </r>
  <r>
    <n v="8"/>
    <s v="HLA-A0201"/>
    <s v="GSANKPKDE"/>
    <s v="GSANKPKDE"/>
    <n v="0"/>
    <n v="0"/>
    <n v="0"/>
    <n v="0"/>
    <n v="0"/>
    <s v="GSANKPKDE"/>
    <x v="6"/>
    <n v="0.01"/>
    <n v="44827.85"/>
    <n v="99"/>
    <m/>
  </r>
  <r>
    <n v="9"/>
    <s v="HLA-A0201"/>
    <s v="SANKPKDEL"/>
    <s v="SANKPKDEL"/>
    <n v="0"/>
    <n v="0"/>
    <n v="0"/>
    <n v="0"/>
    <n v="0"/>
    <s v="SANKPKDEL"/>
    <x v="6"/>
    <n v="4.8000000000000001E-2"/>
    <n v="29905.11"/>
    <n v="46"/>
    <m/>
  </r>
  <r>
    <n v="10"/>
    <s v="HLA-A0201"/>
    <s v="ANKPKDELD"/>
    <s v="ANKPKDELD"/>
    <n v="0"/>
    <n v="0"/>
    <n v="0"/>
    <n v="0"/>
    <n v="0"/>
    <s v="ANKPKDELD"/>
    <x v="6"/>
    <n v="1.0999999999999999E-2"/>
    <n v="44235.7"/>
    <n v="99"/>
    <m/>
  </r>
  <r>
    <n v="11"/>
    <s v="HLA-A0201"/>
    <s v="NKPKDELDY"/>
    <s v="NKPKDELDY"/>
    <n v="0"/>
    <n v="0"/>
    <n v="0"/>
    <n v="0"/>
    <n v="0"/>
    <s v="NKPKDELDY"/>
    <x v="6"/>
    <n v="2.1000000000000001E-2"/>
    <n v="39984.29"/>
    <n v="85"/>
    <m/>
  </r>
  <r>
    <n v="12"/>
    <s v="HLA-A0201"/>
    <s v="KPKDELDYA"/>
    <s v="KPKDELDYA"/>
    <n v="0"/>
    <n v="0"/>
    <n v="0"/>
    <n v="0"/>
    <n v="0"/>
    <s v="KPKDELDYA"/>
    <x v="6"/>
    <n v="4.1000000000000002E-2"/>
    <n v="32013.96"/>
    <n v="55"/>
    <m/>
  </r>
  <r>
    <n v="13"/>
    <s v="HLA-A0201"/>
    <s v="PKDELDYAN"/>
    <s v="PKDELDYAN"/>
    <n v="0"/>
    <n v="0"/>
    <n v="0"/>
    <n v="0"/>
    <n v="0"/>
    <s v="PKDELDYAN"/>
    <x v="6"/>
    <n v="1.4999999999999999E-2"/>
    <n v="42434.07"/>
    <n v="95"/>
    <m/>
  </r>
  <r>
    <n v="14"/>
    <s v="HLA-A0201"/>
    <s v="KDELDYAND"/>
    <s v="KDELDYAND"/>
    <n v="0"/>
    <n v="0"/>
    <n v="0"/>
    <n v="0"/>
    <n v="0"/>
    <s v="KDELDYAND"/>
    <x v="6"/>
    <n v="1.7000000000000001E-2"/>
    <n v="41801.129999999997"/>
    <n v="90"/>
    <m/>
  </r>
  <r>
    <n v="15"/>
    <s v="HLA-A0201"/>
    <s v="DELDYANDI"/>
    <s v="DELDYANDI"/>
    <n v="0"/>
    <n v="0"/>
    <n v="0"/>
    <n v="0"/>
    <n v="0"/>
    <s v="DELDYANDI"/>
    <x v="6"/>
    <n v="2.7E-2"/>
    <n v="37470.620000000003"/>
    <n v="75"/>
    <m/>
  </r>
  <r>
    <n v="0"/>
    <s v="HLA-A0201"/>
    <s v="GIQVRIKPGS"/>
    <s v="GIQVRIPGS"/>
    <n v="0"/>
    <n v="0"/>
    <n v="0"/>
    <n v="6"/>
    <n v="1"/>
    <s v="GIQVRIKPGS"/>
    <x v="6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6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6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6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6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6"/>
    <n v="1.2E-2"/>
    <n v="43953.75"/>
    <n v="99"/>
    <m/>
  </r>
  <r>
    <n v="6"/>
    <s v="HLA-A0201"/>
    <s v="KPGSANKPKD"/>
    <s v="KPGSANKPK"/>
    <n v="0"/>
    <n v="0"/>
    <n v="0"/>
    <n v="0"/>
    <n v="0"/>
    <s v="KPGSANKPK"/>
    <x v="6"/>
    <n v="7.0000000000000001E-3"/>
    <n v="46373.49"/>
    <n v="99"/>
    <m/>
  </r>
  <r>
    <n v="7"/>
    <s v="HLA-A0201"/>
    <s v="PGSANKPKDE"/>
    <s v="GSANKPKDE"/>
    <n v="1"/>
    <n v="0"/>
    <n v="0"/>
    <n v="0"/>
    <n v="0"/>
    <s v="GSANKPKDE"/>
    <x v="6"/>
    <n v="7.0000000000000001E-3"/>
    <n v="46516.72"/>
    <n v="99"/>
    <m/>
  </r>
  <r>
    <n v="8"/>
    <s v="HLA-A0201"/>
    <s v="GSANKPKDEL"/>
    <s v="GSANKPDEL"/>
    <n v="0"/>
    <n v="0"/>
    <n v="0"/>
    <n v="6"/>
    <n v="1"/>
    <s v="GSANKPKDEL"/>
    <x v="6"/>
    <n v="3.5999999999999997E-2"/>
    <n v="33899.06"/>
    <n v="60"/>
    <m/>
  </r>
  <r>
    <n v="9"/>
    <s v="HLA-A0201"/>
    <s v="SANKPKDELD"/>
    <s v="SANKPKDEL"/>
    <n v="0"/>
    <n v="0"/>
    <n v="0"/>
    <n v="0"/>
    <n v="0"/>
    <s v="SANKPKDEL"/>
    <x v="6"/>
    <n v="1.7000000000000001E-2"/>
    <n v="41507.269999999997"/>
    <n v="90"/>
    <m/>
  </r>
  <r>
    <n v="10"/>
    <s v="HLA-A0201"/>
    <s v="ANKPKDELDY"/>
    <s v="ANKPKDLDY"/>
    <n v="0"/>
    <n v="0"/>
    <n v="0"/>
    <n v="6"/>
    <n v="1"/>
    <s v="ANKPKDELDY"/>
    <x v="6"/>
    <n v="1.9E-2"/>
    <n v="40605.089999999997"/>
    <n v="85"/>
    <m/>
  </r>
  <r>
    <n v="11"/>
    <s v="HLA-A0201"/>
    <s v="NKPKDELDYA"/>
    <s v="NKPDELDYA"/>
    <n v="0"/>
    <n v="0"/>
    <n v="0"/>
    <n v="3"/>
    <n v="1"/>
    <s v="NKPKDELDYA"/>
    <x v="6"/>
    <n v="2.8000000000000001E-2"/>
    <n v="37035.29"/>
    <n v="70"/>
    <m/>
  </r>
  <r>
    <n v="12"/>
    <s v="HLA-A0201"/>
    <s v="KPKDELDYAN"/>
    <s v="KPKDELDYA"/>
    <n v="0"/>
    <n v="0"/>
    <n v="0"/>
    <n v="0"/>
    <n v="0"/>
    <s v="KPKDELDYA"/>
    <x v="6"/>
    <n v="2.5000000000000001E-2"/>
    <n v="38330.910000000003"/>
    <n v="75"/>
    <m/>
  </r>
  <r>
    <n v="13"/>
    <s v="HLA-A0201"/>
    <s v="PKDELDYAND"/>
    <s v="KDELDYAND"/>
    <n v="1"/>
    <n v="0"/>
    <n v="0"/>
    <n v="0"/>
    <n v="0"/>
    <s v="KDELDYAND"/>
    <x v="6"/>
    <n v="1.2E-2"/>
    <n v="43854"/>
    <n v="99"/>
    <m/>
  </r>
  <r>
    <n v="14"/>
    <s v="HLA-A0201"/>
    <s v="KDELDYANDI"/>
    <s v="KELDYANDI"/>
    <n v="0"/>
    <n v="0"/>
    <n v="0"/>
    <n v="1"/>
    <n v="1"/>
    <s v="KDELDYANDI"/>
    <x v="6"/>
    <n v="3.9E-2"/>
    <n v="32790.839999999997"/>
    <n v="55"/>
    <m/>
  </r>
  <r>
    <n v="0"/>
    <s v="HLA-A0201"/>
    <s v="GIQVRIKPGSA"/>
    <s v="GIQVRIKPA"/>
    <n v="0"/>
    <n v="0"/>
    <n v="0"/>
    <n v="8"/>
    <n v="2"/>
    <s v="GIQVRIKPGSA"/>
    <x v="6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6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6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6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6"/>
    <n v="1.4E-2"/>
    <n v="42910.11"/>
    <n v="95"/>
    <m/>
  </r>
  <r>
    <n v="5"/>
    <s v="HLA-A0201"/>
    <s v="IKPGSANKPKD"/>
    <s v="IKPGSANPK"/>
    <n v="0"/>
    <n v="0"/>
    <n v="0"/>
    <n v="7"/>
    <n v="1"/>
    <s v="IKPGSANKPK"/>
    <x v="6"/>
    <n v="8.0000000000000002E-3"/>
    <n v="45809.97"/>
    <n v="99"/>
    <m/>
  </r>
  <r>
    <n v="6"/>
    <s v="HLA-A0201"/>
    <s v="KPGSANKPKDE"/>
    <s v="KPGSAPKDE"/>
    <n v="0"/>
    <n v="0"/>
    <n v="0"/>
    <n v="5"/>
    <n v="2"/>
    <s v="KPGSANKPKDE"/>
    <x v="6"/>
    <n v="8.0000000000000002E-3"/>
    <n v="46100.86"/>
    <n v="99"/>
    <m/>
  </r>
  <r>
    <n v="7"/>
    <s v="HLA-A0201"/>
    <s v="PGSANKPKDEL"/>
    <s v="GSANKPDEL"/>
    <n v="1"/>
    <n v="0"/>
    <n v="0"/>
    <n v="6"/>
    <n v="1"/>
    <s v="GSANKPKDEL"/>
    <x v="6"/>
    <n v="1.6E-2"/>
    <n v="42152.65"/>
    <n v="90"/>
    <m/>
  </r>
  <r>
    <n v="8"/>
    <s v="HLA-A0201"/>
    <s v="GSANKPKDELD"/>
    <s v="GSANKPDEL"/>
    <n v="0"/>
    <n v="0"/>
    <n v="0"/>
    <n v="6"/>
    <n v="1"/>
    <s v="GSANKPKDEL"/>
    <x v="6"/>
    <n v="1.2999999999999999E-2"/>
    <n v="43492.98"/>
    <n v="95"/>
    <m/>
  </r>
  <r>
    <n v="9"/>
    <s v="HLA-A0201"/>
    <s v="SANKPKDELDY"/>
    <s v="SANKPELDY"/>
    <n v="0"/>
    <n v="0"/>
    <n v="0"/>
    <n v="5"/>
    <n v="2"/>
    <s v="SANKPKDELDY"/>
    <x v="6"/>
    <n v="1.9E-2"/>
    <n v="40559.449999999997"/>
    <n v="85"/>
    <m/>
  </r>
  <r>
    <n v="10"/>
    <s v="HLA-A0201"/>
    <s v="ANKPKDELDYA"/>
    <s v="ANKPELDYA"/>
    <n v="0"/>
    <n v="0"/>
    <n v="0"/>
    <n v="4"/>
    <n v="2"/>
    <s v="ANKPKDELDYA"/>
    <x v="6"/>
    <n v="2.1000000000000001E-2"/>
    <n v="39963.1"/>
    <n v="85"/>
    <m/>
  </r>
  <r>
    <n v="11"/>
    <s v="HLA-A0201"/>
    <s v="NKPKDELDYAN"/>
    <s v="KPDELDYAN"/>
    <n v="1"/>
    <n v="0"/>
    <n v="0"/>
    <n v="2"/>
    <n v="1"/>
    <s v="KPKDELDYAN"/>
    <x v="6"/>
    <n v="1.7999999999999999E-2"/>
    <n v="41077.050000000003"/>
    <n v="90"/>
    <m/>
  </r>
  <r>
    <n v="12"/>
    <s v="HLA-A0201"/>
    <s v="KPKDELDYAND"/>
    <s v="KPKDELDYA"/>
    <n v="0"/>
    <n v="0"/>
    <n v="0"/>
    <n v="0"/>
    <n v="0"/>
    <s v="KPKDELDYA"/>
    <x v="6"/>
    <n v="1.6E-2"/>
    <n v="42063.82"/>
    <n v="90"/>
    <m/>
  </r>
  <r>
    <n v="13"/>
    <s v="HLA-A0201"/>
    <s v="PKDELDYANDI"/>
    <s v="PKDELDYAI"/>
    <n v="0"/>
    <n v="0"/>
    <n v="0"/>
    <n v="8"/>
    <n v="2"/>
    <s v="PKDELDYANDI"/>
    <x v="6"/>
    <n v="2.1999999999999999E-2"/>
    <n v="39224.99"/>
    <n v="80"/>
    <m/>
  </r>
  <r>
    <n v="0"/>
    <s v="HLA-A0201"/>
    <s v="GIQVRIKPGSAN"/>
    <s v="GIQVRIKPA"/>
    <n v="0"/>
    <n v="0"/>
    <n v="0"/>
    <n v="8"/>
    <n v="2"/>
    <s v="GIQVRIKPGSA"/>
    <x v="6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6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6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6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6"/>
    <n v="1.0999999999999999E-2"/>
    <n v="44255.33"/>
    <n v="99"/>
    <m/>
  </r>
  <r>
    <n v="5"/>
    <s v="HLA-A0201"/>
    <s v="IKPGSANKPKDE"/>
    <s v="IKPGSANPK"/>
    <n v="0"/>
    <n v="0"/>
    <n v="0"/>
    <n v="7"/>
    <n v="1"/>
    <s v="IKPGSANKPK"/>
    <x v="6"/>
    <n v="8.0000000000000002E-3"/>
    <n v="45763.4"/>
    <n v="99"/>
    <m/>
  </r>
  <r>
    <n v="6"/>
    <s v="HLA-A0201"/>
    <s v="KPGSANKPKDEL"/>
    <s v="GSANKPDEL"/>
    <n v="2"/>
    <n v="0"/>
    <n v="0"/>
    <n v="6"/>
    <n v="1"/>
    <s v="GSANKPKDEL"/>
    <x v="6"/>
    <n v="1.6E-2"/>
    <n v="41952.45"/>
    <n v="90"/>
    <m/>
  </r>
  <r>
    <n v="7"/>
    <s v="HLA-A0201"/>
    <s v="PGSANKPKDELD"/>
    <s v="GSANKPDEL"/>
    <n v="1"/>
    <n v="0"/>
    <n v="0"/>
    <n v="6"/>
    <n v="1"/>
    <s v="GSANKPKDEL"/>
    <x v="6"/>
    <n v="1.2E-2"/>
    <n v="44052.76"/>
    <n v="99"/>
    <m/>
  </r>
  <r>
    <n v="8"/>
    <s v="HLA-A0201"/>
    <s v="GSANKPKDELDY"/>
    <s v="GSANKPLDY"/>
    <n v="0"/>
    <n v="0"/>
    <n v="0"/>
    <n v="6"/>
    <n v="3"/>
    <s v="GSANKPKDELDY"/>
    <x v="6"/>
    <n v="0.02"/>
    <n v="40205.96"/>
    <n v="85"/>
    <m/>
  </r>
  <r>
    <n v="9"/>
    <s v="HLA-A0201"/>
    <s v="SANKPKDELDYA"/>
    <s v="SANDELDYA"/>
    <n v="0"/>
    <n v="0"/>
    <n v="0"/>
    <n v="3"/>
    <n v="3"/>
    <s v="SANKPKDELDYA"/>
    <x v="6"/>
    <n v="4.2999999999999997E-2"/>
    <n v="31433.22"/>
    <n v="55"/>
    <m/>
  </r>
  <r>
    <n v="10"/>
    <s v="HLA-A0201"/>
    <s v="ANKPKDELDYAN"/>
    <s v="ANDELDYAN"/>
    <n v="0"/>
    <n v="0"/>
    <n v="0"/>
    <n v="2"/>
    <n v="3"/>
    <s v="ANKPKDELDYAN"/>
    <x v="6"/>
    <n v="1.9E-2"/>
    <n v="40690.42"/>
    <n v="85"/>
    <m/>
  </r>
  <r>
    <n v="11"/>
    <s v="HLA-A0201"/>
    <s v="NKPKDELDYAND"/>
    <s v="KPDELDYAN"/>
    <n v="1"/>
    <n v="0"/>
    <n v="0"/>
    <n v="2"/>
    <n v="1"/>
    <s v="KPKDELDYAN"/>
    <x v="6"/>
    <n v="1.6E-2"/>
    <n v="41949.29"/>
    <n v="90"/>
    <m/>
  </r>
  <r>
    <n v="12"/>
    <s v="HLA-A0201"/>
    <s v="KPKDELDYANDI"/>
    <s v="KPKDELDYI"/>
    <n v="0"/>
    <n v="0"/>
    <n v="0"/>
    <n v="8"/>
    <n v="3"/>
    <s v="KPKDELDYANDI"/>
    <x v="6"/>
    <n v="2.5000000000000001E-2"/>
    <n v="38134.42"/>
    <n v="75"/>
    <m/>
  </r>
  <r>
    <n v="0"/>
    <s v="HLA-A0201"/>
    <s v="GIQVRIKPGSANK"/>
    <s v="GIQVRIKPA"/>
    <n v="0"/>
    <n v="0"/>
    <n v="0"/>
    <n v="8"/>
    <n v="2"/>
    <s v="GIQVRIKPGSA"/>
    <x v="6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6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6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6"/>
    <n v="1.0999999999999999E-2"/>
    <n v="44550.31"/>
    <n v="99"/>
    <m/>
  </r>
  <r>
    <n v="4"/>
    <s v="HLA-A0201"/>
    <s v="RIKPGSANKPKDE"/>
    <s v="RIKPGSANE"/>
    <n v="0"/>
    <n v="0"/>
    <n v="0"/>
    <n v="8"/>
    <n v="4"/>
    <s v="RIKPGSANKPKDE"/>
    <x v="6"/>
    <n v="1.0999999999999999E-2"/>
    <n v="44211.77"/>
    <n v="99"/>
    <m/>
  </r>
  <r>
    <n v="5"/>
    <s v="HLA-A0201"/>
    <s v="IKPGSANKPKDEL"/>
    <s v="IKPGSANEL"/>
    <n v="0"/>
    <n v="0"/>
    <n v="0"/>
    <n v="7"/>
    <n v="4"/>
    <s v="IKPGSANKPKDEL"/>
    <x v="6"/>
    <n v="1.7999999999999999E-2"/>
    <n v="41143.75"/>
    <n v="90"/>
    <m/>
  </r>
  <r>
    <n v="6"/>
    <s v="HLA-A0201"/>
    <s v="KPGSANKPKDELD"/>
    <s v="GSANKPDEL"/>
    <n v="2"/>
    <n v="0"/>
    <n v="0"/>
    <n v="6"/>
    <n v="1"/>
    <s v="GSANKPKDEL"/>
    <x v="6"/>
    <n v="1.2E-2"/>
    <n v="43796.14"/>
    <n v="99"/>
    <m/>
  </r>
  <r>
    <n v="7"/>
    <s v="HLA-A0201"/>
    <s v="PGSANKPKDELDY"/>
    <s v="SANKPELDY"/>
    <n v="2"/>
    <n v="0"/>
    <n v="0"/>
    <n v="5"/>
    <n v="2"/>
    <s v="SANKPKDELDY"/>
    <x v="6"/>
    <n v="1.9E-2"/>
    <n v="40747.69"/>
    <n v="85"/>
    <m/>
  </r>
  <r>
    <n v="8"/>
    <s v="HLA-A0201"/>
    <s v="GSANKPKDELDYA"/>
    <s v="SANDELDYA"/>
    <n v="1"/>
    <n v="0"/>
    <n v="0"/>
    <n v="3"/>
    <n v="3"/>
    <s v="SANKPKDELDYA"/>
    <x v="6"/>
    <n v="0.04"/>
    <n v="32532.85"/>
    <n v="55"/>
    <m/>
  </r>
  <r>
    <n v="9"/>
    <s v="HLA-A0201"/>
    <s v="SANKPKDELDYAN"/>
    <s v="SANDELDYA"/>
    <n v="0"/>
    <n v="0"/>
    <n v="0"/>
    <n v="3"/>
    <n v="3"/>
    <s v="SANKPKDELDYA"/>
    <x v="6"/>
    <n v="0.03"/>
    <n v="36307.24"/>
    <n v="70"/>
    <m/>
  </r>
  <r>
    <n v="10"/>
    <s v="HLA-A0201"/>
    <s v="ANKPKDELDYAND"/>
    <s v="ANDELDYAN"/>
    <n v="0"/>
    <n v="0"/>
    <n v="0"/>
    <n v="2"/>
    <n v="3"/>
    <s v="ANKPKDELDYAN"/>
    <x v="6"/>
    <n v="1.7000000000000001E-2"/>
    <n v="41719.339999999997"/>
    <n v="90"/>
    <m/>
  </r>
  <r>
    <n v="11"/>
    <s v="HLA-A0201"/>
    <s v="NKPKDELDYANDI"/>
    <s v="KPKDELDYI"/>
    <n v="1"/>
    <n v="0"/>
    <n v="0"/>
    <n v="8"/>
    <n v="3"/>
    <s v="KPKDELDYANDI"/>
    <x v="6"/>
    <n v="2.4E-2"/>
    <n v="38585.15"/>
    <n v="80"/>
    <m/>
  </r>
  <r>
    <n v="0"/>
    <s v="HLA-A0201"/>
    <s v="GIQVRIKPGSANKP"/>
    <s v="GIQVRIKPA"/>
    <n v="0"/>
    <n v="0"/>
    <n v="0"/>
    <n v="8"/>
    <n v="2"/>
    <s v="GIQVRIKPGSA"/>
    <x v="6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6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6"/>
    <n v="1.4E-2"/>
    <n v="43020.27"/>
    <n v="95"/>
    <m/>
  </r>
  <r>
    <n v="3"/>
    <s v="HLA-A0201"/>
    <s v="VRIKPGSANKPKDE"/>
    <s v="RIKPGSANE"/>
    <n v="1"/>
    <n v="0"/>
    <n v="0"/>
    <n v="8"/>
    <n v="4"/>
    <s v="RIKPGSANKPKDE"/>
    <x v="6"/>
    <n v="1.0999999999999999E-2"/>
    <n v="44498.77"/>
    <n v="99"/>
    <m/>
  </r>
  <r>
    <n v="4"/>
    <s v="HLA-A0201"/>
    <s v="RIKPGSANKPKDEL"/>
    <s v="RIKPGSAEL"/>
    <n v="0"/>
    <n v="0"/>
    <n v="0"/>
    <n v="7"/>
    <n v="5"/>
    <s v="RIKPGSANKPKDEL"/>
    <x v="6"/>
    <n v="4.2999999999999997E-2"/>
    <n v="31404.67"/>
    <n v="50"/>
    <m/>
  </r>
  <r>
    <n v="5"/>
    <s v="HLA-A0201"/>
    <s v="IKPGSANKPKDELD"/>
    <s v="IKPGSANEL"/>
    <n v="0"/>
    <n v="0"/>
    <n v="0"/>
    <n v="7"/>
    <n v="4"/>
    <s v="IKPGSANKPKDEL"/>
    <x v="6"/>
    <n v="1.4E-2"/>
    <n v="43190.96"/>
    <n v="95"/>
    <m/>
  </r>
  <r>
    <n v="6"/>
    <s v="HLA-A0201"/>
    <s v="KPGSANKPKDELDY"/>
    <s v="GSANKPLDY"/>
    <n v="2"/>
    <n v="0"/>
    <n v="0"/>
    <n v="6"/>
    <n v="3"/>
    <s v="GSANKPKDELDY"/>
    <x v="6"/>
    <n v="0.02"/>
    <n v="40432.81"/>
    <n v="85"/>
    <m/>
  </r>
  <r>
    <n v="7"/>
    <s v="HLA-A0201"/>
    <s v="PGSANKPKDELDYA"/>
    <s v="SANDELDYA"/>
    <n v="2"/>
    <n v="0"/>
    <n v="0"/>
    <n v="3"/>
    <n v="3"/>
    <s v="SANKPKDELDYA"/>
    <x v="6"/>
    <n v="3.5000000000000003E-2"/>
    <n v="34393.01"/>
    <n v="60"/>
    <m/>
  </r>
  <r>
    <n v="8"/>
    <s v="HLA-A0201"/>
    <s v="GSANKPKDELDYAN"/>
    <s v="SANDELDYA"/>
    <n v="1"/>
    <n v="0"/>
    <n v="0"/>
    <n v="3"/>
    <n v="3"/>
    <s v="SANKPKDELDYA"/>
    <x v="6"/>
    <n v="2.7E-2"/>
    <n v="37237.81"/>
    <n v="75"/>
    <m/>
  </r>
  <r>
    <n v="9"/>
    <s v="HLA-A0201"/>
    <s v="SANKPKDELDYAND"/>
    <s v="SANDELDYA"/>
    <n v="0"/>
    <n v="0"/>
    <n v="0"/>
    <n v="3"/>
    <n v="3"/>
    <s v="SANKPKDELDYA"/>
    <x v="6"/>
    <n v="2.5000000000000001E-2"/>
    <n v="38293.599999999999"/>
    <n v="75"/>
    <m/>
  </r>
  <r>
    <n v="10"/>
    <s v="HLA-A0201"/>
    <s v="ANKPKDELDYANDI"/>
    <s v="ANLDYANDI"/>
    <n v="0"/>
    <n v="0"/>
    <n v="0"/>
    <n v="2"/>
    <n v="5"/>
    <s v="ANKPKDELDYANDI"/>
    <x v="6"/>
    <n v="2.5000000000000001E-2"/>
    <n v="38257.980000000003"/>
    <n v="75"/>
    <m/>
  </r>
  <r>
    <n v="0"/>
    <s v="HLA-A0201"/>
    <s v="GIQVRIKP"/>
    <s v="GI-QVRIKP"/>
    <n v="0"/>
    <n v="2"/>
    <n v="1"/>
    <n v="0"/>
    <n v="0"/>
    <s v="GIQVRIKP"/>
    <x v="7"/>
    <n v="0.03"/>
    <n v="36096.51"/>
    <n v="70"/>
    <m/>
  </r>
  <r>
    <n v="1"/>
    <s v="HLA-A0201"/>
    <s v="IQVRIKPG"/>
    <s v="IQ-VRIKPG"/>
    <n v="0"/>
    <n v="2"/>
    <n v="1"/>
    <n v="0"/>
    <n v="0"/>
    <s v="IQVRIKPG"/>
    <x v="7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7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7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7"/>
    <n v="1.4E-2"/>
    <n v="42831.7"/>
    <n v="95"/>
    <m/>
  </r>
  <r>
    <n v="5"/>
    <s v="HLA-A0201"/>
    <s v="IKPGSANK"/>
    <e v="#NAME?"/>
    <n v="0"/>
    <n v="0"/>
    <n v="1"/>
    <n v="0"/>
    <n v="0"/>
    <s v="IKPGSANK"/>
    <x v="7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7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7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7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7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7"/>
    <n v="1.2E-2"/>
    <n v="43844.02"/>
    <n v="99"/>
    <m/>
  </r>
  <r>
    <n v="11"/>
    <s v="HLA-A0201"/>
    <s v="NKPKDQLD"/>
    <s v="NKPKDQLD-"/>
    <n v="0"/>
    <n v="8"/>
    <n v="1"/>
    <n v="0"/>
    <n v="0"/>
    <s v="NKPKDQLD"/>
    <x v="7"/>
    <n v="7.0000000000000001E-3"/>
    <n v="46115.31"/>
    <n v="99"/>
    <m/>
  </r>
  <r>
    <n v="12"/>
    <s v="HLA-A0201"/>
    <s v="KPKDQLDY"/>
    <s v="KP-KDQLDY"/>
    <n v="0"/>
    <n v="2"/>
    <n v="1"/>
    <n v="0"/>
    <n v="0"/>
    <s v="KPKDQLDY"/>
    <x v="7"/>
    <n v="0.02"/>
    <n v="40419.699999999997"/>
    <n v="85"/>
    <m/>
  </r>
  <r>
    <n v="13"/>
    <s v="HLA-A0201"/>
    <s v="PKDQLDYA"/>
    <s v="PKDQLD-YA"/>
    <n v="0"/>
    <n v="6"/>
    <n v="1"/>
    <n v="0"/>
    <n v="0"/>
    <s v="PKDQLDYA"/>
    <x v="7"/>
    <n v="1.7000000000000001E-2"/>
    <n v="41380.83"/>
    <n v="90"/>
    <m/>
  </r>
  <r>
    <n v="14"/>
    <s v="HLA-A0201"/>
    <s v="KDQLDYAN"/>
    <s v="K-DQLDYAN"/>
    <n v="0"/>
    <n v="1"/>
    <n v="1"/>
    <n v="0"/>
    <n v="0"/>
    <s v="KDQLDYAN"/>
    <x v="7"/>
    <n v="1.6E-2"/>
    <n v="42189.14"/>
    <n v="95"/>
    <m/>
  </r>
  <r>
    <n v="15"/>
    <s v="HLA-A0201"/>
    <s v="DQLDYAND"/>
    <s v="DQLDYAND-"/>
    <n v="0"/>
    <n v="8"/>
    <n v="1"/>
    <n v="0"/>
    <n v="0"/>
    <s v="DQLDYAND"/>
    <x v="7"/>
    <n v="1.2E-2"/>
    <n v="44117.16"/>
    <n v="99"/>
    <m/>
  </r>
  <r>
    <n v="16"/>
    <s v="HLA-A0201"/>
    <s v="QLDYANDI"/>
    <s v="QL-DYANDI"/>
    <n v="0"/>
    <n v="2"/>
    <n v="1"/>
    <n v="0"/>
    <n v="0"/>
    <s v="QLDYANDI"/>
    <x v="7"/>
    <n v="0.107"/>
    <n v="15682.81"/>
    <n v="22"/>
    <m/>
  </r>
  <r>
    <n v="0"/>
    <s v="HLA-A0201"/>
    <s v="GIQVRIKPG"/>
    <s v="GIQVRIKPG"/>
    <n v="0"/>
    <n v="0"/>
    <n v="0"/>
    <n v="0"/>
    <n v="0"/>
    <s v="GIQVRIKPG"/>
    <x v="7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7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7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7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7"/>
    <n v="2.7E-2"/>
    <n v="37430.5"/>
    <n v="75"/>
    <m/>
  </r>
  <r>
    <n v="5"/>
    <s v="HLA-A0201"/>
    <s v="IKPGSANKP"/>
    <s v="IKPGSANKP"/>
    <n v="0"/>
    <n v="0"/>
    <n v="0"/>
    <n v="0"/>
    <n v="0"/>
    <s v="IKPGSANKP"/>
    <x v="7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7"/>
    <n v="1.2E-2"/>
    <n v="43836.92"/>
    <n v="99"/>
    <m/>
  </r>
  <r>
    <n v="7"/>
    <s v="HLA-A0201"/>
    <s v="PGSANKPKD"/>
    <s v="PGSANKPKD"/>
    <n v="0"/>
    <n v="0"/>
    <n v="0"/>
    <n v="0"/>
    <n v="0"/>
    <s v="PGSANKPKD"/>
    <x v="7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7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7"/>
    <n v="3.6999999999999998E-2"/>
    <n v="33521.199999999997"/>
    <n v="60"/>
    <m/>
  </r>
  <r>
    <n v="10"/>
    <s v="HLA-A0201"/>
    <s v="ANKPKDQLD"/>
    <s v="ANKPKDQLD"/>
    <n v="0"/>
    <n v="0"/>
    <n v="0"/>
    <n v="0"/>
    <n v="0"/>
    <s v="ANKPKDQLD"/>
    <x v="7"/>
    <n v="0.01"/>
    <n v="44849.68"/>
    <n v="99"/>
    <m/>
  </r>
  <r>
    <n v="11"/>
    <s v="HLA-A0201"/>
    <s v="NKPKDQLDY"/>
    <s v="NKPKDQLDY"/>
    <n v="0"/>
    <n v="0"/>
    <n v="0"/>
    <n v="0"/>
    <n v="0"/>
    <s v="NKPKDQLDY"/>
    <x v="7"/>
    <n v="1.9E-2"/>
    <n v="40809.019999999997"/>
    <n v="85"/>
    <m/>
  </r>
  <r>
    <n v="12"/>
    <s v="HLA-A0201"/>
    <s v="KPKDQLDYA"/>
    <s v="KPKDQLDYA"/>
    <n v="0"/>
    <n v="0"/>
    <n v="0"/>
    <n v="0"/>
    <n v="0"/>
    <s v="KPKDQLDYA"/>
    <x v="7"/>
    <n v="0.04"/>
    <n v="32519.49"/>
    <n v="55"/>
    <m/>
  </r>
  <r>
    <n v="13"/>
    <s v="HLA-A0201"/>
    <s v="PKDQLDYAN"/>
    <s v="PKDQLDYAN"/>
    <n v="0"/>
    <n v="0"/>
    <n v="0"/>
    <n v="0"/>
    <n v="0"/>
    <s v="PKDQLDYAN"/>
    <x v="7"/>
    <n v="1.4E-2"/>
    <n v="42747.91"/>
    <n v="95"/>
    <m/>
  </r>
  <r>
    <n v="14"/>
    <s v="HLA-A0201"/>
    <s v="KDQLDYAND"/>
    <s v="KDQLDYAND"/>
    <n v="0"/>
    <n v="0"/>
    <n v="0"/>
    <n v="0"/>
    <n v="0"/>
    <s v="KDQLDYAND"/>
    <x v="7"/>
    <n v="1.7000000000000001E-2"/>
    <n v="41749.129999999997"/>
    <n v="90"/>
    <m/>
  </r>
  <r>
    <n v="15"/>
    <s v="HLA-A0201"/>
    <s v="DQLDYANDI"/>
    <s v="DQLDYANDI"/>
    <n v="0"/>
    <n v="0"/>
    <n v="0"/>
    <n v="0"/>
    <n v="0"/>
    <s v="DQLDYANDI"/>
    <x v="7"/>
    <n v="7.9000000000000001E-2"/>
    <n v="21241.85"/>
    <n v="29"/>
    <m/>
  </r>
  <r>
    <n v="0"/>
    <s v="HLA-A0201"/>
    <s v="GIQVRIKPGS"/>
    <s v="GIQVRIPGS"/>
    <n v="0"/>
    <n v="0"/>
    <n v="0"/>
    <n v="6"/>
    <n v="1"/>
    <s v="GIQVRIKPGS"/>
    <x v="7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7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7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7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7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7"/>
    <n v="1.2E-2"/>
    <n v="43953.75"/>
    <n v="99"/>
    <m/>
  </r>
  <r>
    <n v="6"/>
    <s v="HLA-A0201"/>
    <s v="KPGSANKPKD"/>
    <s v="KPGSANKPK"/>
    <n v="0"/>
    <n v="0"/>
    <n v="0"/>
    <n v="0"/>
    <n v="0"/>
    <s v="KPGSANKPK"/>
    <x v="7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7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7"/>
    <n v="2.7E-2"/>
    <n v="37458.44"/>
    <n v="75"/>
    <m/>
  </r>
  <r>
    <n v="9"/>
    <s v="HLA-A0201"/>
    <s v="SANKPKDQLD"/>
    <s v="SANKPKDQL"/>
    <n v="0"/>
    <n v="0"/>
    <n v="0"/>
    <n v="0"/>
    <n v="0"/>
    <s v="SANKPKDQL"/>
    <x v="7"/>
    <n v="1.4E-2"/>
    <n v="42865.55"/>
    <n v="95"/>
    <m/>
  </r>
  <r>
    <n v="10"/>
    <s v="HLA-A0201"/>
    <s v="ANKPKDQLDY"/>
    <s v="ANKPKDLDY"/>
    <n v="0"/>
    <n v="0"/>
    <n v="0"/>
    <n v="6"/>
    <n v="1"/>
    <s v="ANKPKDQLDY"/>
    <x v="7"/>
    <n v="1.9E-2"/>
    <n v="40916.01"/>
    <n v="90"/>
    <m/>
  </r>
  <r>
    <n v="11"/>
    <s v="HLA-A0201"/>
    <s v="NKPKDQLDYA"/>
    <s v="NKPDQLDYA"/>
    <n v="0"/>
    <n v="0"/>
    <n v="0"/>
    <n v="3"/>
    <n v="1"/>
    <s v="NKPKDQLDYA"/>
    <x v="7"/>
    <n v="2.7E-2"/>
    <n v="37402.559999999998"/>
    <n v="75"/>
    <m/>
  </r>
  <r>
    <n v="12"/>
    <s v="HLA-A0201"/>
    <s v="KPKDQLDYAN"/>
    <s v="KPKDQLDYA"/>
    <n v="0"/>
    <n v="0"/>
    <n v="0"/>
    <n v="0"/>
    <n v="0"/>
    <s v="KPKDQLDYA"/>
    <x v="7"/>
    <n v="2.1999999999999999E-2"/>
    <n v="39332.93"/>
    <n v="80"/>
    <m/>
  </r>
  <r>
    <n v="13"/>
    <s v="HLA-A0201"/>
    <s v="PKDQLDYAND"/>
    <s v="KDQLDYAND"/>
    <n v="1"/>
    <n v="0"/>
    <n v="0"/>
    <n v="0"/>
    <n v="0"/>
    <s v="KDQLDYAND"/>
    <x v="7"/>
    <n v="1.2E-2"/>
    <n v="43949.47"/>
    <n v="99"/>
    <m/>
  </r>
  <r>
    <n v="14"/>
    <s v="HLA-A0201"/>
    <s v="KDQLDYANDI"/>
    <s v="KQLDYANDI"/>
    <n v="0"/>
    <n v="0"/>
    <n v="0"/>
    <n v="1"/>
    <n v="1"/>
    <s v="KDQLDYANDI"/>
    <x v="7"/>
    <n v="0.17899999999999999"/>
    <n v="7169.92"/>
    <n v="12"/>
    <m/>
  </r>
  <r>
    <n v="0"/>
    <s v="HLA-A0201"/>
    <s v="GIQVRIKPGSA"/>
    <s v="GIQVRIKPA"/>
    <n v="0"/>
    <n v="0"/>
    <n v="0"/>
    <n v="8"/>
    <n v="2"/>
    <s v="GIQVRIKPGSA"/>
    <x v="7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7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7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7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7"/>
    <n v="1.4E-2"/>
    <n v="42910.11"/>
    <n v="95"/>
    <m/>
  </r>
  <r>
    <n v="5"/>
    <s v="HLA-A0201"/>
    <s v="IKPGSANKPKD"/>
    <s v="IKPGSANPK"/>
    <n v="0"/>
    <n v="0"/>
    <n v="0"/>
    <n v="7"/>
    <n v="1"/>
    <s v="IKPGSANKPK"/>
    <x v="7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7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7"/>
    <n v="1.2999999999999999E-2"/>
    <n v="43274.239999999998"/>
    <n v="95"/>
    <m/>
  </r>
  <r>
    <n v="8"/>
    <s v="HLA-A0201"/>
    <s v="GSANKPKDQLD"/>
    <s v="GSANKPDQL"/>
    <n v="0"/>
    <n v="0"/>
    <n v="0"/>
    <n v="6"/>
    <n v="1"/>
    <s v="GSANKPKDQL"/>
    <x v="7"/>
    <n v="1.0999999999999999E-2"/>
    <n v="44293.17"/>
    <n v="99"/>
    <m/>
  </r>
  <r>
    <n v="9"/>
    <s v="HLA-A0201"/>
    <s v="SANKPKDQLDY"/>
    <s v="SANKPQLDY"/>
    <n v="0"/>
    <n v="0"/>
    <n v="0"/>
    <n v="5"/>
    <n v="2"/>
    <s v="SANKPKDQLDY"/>
    <x v="7"/>
    <n v="1.7999999999999999E-2"/>
    <n v="41329.800000000003"/>
    <n v="90"/>
    <m/>
  </r>
  <r>
    <n v="10"/>
    <s v="HLA-A0201"/>
    <s v="ANKPKDQLDYA"/>
    <s v="ANKPKLDYA"/>
    <n v="0"/>
    <n v="0"/>
    <n v="0"/>
    <n v="5"/>
    <n v="2"/>
    <s v="ANKPKDQLDYA"/>
    <x v="7"/>
    <n v="0.02"/>
    <n v="40369.42"/>
    <n v="85"/>
    <m/>
  </r>
  <r>
    <n v="11"/>
    <s v="HLA-A0201"/>
    <s v="NKPKDQLDYAN"/>
    <s v="KPDQLDYAN"/>
    <n v="1"/>
    <n v="0"/>
    <n v="0"/>
    <n v="2"/>
    <n v="1"/>
    <s v="KPKDQLDYAN"/>
    <x v="7"/>
    <n v="1.7000000000000001E-2"/>
    <n v="41690.449999999997"/>
    <n v="90"/>
    <m/>
  </r>
  <r>
    <n v="12"/>
    <s v="HLA-A0201"/>
    <s v="KPKDQLDYAND"/>
    <s v="KPKDQLDYA"/>
    <n v="0"/>
    <n v="0"/>
    <n v="0"/>
    <n v="0"/>
    <n v="0"/>
    <s v="KPKDQLDYA"/>
    <x v="7"/>
    <n v="1.4999999999999999E-2"/>
    <n v="42578.05"/>
    <n v="95"/>
    <m/>
  </r>
  <r>
    <n v="13"/>
    <s v="HLA-A0201"/>
    <s v="PKDQLDYANDI"/>
    <s v="KQLDYANDI"/>
    <n v="1"/>
    <n v="0"/>
    <n v="0"/>
    <n v="1"/>
    <n v="1"/>
    <s v="KDQLDYANDI"/>
    <x v="7"/>
    <n v="6.4000000000000001E-2"/>
    <n v="25100.28"/>
    <n v="36"/>
    <m/>
  </r>
  <r>
    <n v="0"/>
    <s v="HLA-A0201"/>
    <s v="GIQVRIKPGSAN"/>
    <s v="GIQVRIKPA"/>
    <n v="0"/>
    <n v="0"/>
    <n v="0"/>
    <n v="8"/>
    <n v="2"/>
    <s v="GIQVRIKPGSA"/>
    <x v="7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7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7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7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7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7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7"/>
    <n v="1.4E-2"/>
    <n v="42973.75"/>
    <n v="95"/>
    <m/>
  </r>
  <r>
    <n v="7"/>
    <s v="HLA-A0201"/>
    <s v="PGSANKPKDQLD"/>
    <s v="GSANKPDQL"/>
    <n v="1"/>
    <n v="0"/>
    <n v="0"/>
    <n v="6"/>
    <n v="1"/>
    <s v="GSANKPKDQL"/>
    <x v="7"/>
    <n v="0.01"/>
    <n v="44741.120000000003"/>
    <n v="99"/>
    <m/>
  </r>
  <r>
    <n v="8"/>
    <s v="HLA-A0201"/>
    <s v="GSANKPKDQLDY"/>
    <s v="GSANKPLDY"/>
    <n v="0"/>
    <n v="0"/>
    <n v="0"/>
    <n v="6"/>
    <n v="3"/>
    <s v="GSANKPKDQLDY"/>
    <x v="7"/>
    <n v="1.9E-2"/>
    <n v="40867.360000000001"/>
    <n v="90"/>
    <m/>
  </r>
  <r>
    <n v="9"/>
    <s v="HLA-A0201"/>
    <s v="SANKPKDQLDYA"/>
    <s v="SANDQLDYA"/>
    <n v="0"/>
    <n v="0"/>
    <n v="0"/>
    <n v="3"/>
    <n v="3"/>
    <s v="SANKPKDQLDYA"/>
    <x v="7"/>
    <n v="0.04"/>
    <n v="32318.49"/>
    <n v="55"/>
    <m/>
  </r>
  <r>
    <n v="10"/>
    <s v="HLA-A0201"/>
    <s v="ANKPKDQLDYAN"/>
    <s v="ANDQLDYAN"/>
    <n v="0"/>
    <n v="0"/>
    <n v="0"/>
    <n v="2"/>
    <n v="3"/>
    <s v="ANKPKDQLDYAN"/>
    <x v="7"/>
    <n v="1.7999999999999999E-2"/>
    <n v="41267.699999999997"/>
    <n v="90"/>
    <m/>
  </r>
  <r>
    <n v="11"/>
    <s v="HLA-A0201"/>
    <s v="NKPKDQLDYAND"/>
    <s v="KPKDQLDYA"/>
    <n v="1"/>
    <n v="0"/>
    <n v="0"/>
    <n v="0"/>
    <n v="0"/>
    <s v="KPKDQLDYA"/>
    <x v="7"/>
    <n v="1.4999999999999999E-2"/>
    <n v="42480.02"/>
    <n v="95"/>
    <m/>
  </r>
  <r>
    <n v="12"/>
    <s v="HLA-A0201"/>
    <s v="KPKDQLDYANDI"/>
    <s v="KQLDYANDI"/>
    <n v="0"/>
    <n v="0"/>
    <n v="0"/>
    <n v="1"/>
    <n v="3"/>
    <s v="KPKDQLDYANDI"/>
    <x v="7"/>
    <n v="7.6999999999999999E-2"/>
    <n v="21701.59"/>
    <n v="30"/>
    <m/>
  </r>
  <r>
    <n v="0"/>
    <s v="HLA-A0201"/>
    <s v="GIQVRIKPGSANK"/>
    <s v="GIQVRIKPA"/>
    <n v="0"/>
    <n v="0"/>
    <n v="0"/>
    <n v="8"/>
    <n v="2"/>
    <s v="GIQVRIKPGSA"/>
    <x v="7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7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7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7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7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7"/>
    <n v="1.6E-2"/>
    <n v="41939.760000000002"/>
    <n v="90"/>
    <m/>
  </r>
  <r>
    <n v="6"/>
    <s v="HLA-A0201"/>
    <s v="KPGSANKPKDQLD"/>
    <s v="GSANKPDQL"/>
    <n v="2"/>
    <n v="0"/>
    <n v="0"/>
    <n v="6"/>
    <n v="1"/>
    <s v="GSANKPKDQL"/>
    <x v="7"/>
    <n v="1.0999999999999999E-2"/>
    <n v="44411.7"/>
    <n v="99"/>
    <m/>
  </r>
  <r>
    <n v="7"/>
    <s v="HLA-A0201"/>
    <s v="PGSANKPKDQLDY"/>
    <s v="GSANKPLDY"/>
    <n v="1"/>
    <n v="0"/>
    <n v="0"/>
    <n v="6"/>
    <n v="3"/>
    <s v="GSANKPKDQLDY"/>
    <x v="7"/>
    <n v="1.7000000000000001E-2"/>
    <n v="41412.17"/>
    <n v="90"/>
    <m/>
  </r>
  <r>
    <n v="8"/>
    <s v="HLA-A0201"/>
    <s v="GSANKPKDQLDYA"/>
    <s v="SANDQLDYA"/>
    <n v="1"/>
    <n v="0"/>
    <n v="0"/>
    <n v="3"/>
    <n v="3"/>
    <s v="SANKPKDQLDYA"/>
    <x v="7"/>
    <n v="3.6999999999999998E-2"/>
    <n v="33386.92"/>
    <n v="60"/>
    <m/>
  </r>
  <r>
    <n v="9"/>
    <s v="HLA-A0201"/>
    <s v="SANKPKDQLDYAN"/>
    <s v="SANDQLDYA"/>
    <n v="0"/>
    <n v="0"/>
    <n v="0"/>
    <n v="3"/>
    <n v="3"/>
    <s v="SANKPKDQLDYA"/>
    <x v="7"/>
    <n v="2.7E-2"/>
    <n v="37181.449999999997"/>
    <n v="70"/>
    <m/>
  </r>
  <r>
    <n v="10"/>
    <s v="HLA-A0201"/>
    <s v="ANKPKDQLDYAND"/>
    <s v="ANDQLDYAN"/>
    <n v="0"/>
    <n v="0"/>
    <n v="0"/>
    <n v="2"/>
    <n v="3"/>
    <s v="ANKPKDQLDYAN"/>
    <x v="7"/>
    <n v="1.6E-2"/>
    <n v="42118.46"/>
    <n v="90"/>
    <m/>
  </r>
  <r>
    <n v="11"/>
    <s v="HLA-A0201"/>
    <s v="NKPKDQLDYANDI"/>
    <s v="KQLDYANDI"/>
    <n v="1"/>
    <n v="0"/>
    <n v="0"/>
    <n v="1"/>
    <n v="3"/>
    <s v="KPKDQLDYANDI"/>
    <x v="7"/>
    <n v="6.7000000000000004E-2"/>
    <n v="24283.91"/>
    <n v="34"/>
    <m/>
  </r>
  <r>
    <n v="0"/>
    <s v="HLA-A0201"/>
    <s v="GIQVRIKPGSANKP"/>
    <s v="GIQVRIKPA"/>
    <n v="0"/>
    <n v="0"/>
    <n v="0"/>
    <n v="8"/>
    <n v="2"/>
    <s v="GIQVRIKPGSA"/>
    <x v="7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7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7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7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7"/>
    <n v="3.6999999999999998E-2"/>
    <n v="33577.82"/>
    <n v="60"/>
    <m/>
  </r>
  <r>
    <n v="5"/>
    <s v="HLA-A0201"/>
    <s v="IKPGSANKPKDQLD"/>
    <s v="IKPGSANQL"/>
    <n v="0"/>
    <n v="0"/>
    <n v="0"/>
    <n v="7"/>
    <n v="4"/>
    <s v="IKPGSANKPKDQL"/>
    <x v="7"/>
    <n v="1.2E-2"/>
    <n v="43757.78"/>
    <n v="99"/>
    <m/>
  </r>
  <r>
    <n v="6"/>
    <s v="HLA-A0201"/>
    <s v="KPGSANKPKDQLDY"/>
    <s v="GSANKPLDY"/>
    <n v="2"/>
    <n v="0"/>
    <n v="0"/>
    <n v="6"/>
    <n v="3"/>
    <s v="GSANKPKDQLDY"/>
    <x v="7"/>
    <n v="1.7999999999999999E-2"/>
    <n v="41053.050000000003"/>
    <n v="90"/>
    <m/>
  </r>
  <r>
    <n v="7"/>
    <s v="HLA-A0201"/>
    <s v="PGSANKPKDQLDYA"/>
    <s v="SANDQLDYA"/>
    <n v="2"/>
    <n v="0"/>
    <n v="0"/>
    <n v="3"/>
    <n v="3"/>
    <s v="SANKPKDQLDYA"/>
    <x v="7"/>
    <n v="3.3000000000000002E-2"/>
    <n v="35086.11"/>
    <n v="65"/>
    <m/>
  </r>
  <r>
    <n v="8"/>
    <s v="HLA-A0201"/>
    <s v="GSANKPKDQLDYAN"/>
    <s v="SANDQLDYA"/>
    <n v="1"/>
    <n v="0"/>
    <n v="0"/>
    <n v="3"/>
    <n v="3"/>
    <s v="SANKPKDQLDYA"/>
    <x v="7"/>
    <n v="2.5999999999999999E-2"/>
    <n v="37943.86"/>
    <n v="75"/>
    <m/>
  </r>
  <r>
    <n v="9"/>
    <s v="HLA-A0201"/>
    <s v="SANKPKDQLDYAND"/>
    <s v="SANDQLDYA"/>
    <n v="0"/>
    <n v="0"/>
    <n v="0"/>
    <n v="3"/>
    <n v="3"/>
    <s v="SANKPKDQLDYA"/>
    <x v="7"/>
    <n v="2.3E-2"/>
    <n v="38858.75"/>
    <n v="80"/>
    <m/>
  </r>
  <r>
    <n v="10"/>
    <s v="HLA-A0201"/>
    <s v="ANKPKDQLDYANDI"/>
    <s v="AQLDYANDI"/>
    <n v="0"/>
    <n v="0"/>
    <n v="0"/>
    <n v="1"/>
    <n v="5"/>
    <s v="ANKPKDQLDYANDI"/>
    <x v="7"/>
    <n v="6.8000000000000005E-2"/>
    <n v="24021.79"/>
    <n v="34"/>
    <m/>
  </r>
  <r>
    <n v="0"/>
    <s v="HLA-A0201"/>
    <s v="GIQVRIKP"/>
    <s v="GI-QVRIKP"/>
    <n v="0"/>
    <n v="2"/>
    <n v="1"/>
    <n v="0"/>
    <n v="0"/>
    <s v="GIQVRIKP"/>
    <x v="8"/>
    <n v="0.03"/>
    <n v="36096.51"/>
    <n v="70"/>
    <m/>
  </r>
  <r>
    <n v="1"/>
    <s v="HLA-A0201"/>
    <s v="IQVRIKPG"/>
    <s v="IQ-VRIKPG"/>
    <n v="0"/>
    <n v="2"/>
    <n v="1"/>
    <n v="0"/>
    <n v="0"/>
    <s v="IQVRIKPG"/>
    <x v="8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8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8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8"/>
    <n v="1.4E-2"/>
    <n v="42831.7"/>
    <n v="95"/>
    <m/>
  </r>
  <r>
    <n v="5"/>
    <s v="HLA-A0201"/>
    <s v="IKPGSANK"/>
    <e v="#NAME?"/>
    <n v="0"/>
    <n v="0"/>
    <n v="1"/>
    <n v="0"/>
    <n v="0"/>
    <s v="IKPGSANK"/>
    <x v="8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8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8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8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8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8"/>
    <n v="1.2E-2"/>
    <n v="43844.02"/>
    <n v="99"/>
    <m/>
  </r>
  <r>
    <n v="11"/>
    <s v="HLA-A0201"/>
    <s v="NKPKDQLD"/>
    <s v="NKPKDQLD-"/>
    <n v="0"/>
    <n v="8"/>
    <n v="1"/>
    <n v="0"/>
    <n v="0"/>
    <s v="NKPKDQLD"/>
    <x v="8"/>
    <n v="7.0000000000000001E-3"/>
    <n v="46115.31"/>
    <n v="99"/>
    <m/>
  </r>
  <r>
    <n v="12"/>
    <s v="HLA-A0201"/>
    <s v="KPKDQLDY"/>
    <s v="KP-KDQLDY"/>
    <n v="0"/>
    <n v="2"/>
    <n v="1"/>
    <n v="0"/>
    <n v="0"/>
    <s v="KPKDQLDY"/>
    <x v="8"/>
    <n v="0.02"/>
    <n v="40419.699999999997"/>
    <n v="85"/>
    <m/>
  </r>
  <r>
    <n v="13"/>
    <s v="HLA-A0201"/>
    <s v="PKDQLDYA"/>
    <s v="PKDQLD-YA"/>
    <n v="0"/>
    <n v="6"/>
    <n v="1"/>
    <n v="0"/>
    <n v="0"/>
    <s v="PKDQLDYA"/>
    <x v="8"/>
    <n v="1.7000000000000001E-2"/>
    <n v="41380.83"/>
    <n v="90"/>
    <m/>
  </r>
  <r>
    <n v="14"/>
    <s v="HLA-A0201"/>
    <s v="KDQLDYAN"/>
    <s v="K-DQLDYAN"/>
    <n v="0"/>
    <n v="1"/>
    <n v="1"/>
    <n v="0"/>
    <n v="0"/>
    <s v="KDQLDYAN"/>
    <x v="8"/>
    <n v="1.6E-2"/>
    <n v="42189.14"/>
    <n v="95"/>
    <m/>
  </r>
  <r>
    <n v="15"/>
    <s v="HLA-A0201"/>
    <s v="DQLDYAND"/>
    <s v="DQLDYAND-"/>
    <n v="0"/>
    <n v="8"/>
    <n v="1"/>
    <n v="0"/>
    <n v="0"/>
    <s v="DQLDYAND"/>
    <x v="8"/>
    <n v="1.2E-2"/>
    <n v="44117.16"/>
    <n v="99"/>
    <m/>
  </r>
  <r>
    <n v="16"/>
    <s v="HLA-A0201"/>
    <s v="QLDYANDI"/>
    <s v="QL-DYANDI"/>
    <n v="0"/>
    <n v="2"/>
    <n v="1"/>
    <n v="0"/>
    <n v="0"/>
    <s v="QLDYANDI"/>
    <x v="8"/>
    <n v="0.107"/>
    <n v="15682.81"/>
    <n v="22"/>
    <m/>
  </r>
  <r>
    <n v="0"/>
    <s v="HLA-A0201"/>
    <s v="GIQVRIKPG"/>
    <s v="GIQVRIKPG"/>
    <n v="0"/>
    <n v="0"/>
    <n v="0"/>
    <n v="0"/>
    <n v="0"/>
    <s v="GIQVRIKPG"/>
    <x v="8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8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8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8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8"/>
    <n v="2.7E-2"/>
    <n v="37430.5"/>
    <n v="75"/>
    <m/>
  </r>
  <r>
    <n v="5"/>
    <s v="HLA-A0201"/>
    <s v="IKPGSANKP"/>
    <s v="IKPGSANKP"/>
    <n v="0"/>
    <n v="0"/>
    <n v="0"/>
    <n v="0"/>
    <n v="0"/>
    <s v="IKPGSANKP"/>
    <x v="8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8"/>
    <n v="1.2E-2"/>
    <n v="43836.92"/>
    <n v="99"/>
    <m/>
  </r>
  <r>
    <n v="7"/>
    <s v="HLA-A0201"/>
    <s v="PGSANKPKD"/>
    <s v="PGSANKPKD"/>
    <n v="0"/>
    <n v="0"/>
    <n v="0"/>
    <n v="0"/>
    <n v="0"/>
    <s v="PGSANKPKD"/>
    <x v="8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8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8"/>
    <n v="3.6999999999999998E-2"/>
    <n v="33521.199999999997"/>
    <n v="60"/>
    <m/>
  </r>
  <r>
    <n v="10"/>
    <s v="HLA-A0201"/>
    <s v="ANKPKDQLD"/>
    <s v="ANKPKDQLD"/>
    <n v="0"/>
    <n v="0"/>
    <n v="0"/>
    <n v="0"/>
    <n v="0"/>
    <s v="ANKPKDQLD"/>
    <x v="8"/>
    <n v="0.01"/>
    <n v="44849.68"/>
    <n v="99"/>
    <m/>
  </r>
  <r>
    <n v="11"/>
    <s v="HLA-A0201"/>
    <s v="NKPKDQLDY"/>
    <s v="NKPKDQLDY"/>
    <n v="0"/>
    <n v="0"/>
    <n v="0"/>
    <n v="0"/>
    <n v="0"/>
    <s v="NKPKDQLDY"/>
    <x v="8"/>
    <n v="1.9E-2"/>
    <n v="40809.019999999997"/>
    <n v="85"/>
    <m/>
  </r>
  <r>
    <n v="12"/>
    <s v="HLA-A0201"/>
    <s v="KPKDQLDYA"/>
    <s v="KPKDQLDYA"/>
    <n v="0"/>
    <n v="0"/>
    <n v="0"/>
    <n v="0"/>
    <n v="0"/>
    <s v="KPKDQLDYA"/>
    <x v="8"/>
    <n v="0.04"/>
    <n v="32519.49"/>
    <n v="55"/>
    <m/>
  </r>
  <r>
    <n v="13"/>
    <s v="HLA-A0201"/>
    <s v="PKDQLDYAN"/>
    <s v="PKDQLDYAN"/>
    <n v="0"/>
    <n v="0"/>
    <n v="0"/>
    <n v="0"/>
    <n v="0"/>
    <s v="PKDQLDYAN"/>
    <x v="8"/>
    <n v="1.4E-2"/>
    <n v="42747.91"/>
    <n v="95"/>
    <m/>
  </r>
  <r>
    <n v="14"/>
    <s v="HLA-A0201"/>
    <s v="KDQLDYAND"/>
    <s v="KDQLDYAND"/>
    <n v="0"/>
    <n v="0"/>
    <n v="0"/>
    <n v="0"/>
    <n v="0"/>
    <s v="KDQLDYAND"/>
    <x v="8"/>
    <n v="1.7000000000000001E-2"/>
    <n v="41749.129999999997"/>
    <n v="90"/>
    <m/>
  </r>
  <r>
    <n v="15"/>
    <s v="HLA-A0201"/>
    <s v="DQLDYANDI"/>
    <s v="DQLDYANDI"/>
    <n v="0"/>
    <n v="0"/>
    <n v="0"/>
    <n v="0"/>
    <n v="0"/>
    <s v="DQLDYANDI"/>
    <x v="8"/>
    <n v="7.9000000000000001E-2"/>
    <n v="21241.85"/>
    <n v="29"/>
    <m/>
  </r>
  <r>
    <n v="0"/>
    <s v="HLA-A0201"/>
    <s v="GIQVRIKPGS"/>
    <s v="GIQVRIPGS"/>
    <n v="0"/>
    <n v="0"/>
    <n v="0"/>
    <n v="6"/>
    <n v="1"/>
    <s v="GIQVRIKPGS"/>
    <x v="8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8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8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8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8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8"/>
    <n v="1.2E-2"/>
    <n v="43953.75"/>
    <n v="99"/>
    <m/>
  </r>
  <r>
    <n v="6"/>
    <s v="HLA-A0201"/>
    <s v="KPGSANKPKD"/>
    <s v="KPGSANKPK"/>
    <n v="0"/>
    <n v="0"/>
    <n v="0"/>
    <n v="0"/>
    <n v="0"/>
    <s v="KPGSANKPK"/>
    <x v="8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8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8"/>
    <n v="2.7E-2"/>
    <n v="37458.44"/>
    <n v="75"/>
    <m/>
  </r>
  <r>
    <n v="9"/>
    <s v="HLA-A0201"/>
    <s v="SANKPKDQLD"/>
    <s v="SANKPKDQL"/>
    <n v="0"/>
    <n v="0"/>
    <n v="0"/>
    <n v="0"/>
    <n v="0"/>
    <s v="SANKPKDQL"/>
    <x v="8"/>
    <n v="1.4E-2"/>
    <n v="42865.55"/>
    <n v="95"/>
    <m/>
  </r>
  <r>
    <n v="10"/>
    <s v="HLA-A0201"/>
    <s v="ANKPKDQLDY"/>
    <s v="ANKPKDLDY"/>
    <n v="0"/>
    <n v="0"/>
    <n v="0"/>
    <n v="6"/>
    <n v="1"/>
    <s v="ANKPKDQLDY"/>
    <x v="8"/>
    <n v="1.9E-2"/>
    <n v="40916.01"/>
    <n v="90"/>
    <m/>
  </r>
  <r>
    <n v="11"/>
    <s v="HLA-A0201"/>
    <s v="NKPKDQLDYA"/>
    <s v="NKPDQLDYA"/>
    <n v="0"/>
    <n v="0"/>
    <n v="0"/>
    <n v="3"/>
    <n v="1"/>
    <s v="NKPKDQLDYA"/>
    <x v="8"/>
    <n v="2.7E-2"/>
    <n v="37402.559999999998"/>
    <n v="75"/>
    <m/>
  </r>
  <r>
    <n v="12"/>
    <s v="HLA-A0201"/>
    <s v="KPKDQLDYAN"/>
    <s v="KPKDQLDYA"/>
    <n v="0"/>
    <n v="0"/>
    <n v="0"/>
    <n v="0"/>
    <n v="0"/>
    <s v="KPKDQLDYA"/>
    <x v="8"/>
    <n v="2.1999999999999999E-2"/>
    <n v="39332.93"/>
    <n v="80"/>
    <m/>
  </r>
  <r>
    <n v="13"/>
    <s v="HLA-A0201"/>
    <s v="PKDQLDYAND"/>
    <s v="KDQLDYAND"/>
    <n v="1"/>
    <n v="0"/>
    <n v="0"/>
    <n v="0"/>
    <n v="0"/>
    <s v="KDQLDYAND"/>
    <x v="8"/>
    <n v="1.2E-2"/>
    <n v="43949.47"/>
    <n v="99"/>
    <m/>
  </r>
  <r>
    <n v="14"/>
    <s v="HLA-A0201"/>
    <s v="KDQLDYANDI"/>
    <s v="KQLDYANDI"/>
    <n v="0"/>
    <n v="0"/>
    <n v="0"/>
    <n v="1"/>
    <n v="1"/>
    <s v="KDQLDYANDI"/>
    <x v="8"/>
    <n v="0.17899999999999999"/>
    <n v="7169.92"/>
    <n v="12"/>
    <m/>
  </r>
  <r>
    <n v="0"/>
    <s v="HLA-A0201"/>
    <s v="GIQVRIKPGSA"/>
    <s v="GIQVRIKPA"/>
    <n v="0"/>
    <n v="0"/>
    <n v="0"/>
    <n v="8"/>
    <n v="2"/>
    <s v="GIQVRIKPGSA"/>
    <x v="8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8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8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8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8"/>
    <n v="1.4E-2"/>
    <n v="42910.11"/>
    <n v="95"/>
    <m/>
  </r>
  <r>
    <n v="5"/>
    <s v="HLA-A0201"/>
    <s v="IKPGSANKPKD"/>
    <s v="IKPGSANPK"/>
    <n v="0"/>
    <n v="0"/>
    <n v="0"/>
    <n v="7"/>
    <n v="1"/>
    <s v="IKPGSANKPK"/>
    <x v="8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8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8"/>
    <n v="1.2999999999999999E-2"/>
    <n v="43274.239999999998"/>
    <n v="95"/>
    <m/>
  </r>
  <r>
    <n v="8"/>
    <s v="HLA-A0201"/>
    <s v="GSANKPKDQLD"/>
    <s v="GSANKPDQL"/>
    <n v="0"/>
    <n v="0"/>
    <n v="0"/>
    <n v="6"/>
    <n v="1"/>
    <s v="GSANKPKDQL"/>
    <x v="8"/>
    <n v="1.0999999999999999E-2"/>
    <n v="44293.17"/>
    <n v="99"/>
    <m/>
  </r>
  <r>
    <n v="9"/>
    <s v="HLA-A0201"/>
    <s v="SANKPKDQLDY"/>
    <s v="SANKPQLDY"/>
    <n v="0"/>
    <n v="0"/>
    <n v="0"/>
    <n v="5"/>
    <n v="2"/>
    <s v="SANKPKDQLDY"/>
    <x v="8"/>
    <n v="1.7999999999999999E-2"/>
    <n v="41329.800000000003"/>
    <n v="90"/>
    <m/>
  </r>
  <r>
    <n v="10"/>
    <s v="HLA-A0201"/>
    <s v="ANKPKDQLDYA"/>
    <s v="ANKPKLDYA"/>
    <n v="0"/>
    <n v="0"/>
    <n v="0"/>
    <n v="5"/>
    <n v="2"/>
    <s v="ANKPKDQLDYA"/>
    <x v="8"/>
    <n v="0.02"/>
    <n v="40369.42"/>
    <n v="85"/>
    <m/>
  </r>
  <r>
    <n v="11"/>
    <s v="HLA-A0201"/>
    <s v="NKPKDQLDYAN"/>
    <s v="KPDQLDYAN"/>
    <n v="1"/>
    <n v="0"/>
    <n v="0"/>
    <n v="2"/>
    <n v="1"/>
    <s v="KPKDQLDYAN"/>
    <x v="8"/>
    <n v="1.7000000000000001E-2"/>
    <n v="41690.449999999997"/>
    <n v="90"/>
    <m/>
  </r>
  <r>
    <n v="12"/>
    <s v="HLA-A0201"/>
    <s v="KPKDQLDYAND"/>
    <s v="KPKDQLDYA"/>
    <n v="0"/>
    <n v="0"/>
    <n v="0"/>
    <n v="0"/>
    <n v="0"/>
    <s v="KPKDQLDYA"/>
    <x v="8"/>
    <n v="1.4999999999999999E-2"/>
    <n v="42578.05"/>
    <n v="95"/>
    <m/>
  </r>
  <r>
    <n v="13"/>
    <s v="HLA-A0201"/>
    <s v="PKDQLDYANDI"/>
    <s v="KQLDYANDI"/>
    <n v="1"/>
    <n v="0"/>
    <n v="0"/>
    <n v="1"/>
    <n v="1"/>
    <s v="KDQLDYANDI"/>
    <x v="8"/>
    <n v="6.4000000000000001E-2"/>
    <n v="25100.28"/>
    <n v="36"/>
    <m/>
  </r>
  <r>
    <n v="0"/>
    <s v="HLA-A0201"/>
    <s v="GIQVRIKPGSAN"/>
    <s v="GIQVRIKPA"/>
    <n v="0"/>
    <n v="0"/>
    <n v="0"/>
    <n v="8"/>
    <n v="2"/>
    <s v="GIQVRIKPGSA"/>
    <x v="8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8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8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8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8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8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8"/>
    <n v="1.4E-2"/>
    <n v="42973.75"/>
    <n v="95"/>
    <m/>
  </r>
  <r>
    <n v="7"/>
    <s v="HLA-A0201"/>
    <s v="PGSANKPKDQLD"/>
    <s v="GSANKPDQL"/>
    <n v="1"/>
    <n v="0"/>
    <n v="0"/>
    <n v="6"/>
    <n v="1"/>
    <s v="GSANKPKDQL"/>
    <x v="8"/>
    <n v="0.01"/>
    <n v="44741.120000000003"/>
    <n v="99"/>
    <m/>
  </r>
  <r>
    <n v="8"/>
    <s v="HLA-A0201"/>
    <s v="GSANKPKDQLDY"/>
    <s v="GSANKPLDY"/>
    <n v="0"/>
    <n v="0"/>
    <n v="0"/>
    <n v="6"/>
    <n v="3"/>
    <s v="GSANKPKDQLDY"/>
    <x v="8"/>
    <n v="1.9E-2"/>
    <n v="40867.360000000001"/>
    <n v="90"/>
    <m/>
  </r>
  <r>
    <n v="9"/>
    <s v="HLA-A0201"/>
    <s v="SANKPKDQLDYA"/>
    <s v="SANDQLDYA"/>
    <n v="0"/>
    <n v="0"/>
    <n v="0"/>
    <n v="3"/>
    <n v="3"/>
    <s v="SANKPKDQLDYA"/>
    <x v="8"/>
    <n v="0.04"/>
    <n v="32318.49"/>
    <n v="55"/>
    <m/>
  </r>
  <r>
    <n v="10"/>
    <s v="HLA-A0201"/>
    <s v="ANKPKDQLDYAN"/>
    <s v="ANDQLDYAN"/>
    <n v="0"/>
    <n v="0"/>
    <n v="0"/>
    <n v="2"/>
    <n v="3"/>
    <s v="ANKPKDQLDYAN"/>
    <x v="8"/>
    <n v="1.7999999999999999E-2"/>
    <n v="41267.699999999997"/>
    <n v="90"/>
    <m/>
  </r>
  <r>
    <n v="11"/>
    <s v="HLA-A0201"/>
    <s v="NKPKDQLDYAND"/>
    <s v="KPKDQLDYA"/>
    <n v="1"/>
    <n v="0"/>
    <n v="0"/>
    <n v="0"/>
    <n v="0"/>
    <s v="KPKDQLDYA"/>
    <x v="8"/>
    <n v="1.4999999999999999E-2"/>
    <n v="42480.02"/>
    <n v="95"/>
    <m/>
  </r>
  <r>
    <n v="12"/>
    <s v="HLA-A0201"/>
    <s v="KPKDQLDYANDI"/>
    <s v="KQLDYANDI"/>
    <n v="0"/>
    <n v="0"/>
    <n v="0"/>
    <n v="1"/>
    <n v="3"/>
    <s v="KPKDQLDYANDI"/>
    <x v="8"/>
    <n v="7.6999999999999999E-2"/>
    <n v="21701.59"/>
    <n v="30"/>
    <m/>
  </r>
  <r>
    <n v="0"/>
    <s v="HLA-A0201"/>
    <s v="GIQVRIKPGSANK"/>
    <s v="GIQVRIKPA"/>
    <n v="0"/>
    <n v="0"/>
    <n v="0"/>
    <n v="8"/>
    <n v="2"/>
    <s v="GIQVRIKPGSA"/>
    <x v="8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8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8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8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8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8"/>
    <n v="1.6E-2"/>
    <n v="41939.760000000002"/>
    <n v="90"/>
    <m/>
  </r>
  <r>
    <n v="6"/>
    <s v="HLA-A0201"/>
    <s v="KPGSANKPKDQLD"/>
    <s v="GSANKPDQL"/>
    <n v="2"/>
    <n v="0"/>
    <n v="0"/>
    <n v="6"/>
    <n v="1"/>
    <s v="GSANKPKDQL"/>
    <x v="8"/>
    <n v="1.0999999999999999E-2"/>
    <n v="44411.7"/>
    <n v="99"/>
    <m/>
  </r>
  <r>
    <n v="7"/>
    <s v="HLA-A0201"/>
    <s v="PGSANKPKDQLDY"/>
    <s v="GSANKPLDY"/>
    <n v="1"/>
    <n v="0"/>
    <n v="0"/>
    <n v="6"/>
    <n v="3"/>
    <s v="GSANKPKDQLDY"/>
    <x v="8"/>
    <n v="1.7000000000000001E-2"/>
    <n v="41412.17"/>
    <n v="90"/>
    <m/>
  </r>
  <r>
    <n v="8"/>
    <s v="HLA-A0201"/>
    <s v="GSANKPKDQLDYA"/>
    <s v="SANDQLDYA"/>
    <n v="1"/>
    <n v="0"/>
    <n v="0"/>
    <n v="3"/>
    <n v="3"/>
    <s v="SANKPKDQLDYA"/>
    <x v="8"/>
    <n v="3.6999999999999998E-2"/>
    <n v="33386.92"/>
    <n v="60"/>
    <m/>
  </r>
  <r>
    <n v="9"/>
    <s v="HLA-A0201"/>
    <s v="SANKPKDQLDYAN"/>
    <s v="SANDQLDYA"/>
    <n v="0"/>
    <n v="0"/>
    <n v="0"/>
    <n v="3"/>
    <n v="3"/>
    <s v="SANKPKDQLDYA"/>
    <x v="8"/>
    <n v="2.7E-2"/>
    <n v="37181.449999999997"/>
    <n v="70"/>
    <m/>
  </r>
  <r>
    <n v="10"/>
    <s v="HLA-A0201"/>
    <s v="ANKPKDQLDYAND"/>
    <s v="ANDQLDYAN"/>
    <n v="0"/>
    <n v="0"/>
    <n v="0"/>
    <n v="2"/>
    <n v="3"/>
    <s v="ANKPKDQLDYAN"/>
    <x v="8"/>
    <n v="1.6E-2"/>
    <n v="42118.46"/>
    <n v="90"/>
    <m/>
  </r>
  <r>
    <n v="11"/>
    <s v="HLA-A0201"/>
    <s v="NKPKDQLDYANDI"/>
    <s v="KQLDYANDI"/>
    <n v="1"/>
    <n v="0"/>
    <n v="0"/>
    <n v="1"/>
    <n v="3"/>
    <s v="KPKDQLDYANDI"/>
    <x v="8"/>
    <n v="6.7000000000000004E-2"/>
    <n v="24283.91"/>
    <n v="34"/>
    <m/>
  </r>
  <r>
    <n v="0"/>
    <s v="HLA-A0201"/>
    <s v="GIQVRIKPGSANKP"/>
    <s v="GIQVRIKPA"/>
    <n v="0"/>
    <n v="0"/>
    <n v="0"/>
    <n v="8"/>
    <n v="2"/>
    <s v="GIQVRIKPGSA"/>
    <x v="8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8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8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8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8"/>
    <n v="3.6999999999999998E-2"/>
    <n v="33577.82"/>
    <n v="60"/>
    <m/>
  </r>
  <r>
    <n v="5"/>
    <s v="HLA-A0201"/>
    <s v="IKPGSANKPKDQLD"/>
    <s v="IKPGSANQL"/>
    <n v="0"/>
    <n v="0"/>
    <n v="0"/>
    <n v="7"/>
    <n v="4"/>
    <s v="IKPGSANKPKDQL"/>
    <x v="8"/>
    <n v="1.2E-2"/>
    <n v="43757.78"/>
    <n v="99"/>
    <m/>
  </r>
  <r>
    <n v="6"/>
    <s v="HLA-A0201"/>
    <s v="KPGSANKPKDQLDY"/>
    <s v="GSANKPLDY"/>
    <n v="2"/>
    <n v="0"/>
    <n v="0"/>
    <n v="6"/>
    <n v="3"/>
    <s v="GSANKPKDQLDY"/>
    <x v="8"/>
    <n v="1.7999999999999999E-2"/>
    <n v="41053.050000000003"/>
    <n v="90"/>
    <m/>
  </r>
  <r>
    <n v="7"/>
    <s v="HLA-A0201"/>
    <s v="PGSANKPKDQLDYA"/>
    <s v="SANDQLDYA"/>
    <n v="2"/>
    <n v="0"/>
    <n v="0"/>
    <n v="3"/>
    <n v="3"/>
    <s v="SANKPKDQLDYA"/>
    <x v="8"/>
    <n v="3.3000000000000002E-2"/>
    <n v="35086.11"/>
    <n v="65"/>
    <m/>
  </r>
  <r>
    <n v="8"/>
    <s v="HLA-A0201"/>
    <s v="GSANKPKDQLDYAN"/>
    <s v="SANDQLDYA"/>
    <n v="1"/>
    <n v="0"/>
    <n v="0"/>
    <n v="3"/>
    <n v="3"/>
    <s v="SANKPKDQLDYA"/>
    <x v="8"/>
    <n v="2.5999999999999999E-2"/>
    <n v="37943.86"/>
    <n v="75"/>
    <m/>
  </r>
  <r>
    <n v="9"/>
    <s v="HLA-A0201"/>
    <s v="SANKPKDQLDYAND"/>
    <s v="SANDQLDYA"/>
    <n v="0"/>
    <n v="0"/>
    <n v="0"/>
    <n v="3"/>
    <n v="3"/>
    <s v="SANKPKDQLDYA"/>
    <x v="8"/>
    <n v="2.3E-2"/>
    <n v="38858.75"/>
    <n v="80"/>
    <m/>
  </r>
  <r>
    <n v="10"/>
    <s v="HLA-A0201"/>
    <s v="ANKPKDQLDYANDI"/>
    <s v="AQLDYANDI"/>
    <n v="0"/>
    <n v="0"/>
    <n v="0"/>
    <n v="1"/>
    <n v="5"/>
    <s v="ANKPKDQLDYANDI"/>
    <x v="8"/>
    <n v="6.8000000000000005E-2"/>
    <n v="24021.79"/>
    <n v="34"/>
    <m/>
  </r>
  <r>
    <n v="0"/>
    <s v="HLA-A0201"/>
    <s v="GIQVRIKP"/>
    <s v="GI-QVRIKP"/>
    <n v="0"/>
    <n v="2"/>
    <n v="1"/>
    <n v="0"/>
    <n v="0"/>
    <s v="GIQVRIKP"/>
    <x v="9"/>
    <n v="0.03"/>
    <n v="36096.51"/>
    <n v="70"/>
    <m/>
  </r>
  <r>
    <n v="1"/>
    <s v="HLA-A0201"/>
    <s v="IQVRIKPG"/>
    <s v="IQ-VRIKPG"/>
    <n v="0"/>
    <n v="2"/>
    <n v="1"/>
    <n v="0"/>
    <n v="0"/>
    <s v="IQVRIKPG"/>
    <x v="9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9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9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9"/>
    <n v="1.4E-2"/>
    <n v="42831.7"/>
    <n v="95"/>
    <m/>
  </r>
  <r>
    <n v="5"/>
    <s v="HLA-A0201"/>
    <s v="IKPGSANK"/>
    <e v="#NAME?"/>
    <n v="0"/>
    <n v="0"/>
    <n v="1"/>
    <n v="0"/>
    <n v="0"/>
    <s v="IKPGSANK"/>
    <x v="9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9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9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9"/>
    <n v="6.0000000000000001E-3"/>
    <n v="46680.57"/>
    <n v="99"/>
    <m/>
  </r>
  <r>
    <n v="9"/>
    <s v="HLA-A0201"/>
    <s v="SANKPKDE"/>
    <s v="SANKPKDE-"/>
    <n v="0"/>
    <n v="8"/>
    <n v="1"/>
    <n v="0"/>
    <n v="0"/>
    <s v="SANKPKDE"/>
    <x v="9"/>
    <n v="8.0000000000000002E-3"/>
    <n v="45873.95"/>
    <n v="99"/>
    <m/>
  </r>
  <r>
    <n v="10"/>
    <s v="HLA-A0201"/>
    <s v="ANKPKDEL"/>
    <e v="#NAME?"/>
    <n v="0"/>
    <n v="0"/>
    <n v="1"/>
    <n v="0"/>
    <n v="0"/>
    <s v="ANKPKDEL"/>
    <x v="9"/>
    <n v="1.2999999999999999E-2"/>
    <n v="43218.55"/>
    <n v="95"/>
    <m/>
  </r>
  <r>
    <n v="11"/>
    <s v="HLA-A0201"/>
    <s v="NKPKDELD"/>
    <s v="NKPKDELD-"/>
    <n v="0"/>
    <n v="8"/>
    <n v="1"/>
    <n v="0"/>
    <n v="0"/>
    <s v="NKPKDELD"/>
    <x v="9"/>
    <n v="8.0000000000000002E-3"/>
    <n v="45791.63"/>
    <n v="99"/>
    <m/>
  </r>
  <r>
    <n v="12"/>
    <s v="HLA-A0201"/>
    <s v="KPKDELDY"/>
    <s v="KP-KDELDY"/>
    <n v="0"/>
    <n v="2"/>
    <n v="1"/>
    <n v="0"/>
    <n v="0"/>
    <s v="KPKDELDY"/>
    <x v="9"/>
    <n v="2.1000000000000001E-2"/>
    <n v="39915.11"/>
    <n v="85"/>
    <m/>
  </r>
  <r>
    <n v="13"/>
    <s v="HLA-A0201"/>
    <s v="PKDELDYE"/>
    <s v="PKDELDYE-"/>
    <n v="0"/>
    <n v="8"/>
    <n v="1"/>
    <n v="0"/>
    <n v="0"/>
    <s v="PKDELDYE"/>
    <x v="9"/>
    <n v="1.6E-2"/>
    <n v="42253.57"/>
    <n v="95"/>
    <m/>
  </r>
  <r>
    <n v="14"/>
    <s v="HLA-A0201"/>
    <s v="KDELDYEN"/>
    <s v="K-DELDYEN"/>
    <n v="0"/>
    <n v="1"/>
    <n v="1"/>
    <n v="0"/>
    <n v="0"/>
    <s v="KDELDYEN"/>
    <x v="9"/>
    <n v="1.6E-2"/>
    <n v="41891.21"/>
    <n v="90"/>
    <m/>
  </r>
  <r>
    <n v="15"/>
    <s v="HLA-A0201"/>
    <s v="DELDYEND"/>
    <s v="D-ELDYEND"/>
    <n v="0"/>
    <n v="1"/>
    <n v="1"/>
    <n v="0"/>
    <n v="0"/>
    <s v="DELDYEND"/>
    <x v="9"/>
    <n v="8.9999999999999993E-3"/>
    <n v="45509.120000000003"/>
    <n v="99"/>
    <m/>
  </r>
  <r>
    <n v="16"/>
    <s v="HLA-A0201"/>
    <s v="ELDYENDI"/>
    <s v="EL-DYENDI"/>
    <n v="0"/>
    <n v="2"/>
    <n v="1"/>
    <n v="0"/>
    <n v="0"/>
    <s v="ELDYENDI"/>
    <x v="9"/>
    <n v="4.2999999999999997E-2"/>
    <n v="31375.8"/>
    <n v="50"/>
    <m/>
  </r>
  <r>
    <n v="0"/>
    <s v="HLA-A0201"/>
    <s v="GIQVRIKPG"/>
    <s v="GIQVRIKPG"/>
    <n v="0"/>
    <n v="0"/>
    <n v="0"/>
    <n v="0"/>
    <n v="0"/>
    <s v="GIQVRIKPG"/>
    <x v="9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9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9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9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9"/>
    <n v="2.7E-2"/>
    <n v="37430.5"/>
    <n v="75"/>
    <m/>
  </r>
  <r>
    <n v="5"/>
    <s v="HLA-A0201"/>
    <s v="IKPGSANKP"/>
    <s v="IKPGSANKP"/>
    <n v="0"/>
    <n v="0"/>
    <n v="0"/>
    <n v="0"/>
    <n v="0"/>
    <s v="IKPGSANKP"/>
    <x v="9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9"/>
    <n v="1.2E-2"/>
    <n v="43836.92"/>
    <n v="99"/>
    <m/>
  </r>
  <r>
    <n v="7"/>
    <s v="HLA-A0201"/>
    <s v="PGSANKPKD"/>
    <s v="PGSANKPKD"/>
    <n v="0"/>
    <n v="0"/>
    <n v="0"/>
    <n v="0"/>
    <n v="0"/>
    <s v="PGSANKPKD"/>
    <x v="9"/>
    <n v="5.0000000000000001E-3"/>
    <n v="47125.120000000003"/>
    <n v="99"/>
    <m/>
  </r>
  <r>
    <n v="8"/>
    <s v="HLA-A0201"/>
    <s v="GSANKPKDE"/>
    <s v="GSANKPKDE"/>
    <n v="0"/>
    <n v="0"/>
    <n v="0"/>
    <n v="0"/>
    <n v="0"/>
    <s v="GSANKPKDE"/>
    <x v="9"/>
    <n v="0.01"/>
    <n v="44827.85"/>
    <n v="99"/>
    <m/>
  </r>
  <r>
    <n v="9"/>
    <s v="HLA-A0201"/>
    <s v="SANKPKDEL"/>
    <s v="SANKPKDEL"/>
    <n v="0"/>
    <n v="0"/>
    <n v="0"/>
    <n v="0"/>
    <n v="0"/>
    <s v="SANKPKDEL"/>
    <x v="9"/>
    <n v="4.8000000000000001E-2"/>
    <n v="29905.11"/>
    <n v="46"/>
    <m/>
  </r>
  <r>
    <n v="10"/>
    <s v="HLA-A0201"/>
    <s v="ANKPKDELD"/>
    <s v="ANKPKDELD"/>
    <n v="0"/>
    <n v="0"/>
    <n v="0"/>
    <n v="0"/>
    <n v="0"/>
    <s v="ANKPKDELD"/>
    <x v="9"/>
    <n v="1.0999999999999999E-2"/>
    <n v="44235.7"/>
    <n v="99"/>
    <m/>
  </r>
  <r>
    <n v="11"/>
    <s v="HLA-A0201"/>
    <s v="NKPKDELDY"/>
    <s v="NKPKDELDY"/>
    <n v="0"/>
    <n v="0"/>
    <n v="0"/>
    <n v="0"/>
    <n v="0"/>
    <s v="NKPKDELDY"/>
    <x v="9"/>
    <n v="2.1000000000000001E-2"/>
    <n v="39984.29"/>
    <n v="85"/>
    <m/>
  </r>
  <r>
    <n v="12"/>
    <s v="HLA-A0201"/>
    <s v="KPKDELDYE"/>
    <s v="KPKDELDYE"/>
    <n v="0"/>
    <n v="0"/>
    <n v="0"/>
    <n v="0"/>
    <n v="0"/>
    <s v="KPKDELDYE"/>
    <x v="9"/>
    <n v="2.1999999999999999E-2"/>
    <n v="39534.32"/>
    <n v="80"/>
    <m/>
  </r>
  <r>
    <n v="13"/>
    <s v="HLA-A0201"/>
    <s v="PKDELDYEN"/>
    <s v="PKDELDYEN"/>
    <n v="0"/>
    <n v="0"/>
    <n v="0"/>
    <n v="0"/>
    <n v="0"/>
    <s v="PKDELDYEN"/>
    <x v="9"/>
    <n v="1.4E-2"/>
    <n v="43084.08"/>
    <n v="95"/>
    <m/>
  </r>
  <r>
    <n v="14"/>
    <s v="HLA-A0201"/>
    <s v="KDELDYEND"/>
    <s v="KDELDYEND"/>
    <n v="0"/>
    <n v="0"/>
    <n v="0"/>
    <n v="0"/>
    <n v="0"/>
    <s v="KDELDYEND"/>
    <x v="9"/>
    <n v="1.6E-2"/>
    <n v="41885.32"/>
    <n v="90"/>
    <m/>
  </r>
  <r>
    <n v="15"/>
    <s v="HLA-A0201"/>
    <s v="DELDYENDI"/>
    <s v="DELDYENDI"/>
    <n v="0"/>
    <n v="0"/>
    <n v="0"/>
    <n v="0"/>
    <n v="0"/>
    <s v="DELDYENDI"/>
    <x v="9"/>
    <n v="1.9E-2"/>
    <n v="40511.629999999997"/>
    <n v="85"/>
    <m/>
  </r>
  <r>
    <n v="0"/>
    <s v="HLA-A0201"/>
    <s v="GIQVRIKPGS"/>
    <s v="GIQVRIPGS"/>
    <n v="0"/>
    <n v="0"/>
    <n v="0"/>
    <n v="6"/>
    <n v="1"/>
    <s v="GIQVRIKPGS"/>
    <x v="9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9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9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9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9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9"/>
    <n v="1.2E-2"/>
    <n v="43953.75"/>
    <n v="99"/>
    <m/>
  </r>
  <r>
    <n v="6"/>
    <s v="HLA-A0201"/>
    <s v="KPGSANKPKD"/>
    <s v="KPGSANKPK"/>
    <n v="0"/>
    <n v="0"/>
    <n v="0"/>
    <n v="0"/>
    <n v="0"/>
    <s v="KPGSANKPK"/>
    <x v="9"/>
    <n v="7.0000000000000001E-3"/>
    <n v="46373.49"/>
    <n v="99"/>
    <m/>
  </r>
  <r>
    <n v="7"/>
    <s v="HLA-A0201"/>
    <s v="PGSANKPKDE"/>
    <s v="GSANKPKDE"/>
    <n v="1"/>
    <n v="0"/>
    <n v="0"/>
    <n v="0"/>
    <n v="0"/>
    <s v="GSANKPKDE"/>
    <x v="9"/>
    <n v="7.0000000000000001E-3"/>
    <n v="46516.72"/>
    <n v="99"/>
    <m/>
  </r>
  <r>
    <n v="8"/>
    <s v="HLA-A0201"/>
    <s v="GSANKPKDEL"/>
    <s v="GSANKPDEL"/>
    <n v="0"/>
    <n v="0"/>
    <n v="0"/>
    <n v="6"/>
    <n v="1"/>
    <s v="GSANKPKDEL"/>
    <x v="9"/>
    <n v="3.5999999999999997E-2"/>
    <n v="33899.06"/>
    <n v="60"/>
    <m/>
  </r>
  <r>
    <n v="9"/>
    <s v="HLA-A0201"/>
    <s v="SANKPKDELD"/>
    <s v="SANKPKDEL"/>
    <n v="0"/>
    <n v="0"/>
    <n v="0"/>
    <n v="0"/>
    <n v="0"/>
    <s v="SANKPKDEL"/>
    <x v="9"/>
    <n v="1.7000000000000001E-2"/>
    <n v="41507.269999999997"/>
    <n v="90"/>
    <m/>
  </r>
  <r>
    <n v="10"/>
    <s v="HLA-A0201"/>
    <s v="ANKPKDELDY"/>
    <s v="ANKPKDLDY"/>
    <n v="0"/>
    <n v="0"/>
    <n v="0"/>
    <n v="6"/>
    <n v="1"/>
    <s v="ANKPKDELDY"/>
    <x v="9"/>
    <n v="1.9E-2"/>
    <n v="40605.089999999997"/>
    <n v="85"/>
    <m/>
  </r>
  <r>
    <n v="11"/>
    <s v="HLA-A0201"/>
    <s v="NKPKDELDYE"/>
    <s v="KPKDELDYE"/>
    <n v="1"/>
    <n v="0"/>
    <n v="0"/>
    <n v="0"/>
    <n v="0"/>
    <s v="KPKDELDYE"/>
    <x v="9"/>
    <n v="1.7999999999999999E-2"/>
    <n v="41361.56"/>
    <n v="90"/>
    <m/>
  </r>
  <r>
    <n v="12"/>
    <s v="HLA-A0201"/>
    <s v="KPKDELDYEN"/>
    <s v="KPDELDYEN"/>
    <n v="0"/>
    <n v="0"/>
    <n v="0"/>
    <n v="2"/>
    <n v="1"/>
    <s v="KPKDELDYEN"/>
    <x v="9"/>
    <n v="2.1000000000000001E-2"/>
    <n v="39676.15"/>
    <n v="85"/>
    <m/>
  </r>
  <r>
    <n v="13"/>
    <s v="HLA-A0201"/>
    <s v="PKDELDYEND"/>
    <s v="KDELDYEND"/>
    <n v="1"/>
    <n v="0"/>
    <n v="0"/>
    <n v="0"/>
    <n v="0"/>
    <s v="KDELDYEND"/>
    <x v="9"/>
    <n v="1.2E-2"/>
    <n v="43901.93"/>
    <n v="99"/>
    <m/>
  </r>
  <r>
    <n v="14"/>
    <s v="HLA-A0201"/>
    <s v="KDELDYENDI"/>
    <s v="KELDYENDI"/>
    <n v="0"/>
    <n v="0"/>
    <n v="0"/>
    <n v="1"/>
    <n v="1"/>
    <s v="KDELDYENDI"/>
    <x v="9"/>
    <n v="3.2000000000000001E-2"/>
    <n v="35470.47"/>
    <n v="65"/>
    <m/>
  </r>
  <r>
    <n v="0"/>
    <s v="HLA-A0201"/>
    <s v="GIQVRIKPGSA"/>
    <s v="GIQVRIKPA"/>
    <n v="0"/>
    <n v="0"/>
    <n v="0"/>
    <n v="8"/>
    <n v="2"/>
    <s v="GIQVRIKPGSA"/>
    <x v="9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9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9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9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9"/>
    <n v="1.4E-2"/>
    <n v="42910.11"/>
    <n v="95"/>
    <m/>
  </r>
  <r>
    <n v="5"/>
    <s v="HLA-A0201"/>
    <s v="IKPGSANKPKD"/>
    <s v="IKPGSANPK"/>
    <n v="0"/>
    <n v="0"/>
    <n v="0"/>
    <n v="7"/>
    <n v="1"/>
    <s v="IKPGSANKPK"/>
    <x v="9"/>
    <n v="8.0000000000000002E-3"/>
    <n v="45809.97"/>
    <n v="99"/>
    <m/>
  </r>
  <r>
    <n v="6"/>
    <s v="HLA-A0201"/>
    <s v="KPGSANKPKDE"/>
    <s v="KPGSAPKDE"/>
    <n v="0"/>
    <n v="0"/>
    <n v="0"/>
    <n v="5"/>
    <n v="2"/>
    <s v="KPGSANKPKDE"/>
    <x v="9"/>
    <n v="8.0000000000000002E-3"/>
    <n v="46100.86"/>
    <n v="99"/>
    <m/>
  </r>
  <r>
    <n v="7"/>
    <s v="HLA-A0201"/>
    <s v="PGSANKPKDEL"/>
    <s v="GSANKPDEL"/>
    <n v="1"/>
    <n v="0"/>
    <n v="0"/>
    <n v="6"/>
    <n v="1"/>
    <s v="GSANKPKDEL"/>
    <x v="9"/>
    <n v="1.6E-2"/>
    <n v="42152.65"/>
    <n v="90"/>
    <m/>
  </r>
  <r>
    <n v="8"/>
    <s v="HLA-A0201"/>
    <s v="GSANKPKDELD"/>
    <s v="GSANKPDEL"/>
    <n v="0"/>
    <n v="0"/>
    <n v="0"/>
    <n v="6"/>
    <n v="1"/>
    <s v="GSANKPKDEL"/>
    <x v="9"/>
    <n v="1.2999999999999999E-2"/>
    <n v="43492.98"/>
    <n v="95"/>
    <m/>
  </r>
  <r>
    <n v="9"/>
    <s v="HLA-A0201"/>
    <s v="SANKPKDELDY"/>
    <s v="SANKPELDY"/>
    <n v="0"/>
    <n v="0"/>
    <n v="0"/>
    <n v="5"/>
    <n v="2"/>
    <s v="SANKPKDELDY"/>
    <x v="9"/>
    <n v="1.9E-2"/>
    <n v="40559.449999999997"/>
    <n v="85"/>
    <m/>
  </r>
  <r>
    <n v="10"/>
    <s v="HLA-A0201"/>
    <s v="ANKPKDELDYE"/>
    <s v="ANKPKDLDY"/>
    <n v="0"/>
    <n v="0"/>
    <n v="0"/>
    <n v="6"/>
    <n v="1"/>
    <s v="ANKPKDELDY"/>
    <x v="9"/>
    <n v="1.6E-2"/>
    <n v="41869.01"/>
    <n v="90"/>
    <m/>
  </r>
  <r>
    <n v="11"/>
    <s v="HLA-A0201"/>
    <s v="NKPKDELDYEN"/>
    <s v="KPDELDYEN"/>
    <n v="1"/>
    <n v="0"/>
    <n v="0"/>
    <n v="2"/>
    <n v="1"/>
    <s v="KPKDELDYEN"/>
    <x v="9"/>
    <n v="1.6E-2"/>
    <n v="41884.89"/>
    <n v="90"/>
    <m/>
  </r>
  <r>
    <n v="12"/>
    <s v="HLA-A0201"/>
    <s v="KPKDELDYEND"/>
    <s v="KPKDELDYE"/>
    <n v="0"/>
    <n v="0"/>
    <n v="0"/>
    <n v="0"/>
    <n v="0"/>
    <s v="KPKDELDYE"/>
    <x v="9"/>
    <n v="1.4999999999999999E-2"/>
    <n v="42590.02"/>
    <n v="95"/>
    <m/>
  </r>
  <r>
    <n v="13"/>
    <s v="HLA-A0201"/>
    <s v="PKDELDYENDI"/>
    <s v="PKDELDYEI"/>
    <n v="0"/>
    <n v="0"/>
    <n v="0"/>
    <n v="8"/>
    <n v="2"/>
    <s v="PKDELDYENDI"/>
    <x v="9"/>
    <n v="0.02"/>
    <n v="40127.730000000003"/>
    <n v="85"/>
    <m/>
  </r>
  <r>
    <n v="0"/>
    <s v="HLA-A0201"/>
    <s v="GIQVRIKPGSAN"/>
    <s v="GIQVRIKPA"/>
    <n v="0"/>
    <n v="0"/>
    <n v="0"/>
    <n v="8"/>
    <n v="2"/>
    <s v="GIQVRIKPGSA"/>
    <x v="9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9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9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9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9"/>
    <n v="1.0999999999999999E-2"/>
    <n v="44255.33"/>
    <n v="99"/>
    <m/>
  </r>
  <r>
    <n v="5"/>
    <s v="HLA-A0201"/>
    <s v="IKPGSANKPKDE"/>
    <s v="IKPGSANPK"/>
    <n v="0"/>
    <n v="0"/>
    <n v="0"/>
    <n v="7"/>
    <n v="1"/>
    <s v="IKPGSANKPK"/>
    <x v="9"/>
    <n v="8.0000000000000002E-3"/>
    <n v="45763.4"/>
    <n v="99"/>
    <m/>
  </r>
  <r>
    <n v="6"/>
    <s v="HLA-A0201"/>
    <s v="KPGSANKPKDEL"/>
    <s v="GSANKPDEL"/>
    <n v="2"/>
    <n v="0"/>
    <n v="0"/>
    <n v="6"/>
    <n v="1"/>
    <s v="GSANKPKDEL"/>
    <x v="9"/>
    <n v="1.6E-2"/>
    <n v="41952.45"/>
    <n v="90"/>
    <m/>
  </r>
  <r>
    <n v="7"/>
    <s v="HLA-A0201"/>
    <s v="PGSANKPKDELD"/>
    <s v="GSANKPDEL"/>
    <n v="1"/>
    <n v="0"/>
    <n v="0"/>
    <n v="6"/>
    <n v="1"/>
    <s v="GSANKPKDEL"/>
    <x v="9"/>
    <n v="1.2E-2"/>
    <n v="44052.76"/>
    <n v="99"/>
    <m/>
  </r>
  <r>
    <n v="8"/>
    <s v="HLA-A0201"/>
    <s v="GSANKPKDELDY"/>
    <s v="GSANKPLDY"/>
    <n v="0"/>
    <n v="0"/>
    <n v="0"/>
    <n v="6"/>
    <n v="3"/>
    <s v="GSANKPKDELDY"/>
    <x v="9"/>
    <n v="0.02"/>
    <n v="40205.96"/>
    <n v="85"/>
    <m/>
  </r>
  <r>
    <n v="9"/>
    <s v="HLA-A0201"/>
    <s v="SANKPKDELDYE"/>
    <s v="SANDELDYE"/>
    <n v="0"/>
    <n v="0"/>
    <n v="0"/>
    <n v="3"/>
    <n v="3"/>
    <s v="SANKPKDELDYE"/>
    <x v="9"/>
    <n v="1.7999999999999999E-2"/>
    <n v="40976.269999999997"/>
    <n v="90"/>
    <m/>
  </r>
  <r>
    <n v="10"/>
    <s v="HLA-A0201"/>
    <s v="ANKPKDELDYEN"/>
    <s v="ANDELDYEN"/>
    <n v="0"/>
    <n v="0"/>
    <n v="0"/>
    <n v="2"/>
    <n v="3"/>
    <s v="ANKPKDELDYEN"/>
    <x v="9"/>
    <n v="1.7000000000000001E-2"/>
    <n v="41457.46"/>
    <n v="90"/>
    <m/>
  </r>
  <r>
    <n v="11"/>
    <s v="HLA-A0201"/>
    <s v="NKPKDELDYEND"/>
    <s v="KPDELDYEN"/>
    <n v="1"/>
    <n v="0"/>
    <n v="0"/>
    <n v="2"/>
    <n v="1"/>
    <s v="KPKDELDYEN"/>
    <x v="9"/>
    <n v="1.4999999999999999E-2"/>
    <n v="42526.92"/>
    <n v="95"/>
    <m/>
  </r>
  <r>
    <n v="12"/>
    <s v="HLA-A0201"/>
    <s v="KPKDELDYENDI"/>
    <s v="KPKDELDYI"/>
    <n v="0"/>
    <n v="0"/>
    <n v="0"/>
    <n v="8"/>
    <n v="3"/>
    <s v="KPKDELDYENDI"/>
    <x v="9"/>
    <n v="2.3E-2"/>
    <n v="39042.9"/>
    <n v="80"/>
    <m/>
  </r>
  <r>
    <n v="0"/>
    <s v="HLA-A0201"/>
    <s v="GIQVRIKPGSANK"/>
    <s v="GIQVRIKPA"/>
    <n v="0"/>
    <n v="0"/>
    <n v="0"/>
    <n v="8"/>
    <n v="2"/>
    <s v="GIQVRIKPGSA"/>
    <x v="9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9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9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9"/>
    <n v="1.0999999999999999E-2"/>
    <n v="44550.31"/>
    <n v="99"/>
    <m/>
  </r>
  <r>
    <n v="4"/>
    <s v="HLA-A0201"/>
    <s v="RIKPGSANKPKDE"/>
    <s v="RIKPGSANE"/>
    <n v="0"/>
    <n v="0"/>
    <n v="0"/>
    <n v="8"/>
    <n v="4"/>
    <s v="RIKPGSANKPKDE"/>
    <x v="9"/>
    <n v="1.0999999999999999E-2"/>
    <n v="44211.77"/>
    <n v="99"/>
    <m/>
  </r>
  <r>
    <n v="5"/>
    <s v="HLA-A0201"/>
    <s v="IKPGSANKPKDEL"/>
    <s v="IKPGSANEL"/>
    <n v="0"/>
    <n v="0"/>
    <n v="0"/>
    <n v="7"/>
    <n v="4"/>
    <s v="IKPGSANKPKDEL"/>
    <x v="9"/>
    <n v="1.7999999999999999E-2"/>
    <n v="41143.75"/>
    <n v="90"/>
    <m/>
  </r>
  <r>
    <n v="6"/>
    <s v="HLA-A0201"/>
    <s v="KPGSANKPKDELD"/>
    <s v="GSANKPDEL"/>
    <n v="2"/>
    <n v="0"/>
    <n v="0"/>
    <n v="6"/>
    <n v="1"/>
    <s v="GSANKPKDEL"/>
    <x v="9"/>
    <n v="1.2E-2"/>
    <n v="43796.14"/>
    <n v="99"/>
    <m/>
  </r>
  <r>
    <n v="7"/>
    <s v="HLA-A0201"/>
    <s v="PGSANKPKDELDY"/>
    <s v="SANKPELDY"/>
    <n v="2"/>
    <n v="0"/>
    <n v="0"/>
    <n v="5"/>
    <n v="2"/>
    <s v="SANKPKDELDY"/>
    <x v="9"/>
    <n v="1.9E-2"/>
    <n v="40747.69"/>
    <n v="85"/>
    <m/>
  </r>
  <r>
    <n v="8"/>
    <s v="HLA-A0201"/>
    <s v="GSANKPKDELDYE"/>
    <s v="GSANKPLDY"/>
    <n v="0"/>
    <n v="0"/>
    <n v="0"/>
    <n v="6"/>
    <n v="3"/>
    <s v="GSANKPKDELDY"/>
    <x v="9"/>
    <n v="1.7999999999999999E-2"/>
    <n v="40939.919999999998"/>
    <n v="90"/>
    <m/>
  </r>
  <r>
    <n v="9"/>
    <s v="HLA-A0201"/>
    <s v="SANKPKDELDYEN"/>
    <s v="SADELDYEN"/>
    <n v="0"/>
    <n v="0"/>
    <n v="0"/>
    <n v="2"/>
    <n v="4"/>
    <s v="SANKPKDELDYEN"/>
    <x v="9"/>
    <n v="2.1999999999999999E-2"/>
    <n v="39558.699999999997"/>
    <n v="80"/>
    <m/>
  </r>
  <r>
    <n v="10"/>
    <s v="HLA-A0201"/>
    <s v="ANKPKDELDYEND"/>
    <s v="ANDELDYEN"/>
    <n v="0"/>
    <n v="0"/>
    <n v="0"/>
    <n v="2"/>
    <n v="3"/>
    <s v="ANKPKDELDYEN"/>
    <x v="9"/>
    <n v="1.6E-2"/>
    <n v="42237.11"/>
    <n v="95"/>
    <m/>
  </r>
  <r>
    <n v="11"/>
    <s v="HLA-A0201"/>
    <s v="NKPKDELDYENDI"/>
    <s v="KPKDELDYI"/>
    <n v="1"/>
    <n v="0"/>
    <n v="0"/>
    <n v="8"/>
    <n v="3"/>
    <s v="KPKDELDYENDI"/>
    <x v="9"/>
    <n v="2.1999999999999999E-2"/>
    <n v="39326.11"/>
    <n v="80"/>
    <m/>
  </r>
  <r>
    <n v="0"/>
    <s v="HLA-A0201"/>
    <s v="GIQVRIKPGSANKP"/>
    <s v="GIQVRIKPA"/>
    <n v="0"/>
    <n v="0"/>
    <n v="0"/>
    <n v="8"/>
    <n v="2"/>
    <s v="GIQVRIKPGSA"/>
    <x v="9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9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9"/>
    <n v="1.4E-2"/>
    <n v="43020.27"/>
    <n v="95"/>
    <m/>
  </r>
  <r>
    <n v="3"/>
    <s v="HLA-A0201"/>
    <s v="VRIKPGSANKPKDE"/>
    <s v="RIKPGSANE"/>
    <n v="1"/>
    <n v="0"/>
    <n v="0"/>
    <n v="8"/>
    <n v="4"/>
    <s v="RIKPGSANKPKDE"/>
    <x v="9"/>
    <n v="1.0999999999999999E-2"/>
    <n v="44498.77"/>
    <n v="99"/>
    <m/>
  </r>
  <r>
    <n v="4"/>
    <s v="HLA-A0201"/>
    <s v="RIKPGSANKPKDEL"/>
    <s v="RIKPGSAEL"/>
    <n v="0"/>
    <n v="0"/>
    <n v="0"/>
    <n v="7"/>
    <n v="5"/>
    <s v="RIKPGSANKPKDEL"/>
    <x v="9"/>
    <n v="4.2999999999999997E-2"/>
    <n v="31404.67"/>
    <n v="50"/>
    <m/>
  </r>
  <r>
    <n v="5"/>
    <s v="HLA-A0201"/>
    <s v="IKPGSANKPKDELD"/>
    <s v="IKPGSANEL"/>
    <n v="0"/>
    <n v="0"/>
    <n v="0"/>
    <n v="7"/>
    <n v="4"/>
    <s v="IKPGSANKPKDEL"/>
    <x v="9"/>
    <n v="1.4E-2"/>
    <n v="43190.96"/>
    <n v="95"/>
    <m/>
  </r>
  <r>
    <n v="6"/>
    <s v="HLA-A0201"/>
    <s v="KPGSANKPKDELDY"/>
    <s v="GSANKPLDY"/>
    <n v="2"/>
    <n v="0"/>
    <n v="0"/>
    <n v="6"/>
    <n v="3"/>
    <s v="GSANKPKDELDY"/>
    <x v="9"/>
    <n v="0.02"/>
    <n v="40432.81"/>
    <n v="85"/>
    <m/>
  </r>
  <r>
    <n v="7"/>
    <s v="HLA-A0201"/>
    <s v="PGSANKPKDELDYE"/>
    <s v="GSANKPLDY"/>
    <n v="1"/>
    <n v="0"/>
    <n v="0"/>
    <n v="6"/>
    <n v="3"/>
    <s v="GSANKPKDELDY"/>
    <x v="9"/>
    <n v="1.7999999999999999E-2"/>
    <n v="41282.89"/>
    <n v="90"/>
    <m/>
  </r>
  <r>
    <n v="8"/>
    <s v="HLA-A0201"/>
    <s v="GSANKPKDELDYEN"/>
    <s v="SADELDYEN"/>
    <n v="1"/>
    <n v="0"/>
    <n v="0"/>
    <n v="2"/>
    <n v="4"/>
    <s v="SANKPKDELDYEN"/>
    <x v="9"/>
    <n v="0.02"/>
    <n v="40119.040000000001"/>
    <n v="85"/>
    <m/>
  </r>
  <r>
    <n v="9"/>
    <s v="HLA-A0201"/>
    <s v="SANKPKDELDYEND"/>
    <s v="SADELDYEN"/>
    <n v="0"/>
    <n v="0"/>
    <n v="0"/>
    <n v="2"/>
    <n v="4"/>
    <s v="SANKPKDELDYEN"/>
    <x v="9"/>
    <n v="1.7999999999999999E-2"/>
    <n v="41274.400000000001"/>
    <n v="90"/>
    <m/>
  </r>
  <r>
    <n v="10"/>
    <s v="HLA-A0201"/>
    <s v="ANKPKDELDYENDI"/>
    <s v="KPKDELDYI"/>
    <n v="2"/>
    <n v="0"/>
    <n v="0"/>
    <n v="8"/>
    <n v="3"/>
    <s v="KPKDELDYENDI"/>
    <x v="9"/>
    <n v="2.3E-2"/>
    <n v="39163.49"/>
    <n v="80"/>
    <m/>
  </r>
  <r>
    <n v="0"/>
    <s v="HLA-A0201"/>
    <s v="GIQVRIKP"/>
    <s v="GI-QVRIKP"/>
    <n v="0"/>
    <n v="2"/>
    <n v="1"/>
    <n v="0"/>
    <n v="0"/>
    <s v="GIQVRIKP"/>
    <x v="10"/>
    <n v="0.03"/>
    <n v="36096.51"/>
    <n v="70"/>
    <m/>
  </r>
  <r>
    <n v="1"/>
    <s v="HLA-A0201"/>
    <s v="IQVRIKPG"/>
    <s v="IQ-VRIKPG"/>
    <n v="0"/>
    <n v="2"/>
    <n v="1"/>
    <n v="0"/>
    <n v="0"/>
    <s v="IQVRIKPG"/>
    <x v="10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10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10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10"/>
    <n v="1.4E-2"/>
    <n v="42831.7"/>
    <n v="95"/>
    <m/>
  </r>
  <r>
    <n v="5"/>
    <s v="HLA-A0201"/>
    <s v="IKPGSANK"/>
    <e v="#NAME?"/>
    <n v="0"/>
    <n v="0"/>
    <n v="1"/>
    <n v="0"/>
    <n v="0"/>
    <s v="IKPGSANK"/>
    <x v="10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10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10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10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10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10"/>
    <n v="1.2E-2"/>
    <n v="43844.02"/>
    <n v="99"/>
    <m/>
  </r>
  <r>
    <n v="11"/>
    <s v="HLA-A0201"/>
    <s v="NKPKDQLD"/>
    <s v="NKPKDQLD-"/>
    <n v="0"/>
    <n v="8"/>
    <n v="1"/>
    <n v="0"/>
    <n v="0"/>
    <s v="NKPKDQLD"/>
    <x v="10"/>
    <n v="7.0000000000000001E-3"/>
    <n v="46115.31"/>
    <n v="99"/>
    <m/>
  </r>
  <r>
    <n v="12"/>
    <s v="HLA-A0201"/>
    <s v="KPKDQLDY"/>
    <s v="KP-KDQLDY"/>
    <n v="0"/>
    <n v="2"/>
    <n v="1"/>
    <n v="0"/>
    <n v="0"/>
    <s v="KPKDQLDY"/>
    <x v="10"/>
    <n v="0.02"/>
    <n v="40419.699999999997"/>
    <n v="85"/>
    <m/>
  </r>
  <r>
    <n v="13"/>
    <s v="HLA-A0201"/>
    <s v="PKDQLDYA"/>
    <s v="PKDQLD-YA"/>
    <n v="0"/>
    <n v="6"/>
    <n v="1"/>
    <n v="0"/>
    <n v="0"/>
    <s v="PKDQLDYA"/>
    <x v="10"/>
    <n v="1.7000000000000001E-2"/>
    <n v="41380.83"/>
    <n v="90"/>
    <m/>
  </r>
  <r>
    <n v="14"/>
    <s v="HLA-A0201"/>
    <s v="KDQLDYAN"/>
    <s v="K-DQLDYAN"/>
    <n v="0"/>
    <n v="1"/>
    <n v="1"/>
    <n v="0"/>
    <n v="0"/>
    <s v="KDQLDYAN"/>
    <x v="10"/>
    <n v="1.6E-2"/>
    <n v="42189.14"/>
    <n v="95"/>
    <m/>
  </r>
  <r>
    <n v="15"/>
    <s v="HLA-A0201"/>
    <s v="DQLDYAND"/>
    <s v="DQLDYAND-"/>
    <n v="0"/>
    <n v="8"/>
    <n v="1"/>
    <n v="0"/>
    <n v="0"/>
    <s v="DQLDYAND"/>
    <x v="10"/>
    <n v="1.2E-2"/>
    <n v="44117.16"/>
    <n v="99"/>
    <m/>
  </r>
  <r>
    <n v="16"/>
    <s v="HLA-A0201"/>
    <s v="QLDYANDI"/>
    <s v="QL-DYANDI"/>
    <n v="0"/>
    <n v="2"/>
    <n v="1"/>
    <n v="0"/>
    <n v="0"/>
    <s v="QLDYANDI"/>
    <x v="10"/>
    <n v="0.107"/>
    <n v="15682.81"/>
    <n v="22"/>
    <m/>
  </r>
  <r>
    <n v="0"/>
    <s v="HLA-A0201"/>
    <s v="GIQVRIKPG"/>
    <s v="GIQVRIKPG"/>
    <n v="0"/>
    <n v="0"/>
    <n v="0"/>
    <n v="0"/>
    <n v="0"/>
    <s v="GIQVRIKPG"/>
    <x v="10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10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10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10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10"/>
    <n v="2.7E-2"/>
    <n v="37430.5"/>
    <n v="75"/>
    <m/>
  </r>
  <r>
    <n v="5"/>
    <s v="HLA-A0201"/>
    <s v="IKPGSANKP"/>
    <s v="IKPGSANKP"/>
    <n v="0"/>
    <n v="0"/>
    <n v="0"/>
    <n v="0"/>
    <n v="0"/>
    <s v="IKPGSANKP"/>
    <x v="10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10"/>
    <n v="1.2E-2"/>
    <n v="43836.92"/>
    <n v="99"/>
    <m/>
  </r>
  <r>
    <n v="7"/>
    <s v="HLA-A0201"/>
    <s v="PGSANKPKD"/>
    <s v="PGSANKPKD"/>
    <n v="0"/>
    <n v="0"/>
    <n v="0"/>
    <n v="0"/>
    <n v="0"/>
    <s v="PGSANKPKD"/>
    <x v="10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10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10"/>
    <n v="3.6999999999999998E-2"/>
    <n v="33521.199999999997"/>
    <n v="60"/>
    <m/>
  </r>
  <r>
    <n v="10"/>
    <s v="HLA-A0201"/>
    <s v="ANKPKDQLD"/>
    <s v="ANKPKDQLD"/>
    <n v="0"/>
    <n v="0"/>
    <n v="0"/>
    <n v="0"/>
    <n v="0"/>
    <s v="ANKPKDQLD"/>
    <x v="10"/>
    <n v="0.01"/>
    <n v="44849.68"/>
    <n v="99"/>
    <m/>
  </r>
  <r>
    <n v="11"/>
    <s v="HLA-A0201"/>
    <s v="NKPKDQLDY"/>
    <s v="NKPKDQLDY"/>
    <n v="0"/>
    <n v="0"/>
    <n v="0"/>
    <n v="0"/>
    <n v="0"/>
    <s v="NKPKDQLDY"/>
    <x v="10"/>
    <n v="1.9E-2"/>
    <n v="40809.019999999997"/>
    <n v="85"/>
    <m/>
  </r>
  <r>
    <n v="12"/>
    <s v="HLA-A0201"/>
    <s v="KPKDQLDYA"/>
    <s v="KPKDQLDYA"/>
    <n v="0"/>
    <n v="0"/>
    <n v="0"/>
    <n v="0"/>
    <n v="0"/>
    <s v="KPKDQLDYA"/>
    <x v="10"/>
    <n v="0.04"/>
    <n v="32519.49"/>
    <n v="55"/>
    <m/>
  </r>
  <r>
    <n v="13"/>
    <s v="HLA-A0201"/>
    <s v="PKDQLDYAN"/>
    <s v="PKDQLDYAN"/>
    <n v="0"/>
    <n v="0"/>
    <n v="0"/>
    <n v="0"/>
    <n v="0"/>
    <s v="PKDQLDYAN"/>
    <x v="10"/>
    <n v="1.4E-2"/>
    <n v="42747.91"/>
    <n v="95"/>
    <m/>
  </r>
  <r>
    <n v="14"/>
    <s v="HLA-A0201"/>
    <s v="KDQLDYAND"/>
    <s v="KDQLDYAND"/>
    <n v="0"/>
    <n v="0"/>
    <n v="0"/>
    <n v="0"/>
    <n v="0"/>
    <s v="KDQLDYAND"/>
    <x v="10"/>
    <n v="1.7000000000000001E-2"/>
    <n v="41749.129999999997"/>
    <n v="90"/>
    <m/>
  </r>
  <r>
    <n v="15"/>
    <s v="HLA-A0201"/>
    <s v="DQLDYANDI"/>
    <s v="DQLDYANDI"/>
    <n v="0"/>
    <n v="0"/>
    <n v="0"/>
    <n v="0"/>
    <n v="0"/>
    <s v="DQLDYANDI"/>
    <x v="10"/>
    <n v="7.9000000000000001E-2"/>
    <n v="21241.85"/>
    <n v="29"/>
    <m/>
  </r>
  <r>
    <n v="0"/>
    <s v="HLA-A0201"/>
    <s v="GIQVRIKPGS"/>
    <s v="GIQVRIPGS"/>
    <n v="0"/>
    <n v="0"/>
    <n v="0"/>
    <n v="6"/>
    <n v="1"/>
    <s v="GIQVRIKPGS"/>
    <x v="10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10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10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10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10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10"/>
    <n v="1.2E-2"/>
    <n v="43953.75"/>
    <n v="99"/>
    <m/>
  </r>
  <r>
    <n v="6"/>
    <s v="HLA-A0201"/>
    <s v="KPGSANKPKD"/>
    <s v="KPGSANKPK"/>
    <n v="0"/>
    <n v="0"/>
    <n v="0"/>
    <n v="0"/>
    <n v="0"/>
    <s v="KPGSANKPK"/>
    <x v="10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10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10"/>
    <n v="2.7E-2"/>
    <n v="37458.44"/>
    <n v="75"/>
    <m/>
  </r>
  <r>
    <n v="9"/>
    <s v="HLA-A0201"/>
    <s v="SANKPKDQLD"/>
    <s v="SANKPKDQL"/>
    <n v="0"/>
    <n v="0"/>
    <n v="0"/>
    <n v="0"/>
    <n v="0"/>
    <s v="SANKPKDQL"/>
    <x v="10"/>
    <n v="1.4E-2"/>
    <n v="42865.55"/>
    <n v="95"/>
    <m/>
  </r>
  <r>
    <n v="10"/>
    <s v="HLA-A0201"/>
    <s v="ANKPKDQLDY"/>
    <s v="ANKPKDLDY"/>
    <n v="0"/>
    <n v="0"/>
    <n v="0"/>
    <n v="6"/>
    <n v="1"/>
    <s v="ANKPKDQLDY"/>
    <x v="10"/>
    <n v="1.9E-2"/>
    <n v="40916.01"/>
    <n v="90"/>
    <m/>
  </r>
  <r>
    <n v="11"/>
    <s v="HLA-A0201"/>
    <s v="NKPKDQLDYA"/>
    <s v="NKPDQLDYA"/>
    <n v="0"/>
    <n v="0"/>
    <n v="0"/>
    <n v="3"/>
    <n v="1"/>
    <s v="NKPKDQLDYA"/>
    <x v="10"/>
    <n v="2.7E-2"/>
    <n v="37402.559999999998"/>
    <n v="75"/>
    <m/>
  </r>
  <r>
    <n v="12"/>
    <s v="HLA-A0201"/>
    <s v="KPKDQLDYAN"/>
    <s v="KPKDQLDYA"/>
    <n v="0"/>
    <n v="0"/>
    <n v="0"/>
    <n v="0"/>
    <n v="0"/>
    <s v="KPKDQLDYA"/>
    <x v="10"/>
    <n v="2.1999999999999999E-2"/>
    <n v="39332.93"/>
    <n v="80"/>
    <m/>
  </r>
  <r>
    <n v="13"/>
    <s v="HLA-A0201"/>
    <s v="PKDQLDYAND"/>
    <s v="KDQLDYAND"/>
    <n v="1"/>
    <n v="0"/>
    <n v="0"/>
    <n v="0"/>
    <n v="0"/>
    <s v="KDQLDYAND"/>
    <x v="10"/>
    <n v="1.2E-2"/>
    <n v="43949.47"/>
    <n v="99"/>
    <m/>
  </r>
  <r>
    <n v="14"/>
    <s v="HLA-A0201"/>
    <s v="KDQLDYANDI"/>
    <s v="KQLDYANDI"/>
    <n v="0"/>
    <n v="0"/>
    <n v="0"/>
    <n v="1"/>
    <n v="1"/>
    <s v="KDQLDYANDI"/>
    <x v="10"/>
    <n v="0.17899999999999999"/>
    <n v="7169.92"/>
    <n v="12"/>
    <m/>
  </r>
  <r>
    <n v="0"/>
    <s v="HLA-A0201"/>
    <s v="GIQVRIKPGSA"/>
    <s v="GIQVRIKPA"/>
    <n v="0"/>
    <n v="0"/>
    <n v="0"/>
    <n v="8"/>
    <n v="2"/>
    <s v="GIQVRIKPGSA"/>
    <x v="10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10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10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10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10"/>
    <n v="1.4E-2"/>
    <n v="42910.11"/>
    <n v="95"/>
    <m/>
  </r>
  <r>
    <n v="5"/>
    <s v="HLA-A0201"/>
    <s v="IKPGSANKPKD"/>
    <s v="IKPGSANPK"/>
    <n v="0"/>
    <n v="0"/>
    <n v="0"/>
    <n v="7"/>
    <n v="1"/>
    <s v="IKPGSANKPK"/>
    <x v="10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10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10"/>
    <n v="1.2999999999999999E-2"/>
    <n v="43274.239999999998"/>
    <n v="95"/>
    <m/>
  </r>
  <r>
    <n v="8"/>
    <s v="HLA-A0201"/>
    <s v="GSANKPKDQLD"/>
    <s v="GSANKPDQL"/>
    <n v="0"/>
    <n v="0"/>
    <n v="0"/>
    <n v="6"/>
    <n v="1"/>
    <s v="GSANKPKDQL"/>
    <x v="10"/>
    <n v="1.0999999999999999E-2"/>
    <n v="44293.17"/>
    <n v="99"/>
    <m/>
  </r>
  <r>
    <n v="9"/>
    <s v="HLA-A0201"/>
    <s v="SANKPKDQLDY"/>
    <s v="SANKPQLDY"/>
    <n v="0"/>
    <n v="0"/>
    <n v="0"/>
    <n v="5"/>
    <n v="2"/>
    <s v="SANKPKDQLDY"/>
    <x v="10"/>
    <n v="1.7999999999999999E-2"/>
    <n v="41329.800000000003"/>
    <n v="90"/>
    <m/>
  </r>
  <r>
    <n v="10"/>
    <s v="HLA-A0201"/>
    <s v="ANKPKDQLDYA"/>
    <s v="ANKPKLDYA"/>
    <n v="0"/>
    <n v="0"/>
    <n v="0"/>
    <n v="5"/>
    <n v="2"/>
    <s v="ANKPKDQLDYA"/>
    <x v="10"/>
    <n v="0.02"/>
    <n v="40369.42"/>
    <n v="85"/>
    <m/>
  </r>
  <r>
    <n v="11"/>
    <s v="HLA-A0201"/>
    <s v="NKPKDQLDYAN"/>
    <s v="KPDQLDYAN"/>
    <n v="1"/>
    <n v="0"/>
    <n v="0"/>
    <n v="2"/>
    <n v="1"/>
    <s v="KPKDQLDYAN"/>
    <x v="10"/>
    <n v="1.7000000000000001E-2"/>
    <n v="41690.449999999997"/>
    <n v="90"/>
    <m/>
  </r>
  <r>
    <n v="12"/>
    <s v="HLA-A0201"/>
    <s v="KPKDQLDYAND"/>
    <s v="KPKDQLDYA"/>
    <n v="0"/>
    <n v="0"/>
    <n v="0"/>
    <n v="0"/>
    <n v="0"/>
    <s v="KPKDQLDYA"/>
    <x v="10"/>
    <n v="1.4999999999999999E-2"/>
    <n v="42578.05"/>
    <n v="95"/>
    <m/>
  </r>
  <r>
    <n v="13"/>
    <s v="HLA-A0201"/>
    <s v="PKDQLDYANDI"/>
    <s v="KQLDYANDI"/>
    <n v="1"/>
    <n v="0"/>
    <n v="0"/>
    <n v="1"/>
    <n v="1"/>
    <s v="KDQLDYANDI"/>
    <x v="10"/>
    <n v="6.4000000000000001E-2"/>
    <n v="25100.28"/>
    <n v="36"/>
    <m/>
  </r>
  <r>
    <n v="0"/>
    <s v="HLA-A0201"/>
    <s v="GIQVRIKPGSAN"/>
    <s v="GIQVRIKPA"/>
    <n v="0"/>
    <n v="0"/>
    <n v="0"/>
    <n v="8"/>
    <n v="2"/>
    <s v="GIQVRIKPGSA"/>
    <x v="10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10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10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10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10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10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10"/>
    <n v="1.4E-2"/>
    <n v="42973.75"/>
    <n v="95"/>
    <m/>
  </r>
  <r>
    <n v="7"/>
    <s v="HLA-A0201"/>
    <s v="PGSANKPKDQLD"/>
    <s v="GSANKPDQL"/>
    <n v="1"/>
    <n v="0"/>
    <n v="0"/>
    <n v="6"/>
    <n v="1"/>
    <s v="GSANKPKDQL"/>
    <x v="10"/>
    <n v="0.01"/>
    <n v="44741.120000000003"/>
    <n v="99"/>
    <m/>
  </r>
  <r>
    <n v="8"/>
    <s v="HLA-A0201"/>
    <s v="GSANKPKDQLDY"/>
    <s v="GSANKPLDY"/>
    <n v="0"/>
    <n v="0"/>
    <n v="0"/>
    <n v="6"/>
    <n v="3"/>
    <s v="GSANKPKDQLDY"/>
    <x v="10"/>
    <n v="1.9E-2"/>
    <n v="40867.360000000001"/>
    <n v="90"/>
    <m/>
  </r>
  <r>
    <n v="9"/>
    <s v="HLA-A0201"/>
    <s v="SANKPKDQLDYA"/>
    <s v="SANDQLDYA"/>
    <n v="0"/>
    <n v="0"/>
    <n v="0"/>
    <n v="3"/>
    <n v="3"/>
    <s v="SANKPKDQLDYA"/>
    <x v="10"/>
    <n v="0.04"/>
    <n v="32318.49"/>
    <n v="55"/>
    <m/>
  </r>
  <r>
    <n v="10"/>
    <s v="HLA-A0201"/>
    <s v="ANKPKDQLDYAN"/>
    <s v="ANDQLDYAN"/>
    <n v="0"/>
    <n v="0"/>
    <n v="0"/>
    <n v="2"/>
    <n v="3"/>
    <s v="ANKPKDQLDYAN"/>
    <x v="10"/>
    <n v="1.7999999999999999E-2"/>
    <n v="41267.699999999997"/>
    <n v="90"/>
    <m/>
  </r>
  <r>
    <n v="11"/>
    <s v="HLA-A0201"/>
    <s v="NKPKDQLDYAND"/>
    <s v="KPKDQLDYA"/>
    <n v="1"/>
    <n v="0"/>
    <n v="0"/>
    <n v="0"/>
    <n v="0"/>
    <s v="KPKDQLDYA"/>
    <x v="10"/>
    <n v="1.4999999999999999E-2"/>
    <n v="42480.02"/>
    <n v="95"/>
    <m/>
  </r>
  <r>
    <n v="12"/>
    <s v="HLA-A0201"/>
    <s v="KPKDQLDYANDI"/>
    <s v="KQLDYANDI"/>
    <n v="0"/>
    <n v="0"/>
    <n v="0"/>
    <n v="1"/>
    <n v="3"/>
    <s v="KPKDQLDYANDI"/>
    <x v="10"/>
    <n v="7.6999999999999999E-2"/>
    <n v="21701.59"/>
    <n v="30"/>
    <m/>
  </r>
  <r>
    <n v="0"/>
    <s v="HLA-A0201"/>
    <s v="GIQVRIKPGSANK"/>
    <s v="GIQVRIKPA"/>
    <n v="0"/>
    <n v="0"/>
    <n v="0"/>
    <n v="8"/>
    <n v="2"/>
    <s v="GIQVRIKPGSA"/>
    <x v="10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10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10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10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10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10"/>
    <n v="1.6E-2"/>
    <n v="41939.760000000002"/>
    <n v="90"/>
    <m/>
  </r>
  <r>
    <n v="6"/>
    <s v="HLA-A0201"/>
    <s v="KPGSANKPKDQLD"/>
    <s v="GSANKPDQL"/>
    <n v="2"/>
    <n v="0"/>
    <n v="0"/>
    <n v="6"/>
    <n v="1"/>
    <s v="GSANKPKDQL"/>
    <x v="10"/>
    <n v="1.0999999999999999E-2"/>
    <n v="44411.7"/>
    <n v="99"/>
    <m/>
  </r>
  <r>
    <n v="7"/>
    <s v="HLA-A0201"/>
    <s v="PGSANKPKDQLDY"/>
    <s v="GSANKPLDY"/>
    <n v="1"/>
    <n v="0"/>
    <n v="0"/>
    <n v="6"/>
    <n v="3"/>
    <s v="GSANKPKDQLDY"/>
    <x v="10"/>
    <n v="1.7000000000000001E-2"/>
    <n v="41412.17"/>
    <n v="90"/>
    <m/>
  </r>
  <r>
    <n v="8"/>
    <s v="HLA-A0201"/>
    <s v="GSANKPKDQLDYA"/>
    <s v="SANDQLDYA"/>
    <n v="1"/>
    <n v="0"/>
    <n v="0"/>
    <n v="3"/>
    <n v="3"/>
    <s v="SANKPKDQLDYA"/>
    <x v="10"/>
    <n v="3.6999999999999998E-2"/>
    <n v="33386.92"/>
    <n v="60"/>
    <m/>
  </r>
  <r>
    <n v="9"/>
    <s v="HLA-A0201"/>
    <s v="SANKPKDQLDYAN"/>
    <s v="SANDQLDYA"/>
    <n v="0"/>
    <n v="0"/>
    <n v="0"/>
    <n v="3"/>
    <n v="3"/>
    <s v="SANKPKDQLDYA"/>
    <x v="10"/>
    <n v="2.7E-2"/>
    <n v="37181.449999999997"/>
    <n v="70"/>
    <m/>
  </r>
  <r>
    <n v="10"/>
    <s v="HLA-A0201"/>
    <s v="ANKPKDQLDYAND"/>
    <s v="ANDQLDYAN"/>
    <n v="0"/>
    <n v="0"/>
    <n v="0"/>
    <n v="2"/>
    <n v="3"/>
    <s v="ANKPKDQLDYAN"/>
    <x v="10"/>
    <n v="1.6E-2"/>
    <n v="42118.46"/>
    <n v="90"/>
    <m/>
  </r>
  <r>
    <n v="11"/>
    <s v="HLA-A0201"/>
    <s v="NKPKDQLDYANDI"/>
    <s v="KQLDYANDI"/>
    <n v="1"/>
    <n v="0"/>
    <n v="0"/>
    <n v="1"/>
    <n v="3"/>
    <s v="KPKDQLDYANDI"/>
    <x v="10"/>
    <n v="6.7000000000000004E-2"/>
    <n v="24283.91"/>
    <n v="34"/>
    <m/>
  </r>
  <r>
    <n v="0"/>
    <s v="HLA-A0201"/>
    <s v="GIQVRIKPGSANKP"/>
    <s v="GIQVRIKPA"/>
    <n v="0"/>
    <n v="0"/>
    <n v="0"/>
    <n v="8"/>
    <n v="2"/>
    <s v="GIQVRIKPGSA"/>
    <x v="10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10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10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10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10"/>
    <n v="3.6999999999999998E-2"/>
    <n v="33577.82"/>
    <n v="60"/>
    <m/>
  </r>
  <r>
    <n v="5"/>
    <s v="HLA-A0201"/>
    <s v="IKPGSANKPKDQLD"/>
    <s v="IKPGSANQL"/>
    <n v="0"/>
    <n v="0"/>
    <n v="0"/>
    <n v="7"/>
    <n v="4"/>
    <s v="IKPGSANKPKDQL"/>
    <x v="10"/>
    <n v="1.2E-2"/>
    <n v="43757.78"/>
    <n v="99"/>
    <m/>
  </r>
  <r>
    <n v="6"/>
    <s v="HLA-A0201"/>
    <s v="KPGSANKPKDQLDY"/>
    <s v="GSANKPLDY"/>
    <n v="2"/>
    <n v="0"/>
    <n v="0"/>
    <n v="6"/>
    <n v="3"/>
    <s v="GSANKPKDQLDY"/>
    <x v="10"/>
    <n v="1.7999999999999999E-2"/>
    <n v="41053.050000000003"/>
    <n v="90"/>
    <m/>
  </r>
  <r>
    <n v="7"/>
    <s v="HLA-A0201"/>
    <s v="PGSANKPKDQLDYA"/>
    <s v="SANDQLDYA"/>
    <n v="2"/>
    <n v="0"/>
    <n v="0"/>
    <n v="3"/>
    <n v="3"/>
    <s v="SANKPKDQLDYA"/>
    <x v="10"/>
    <n v="3.3000000000000002E-2"/>
    <n v="35086.11"/>
    <n v="65"/>
    <m/>
  </r>
  <r>
    <n v="8"/>
    <s v="HLA-A0201"/>
    <s v="GSANKPKDQLDYAN"/>
    <s v="SANDQLDYA"/>
    <n v="1"/>
    <n v="0"/>
    <n v="0"/>
    <n v="3"/>
    <n v="3"/>
    <s v="SANKPKDQLDYA"/>
    <x v="10"/>
    <n v="2.5999999999999999E-2"/>
    <n v="37943.86"/>
    <n v="75"/>
    <m/>
  </r>
  <r>
    <n v="9"/>
    <s v="HLA-A0201"/>
    <s v="SANKPKDQLDYAND"/>
    <s v="SANDQLDYA"/>
    <n v="0"/>
    <n v="0"/>
    <n v="0"/>
    <n v="3"/>
    <n v="3"/>
    <s v="SANKPKDQLDYA"/>
    <x v="10"/>
    <n v="2.3E-2"/>
    <n v="38858.75"/>
    <n v="80"/>
    <m/>
  </r>
  <r>
    <n v="10"/>
    <s v="HLA-A0201"/>
    <s v="ANKPKDQLDYANDI"/>
    <s v="AQLDYANDI"/>
    <n v="0"/>
    <n v="0"/>
    <n v="0"/>
    <n v="1"/>
    <n v="5"/>
    <s v="ANKPKDQLDYANDI"/>
    <x v="10"/>
    <n v="6.8000000000000005E-2"/>
    <n v="24021.79"/>
    <n v="34"/>
    <m/>
  </r>
  <r>
    <n v="0"/>
    <s v="HLA-A0201"/>
    <s v="GIQVRIKP"/>
    <s v="GI-QVRIKP"/>
    <n v="0"/>
    <n v="2"/>
    <n v="1"/>
    <n v="0"/>
    <n v="0"/>
    <s v="GIQVRIKP"/>
    <x v="11"/>
    <n v="0.03"/>
    <n v="36096.51"/>
    <n v="70"/>
    <m/>
  </r>
  <r>
    <n v="1"/>
    <s v="HLA-A0201"/>
    <s v="IQVRIKPG"/>
    <s v="IQ-VRIKPG"/>
    <n v="0"/>
    <n v="2"/>
    <n v="1"/>
    <n v="0"/>
    <n v="0"/>
    <s v="IQVRIKPG"/>
    <x v="11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11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11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11"/>
    <n v="1.4E-2"/>
    <n v="42831.7"/>
    <n v="95"/>
    <m/>
  </r>
  <r>
    <n v="5"/>
    <s v="HLA-A0201"/>
    <s v="IKPGSANK"/>
    <e v="#NAME?"/>
    <n v="0"/>
    <n v="0"/>
    <n v="1"/>
    <n v="0"/>
    <n v="0"/>
    <s v="IKPGSANK"/>
    <x v="11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11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11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11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11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11"/>
    <n v="1.2E-2"/>
    <n v="43844.02"/>
    <n v="99"/>
    <m/>
  </r>
  <r>
    <n v="11"/>
    <s v="HLA-A0201"/>
    <s v="NKPKDQLD"/>
    <s v="NKPKDQLD-"/>
    <n v="0"/>
    <n v="8"/>
    <n v="1"/>
    <n v="0"/>
    <n v="0"/>
    <s v="NKPKDQLD"/>
    <x v="11"/>
    <n v="7.0000000000000001E-3"/>
    <n v="46115.31"/>
    <n v="99"/>
    <m/>
  </r>
  <r>
    <n v="12"/>
    <s v="HLA-A0201"/>
    <s v="KPKDQLDY"/>
    <s v="KP-KDQLDY"/>
    <n v="0"/>
    <n v="2"/>
    <n v="1"/>
    <n v="0"/>
    <n v="0"/>
    <s v="KPKDQLDY"/>
    <x v="11"/>
    <n v="0.02"/>
    <n v="40419.699999999997"/>
    <n v="85"/>
    <m/>
  </r>
  <r>
    <n v="13"/>
    <s v="HLA-A0201"/>
    <s v="PKDQLDYA"/>
    <s v="PKDQLD-YA"/>
    <n v="0"/>
    <n v="6"/>
    <n v="1"/>
    <n v="0"/>
    <n v="0"/>
    <s v="PKDQLDYA"/>
    <x v="11"/>
    <n v="1.7000000000000001E-2"/>
    <n v="41380.83"/>
    <n v="90"/>
    <m/>
  </r>
  <r>
    <n v="14"/>
    <s v="HLA-A0201"/>
    <s v="KDQLDYAN"/>
    <s v="K-DQLDYAN"/>
    <n v="0"/>
    <n v="1"/>
    <n v="1"/>
    <n v="0"/>
    <n v="0"/>
    <s v="KDQLDYAN"/>
    <x v="11"/>
    <n v="1.6E-2"/>
    <n v="42189.14"/>
    <n v="95"/>
    <m/>
  </r>
  <r>
    <n v="15"/>
    <s v="HLA-A0201"/>
    <s v="DQLDYAND"/>
    <s v="DQLDYAND-"/>
    <n v="0"/>
    <n v="8"/>
    <n v="1"/>
    <n v="0"/>
    <n v="0"/>
    <s v="DQLDYAND"/>
    <x v="11"/>
    <n v="1.2E-2"/>
    <n v="44117.16"/>
    <n v="99"/>
    <m/>
  </r>
  <r>
    <n v="16"/>
    <s v="HLA-A0201"/>
    <s v="QLDYANDI"/>
    <s v="QL-DYANDI"/>
    <n v="0"/>
    <n v="2"/>
    <n v="1"/>
    <n v="0"/>
    <n v="0"/>
    <s v="QLDYANDI"/>
    <x v="11"/>
    <n v="0.107"/>
    <n v="15682.81"/>
    <n v="22"/>
    <m/>
  </r>
  <r>
    <n v="0"/>
    <s v="HLA-A0201"/>
    <s v="GIQVRIKPG"/>
    <s v="GIQVRIKPG"/>
    <n v="0"/>
    <n v="0"/>
    <n v="0"/>
    <n v="0"/>
    <n v="0"/>
    <s v="GIQVRIKPG"/>
    <x v="11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11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11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11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11"/>
    <n v="2.7E-2"/>
    <n v="37430.5"/>
    <n v="75"/>
    <m/>
  </r>
  <r>
    <n v="5"/>
    <s v="HLA-A0201"/>
    <s v="IKPGSANKP"/>
    <s v="IKPGSANKP"/>
    <n v="0"/>
    <n v="0"/>
    <n v="0"/>
    <n v="0"/>
    <n v="0"/>
    <s v="IKPGSANKP"/>
    <x v="11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11"/>
    <n v="1.2E-2"/>
    <n v="43836.92"/>
    <n v="99"/>
    <m/>
  </r>
  <r>
    <n v="7"/>
    <s v="HLA-A0201"/>
    <s v="PGSANKPKD"/>
    <s v="PGSANKPKD"/>
    <n v="0"/>
    <n v="0"/>
    <n v="0"/>
    <n v="0"/>
    <n v="0"/>
    <s v="PGSANKPKD"/>
    <x v="11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11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11"/>
    <n v="3.6999999999999998E-2"/>
    <n v="33521.199999999997"/>
    <n v="60"/>
    <m/>
  </r>
  <r>
    <n v="10"/>
    <s v="HLA-A0201"/>
    <s v="ANKPKDQLD"/>
    <s v="ANKPKDQLD"/>
    <n v="0"/>
    <n v="0"/>
    <n v="0"/>
    <n v="0"/>
    <n v="0"/>
    <s v="ANKPKDQLD"/>
    <x v="11"/>
    <n v="0.01"/>
    <n v="44849.68"/>
    <n v="99"/>
    <m/>
  </r>
  <r>
    <n v="11"/>
    <s v="HLA-A0201"/>
    <s v="NKPKDQLDY"/>
    <s v="NKPKDQLDY"/>
    <n v="0"/>
    <n v="0"/>
    <n v="0"/>
    <n v="0"/>
    <n v="0"/>
    <s v="NKPKDQLDY"/>
    <x v="11"/>
    <n v="1.9E-2"/>
    <n v="40809.019999999997"/>
    <n v="85"/>
    <m/>
  </r>
  <r>
    <n v="12"/>
    <s v="HLA-A0201"/>
    <s v="KPKDQLDYA"/>
    <s v="KPKDQLDYA"/>
    <n v="0"/>
    <n v="0"/>
    <n v="0"/>
    <n v="0"/>
    <n v="0"/>
    <s v="KPKDQLDYA"/>
    <x v="11"/>
    <n v="0.04"/>
    <n v="32519.49"/>
    <n v="55"/>
    <m/>
  </r>
  <r>
    <n v="13"/>
    <s v="HLA-A0201"/>
    <s v="PKDQLDYAN"/>
    <s v="PKDQLDYAN"/>
    <n v="0"/>
    <n v="0"/>
    <n v="0"/>
    <n v="0"/>
    <n v="0"/>
    <s v="PKDQLDYAN"/>
    <x v="11"/>
    <n v="1.4E-2"/>
    <n v="42747.91"/>
    <n v="95"/>
    <m/>
  </r>
  <r>
    <n v="14"/>
    <s v="HLA-A0201"/>
    <s v="KDQLDYAND"/>
    <s v="KDQLDYAND"/>
    <n v="0"/>
    <n v="0"/>
    <n v="0"/>
    <n v="0"/>
    <n v="0"/>
    <s v="KDQLDYAND"/>
    <x v="11"/>
    <n v="1.7000000000000001E-2"/>
    <n v="41749.129999999997"/>
    <n v="90"/>
    <m/>
  </r>
  <r>
    <n v="15"/>
    <s v="HLA-A0201"/>
    <s v="DQLDYANDI"/>
    <s v="DQLDYANDI"/>
    <n v="0"/>
    <n v="0"/>
    <n v="0"/>
    <n v="0"/>
    <n v="0"/>
    <s v="DQLDYANDI"/>
    <x v="11"/>
    <n v="7.9000000000000001E-2"/>
    <n v="21241.85"/>
    <n v="29"/>
    <m/>
  </r>
  <r>
    <n v="0"/>
    <s v="HLA-A0201"/>
    <s v="GIQVRIKPGS"/>
    <s v="GIQVRIPGS"/>
    <n v="0"/>
    <n v="0"/>
    <n v="0"/>
    <n v="6"/>
    <n v="1"/>
    <s v="GIQVRIKPGS"/>
    <x v="11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11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11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11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11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11"/>
    <n v="1.2E-2"/>
    <n v="43953.75"/>
    <n v="99"/>
    <m/>
  </r>
  <r>
    <n v="6"/>
    <s v="HLA-A0201"/>
    <s v="KPGSANKPKD"/>
    <s v="KPGSANKPK"/>
    <n v="0"/>
    <n v="0"/>
    <n v="0"/>
    <n v="0"/>
    <n v="0"/>
    <s v="KPGSANKPK"/>
    <x v="11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11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11"/>
    <n v="2.7E-2"/>
    <n v="37458.44"/>
    <n v="75"/>
    <m/>
  </r>
  <r>
    <n v="9"/>
    <s v="HLA-A0201"/>
    <s v="SANKPKDQLD"/>
    <s v="SANKPKDQL"/>
    <n v="0"/>
    <n v="0"/>
    <n v="0"/>
    <n v="0"/>
    <n v="0"/>
    <s v="SANKPKDQL"/>
    <x v="11"/>
    <n v="1.4E-2"/>
    <n v="42865.55"/>
    <n v="95"/>
    <m/>
  </r>
  <r>
    <n v="10"/>
    <s v="HLA-A0201"/>
    <s v="ANKPKDQLDY"/>
    <s v="ANKPKDLDY"/>
    <n v="0"/>
    <n v="0"/>
    <n v="0"/>
    <n v="6"/>
    <n v="1"/>
    <s v="ANKPKDQLDY"/>
    <x v="11"/>
    <n v="1.9E-2"/>
    <n v="40916.01"/>
    <n v="90"/>
    <m/>
  </r>
  <r>
    <n v="11"/>
    <s v="HLA-A0201"/>
    <s v="NKPKDQLDYA"/>
    <s v="NKPDQLDYA"/>
    <n v="0"/>
    <n v="0"/>
    <n v="0"/>
    <n v="3"/>
    <n v="1"/>
    <s v="NKPKDQLDYA"/>
    <x v="11"/>
    <n v="2.7E-2"/>
    <n v="37402.559999999998"/>
    <n v="75"/>
    <m/>
  </r>
  <r>
    <n v="12"/>
    <s v="HLA-A0201"/>
    <s v="KPKDQLDYAN"/>
    <s v="KPKDQLDYA"/>
    <n v="0"/>
    <n v="0"/>
    <n v="0"/>
    <n v="0"/>
    <n v="0"/>
    <s v="KPKDQLDYA"/>
    <x v="11"/>
    <n v="2.1999999999999999E-2"/>
    <n v="39332.93"/>
    <n v="80"/>
    <m/>
  </r>
  <r>
    <n v="13"/>
    <s v="HLA-A0201"/>
    <s v="PKDQLDYAND"/>
    <s v="KDQLDYAND"/>
    <n v="1"/>
    <n v="0"/>
    <n v="0"/>
    <n v="0"/>
    <n v="0"/>
    <s v="KDQLDYAND"/>
    <x v="11"/>
    <n v="1.2E-2"/>
    <n v="43949.47"/>
    <n v="99"/>
    <m/>
  </r>
  <r>
    <n v="14"/>
    <s v="HLA-A0201"/>
    <s v="KDQLDYANDI"/>
    <s v="KQLDYANDI"/>
    <n v="0"/>
    <n v="0"/>
    <n v="0"/>
    <n v="1"/>
    <n v="1"/>
    <s v="KDQLDYANDI"/>
    <x v="11"/>
    <n v="0.17899999999999999"/>
    <n v="7169.92"/>
    <n v="12"/>
    <m/>
  </r>
  <r>
    <n v="0"/>
    <s v="HLA-A0201"/>
    <s v="GIQVRIKPGSA"/>
    <s v="GIQVRIKPA"/>
    <n v="0"/>
    <n v="0"/>
    <n v="0"/>
    <n v="8"/>
    <n v="2"/>
    <s v="GIQVRIKPGSA"/>
    <x v="11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11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11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11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11"/>
    <n v="1.4E-2"/>
    <n v="42910.11"/>
    <n v="95"/>
    <m/>
  </r>
  <r>
    <n v="5"/>
    <s v="HLA-A0201"/>
    <s v="IKPGSANKPKD"/>
    <s v="IKPGSANPK"/>
    <n v="0"/>
    <n v="0"/>
    <n v="0"/>
    <n v="7"/>
    <n v="1"/>
    <s v="IKPGSANKPK"/>
    <x v="11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11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11"/>
    <n v="1.2999999999999999E-2"/>
    <n v="43274.239999999998"/>
    <n v="95"/>
    <m/>
  </r>
  <r>
    <n v="8"/>
    <s v="HLA-A0201"/>
    <s v="GSANKPKDQLD"/>
    <s v="GSANKPDQL"/>
    <n v="0"/>
    <n v="0"/>
    <n v="0"/>
    <n v="6"/>
    <n v="1"/>
    <s v="GSANKPKDQL"/>
    <x v="11"/>
    <n v="1.0999999999999999E-2"/>
    <n v="44293.17"/>
    <n v="99"/>
    <m/>
  </r>
  <r>
    <n v="9"/>
    <s v="HLA-A0201"/>
    <s v="SANKPKDQLDY"/>
    <s v="SANKPQLDY"/>
    <n v="0"/>
    <n v="0"/>
    <n v="0"/>
    <n v="5"/>
    <n v="2"/>
    <s v="SANKPKDQLDY"/>
    <x v="11"/>
    <n v="1.7999999999999999E-2"/>
    <n v="41329.800000000003"/>
    <n v="90"/>
    <m/>
  </r>
  <r>
    <n v="10"/>
    <s v="HLA-A0201"/>
    <s v="ANKPKDQLDYA"/>
    <s v="ANKPKLDYA"/>
    <n v="0"/>
    <n v="0"/>
    <n v="0"/>
    <n v="5"/>
    <n v="2"/>
    <s v="ANKPKDQLDYA"/>
    <x v="11"/>
    <n v="0.02"/>
    <n v="40369.42"/>
    <n v="85"/>
    <m/>
  </r>
  <r>
    <n v="11"/>
    <s v="HLA-A0201"/>
    <s v="NKPKDQLDYAN"/>
    <s v="KPDQLDYAN"/>
    <n v="1"/>
    <n v="0"/>
    <n v="0"/>
    <n v="2"/>
    <n v="1"/>
    <s v="KPKDQLDYAN"/>
    <x v="11"/>
    <n v="1.7000000000000001E-2"/>
    <n v="41690.449999999997"/>
    <n v="90"/>
    <m/>
  </r>
  <r>
    <n v="12"/>
    <s v="HLA-A0201"/>
    <s v="KPKDQLDYAND"/>
    <s v="KPKDQLDYA"/>
    <n v="0"/>
    <n v="0"/>
    <n v="0"/>
    <n v="0"/>
    <n v="0"/>
    <s v="KPKDQLDYA"/>
    <x v="11"/>
    <n v="1.4999999999999999E-2"/>
    <n v="42578.05"/>
    <n v="95"/>
    <m/>
  </r>
  <r>
    <n v="13"/>
    <s v="HLA-A0201"/>
    <s v="PKDQLDYANDI"/>
    <s v="KQLDYANDI"/>
    <n v="1"/>
    <n v="0"/>
    <n v="0"/>
    <n v="1"/>
    <n v="1"/>
    <s v="KDQLDYANDI"/>
    <x v="11"/>
    <n v="6.4000000000000001E-2"/>
    <n v="25100.28"/>
    <n v="36"/>
    <m/>
  </r>
  <r>
    <n v="0"/>
    <s v="HLA-A0201"/>
    <s v="GIQVRIKPGSAN"/>
    <s v="GIQVRIKPA"/>
    <n v="0"/>
    <n v="0"/>
    <n v="0"/>
    <n v="8"/>
    <n v="2"/>
    <s v="GIQVRIKPGSA"/>
    <x v="11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11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11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11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11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11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11"/>
    <n v="1.4E-2"/>
    <n v="42973.75"/>
    <n v="95"/>
    <m/>
  </r>
  <r>
    <n v="7"/>
    <s v="HLA-A0201"/>
    <s v="PGSANKPKDQLD"/>
    <s v="GSANKPDQL"/>
    <n v="1"/>
    <n v="0"/>
    <n v="0"/>
    <n v="6"/>
    <n v="1"/>
    <s v="GSANKPKDQL"/>
    <x v="11"/>
    <n v="0.01"/>
    <n v="44741.120000000003"/>
    <n v="99"/>
    <m/>
  </r>
  <r>
    <n v="8"/>
    <s v="HLA-A0201"/>
    <s v="GSANKPKDQLDY"/>
    <s v="GSANKPLDY"/>
    <n v="0"/>
    <n v="0"/>
    <n v="0"/>
    <n v="6"/>
    <n v="3"/>
    <s v="GSANKPKDQLDY"/>
    <x v="11"/>
    <n v="1.9E-2"/>
    <n v="40867.360000000001"/>
    <n v="90"/>
    <m/>
  </r>
  <r>
    <n v="9"/>
    <s v="HLA-A0201"/>
    <s v="SANKPKDQLDYA"/>
    <s v="SANDQLDYA"/>
    <n v="0"/>
    <n v="0"/>
    <n v="0"/>
    <n v="3"/>
    <n v="3"/>
    <s v="SANKPKDQLDYA"/>
    <x v="11"/>
    <n v="0.04"/>
    <n v="32318.49"/>
    <n v="55"/>
    <m/>
  </r>
  <r>
    <n v="10"/>
    <s v="HLA-A0201"/>
    <s v="ANKPKDQLDYAN"/>
    <s v="ANDQLDYAN"/>
    <n v="0"/>
    <n v="0"/>
    <n v="0"/>
    <n v="2"/>
    <n v="3"/>
    <s v="ANKPKDQLDYAN"/>
    <x v="11"/>
    <n v="1.7999999999999999E-2"/>
    <n v="41267.699999999997"/>
    <n v="90"/>
    <m/>
  </r>
  <r>
    <n v="11"/>
    <s v="HLA-A0201"/>
    <s v="NKPKDQLDYAND"/>
    <s v="KPKDQLDYA"/>
    <n v="1"/>
    <n v="0"/>
    <n v="0"/>
    <n v="0"/>
    <n v="0"/>
    <s v="KPKDQLDYA"/>
    <x v="11"/>
    <n v="1.4999999999999999E-2"/>
    <n v="42480.02"/>
    <n v="95"/>
    <m/>
  </r>
  <r>
    <n v="12"/>
    <s v="HLA-A0201"/>
    <s v="KPKDQLDYANDI"/>
    <s v="KQLDYANDI"/>
    <n v="0"/>
    <n v="0"/>
    <n v="0"/>
    <n v="1"/>
    <n v="3"/>
    <s v="KPKDQLDYANDI"/>
    <x v="11"/>
    <n v="7.6999999999999999E-2"/>
    <n v="21701.59"/>
    <n v="30"/>
    <m/>
  </r>
  <r>
    <n v="0"/>
    <s v="HLA-A0201"/>
    <s v="GIQVRIKPGSANK"/>
    <s v="GIQVRIKPA"/>
    <n v="0"/>
    <n v="0"/>
    <n v="0"/>
    <n v="8"/>
    <n v="2"/>
    <s v="GIQVRIKPGSA"/>
    <x v="11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11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11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11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11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11"/>
    <n v="1.6E-2"/>
    <n v="41939.760000000002"/>
    <n v="90"/>
    <m/>
  </r>
  <r>
    <n v="6"/>
    <s v="HLA-A0201"/>
    <s v="KPGSANKPKDQLD"/>
    <s v="GSANKPDQL"/>
    <n v="2"/>
    <n v="0"/>
    <n v="0"/>
    <n v="6"/>
    <n v="1"/>
    <s v="GSANKPKDQL"/>
    <x v="11"/>
    <n v="1.0999999999999999E-2"/>
    <n v="44411.7"/>
    <n v="99"/>
    <m/>
  </r>
  <r>
    <n v="7"/>
    <s v="HLA-A0201"/>
    <s v="PGSANKPKDQLDY"/>
    <s v="GSANKPLDY"/>
    <n v="1"/>
    <n v="0"/>
    <n v="0"/>
    <n v="6"/>
    <n v="3"/>
    <s v="GSANKPKDQLDY"/>
    <x v="11"/>
    <n v="1.7000000000000001E-2"/>
    <n v="41412.17"/>
    <n v="90"/>
    <m/>
  </r>
  <r>
    <n v="8"/>
    <s v="HLA-A0201"/>
    <s v="GSANKPKDQLDYA"/>
    <s v="SANDQLDYA"/>
    <n v="1"/>
    <n v="0"/>
    <n v="0"/>
    <n v="3"/>
    <n v="3"/>
    <s v="SANKPKDQLDYA"/>
    <x v="11"/>
    <n v="3.6999999999999998E-2"/>
    <n v="33386.92"/>
    <n v="60"/>
    <m/>
  </r>
  <r>
    <n v="9"/>
    <s v="HLA-A0201"/>
    <s v="SANKPKDQLDYAN"/>
    <s v="SANDQLDYA"/>
    <n v="0"/>
    <n v="0"/>
    <n v="0"/>
    <n v="3"/>
    <n v="3"/>
    <s v="SANKPKDQLDYA"/>
    <x v="11"/>
    <n v="2.7E-2"/>
    <n v="37181.449999999997"/>
    <n v="70"/>
    <m/>
  </r>
  <r>
    <n v="10"/>
    <s v="HLA-A0201"/>
    <s v="ANKPKDQLDYAND"/>
    <s v="ANDQLDYAN"/>
    <n v="0"/>
    <n v="0"/>
    <n v="0"/>
    <n v="2"/>
    <n v="3"/>
    <s v="ANKPKDQLDYAN"/>
    <x v="11"/>
    <n v="1.6E-2"/>
    <n v="42118.46"/>
    <n v="90"/>
    <m/>
  </r>
  <r>
    <n v="11"/>
    <s v="HLA-A0201"/>
    <s v="NKPKDQLDYANDI"/>
    <s v="KQLDYANDI"/>
    <n v="1"/>
    <n v="0"/>
    <n v="0"/>
    <n v="1"/>
    <n v="3"/>
    <s v="KPKDQLDYANDI"/>
    <x v="11"/>
    <n v="6.7000000000000004E-2"/>
    <n v="24283.91"/>
    <n v="34"/>
    <m/>
  </r>
  <r>
    <n v="0"/>
    <s v="HLA-A0201"/>
    <s v="GIQVRIKPGSANKP"/>
    <s v="GIQVRIKPA"/>
    <n v="0"/>
    <n v="0"/>
    <n v="0"/>
    <n v="8"/>
    <n v="2"/>
    <s v="GIQVRIKPGSA"/>
    <x v="11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11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11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11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11"/>
    <n v="3.6999999999999998E-2"/>
    <n v="33577.82"/>
    <n v="60"/>
    <m/>
  </r>
  <r>
    <n v="5"/>
    <s v="HLA-A0201"/>
    <s v="IKPGSANKPKDQLD"/>
    <s v="IKPGSANQL"/>
    <n v="0"/>
    <n v="0"/>
    <n v="0"/>
    <n v="7"/>
    <n v="4"/>
    <s v="IKPGSANKPKDQL"/>
    <x v="11"/>
    <n v="1.2E-2"/>
    <n v="43757.78"/>
    <n v="99"/>
    <m/>
  </r>
  <r>
    <n v="6"/>
    <s v="HLA-A0201"/>
    <s v="KPGSANKPKDQLDY"/>
    <s v="GSANKPLDY"/>
    <n v="2"/>
    <n v="0"/>
    <n v="0"/>
    <n v="6"/>
    <n v="3"/>
    <s v="GSANKPKDQLDY"/>
    <x v="11"/>
    <n v="1.7999999999999999E-2"/>
    <n v="41053.050000000003"/>
    <n v="90"/>
    <m/>
  </r>
  <r>
    <n v="7"/>
    <s v="HLA-A0201"/>
    <s v="PGSANKPKDQLDYA"/>
    <s v="SANDQLDYA"/>
    <n v="2"/>
    <n v="0"/>
    <n v="0"/>
    <n v="3"/>
    <n v="3"/>
    <s v="SANKPKDQLDYA"/>
    <x v="11"/>
    <n v="3.3000000000000002E-2"/>
    <n v="35086.11"/>
    <n v="65"/>
    <m/>
  </r>
  <r>
    <n v="8"/>
    <s v="HLA-A0201"/>
    <s v="GSANKPKDQLDYAN"/>
    <s v="SANDQLDYA"/>
    <n v="1"/>
    <n v="0"/>
    <n v="0"/>
    <n v="3"/>
    <n v="3"/>
    <s v="SANKPKDQLDYA"/>
    <x v="11"/>
    <n v="2.5999999999999999E-2"/>
    <n v="37943.86"/>
    <n v="75"/>
    <m/>
  </r>
  <r>
    <n v="9"/>
    <s v="HLA-A0201"/>
    <s v="SANKPKDQLDYAND"/>
    <s v="SANDQLDYA"/>
    <n v="0"/>
    <n v="0"/>
    <n v="0"/>
    <n v="3"/>
    <n v="3"/>
    <s v="SANKPKDQLDYA"/>
    <x v="11"/>
    <n v="2.3E-2"/>
    <n v="38858.75"/>
    <n v="80"/>
    <m/>
  </r>
  <r>
    <n v="10"/>
    <s v="HLA-A0201"/>
    <s v="ANKPKDQLDYANDI"/>
    <s v="AQLDYANDI"/>
    <n v="0"/>
    <n v="0"/>
    <n v="0"/>
    <n v="1"/>
    <n v="5"/>
    <s v="ANKPKDQLDYANDI"/>
    <x v="11"/>
    <n v="6.8000000000000005E-2"/>
    <n v="24021.79"/>
    <n v="34"/>
    <m/>
  </r>
  <r>
    <n v="0"/>
    <s v="HLA-A0201"/>
    <s v="GIQVRIKP"/>
    <s v="GI-QVRIKP"/>
    <n v="0"/>
    <n v="2"/>
    <n v="1"/>
    <n v="0"/>
    <n v="0"/>
    <s v="GIQVRIKP"/>
    <x v="12"/>
    <n v="0.03"/>
    <n v="36096.51"/>
    <n v="70"/>
    <m/>
  </r>
  <r>
    <n v="1"/>
    <s v="HLA-A0201"/>
    <s v="IQVRIKPG"/>
    <s v="IQ-VRIKPG"/>
    <n v="0"/>
    <n v="2"/>
    <n v="1"/>
    <n v="0"/>
    <n v="0"/>
    <s v="IQVRIKPG"/>
    <x v="12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12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12"/>
    <n v="1.7000000000000001E-2"/>
    <n v="41659.360000000001"/>
    <n v="90"/>
    <m/>
  </r>
  <r>
    <n v="4"/>
    <s v="HLA-A0201"/>
    <s v="RIKPGSAG"/>
    <s v="RIKPGSAG-"/>
    <n v="0"/>
    <n v="8"/>
    <n v="1"/>
    <n v="0"/>
    <n v="0"/>
    <s v="RIKPGSAG"/>
    <x v="12"/>
    <n v="1.6E-2"/>
    <n v="42100.24"/>
    <n v="90"/>
    <m/>
  </r>
  <r>
    <n v="5"/>
    <s v="HLA-A0201"/>
    <s v="IKPGSAGK"/>
    <e v="#NAME?"/>
    <n v="0"/>
    <n v="0"/>
    <n v="1"/>
    <n v="0"/>
    <n v="0"/>
    <s v="IKPGSAGK"/>
    <x v="12"/>
    <n v="1.2E-2"/>
    <n v="43937.57"/>
    <n v="99"/>
    <m/>
  </r>
  <r>
    <n v="6"/>
    <s v="HLA-A0201"/>
    <s v="KPGSAGKS"/>
    <s v="KPGSAGKS-"/>
    <n v="0"/>
    <n v="8"/>
    <n v="1"/>
    <n v="0"/>
    <n v="0"/>
    <s v="KPGSAGKS"/>
    <x v="12"/>
    <n v="8.0000000000000002E-3"/>
    <n v="45648.18"/>
    <n v="99"/>
    <m/>
  </r>
  <r>
    <n v="7"/>
    <s v="HLA-A0201"/>
    <s v="PGSAGKSK"/>
    <e v="#NAME?"/>
    <n v="0"/>
    <n v="0"/>
    <n v="1"/>
    <n v="0"/>
    <n v="0"/>
    <s v="PGSAGKSK"/>
    <x v="12"/>
    <n v="7.0000000000000001E-3"/>
    <n v="46402.6"/>
    <n v="99"/>
    <m/>
  </r>
  <r>
    <n v="8"/>
    <s v="HLA-A0201"/>
    <s v="GSAGKSKN"/>
    <s v="GSAGKSKN-"/>
    <n v="0"/>
    <n v="8"/>
    <n v="1"/>
    <n v="0"/>
    <n v="0"/>
    <s v="GSAGKSKN"/>
    <x v="12"/>
    <n v="7.0000000000000001E-3"/>
    <n v="46525.79"/>
    <n v="99"/>
    <m/>
  </r>
  <r>
    <n v="9"/>
    <s v="HLA-A0201"/>
    <s v="SAGKSKNE"/>
    <s v="SAGKSKNE-"/>
    <n v="0"/>
    <n v="8"/>
    <n v="1"/>
    <n v="0"/>
    <n v="0"/>
    <s v="SAGKSKNE"/>
    <x v="12"/>
    <n v="7.0000000000000001E-3"/>
    <n v="46325.36"/>
    <n v="99"/>
    <m/>
  </r>
  <r>
    <n v="10"/>
    <s v="HLA-A0201"/>
    <s v="AGKSKNEL"/>
    <e v="#NAME?"/>
    <n v="0"/>
    <n v="0"/>
    <n v="1"/>
    <n v="0"/>
    <n v="0"/>
    <s v="AGKSKNEL"/>
    <x v="12"/>
    <n v="1.2999999999999999E-2"/>
    <n v="43661.77"/>
    <n v="95"/>
    <m/>
  </r>
  <r>
    <n v="11"/>
    <s v="HLA-A0201"/>
    <s v="GKSKNELD"/>
    <s v="GKSKNELD-"/>
    <n v="0"/>
    <n v="8"/>
    <n v="1"/>
    <n v="0"/>
    <n v="0"/>
    <s v="GKSKNELD"/>
    <x v="12"/>
    <n v="8.0000000000000002E-3"/>
    <n v="46043.51"/>
    <n v="99"/>
    <m/>
  </r>
  <r>
    <n v="12"/>
    <s v="HLA-A0201"/>
    <s v="KSKNELDY"/>
    <s v="KS-KNELDY"/>
    <n v="0"/>
    <n v="2"/>
    <n v="1"/>
    <n v="0"/>
    <n v="0"/>
    <s v="KSKNELDY"/>
    <x v="12"/>
    <n v="2.1999999999999999E-2"/>
    <n v="39468.49"/>
    <n v="80"/>
    <m/>
  </r>
  <r>
    <n v="13"/>
    <s v="HLA-A0201"/>
    <s v="SKNELDYE"/>
    <s v="SKNELDYE-"/>
    <n v="0"/>
    <n v="8"/>
    <n v="1"/>
    <n v="0"/>
    <n v="0"/>
    <s v="SKNELDYE"/>
    <x v="12"/>
    <n v="1.7999999999999999E-2"/>
    <n v="41121.5"/>
    <n v="90"/>
    <m/>
  </r>
  <r>
    <n v="14"/>
    <s v="HLA-A0201"/>
    <s v="KNELDYEN"/>
    <s v="K-NELDYEN"/>
    <n v="0"/>
    <n v="1"/>
    <n v="1"/>
    <n v="0"/>
    <n v="0"/>
    <s v="KNELDYEN"/>
    <x v="12"/>
    <n v="1.4999999999999999E-2"/>
    <n v="42616.29"/>
    <n v="95"/>
    <m/>
  </r>
  <r>
    <n v="15"/>
    <s v="HLA-A0201"/>
    <s v="NELDYEND"/>
    <s v="N-ELDYEND"/>
    <n v="0"/>
    <n v="1"/>
    <n v="1"/>
    <n v="0"/>
    <n v="0"/>
    <s v="NELDYEND"/>
    <x v="12"/>
    <n v="0.01"/>
    <n v="45112.5"/>
    <n v="99"/>
    <m/>
  </r>
  <r>
    <n v="16"/>
    <s v="HLA-A0201"/>
    <s v="ELDYENDI"/>
    <s v="EL-DYENDI"/>
    <n v="0"/>
    <n v="2"/>
    <n v="1"/>
    <n v="0"/>
    <n v="0"/>
    <s v="ELDYENDI"/>
    <x v="12"/>
    <n v="4.2999999999999997E-2"/>
    <n v="31375.8"/>
    <n v="50"/>
    <m/>
  </r>
  <r>
    <n v="0"/>
    <s v="HLA-A0201"/>
    <s v="GIQVRIKPG"/>
    <s v="GIQVRIKPG"/>
    <n v="0"/>
    <n v="0"/>
    <n v="0"/>
    <n v="0"/>
    <n v="0"/>
    <s v="GIQVRIKPG"/>
    <x v="12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12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12"/>
    <n v="3.7999999999999999E-2"/>
    <n v="33314.370000000003"/>
    <n v="60"/>
    <m/>
  </r>
  <r>
    <n v="3"/>
    <s v="HLA-A0201"/>
    <s v="VRIKPGSAG"/>
    <s v="VRIKPGSAG"/>
    <n v="0"/>
    <n v="0"/>
    <n v="0"/>
    <n v="0"/>
    <n v="0"/>
    <s v="VRIKPGSAG"/>
    <x v="12"/>
    <n v="1.2999999999999999E-2"/>
    <n v="43476.04"/>
    <n v="95"/>
    <m/>
  </r>
  <r>
    <n v="4"/>
    <s v="HLA-A0201"/>
    <s v="RIKPGSAGK"/>
    <s v="RIKPGSAGK"/>
    <n v="0"/>
    <n v="0"/>
    <n v="0"/>
    <n v="0"/>
    <n v="0"/>
    <s v="RIKPGSAGK"/>
    <x v="12"/>
    <n v="2.9000000000000001E-2"/>
    <n v="36591.57"/>
    <n v="70"/>
    <m/>
  </r>
  <r>
    <n v="5"/>
    <s v="HLA-A0201"/>
    <s v="IKPGSAGKS"/>
    <s v="IKPGSAGKS"/>
    <n v="0"/>
    <n v="0"/>
    <n v="0"/>
    <n v="0"/>
    <n v="0"/>
    <s v="IKPGSAGKS"/>
    <x v="12"/>
    <n v="1.2E-2"/>
    <n v="43822.22"/>
    <n v="99"/>
    <m/>
  </r>
  <r>
    <n v="6"/>
    <s v="HLA-A0201"/>
    <s v="KPGSAGKSK"/>
    <s v="KPGSAGKSK"/>
    <n v="0"/>
    <n v="0"/>
    <n v="0"/>
    <n v="0"/>
    <n v="0"/>
    <s v="KPGSAGKSK"/>
    <x v="12"/>
    <n v="1.4E-2"/>
    <n v="43087.360000000001"/>
    <n v="95"/>
    <m/>
  </r>
  <r>
    <n v="7"/>
    <s v="HLA-A0201"/>
    <s v="PGSAGKSKN"/>
    <s v="PGSAGKSKN"/>
    <n v="0"/>
    <n v="0"/>
    <n v="0"/>
    <n v="0"/>
    <n v="0"/>
    <s v="PGSAGKSKN"/>
    <x v="12"/>
    <n v="6.0000000000000001E-3"/>
    <n v="47083.839999999997"/>
    <n v="99"/>
    <m/>
  </r>
  <r>
    <n v="8"/>
    <s v="HLA-A0201"/>
    <s v="GSAGKSKNE"/>
    <s v="GSAGKSKNE"/>
    <n v="0"/>
    <n v="0"/>
    <n v="0"/>
    <n v="0"/>
    <n v="0"/>
    <s v="GSAGKSKNE"/>
    <x v="12"/>
    <n v="1.0999999999999999E-2"/>
    <n v="44527.19"/>
    <n v="99"/>
    <m/>
  </r>
  <r>
    <n v="9"/>
    <s v="HLA-A0201"/>
    <s v="SAGKSKNEL"/>
    <s v="SAGKSKNEL"/>
    <n v="0"/>
    <n v="0"/>
    <n v="0"/>
    <n v="0"/>
    <n v="0"/>
    <s v="SAGKSKNEL"/>
    <x v="12"/>
    <n v="4.5999999999999999E-2"/>
    <n v="30335.279999999999"/>
    <n v="48"/>
    <m/>
  </r>
  <r>
    <n v="10"/>
    <s v="HLA-A0201"/>
    <s v="AGKSKNELD"/>
    <s v="AGKSKNELD"/>
    <n v="0"/>
    <n v="0"/>
    <n v="0"/>
    <n v="0"/>
    <n v="0"/>
    <s v="AGKSKNELD"/>
    <x v="12"/>
    <n v="0.01"/>
    <n v="44859.4"/>
    <n v="99"/>
    <m/>
  </r>
  <r>
    <n v="11"/>
    <s v="HLA-A0201"/>
    <s v="GKSKNELDY"/>
    <s v="GKSKNELDY"/>
    <n v="0"/>
    <n v="0"/>
    <n v="0"/>
    <n v="0"/>
    <n v="0"/>
    <s v="GKSKNELDY"/>
    <x v="12"/>
    <n v="2.1999999999999999E-2"/>
    <n v="39388.29"/>
    <n v="80"/>
    <m/>
  </r>
  <r>
    <n v="12"/>
    <s v="HLA-A0201"/>
    <s v="KSKNELDYE"/>
    <s v="KSKNELDYE"/>
    <n v="0"/>
    <n v="0"/>
    <n v="0"/>
    <n v="0"/>
    <n v="0"/>
    <s v="KSKNELDYE"/>
    <x v="12"/>
    <n v="2.5000000000000001E-2"/>
    <n v="38244.339999999997"/>
    <n v="75"/>
    <m/>
  </r>
  <r>
    <n v="13"/>
    <s v="HLA-A0201"/>
    <s v="SKNELDYEN"/>
    <s v="SKNELDYEN"/>
    <n v="0"/>
    <n v="0"/>
    <n v="0"/>
    <n v="0"/>
    <n v="0"/>
    <s v="SKNELDYEN"/>
    <x v="12"/>
    <n v="2.1000000000000001E-2"/>
    <n v="40052.269999999997"/>
    <n v="85"/>
    <m/>
  </r>
  <r>
    <n v="14"/>
    <s v="HLA-A0201"/>
    <s v="KNELDYEND"/>
    <s v="KNELDYEND"/>
    <n v="0"/>
    <n v="0"/>
    <n v="0"/>
    <n v="0"/>
    <n v="0"/>
    <s v="KNELDYEND"/>
    <x v="12"/>
    <n v="1.7000000000000001E-2"/>
    <n v="41699.03"/>
    <n v="90"/>
    <m/>
  </r>
  <r>
    <n v="15"/>
    <s v="HLA-A0201"/>
    <s v="NELDYENDI"/>
    <s v="NELDYENDI"/>
    <n v="0"/>
    <n v="0"/>
    <n v="0"/>
    <n v="0"/>
    <n v="0"/>
    <s v="NELDYENDI"/>
    <x v="12"/>
    <n v="3.6999999999999998E-2"/>
    <n v="33610.910000000003"/>
    <n v="60"/>
    <m/>
  </r>
  <r>
    <n v="0"/>
    <s v="HLA-A0201"/>
    <s v="GIQVRIKPGS"/>
    <s v="GIQVRIPGS"/>
    <n v="0"/>
    <n v="0"/>
    <n v="0"/>
    <n v="6"/>
    <n v="1"/>
    <s v="GIQVRIKPGS"/>
    <x v="12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12"/>
    <n v="6.4000000000000001E-2"/>
    <n v="25111.95"/>
    <n v="36"/>
    <m/>
  </r>
  <r>
    <n v="2"/>
    <s v="HLA-A0201"/>
    <s v="QVRIKPGSAG"/>
    <s v="QVRIKPGSA"/>
    <n v="0"/>
    <n v="0"/>
    <n v="0"/>
    <n v="0"/>
    <n v="0"/>
    <s v="QVRIKPGSA"/>
    <x v="12"/>
    <n v="1.9E-2"/>
    <n v="40804.620000000003"/>
    <n v="85"/>
    <m/>
  </r>
  <r>
    <n v="3"/>
    <s v="HLA-A0201"/>
    <s v="VRIKPGSAGK"/>
    <s v="RIKPGSAGK"/>
    <n v="1"/>
    <n v="0"/>
    <n v="0"/>
    <n v="0"/>
    <n v="0"/>
    <s v="RIKPGSAGK"/>
    <x v="12"/>
    <n v="1.7999999999999999E-2"/>
    <n v="41013.519999999997"/>
    <n v="90"/>
    <m/>
  </r>
  <r>
    <n v="4"/>
    <s v="HLA-A0201"/>
    <s v="RIKPGSAGKS"/>
    <s v="RIKPGSAGS"/>
    <n v="0"/>
    <n v="0"/>
    <n v="0"/>
    <n v="8"/>
    <n v="1"/>
    <s v="RIKPGSAGKS"/>
    <x v="12"/>
    <n v="2.3E-2"/>
    <n v="38807.06"/>
    <n v="80"/>
    <m/>
  </r>
  <r>
    <n v="5"/>
    <s v="HLA-A0201"/>
    <s v="IKPGSAGKSK"/>
    <s v="IKPGSAGSK"/>
    <n v="0"/>
    <n v="0"/>
    <n v="0"/>
    <n v="7"/>
    <n v="1"/>
    <s v="IKPGSAGKSK"/>
    <x v="12"/>
    <n v="1.0999999999999999E-2"/>
    <n v="44264.44"/>
    <n v="99"/>
    <m/>
  </r>
  <r>
    <n v="6"/>
    <s v="HLA-A0201"/>
    <s v="KPGSAGKSKN"/>
    <s v="KPGSAGKSK"/>
    <n v="0"/>
    <n v="0"/>
    <n v="0"/>
    <n v="0"/>
    <n v="0"/>
    <s v="KPGSAGKSK"/>
    <x v="12"/>
    <n v="8.0000000000000002E-3"/>
    <n v="45777.78"/>
    <n v="99"/>
    <m/>
  </r>
  <r>
    <n v="7"/>
    <s v="HLA-A0201"/>
    <s v="PGSAGKSKNE"/>
    <s v="GSAGKSKNE"/>
    <n v="1"/>
    <n v="0"/>
    <n v="0"/>
    <n v="0"/>
    <n v="0"/>
    <s v="GSAGKSKNE"/>
    <x v="12"/>
    <n v="7.0000000000000001E-3"/>
    <n v="46356.45"/>
    <n v="99"/>
    <m/>
  </r>
  <r>
    <n v="8"/>
    <s v="HLA-A0201"/>
    <s v="GSAGKSKNEL"/>
    <s v="GSAGKSNEL"/>
    <n v="0"/>
    <n v="0"/>
    <n v="0"/>
    <n v="6"/>
    <n v="1"/>
    <s v="GSAGKSKNEL"/>
    <x v="12"/>
    <n v="3.7999999999999999E-2"/>
    <n v="33001.550000000003"/>
    <n v="55"/>
    <m/>
  </r>
  <r>
    <n v="9"/>
    <s v="HLA-A0201"/>
    <s v="SAGKSKNELD"/>
    <s v="SAGKSKNEL"/>
    <n v="0"/>
    <n v="0"/>
    <n v="0"/>
    <n v="0"/>
    <n v="0"/>
    <s v="SAGKSKNEL"/>
    <x v="12"/>
    <n v="1.6E-2"/>
    <n v="42154.47"/>
    <n v="90"/>
    <m/>
  </r>
  <r>
    <n v="10"/>
    <s v="HLA-A0201"/>
    <s v="AGKSKNELDY"/>
    <s v="AGSKNELDY"/>
    <n v="0"/>
    <n v="0"/>
    <n v="0"/>
    <n v="2"/>
    <n v="1"/>
    <s v="AGKSKNELDY"/>
    <x v="12"/>
    <n v="1.9E-2"/>
    <n v="40655.21"/>
    <n v="85"/>
    <m/>
  </r>
  <r>
    <n v="11"/>
    <s v="HLA-A0201"/>
    <s v="GKSKNELDYE"/>
    <s v="KSKNELDYE"/>
    <n v="1"/>
    <n v="0"/>
    <n v="0"/>
    <n v="0"/>
    <n v="0"/>
    <s v="KSKNELDYE"/>
    <x v="12"/>
    <n v="1.7999999999999999E-2"/>
    <n v="41333.379999999997"/>
    <n v="90"/>
    <m/>
  </r>
  <r>
    <n v="12"/>
    <s v="HLA-A0201"/>
    <s v="KSKNELDYEN"/>
    <s v="KSNELDYEN"/>
    <n v="0"/>
    <n v="0"/>
    <n v="0"/>
    <n v="2"/>
    <n v="1"/>
    <s v="KSKNELDYEN"/>
    <x v="12"/>
    <n v="2.5000000000000001E-2"/>
    <n v="38164.14"/>
    <n v="75"/>
    <m/>
  </r>
  <r>
    <n v="13"/>
    <s v="HLA-A0201"/>
    <s v="SKNELDYEND"/>
    <s v="SKNELYEND"/>
    <n v="0"/>
    <n v="0"/>
    <n v="0"/>
    <n v="5"/>
    <n v="1"/>
    <s v="SKNELDYEND"/>
    <x v="12"/>
    <n v="1.4999999999999999E-2"/>
    <n v="42418.02"/>
    <n v="95"/>
    <m/>
  </r>
  <r>
    <n v="14"/>
    <s v="HLA-A0201"/>
    <s v="KNELDYENDI"/>
    <s v="KELDYENDI"/>
    <n v="0"/>
    <n v="0"/>
    <n v="0"/>
    <n v="1"/>
    <n v="1"/>
    <s v="KNELDYENDI"/>
    <x v="12"/>
    <n v="3.3000000000000002E-2"/>
    <n v="34903.22"/>
    <n v="65"/>
    <m/>
  </r>
  <r>
    <n v="0"/>
    <s v="HLA-A0201"/>
    <s v="GIQVRIKPGSA"/>
    <s v="GIQVRIKPA"/>
    <n v="0"/>
    <n v="0"/>
    <n v="0"/>
    <n v="8"/>
    <n v="2"/>
    <s v="GIQVRIKPGSA"/>
    <x v="12"/>
    <n v="4.2000000000000003E-2"/>
    <n v="31827.48"/>
    <n v="55"/>
    <m/>
  </r>
  <r>
    <n v="1"/>
    <s v="HLA-A0201"/>
    <s v="IQVRIKPGSAG"/>
    <s v="IQVRIPGSA"/>
    <n v="0"/>
    <n v="0"/>
    <n v="0"/>
    <n v="5"/>
    <n v="1"/>
    <s v="IQVRIKPGSA"/>
    <x v="12"/>
    <n v="2.4E-2"/>
    <n v="38499.25"/>
    <n v="80"/>
    <m/>
  </r>
  <r>
    <n v="2"/>
    <s v="HLA-A0201"/>
    <s v="QVRIKPGSAGK"/>
    <s v="QVRIKPAGK"/>
    <n v="0"/>
    <n v="0"/>
    <n v="0"/>
    <n v="6"/>
    <n v="2"/>
    <s v="QVRIKPGSAGK"/>
    <x v="12"/>
    <n v="1.7999999999999999E-2"/>
    <n v="41085.480000000003"/>
    <n v="90"/>
    <m/>
  </r>
  <r>
    <n v="3"/>
    <s v="HLA-A0201"/>
    <s v="VRIKPGSAGKS"/>
    <s v="RIKPGSAGS"/>
    <n v="1"/>
    <n v="0"/>
    <n v="0"/>
    <n v="8"/>
    <n v="1"/>
    <s v="RIKPGSAGKS"/>
    <x v="12"/>
    <n v="1.4E-2"/>
    <n v="43142.38"/>
    <n v="95"/>
    <m/>
  </r>
  <r>
    <n v="4"/>
    <s v="HLA-A0201"/>
    <s v="RIKPGSAGKSK"/>
    <s v="RIKPGSASK"/>
    <n v="0"/>
    <n v="0"/>
    <n v="0"/>
    <n v="7"/>
    <n v="2"/>
    <s v="RIKPGSAGKSK"/>
    <x v="12"/>
    <n v="1.4E-2"/>
    <n v="43081.74"/>
    <n v="95"/>
    <m/>
  </r>
  <r>
    <n v="5"/>
    <s v="HLA-A0201"/>
    <s v="IKPGSAGKSKN"/>
    <s v="IKPGSAGSK"/>
    <n v="0"/>
    <n v="0"/>
    <n v="0"/>
    <n v="7"/>
    <n v="1"/>
    <s v="IKPGSAGKSK"/>
    <x v="12"/>
    <n v="8.0000000000000002E-3"/>
    <n v="45814.43"/>
    <n v="99"/>
    <m/>
  </r>
  <r>
    <n v="6"/>
    <s v="HLA-A0201"/>
    <s v="KPGSAGKSKNE"/>
    <s v="KPGSAGKSE"/>
    <n v="0"/>
    <n v="0"/>
    <n v="0"/>
    <n v="8"/>
    <n v="2"/>
    <s v="KPGSAGKSKNE"/>
    <x v="12"/>
    <n v="8.0000000000000002E-3"/>
    <n v="46055.48"/>
    <n v="99"/>
    <m/>
  </r>
  <r>
    <n v="7"/>
    <s v="HLA-A0201"/>
    <s v="PGSAGKSKNEL"/>
    <s v="GSAGKSNEL"/>
    <n v="1"/>
    <n v="0"/>
    <n v="0"/>
    <n v="6"/>
    <n v="1"/>
    <s v="GSAGKSKNEL"/>
    <x v="12"/>
    <n v="1.6E-2"/>
    <n v="41995.14"/>
    <n v="90"/>
    <m/>
  </r>
  <r>
    <n v="8"/>
    <s v="HLA-A0201"/>
    <s v="GSAGKSKNELD"/>
    <s v="GSAGKSNEL"/>
    <n v="0"/>
    <n v="0"/>
    <n v="0"/>
    <n v="6"/>
    <n v="1"/>
    <s v="GSAGKSKNEL"/>
    <x v="12"/>
    <n v="1.2999999999999999E-2"/>
    <n v="43673.11"/>
    <n v="95"/>
    <m/>
  </r>
  <r>
    <n v="9"/>
    <s v="HLA-A0201"/>
    <s v="SAGKSKNELDY"/>
    <s v="SAGKSELDY"/>
    <n v="0"/>
    <n v="0"/>
    <n v="0"/>
    <n v="5"/>
    <n v="2"/>
    <s v="SAGKSKNELDY"/>
    <x v="12"/>
    <n v="1.7999999999999999E-2"/>
    <n v="40930.629999999997"/>
    <n v="90"/>
    <m/>
  </r>
  <r>
    <n v="10"/>
    <s v="HLA-A0201"/>
    <s v="AGKSKNELDYE"/>
    <s v="KSKNELDYE"/>
    <n v="2"/>
    <n v="0"/>
    <n v="0"/>
    <n v="0"/>
    <n v="0"/>
    <s v="KSKNELDYE"/>
    <x v="12"/>
    <n v="1.6E-2"/>
    <n v="42145.36"/>
    <n v="90"/>
    <m/>
  </r>
  <r>
    <n v="11"/>
    <s v="HLA-A0201"/>
    <s v="GKSKNELDYEN"/>
    <s v="KSNELDYEN"/>
    <n v="1"/>
    <n v="0"/>
    <n v="0"/>
    <n v="2"/>
    <n v="1"/>
    <s v="KSKNELDYEN"/>
    <x v="12"/>
    <n v="1.6E-2"/>
    <n v="42066.1"/>
    <n v="90"/>
    <m/>
  </r>
  <r>
    <n v="12"/>
    <s v="HLA-A0201"/>
    <s v="KSKNELDYEND"/>
    <s v="KSKNELDYE"/>
    <n v="0"/>
    <n v="0"/>
    <n v="0"/>
    <n v="0"/>
    <n v="0"/>
    <s v="KSKNELDYE"/>
    <x v="12"/>
    <n v="1.4E-2"/>
    <n v="42787.25"/>
    <n v="95"/>
    <m/>
  </r>
  <r>
    <n v="13"/>
    <s v="HLA-A0201"/>
    <s v="SKNELDYENDI"/>
    <s v="SKNELDYEI"/>
    <n v="0"/>
    <n v="0"/>
    <n v="0"/>
    <n v="8"/>
    <n v="2"/>
    <s v="SKNELDYENDI"/>
    <x v="12"/>
    <n v="3.4000000000000002E-2"/>
    <n v="34633.5"/>
    <n v="65"/>
    <m/>
  </r>
  <r>
    <n v="0"/>
    <s v="HLA-A0201"/>
    <s v="GIQVRIKPGSAG"/>
    <s v="GIQVRIKPA"/>
    <n v="0"/>
    <n v="0"/>
    <n v="0"/>
    <n v="8"/>
    <n v="2"/>
    <s v="GIQVRIKPGSA"/>
    <x v="12"/>
    <n v="3.1E-2"/>
    <n v="35762.18"/>
    <n v="65"/>
    <m/>
  </r>
  <r>
    <n v="1"/>
    <s v="HLA-A0201"/>
    <s v="IQVRIKPGSAGK"/>
    <s v="IQVRISAGK"/>
    <n v="0"/>
    <n v="0"/>
    <n v="0"/>
    <n v="5"/>
    <n v="3"/>
    <s v="IQVRIKPGSAGK"/>
    <x v="12"/>
    <n v="2.5999999999999999E-2"/>
    <n v="37803.71"/>
    <n v="75"/>
    <m/>
  </r>
  <r>
    <n v="2"/>
    <s v="HLA-A0201"/>
    <s v="QVRIKPGSAGKS"/>
    <s v="RIKPGSAGS"/>
    <n v="2"/>
    <n v="0"/>
    <n v="0"/>
    <n v="8"/>
    <n v="1"/>
    <s v="RIKPGSAGKS"/>
    <x v="12"/>
    <n v="1.6E-2"/>
    <n v="42041.53"/>
    <n v="90"/>
    <m/>
  </r>
  <r>
    <n v="3"/>
    <s v="HLA-A0201"/>
    <s v="VRIKPGSAGKSK"/>
    <s v="RIKPGSASK"/>
    <n v="1"/>
    <n v="0"/>
    <n v="0"/>
    <n v="7"/>
    <n v="2"/>
    <s v="RIKPGSAGKSK"/>
    <x v="12"/>
    <n v="1.2999999999999999E-2"/>
    <n v="43530.16"/>
    <n v="95"/>
    <m/>
  </r>
  <r>
    <n v="4"/>
    <s v="HLA-A0201"/>
    <s v="RIKPGSAGKSKN"/>
    <s v="RIKPGSAGN"/>
    <n v="0"/>
    <n v="0"/>
    <n v="0"/>
    <n v="8"/>
    <n v="3"/>
    <s v="RIKPGSAGKSKN"/>
    <x v="12"/>
    <n v="1.2E-2"/>
    <n v="43911.45"/>
    <n v="99"/>
    <m/>
  </r>
  <r>
    <n v="5"/>
    <s v="HLA-A0201"/>
    <s v="IKPGSAGKSKNE"/>
    <s v="ISAGKSKNE"/>
    <n v="0"/>
    <n v="0"/>
    <n v="0"/>
    <n v="1"/>
    <n v="3"/>
    <s v="IKPGSAGKSKNE"/>
    <x v="12"/>
    <n v="8.0000000000000002E-3"/>
    <n v="45796.09"/>
    <n v="99"/>
    <m/>
  </r>
  <r>
    <n v="6"/>
    <s v="HLA-A0201"/>
    <s v="KPGSAGKSKNEL"/>
    <s v="GSAGKSNEL"/>
    <n v="2"/>
    <n v="0"/>
    <n v="0"/>
    <n v="6"/>
    <n v="1"/>
    <s v="GSAGKSKNEL"/>
    <x v="12"/>
    <n v="1.7999999999999999E-2"/>
    <n v="41241.360000000001"/>
    <n v="90"/>
    <m/>
  </r>
  <r>
    <n v="7"/>
    <s v="HLA-A0201"/>
    <s v="PGSAGKSKNELD"/>
    <s v="GSAGKSNEL"/>
    <n v="1"/>
    <n v="0"/>
    <n v="0"/>
    <n v="6"/>
    <n v="1"/>
    <s v="GSAGKSKNEL"/>
    <x v="12"/>
    <n v="1.0999999999999999E-2"/>
    <n v="44350.25"/>
    <n v="99"/>
    <m/>
  </r>
  <r>
    <n v="8"/>
    <s v="HLA-A0201"/>
    <s v="GSAGKSKNELDY"/>
    <s v="GSAGKSLDY"/>
    <n v="0"/>
    <n v="0"/>
    <n v="0"/>
    <n v="6"/>
    <n v="3"/>
    <s v="GSAGKSKNELDY"/>
    <x v="12"/>
    <n v="0.02"/>
    <n v="40394.339999999997"/>
    <n v="85"/>
    <m/>
  </r>
  <r>
    <n v="9"/>
    <s v="HLA-A0201"/>
    <s v="SAGKSKNELDYE"/>
    <s v="SAGNELDYE"/>
    <n v="0"/>
    <n v="0"/>
    <n v="0"/>
    <n v="3"/>
    <n v="3"/>
    <s v="SAGKSKNELDYE"/>
    <x v="12"/>
    <n v="1.7000000000000001E-2"/>
    <n v="41567.949999999997"/>
    <n v="90"/>
    <m/>
  </r>
  <r>
    <n v="10"/>
    <s v="HLA-A0201"/>
    <s v="AGKSKNELDYEN"/>
    <s v="KSNELDYEN"/>
    <n v="2"/>
    <n v="0"/>
    <n v="0"/>
    <n v="2"/>
    <n v="1"/>
    <s v="KSKNELDYEN"/>
    <x v="12"/>
    <n v="1.6E-2"/>
    <n v="41881.25"/>
    <n v="90"/>
    <m/>
  </r>
  <r>
    <n v="11"/>
    <s v="HLA-A0201"/>
    <s v="GKSKNELDYEND"/>
    <s v="KSKNELDYE"/>
    <n v="1"/>
    <n v="0"/>
    <n v="0"/>
    <n v="0"/>
    <n v="0"/>
    <s v="KSKNELDYE"/>
    <x v="12"/>
    <n v="1.4E-2"/>
    <n v="43010.48"/>
    <n v="95"/>
    <m/>
  </r>
  <r>
    <n v="12"/>
    <s v="HLA-A0201"/>
    <s v="KSKNELDYENDI"/>
    <s v="SKNELDYEI"/>
    <n v="1"/>
    <n v="0"/>
    <n v="0"/>
    <n v="8"/>
    <n v="2"/>
    <s v="SKNELDYENDI"/>
    <x v="12"/>
    <n v="3.4000000000000002E-2"/>
    <n v="34675.5"/>
    <n v="65"/>
    <m/>
  </r>
  <r>
    <n v="0"/>
    <s v="HLA-A0201"/>
    <s v="GIQVRIKPGSAGK"/>
    <s v="GIQVRIKPA"/>
    <n v="0"/>
    <n v="0"/>
    <n v="0"/>
    <n v="8"/>
    <n v="2"/>
    <s v="GIQVRIKPGSA"/>
    <x v="12"/>
    <n v="3.2000000000000001E-2"/>
    <n v="35402.620000000003"/>
    <n v="65"/>
    <m/>
  </r>
  <r>
    <n v="1"/>
    <s v="HLA-A0201"/>
    <s v="IQVRIKPGSAGKS"/>
    <s v="IQVRIPGSA"/>
    <n v="0"/>
    <n v="0"/>
    <n v="0"/>
    <n v="5"/>
    <n v="1"/>
    <s v="IQVRIKPGSA"/>
    <x v="12"/>
    <n v="2.1000000000000001E-2"/>
    <n v="39666.71"/>
    <n v="85"/>
    <m/>
  </r>
  <r>
    <n v="2"/>
    <s v="HLA-A0201"/>
    <s v="QVRIKPGSAGKSK"/>
    <s v="QVRIAGKSK"/>
    <n v="0"/>
    <n v="0"/>
    <n v="0"/>
    <n v="4"/>
    <n v="4"/>
    <s v="QVRIKPGSAGKSK"/>
    <x v="12"/>
    <n v="1.6E-2"/>
    <n v="42204.68"/>
    <n v="95"/>
    <m/>
  </r>
  <r>
    <n v="3"/>
    <s v="HLA-A0201"/>
    <s v="VRIKPGSAGKSKN"/>
    <s v="RIKPGSAGN"/>
    <n v="1"/>
    <n v="0"/>
    <n v="0"/>
    <n v="8"/>
    <n v="3"/>
    <s v="RIKPGSAGKSKN"/>
    <x v="12"/>
    <n v="1.0999999999999999E-2"/>
    <n v="44175.43"/>
    <n v="99"/>
    <m/>
  </r>
  <r>
    <n v="4"/>
    <s v="HLA-A0201"/>
    <s v="RIKPGSAGKSKNE"/>
    <s v="RIKPGSAGE"/>
    <n v="0"/>
    <n v="0"/>
    <n v="0"/>
    <n v="8"/>
    <n v="4"/>
    <s v="RIKPGSAGKSKNE"/>
    <x v="12"/>
    <n v="1.2E-2"/>
    <n v="44093.78"/>
    <n v="99"/>
    <m/>
  </r>
  <r>
    <n v="5"/>
    <s v="HLA-A0201"/>
    <s v="IKPGSAGKSKNEL"/>
    <s v="GSAGKSNEL"/>
    <n v="3"/>
    <n v="0"/>
    <n v="0"/>
    <n v="6"/>
    <n v="1"/>
    <s v="GSAGKSKNEL"/>
    <x v="12"/>
    <n v="1.7999999999999999E-2"/>
    <n v="41016.639999999999"/>
    <n v="90"/>
    <m/>
  </r>
  <r>
    <n v="6"/>
    <s v="HLA-A0201"/>
    <s v="KPGSAGKSKNELD"/>
    <s v="GSAGKSNEL"/>
    <n v="2"/>
    <n v="0"/>
    <n v="0"/>
    <n v="6"/>
    <n v="1"/>
    <s v="GSAGKSKNEL"/>
    <x v="12"/>
    <n v="1.2999999999999999E-2"/>
    <n v="43342.17"/>
    <n v="95"/>
    <m/>
  </r>
  <r>
    <n v="7"/>
    <s v="HLA-A0201"/>
    <s v="PGSAGKSKNELDY"/>
    <s v="GSAGKSLDY"/>
    <n v="1"/>
    <n v="0"/>
    <n v="0"/>
    <n v="6"/>
    <n v="3"/>
    <s v="GSAGKSKNELDY"/>
    <x v="12"/>
    <n v="1.7999999999999999E-2"/>
    <n v="41082.82"/>
    <n v="90"/>
    <m/>
  </r>
  <r>
    <n v="8"/>
    <s v="HLA-A0201"/>
    <s v="GSAGKSKNELDYE"/>
    <s v="GSAGKSLDY"/>
    <n v="0"/>
    <n v="0"/>
    <n v="0"/>
    <n v="6"/>
    <n v="3"/>
    <s v="GSAGKSKNELDY"/>
    <x v="12"/>
    <n v="1.7999999999999999E-2"/>
    <n v="41350.839999999997"/>
    <n v="90"/>
    <m/>
  </r>
  <r>
    <n v="9"/>
    <s v="HLA-A0201"/>
    <s v="SAGKSKNELDYEN"/>
    <s v="SAGELDYEN"/>
    <n v="0"/>
    <n v="0"/>
    <n v="0"/>
    <n v="3"/>
    <n v="4"/>
    <s v="SAGKSKNELDYEN"/>
    <x v="12"/>
    <n v="1.9E-2"/>
    <n v="40647.75"/>
    <n v="85"/>
    <m/>
  </r>
  <r>
    <n v="10"/>
    <s v="HLA-A0201"/>
    <s v="AGKSKNELDYEND"/>
    <s v="AGELDYEND"/>
    <n v="0"/>
    <n v="0"/>
    <n v="0"/>
    <n v="2"/>
    <n v="4"/>
    <s v="AGKSKNELDYEND"/>
    <x v="12"/>
    <n v="1.4999999999999999E-2"/>
    <n v="42654.12"/>
    <n v="95"/>
    <m/>
  </r>
  <r>
    <n v="11"/>
    <s v="HLA-A0201"/>
    <s v="GKSKNELDYENDI"/>
    <s v="SKNELDYEI"/>
    <n v="2"/>
    <n v="0"/>
    <n v="0"/>
    <n v="8"/>
    <n v="2"/>
    <s v="SKNELDYENDI"/>
    <x v="12"/>
    <n v="3.1E-2"/>
    <n v="35706.129999999997"/>
    <n v="65"/>
    <m/>
  </r>
  <r>
    <n v="0"/>
    <s v="HLA-A0201"/>
    <s v="GIQVRIKPGSAGKS"/>
    <s v="GIQVRIKPA"/>
    <n v="0"/>
    <n v="0"/>
    <n v="0"/>
    <n v="8"/>
    <n v="2"/>
    <s v="GIQVRIKPGSA"/>
    <x v="12"/>
    <n v="2.8000000000000001E-2"/>
    <n v="36974.839999999997"/>
    <n v="70"/>
    <m/>
  </r>
  <r>
    <n v="1"/>
    <s v="HLA-A0201"/>
    <s v="IQVRIKPGSAGKSK"/>
    <s v="IQVRIPGSA"/>
    <n v="0"/>
    <n v="0"/>
    <n v="0"/>
    <n v="5"/>
    <n v="1"/>
    <s v="IQVRIKPGSA"/>
    <x v="12"/>
    <n v="2.1000000000000001E-2"/>
    <n v="39800.42"/>
    <n v="85"/>
    <m/>
  </r>
  <r>
    <n v="2"/>
    <s v="HLA-A0201"/>
    <s v="QVRIKPGSAGKSKN"/>
    <s v="QVRIKPGSA"/>
    <n v="0"/>
    <n v="0"/>
    <n v="0"/>
    <n v="0"/>
    <n v="0"/>
    <s v="QVRIKPGSA"/>
    <x v="12"/>
    <n v="1.4E-2"/>
    <n v="42788.160000000003"/>
    <n v="95"/>
    <m/>
  </r>
  <r>
    <n v="3"/>
    <s v="HLA-A0201"/>
    <s v="VRIKPGSAGKSKNE"/>
    <s v="RIKPGSAGE"/>
    <n v="1"/>
    <n v="0"/>
    <n v="0"/>
    <n v="8"/>
    <n v="4"/>
    <s v="RIKPGSAGKSKNE"/>
    <x v="12"/>
    <n v="1.0999999999999999E-2"/>
    <n v="44356.97"/>
    <n v="99"/>
    <m/>
  </r>
  <r>
    <n v="4"/>
    <s v="HLA-A0201"/>
    <s v="RIKPGSAGKSKNEL"/>
    <s v="RIKPGSAEL"/>
    <n v="0"/>
    <n v="0"/>
    <n v="0"/>
    <n v="7"/>
    <n v="5"/>
    <s v="RIKPGSAGKSKNEL"/>
    <x v="12"/>
    <n v="4.3999999999999997E-2"/>
    <n v="30942.240000000002"/>
    <n v="49"/>
    <m/>
  </r>
  <r>
    <n v="5"/>
    <s v="HLA-A0201"/>
    <s v="IKPGSAGKSKNELD"/>
    <s v="GSAGKSNEL"/>
    <n v="3"/>
    <n v="0"/>
    <n v="0"/>
    <n v="6"/>
    <n v="1"/>
    <s v="GSAGKSKNEL"/>
    <x v="12"/>
    <n v="1.4E-2"/>
    <n v="43183.97"/>
    <n v="95"/>
    <m/>
  </r>
  <r>
    <n v="6"/>
    <s v="HLA-A0201"/>
    <s v="KPGSAGKSKNELDY"/>
    <s v="KPGSAGLDY"/>
    <n v="0"/>
    <n v="0"/>
    <n v="0"/>
    <n v="6"/>
    <n v="5"/>
    <s v="KPGSAGKSKNELDY"/>
    <x v="12"/>
    <n v="2.1999999999999999E-2"/>
    <n v="39398.93"/>
    <n v="80"/>
    <m/>
  </r>
  <r>
    <n v="7"/>
    <s v="HLA-A0201"/>
    <s v="PGSAGKSKNELDYE"/>
    <s v="GSAGKSLDY"/>
    <n v="1"/>
    <n v="0"/>
    <n v="0"/>
    <n v="6"/>
    <n v="3"/>
    <s v="GSAGKSKNELDY"/>
    <x v="12"/>
    <n v="1.7000000000000001E-2"/>
    <n v="41807.46"/>
    <n v="90"/>
    <m/>
  </r>
  <r>
    <n v="8"/>
    <s v="HLA-A0201"/>
    <s v="GSAGKSKNELDYEN"/>
    <s v="SAGELDYEN"/>
    <n v="1"/>
    <n v="0"/>
    <n v="0"/>
    <n v="3"/>
    <n v="4"/>
    <s v="SAGKSKNELDYEN"/>
    <x v="12"/>
    <n v="1.7999999999999999E-2"/>
    <n v="41047.71"/>
    <n v="90"/>
    <m/>
  </r>
  <r>
    <n v="9"/>
    <s v="HLA-A0201"/>
    <s v="SAGKSKNELDYEND"/>
    <s v="SAGELDYEN"/>
    <n v="0"/>
    <n v="0"/>
    <n v="0"/>
    <n v="3"/>
    <n v="4"/>
    <s v="SAGKSKNELDYEN"/>
    <x v="12"/>
    <n v="1.6E-2"/>
    <n v="42119.39"/>
    <n v="90"/>
    <m/>
  </r>
  <r>
    <n v="10"/>
    <s v="HLA-A0201"/>
    <s v="AGKSKNELDYENDI"/>
    <s v="SKNELDYEI"/>
    <n v="3"/>
    <n v="0"/>
    <n v="0"/>
    <n v="8"/>
    <n v="2"/>
    <s v="SKNELDYENDI"/>
    <x v="12"/>
    <n v="0.03"/>
    <n v="35985.360000000001"/>
    <n v="70"/>
    <m/>
  </r>
  <r>
    <n v="0"/>
    <s v="HLA-A0201"/>
    <s v="GIQVRIKP"/>
    <s v="GI-QVRIKP"/>
    <n v="0"/>
    <n v="2"/>
    <n v="1"/>
    <n v="0"/>
    <n v="0"/>
    <s v="GIQVRIKP"/>
    <x v="13"/>
    <n v="0.03"/>
    <n v="36096.51"/>
    <n v="70"/>
    <m/>
  </r>
  <r>
    <n v="1"/>
    <s v="HLA-A0201"/>
    <s v="IQVRIKPG"/>
    <s v="IQ-VRIKPG"/>
    <n v="0"/>
    <n v="2"/>
    <n v="1"/>
    <n v="0"/>
    <n v="0"/>
    <s v="IQVRIKPG"/>
    <x v="13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13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13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13"/>
    <n v="1.4E-2"/>
    <n v="42831.7"/>
    <n v="95"/>
    <m/>
  </r>
  <r>
    <n v="5"/>
    <s v="HLA-A0201"/>
    <s v="IKPGSANK"/>
    <e v="#NAME?"/>
    <n v="0"/>
    <n v="0"/>
    <n v="1"/>
    <n v="0"/>
    <n v="0"/>
    <s v="IKPGSANK"/>
    <x v="13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13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13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13"/>
    <n v="6.0000000000000001E-3"/>
    <n v="46680.57"/>
    <n v="99"/>
    <m/>
  </r>
  <r>
    <n v="9"/>
    <s v="HLA-A0201"/>
    <s v="SANKPKDE"/>
    <s v="SANKPKDE-"/>
    <n v="0"/>
    <n v="8"/>
    <n v="1"/>
    <n v="0"/>
    <n v="0"/>
    <s v="SANKPKDE"/>
    <x v="13"/>
    <n v="8.0000000000000002E-3"/>
    <n v="45873.95"/>
    <n v="99"/>
    <m/>
  </r>
  <r>
    <n v="10"/>
    <s v="HLA-A0201"/>
    <s v="ANKPKDEL"/>
    <e v="#NAME?"/>
    <n v="0"/>
    <n v="0"/>
    <n v="1"/>
    <n v="0"/>
    <n v="0"/>
    <s v="ANKPKDEL"/>
    <x v="13"/>
    <n v="1.2999999999999999E-2"/>
    <n v="43218.55"/>
    <n v="95"/>
    <m/>
  </r>
  <r>
    <n v="11"/>
    <s v="HLA-A0201"/>
    <s v="NKPKDELN"/>
    <s v="NKPKDELN-"/>
    <n v="0"/>
    <n v="8"/>
    <n v="1"/>
    <n v="0"/>
    <n v="0"/>
    <s v="NKPKDELN"/>
    <x v="13"/>
    <n v="8.9999999999999993E-3"/>
    <n v="45336.61"/>
    <n v="99"/>
    <m/>
  </r>
  <r>
    <n v="12"/>
    <s v="HLA-A0201"/>
    <s v="KPKDELNY"/>
    <s v="KP-KDELNY"/>
    <n v="0"/>
    <n v="2"/>
    <n v="1"/>
    <n v="0"/>
    <n v="0"/>
    <s v="KPKDELNY"/>
    <x v="13"/>
    <n v="2.1000000000000001E-2"/>
    <n v="39725.129999999997"/>
    <n v="85"/>
    <m/>
  </r>
  <r>
    <n v="13"/>
    <s v="HLA-A0201"/>
    <s v="PKDELNYE"/>
    <s v="PKDE-LNYE"/>
    <n v="0"/>
    <n v="4"/>
    <n v="1"/>
    <n v="0"/>
    <n v="0"/>
    <s v="PKDELNYE"/>
    <x v="13"/>
    <n v="1.4999999999999999E-2"/>
    <n v="42393.7"/>
    <n v="95"/>
    <m/>
  </r>
  <r>
    <n v="14"/>
    <s v="HLA-A0201"/>
    <s v="KDELNYEN"/>
    <s v="K-DELNYEN"/>
    <n v="0"/>
    <n v="1"/>
    <n v="1"/>
    <n v="0"/>
    <n v="0"/>
    <s v="KDELNYEN"/>
    <x v="13"/>
    <n v="1.6E-2"/>
    <n v="42097.96"/>
    <n v="90"/>
    <m/>
  </r>
  <r>
    <n v="15"/>
    <s v="HLA-A0201"/>
    <s v="DELNYEND"/>
    <s v="D-ELNYEND"/>
    <n v="0"/>
    <n v="1"/>
    <n v="1"/>
    <n v="0"/>
    <n v="0"/>
    <s v="DELNYEND"/>
    <x v="13"/>
    <n v="8.0000000000000002E-3"/>
    <n v="45649.15"/>
    <n v="99"/>
    <m/>
  </r>
  <r>
    <n v="16"/>
    <s v="HLA-A0201"/>
    <s v="ELNYENDI"/>
    <s v="EL-NYENDI"/>
    <n v="0"/>
    <n v="2"/>
    <n v="1"/>
    <n v="0"/>
    <n v="0"/>
    <s v="ELNYENDI"/>
    <x v="13"/>
    <n v="3.4000000000000002E-2"/>
    <n v="34551.89"/>
    <n v="60"/>
    <m/>
  </r>
  <r>
    <n v="0"/>
    <s v="HLA-A0201"/>
    <s v="GIQVRIKPG"/>
    <s v="GIQVRIKPG"/>
    <n v="0"/>
    <n v="0"/>
    <n v="0"/>
    <n v="0"/>
    <n v="0"/>
    <s v="GIQVRIKPG"/>
    <x v="13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13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13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13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13"/>
    <n v="2.7E-2"/>
    <n v="37430.5"/>
    <n v="75"/>
    <m/>
  </r>
  <r>
    <n v="5"/>
    <s v="HLA-A0201"/>
    <s v="IKPGSANKP"/>
    <s v="IKPGSANKP"/>
    <n v="0"/>
    <n v="0"/>
    <n v="0"/>
    <n v="0"/>
    <n v="0"/>
    <s v="IKPGSANKP"/>
    <x v="13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13"/>
    <n v="1.2E-2"/>
    <n v="43836.92"/>
    <n v="99"/>
    <m/>
  </r>
  <r>
    <n v="7"/>
    <s v="HLA-A0201"/>
    <s v="PGSANKPKD"/>
    <s v="PGSANKPKD"/>
    <n v="0"/>
    <n v="0"/>
    <n v="0"/>
    <n v="0"/>
    <n v="0"/>
    <s v="PGSANKPKD"/>
    <x v="13"/>
    <n v="5.0000000000000001E-3"/>
    <n v="47125.120000000003"/>
    <n v="99"/>
    <m/>
  </r>
  <r>
    <n v="8"/>
    <s v="HLA-A0201"/>
    <s v="GSANKPKDE"/>
    <s v="GSANKPKDE"/>
    <n v="0"/>
    <n v="0"/>
    <n v="0"/>
    <n v="0"/>
    <n v="0"/>
    <s v="GSANKPKDE"/>
    <x v="13"/>
    <n v="0.01"/>
    <n v="44827.85"/>
    <n v="99"/>
    <m/>
  </r>
  <r>
    <n v="9"/>
    <s v="HLA-A0201"/>
    <s v="SANKPKDEL"/>
    <s v="SANKPKDEL"/>
    <n v="0"/>
    <n v="0"/>
    <n v="0"/>
    <n v="0"/>
    <n v="0"/>
    <s v="SANKPKDEL"/>
    <x v="13"/>
    <n v="4.8000000000000001E-2"/>
    <n v="29905.11"/>
    <n v="46"/>
    <m/>
  </r>
  <r>
    <n v="10"/>
    <s v="HLA-A0201"/>
    <s v="ANKPKDELN"/>
    <s v="ANKPKDELN"/>
    <n v="0"/>
    <n v="0"/>
    <n v="0"/>
    <n v="0"/>
    <n v="0"/>
    <s v="ANKPKDELN"/>
    <x v="13"/>
    <n v="1.2E-2"/>
    <n v="43929.01"/>
    <n v="99"/>
    <m/>
  </r>
  <r>
    <n v="11"/>
    <s v="HLA-A0201"/>
    <s v="NKPKDELNY"/>
    <s v="NKPKDELNY"/>
    <n v="0"/>
    <n v="0"/>
    <n v="0"/>
    <n v="0"/>
    <n v="0"/>
    <s v="NKPKDELNY"/>
    <x v="13"/>
    <n v="2.1999999999999999E-2"/>
    <n v="39534.75"/>
    <n v="80"/>
    <m/>
  </r>
  <r>
    <n v="12"/>
    <s v="HLA-A0201"/>
    <s v="KPKDELNYE"/>
    <s v="KPKDELNYE"/>
    <n v="0"/>
    <n v="0"/>
    <n v="0"/>
    <n v="0"/>
    <n v="0"/>
    <s v="KPKDELNYE"/>
    <x v="13"/>
    <n v="2.1999999999999999E-2"/>
    <n v="39276.78"/>
    <n v="80"/>
    <m/>
  </r>
  <r>
    <n v="13"/>
    <s v="HLA-A0201"/>
    <s v="PKDELNYEN"/>
    <s v="PKDELNYEN"/>
    <n v="0"/>
    <n v="0"/>
    <n v="0"/>
    <n v="0"/>
    <n v="0"/>
    <s v="PKDELNYEN"/>
    <x v="13"/>
    <n v="1.2999999999999999E-2"/>
    <n v="43393.32"/>
    <n v="95"/>
    <m/>
  </r>
  <r>
    <n v="14"/>
    <s v="HLA-A0201"/>
    <s v="KDELNYEND"/>
    <s v="KDELNYEND"/>
    <n v="0"/>
    <n v="0"/>
    <n v="0"/>
    <n v="0"/>
    <n v="0"/>
    <s v="KDELNYEND"/>
    <x v="13"/>
    <n v="1.7000000000000001E-2"/>
    <n v="41804.29"/>
    <n v="90"/>
    <m/>
  </r>
  <r>
    <n v="15"/>
    <s v="HLA-A0201"/>
    <s v="DELNYENDI"/>
    <s v="DELNYENDI"/>
    <n v="0"/>
    <n v="0"/>
    <n v="0"/>
    <n v="0"/>
    <n v="0"/>
    <s v="DELNYENDI"/>
    <x v="13"/>
    <n v="1.9E-2"/>
    <n v="40825.81"/>
    <n v="85"/>
    <m/>
  </r>
  <r>
    <n v="0"/>
    <s v="HLA-A0201"/>
    <s v="GIQVRIKPGS"/>
    <s v="GIQVRIPGS"/>
    <n v="0"/>
    <n v="0"/>
    <n v="0"/>
    <n v="6"/>
    <n v="1"/>
    <s v="GIQVRIKPGS"/>
    <x v="13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13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13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13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13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13"/>
    <n v="1.2E-2"/>
    <n v="43953.75"/>
    <n v="99"/>
    <m/>
  </r>
  <r>
    <n v="6"/>
    <s v="HLA-A0201"/>
    <s v="KPGSANKPKD"/>
    <s v="KPGSANKPK"/>
    <n v="0"/>
    <n v="0"/>
    <n v="0"/>
    <n v="0"/>
    <n v="0"/>
    <s v="KPGSANKPK"/>
    <x v="13"/>
    <n v="7.0000000000000001E-3"/>
    <n v="46373.49"/>
    <n v="99"/>
    <m/>
  </r>
  <r>
    <n v="7"/>
    <s v="HLA-A0201"/>
    <s v="PGSANKPKDE"/>
    <s v="GSANKPKDE"/>
    <n v="1"/>
    <n v="0"/>
    <n v="0"/>
    <n v="0"/>
    <n v="0"/>
    <s v="GSANKPKDE"/>
    <x v="13"/>
    <n v="7.0000000000000001E-3"/>
    <n v="46516.72"/>
    <n v="99"/>
    <m/>
  </r>
  <r>
    <n v="8"/>
    <s v="HLA-A0201"/>
    <s v="GSANKPKDEL"/>
    <s v="GSANKPDEL"/>
    <n v="0"/>
    <n v="0"/>
    <n v="0"/>
    <n v="6"/>
    <n v="1"/>
    <s v="GSANKPKDEL"/>
    <x v="13"/>
    <n v="3.5999999999999997E-2"/>
    <n v="33899.06"/>
    <n v="60"/>
    <m/>
  </r>
  <r>
    <n v="9"/>
    <s v="HLA-A0201"/>
    <s v="SANKPKDELN"/>
    <s v="SANKPKDEL"/>
    <n v="0"/>
    <n v="0"/>
    <n v="0"/>
    <n v="0"/>
    <n v="0"/>
    <s v="SANKPKDEL"/>
    <x v="13"/>
    <n v="1.7999999999999999E-2"/>
    <n v="41074.82"/>
    <n v="90"/>
    <m/>
  </r>
  <r>
    <n v="10"/>
    <s v="HLA-A0201"/>
    <s v="ANKPKDELNY"/>
    <s v="ANKPKDLNY"/>
    <n v="0"/>
    <n v="0"/>
    <n v="0"/>
    <n v="6"/>
    <n v="1"/>
    <s v="ANKPKDELNY"/>
    <x v="13"/>
    <n v="0.02"/>
    <n v="40245.14"/>
    <n v="85"/>
    <m/>
  </r>
  <r>
    <n v="11"/>
    <s v="HLA-A0201"/>
    <s v="NKPKDELNYE"/>
    <s v="KPKDELNYE"/>
    <n v="1"/>
    <n v="0"/>
    <n v="0"/>
    <n v="0"/>
    <n v="0"/>
    <s v="KPKDELNYE"/>
    <x v="13"/>
    <n v="1.7999999999999999E-2"/>
    <n v="41335.19"/>
    <n v="90"/>
    <m/>
  </r>
  <r>
    <n v="12"/>
    <s v="HLA-A0201"/>
    <s v="KPKDELNYEN"/>
    <s v="KPDELNYEN"/>
    <n v="0"/>
    <n v="0"/>
    <n v="0"/>
    <n v="2"/>
    <n v="1"/>
    <s v="KPKDELNYEN"/>
    <x v="13"/>
    <n v="2.1000000000000001E-2"/>
    <n v="39872.379999999997"/>
    <n v="85"/>
    <m/>
  </r>
  <r>
    <n v="13"/>
    <s v="HLA-A0201"/>
    <s v="PKDELNYEND"/>
    <s v="KDELNYEND"/>
    <n v="1"/>
    <n v="0"/>
    <n v="0"/>
    <n v="0"/>
    <n v="0"/>
    <s v="KDELNYEND"/>
    <x v="13"/>
    <n v="1.2E-2"/>
    <n v="43887.21"/>
    <n v="99"/>
    <m/>
  </r>
  <r>
    <n v="14"/>
    <s v="HLA-A0201"/>
    <s v="KDELNYENDI"/>
    <s v="KDELNYENI"/>
    <n v="0"/>
    <n v="0"/>
    <n v="0"/>
    <n v="8"/>
    <n v="1"/>
    <s v="KDELNYENDI"/>
    <x v="13"/>
    <n v="2.9000000000000001E-2"/>
    <n v="36610.199999999997"/>
    <n v="70"/>
    <m/>
  </r>
  <r>
    <n v="0"/>
    <s v="HLA-A0201"/>
    <s v="GIQVRIKPGSA"/>
    <s v="GIQVRIKPA"/>
    <n v="0"/>
    <n v="0"/>
    <n v="0"/>
    <n v="8"/>
    <n v="2"/>
    <s v="GIQVRIKPGSA"/>
    <x v="13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13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13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13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13"/>
    <n v="1.4E-2"/>
    <n v="42910.11"/>
    <n v="95"/>
    <m/>
  </r>
  <r>
    <n v="5"/>
    <s v="HLA-A0201"/>
    <s v="IKPGSANKPKD"/>
    <s v="IKPGSANPK"/>
    <n v="0"/>
    <n v="0"/>
    <n v="0"/>
    <n v="7"/>
    <n v="1"/>
    <s v="IKPGSANKPK"/>
    <x v="13"/>
    <n v="8.0000000000000002E-3"/>
    <n v="45809.97"/>
    <n v="99"/>
    <m/>
  </r>
  <r>
    <n v="6"/>
    <s v="HLA-A0201"/>
    <s v="KPGSANKPKDE"/>
    <s v="KPGSAPKDE"/>
    <n v="0"/>
    <n v="0"/>
    <n v="0"/>
    <n v="5"/>
    <n v="2"/>
    <s v="KPGSANKPKDE"/>
    <x v="13"/>
    <n v="8.0000000000000002E-3"/>
    <n v="46100.86"/>
    <n v="99"/>
    <m/>
  </r>
  <r>
    <n v="7"/>
    <s v="HLA-A0201"/>
    <s v="PGSANKPKDEL"/>
    <s v="GSANKPDEL"/>
    <n v="1"/>
    <n v="0"/>
    <n v="0"/>
    <n v="6"/>
    <n v="1"/>
    <s v="GSANKPKDEL"/>
    <x v="13"/>
    <n v="1.6E-2"/>
    <n v="42152.65"/>
    <n v="90"/>
    <m/>
  </r>
  <r>
    <n v="8"/>
    <s v="HLA-A0201"/>
    <s v="GSANKPKDELN"/>
    <s v="GSANKPDEL"/>
    <n v="0"/>
    <n v="0"/>
    <n v="0"/>
    <n v="6"/>
    <n v="1"/>
    <s v="GSANKPKDEL"/>
    <x v="13"/>
    <n v="1.2999999999999999E-2"/>
    <n v="43308.89"/>
    <n v="95"/>
    <m/>
  </r>
  <r>
    <n v="9"/>
    <s v="HLA-A0201"/>
    <s v="SANKPKDELNY"/>
    <s v="SANKPELNY"/>
    <n v="0"/>
    <n v="0"/>
    <n v="0"/>
    <n v="5"/>
    <n v="2"/>
    <s v="SANKPKDELNY"/>
    <x v="13"/>
    <n v="0.02"/>
    <n v="40239.480000000003"/>
    <n v="85"/>
    <m/>
  </r>
  <r>
    <n v="10"/>
    <s v="HLA-A0201"/>
    <s v="ANKPKDELNYE"/>
    <s v="ANKPELNYE"/>
    <n v="0"/>
    <n v="0"/>
    <n v="0"/>
    <n v="4"/>
    <n v="2"/>
    <s v="ANKPKDELNYE"/>
    <x v="13"/>
    <n v="1.6E-2"/>
    <n v="41834.6"/>
    <n v="90"/>
    <m/>
  </r>
  <r>
    <n v="11"/>
    <s v="HLA-A0201"/>
    <s v="NKPKDELNYEN"/>
    <s v="KPDELNYEN"/>
    <n v="1"/>
    <n v="0"/>
    <n v="0"/>
    <n v="2"/>
    <n v="1"/>
    <s v="KPKDELNYEN"/>
    <x v="13"/>
    <n v="1.6E-2"/>
    <n v="42031.07"/>
    <n v="90"/>
    <m/>
  </r>
  <r>
    <n v="12"/>
    <s v="HLA-A0201"/>
    <s v="KPKDELNYEND"/>
    <s v="KPKDELNYE"/>
    <n v="0"/>
    <n v="0"/>
    <n v="0"/>
    <n v="0"/>
    <n v="0"/>
    <s v="KPKDELNYE"/>
    <x v="13"/>
    <n v="1.4999999999999999E-2"/>
    <n v="42593.23"/>
    <n v="95"/>
    <m/>
  </r>
  <r>
    <n v="13"/>
    <s v="HLA-A0201"/>
    <s v="PKDELNYENDI"/>
    <s v="PKDELNYEI"/>
    <n v="0"/>
    <n v="0"/>
    <n v="0"/>
    <n v="8"/>
    <n v="2"/>
    <s v="PKDELNYENDI"/>
    <x v="13"/>
    <n v="2.1000000000000001E-2"/>
    <n v="39922.47"/>
    <n v="85"/>
    <m/>
  </r>
  <r>
    <n v="0"/>
    <s v="HLA-A0201"/>
    <s v="GIQVRIKPGSAN"/>
    <s v="GIQVRIKPA"/>
    <n v="0"/>
    <n v="0"/>
    <n v="0"/>
    <n v="8"/>
    <n v="2"/>
    <s v="GIQVRIKPGSA"/>
    <x v="13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13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13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13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13"/>
    <n v="1.0999999999999999E-2"/>
    <n v="44255.33"/>
    <n v="99"/>
    <m/>
  </r>
  <r>
    <n v="5"/>
    <s v="HLA-A0201"/>
    <s v="IKPGSANKPKDE"/>
    <s v="IKPGSANPK"/>
    <n v="0"/>
    <n v="0"/>
    <n v="0"/>
    <n v="7"/>
    <n v="1"/>
    <s v="IKPGSANKPK"/>
    <x v="13"/>
    <n v="8.0000000000000002E-3"/>
    <n v="45763.4"/>
    <n v="99"/>
    <m/>
  </r>
  <r>
    <n v="6"/>
    <s v="HLA-A0201"/>
    <s v="KPGSANKPKDEL"/>
    <s v="GSANKPDEL"/>
    <n v="2"/>
    <n v="0"/>
    <n v="0"/>
    <n v="6"/>
    <n v="1"/>
    <s v="GSANKPKDEL"/>
    <x v="13"/>
    <n v="1.6E-2"/>
    <n v="41952.45"/>
    <n v="90"/>
    <m/>
  </r>
  <r>
    <n v="7"/>
    <s v="HLA-A0201"/>
    <s v="PGSANKPKDELN"/>
    <s v="GSANKPDEL"/>
    <n v="1"/>
    <n v="0"/>
    <n v="0"/>
    <n v="6"/>
    <n v="1"/>
    <s v="GSANKPKDEL"/>
    <x v="13"/>
    <n v="1.2E-2"/>
    <n v="43892.45"/>
    <n v="99"/>
    <m/>
  </r>
  <r>
    <n v="8"/>
    <s v="HLA-A0201"/>
    <s v="GSANKPKDELNY"/>
    <s v="GSANKPLNY"/>
    <n v="0"/>
    <n v="0"/>
    <n v="0"/>
    <n v="6"/>
    <n v="3"/>
    <s v="GSANKPKDELNY"/>
    <x v="13"/>
    <n v="2.1000000000000001E-2"/>
    <n v="39801.269999999997"/>
    <n v="85"/>
    <m/>
  </r>
  <r>
    <n v="9"/>
    <s v="HLA-A0201"/>
    <s v="SANKPKDELNYE"/>
    <s v="SANDELNYE"/>
    <n v="0"/>
    <n v="0"/>
    <n v="0"/>
    <n v="3"/>
    <n v="3"/>
    <s v="SANKPKDELNYE"/>
    <x v="13"/>
    <n v="1.9E-2"/>
    <n v="40627.51"/>
    <n v="85"/>
    <m/>
  </r>
  <r>
    <n v="10"/>
    <s v="HLA-A0201"/>
    <s v="ANKPKDELNYEN"/>
    <s v="ANDELNYEN"/>
    <n v="0"/>
    <n v="0"/>
    <n v="0"/>
    <n v="2"/>
    <n v="3"/>
    <s v="ANKPKDELNYEN"/>
    <x v="13"/>
    <n v="1.7000000000000001E-2"/>
    <n v="41422.480000000003"/>
    <n v="90"/>
    <m/>
  </r>
  <r>
    <n v="11"/>
    <s v="HLA-A0201"/>
    <s v="NKPKDELNYEND"/>
    <s v="KPELNYEND"/>
    <n v="1"/>
    <n v="0"/>
    <n v="0"/>
    <n v="2"/>
    <n v="2"/>
    <s v="KPKDELNYEND"/>
    <x v="13"/>
    <n v="1.4999999999999999E-2"/>
    <n v="42480.02"/>
    <n v="95"/>
    <m/>
  </r>
  <r>
    <n v="12"/>
    <s v="HLA-A0201"/>
    <s v="KPKDELNYENDI"/>
    <s v="KPKDELNYI"/>
    <n v="0"/>
    <n v="0"/>
    <n v="0"/>
    <n v="8"/>
    <n v="3"/>
    <s v="KPKDELNYENDI"/>
    <x v="13"/>
    <n v="2.4E-2"/>
    <n v="38734.07"/>
    <n v="80"/>
    <m/>
  </r>
  <r>
    <n v="0"/>
    <s v="HLA-A0201"/>
    <s v="GIQVRIKPGSANK"/>
    <s v="GIQVRIKPA"/>
    <n v="0"/>
    <n v="0"/>
    <n v="0"/>
    <n v="8"/>
    <n v="2"/>
    <s v="GIQVRIKPGSA"/>
    <x v="13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13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13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13"/>
    <n v="1.0999999999999999E-2"/>
    <n v="44550.31"/>
    <n v="99"/>
    <m/>
  </r>
  <r>
    <n v="4"/>
    <s v="HLA-A0201"/>
    <s v="RIKPGSANKPKDE"/>
    <s v="RIKPGSANE"/>
    <n v="0"/>
    <n v="0"/>
    <n v="0"/>
    <n v="8"/>
    <n v="4"/>
    <s v="RIKPGSANKPKDE"/>
    <x v="13"/>
    <n v="1.0999999999999999E-2"/>
    <n v="44211.77"/>
    <n v="99"/>
    <m/>
  </r>
  <r>
    <n v="5"/>
    <s v="HLA-A0201"/>
    <s v="IKPGSANKPKDEL"/>
    <s v="IKPGSANEL"/>
    <n v="0"/>
    <n v="0"/>
    <n v="0"/>
    <n v="7"/>
    <n v="4"/>
    <s v="IKPGSANKPKDEL"/>
    <x v="13"/>
    <n v="1.7999999999999999E-2"/>
    <n v="41143.75"/>
    <n v="90"/>
    <m/>
  </r>
  <r>
    <n v="6"/>
    <s v="HLA-A0201"/>
    <s v="KPGSANKPKDELN"/>
    <s v="GSANKPDEL"/>
    <n v="2"/>
    <n v="0"/>
    <n v="0"/>
    <n v="6"/>
    <n v="1"/>
    <s v="GSANKPKDEL"/>
    <x v="13"/>
    <n v="1.2999999999999999E-2"/>
    <n v="43630.61"/>
    <n v="95"/>
    <m/>
  </r>
  <r>
    <n v="7"/>
    <s v="HLA-A0201"/>
    <s v="PGSANKPKDELNY"/>
    <s v="GSANKPLNY"/>
    <n v="1"/>
    <n v="0"/>
    <n v="0"/>
    <n v="6"/>
    <n v="3"/>
    <s v="GSANKPKDELNY"/>
    <x v="13"/>
    <n v="0.02"/>
    <n v="40331.01"/>
    <n v="85"/>
    <m/>
  </r>
  <r>
    <n v="8"/>
    <s v="HLA-A0201"/>
    <s v="GSANKPKDELNYE"/>
    <s v="GSANELNYE"/>
    <n v="0"/>
    <n v="0"/>
    <n v="0"/>
    <n v="4"/>
    <n v="4"/>
    <s v="GSANKPKDELNYE"/>
    <x v="13"/>
    <n v="1.9E-2"/>
    <n v="40577"/>
    <n v="85"/>
    <m/>
  </r>
  <r>
    <n v="9"/>
    <s v="HLA-A0201"/>
    <s v="SANKPKDELNYEN"/>
    <s v="SADELNYEN"/>
    <n v="0"/>
    <n v="0"/>
    <n v="0"/>
    <n v="2"/>
    <n v="4"/>
    <s v="SANKPKDELNYEN"/>
    <x v="13"/>
    <n v="2.1999999999999999E-2"/>
    <n v="39401.93"/>
    <n v="80"/>
    <m/>
  </r>
  <r>
    <n v="10"/>
    <s v="HLA-A0201"/>
    <s v="ANKPKDELNYEND"/>
    <s v="ANELNYEND"/>
    <n v="0"/>
    <n v="0"/>
    <n v="0"/>
    <n v="2"/>
    <n v="4"/>
    <s v="ANKPKDELNYEND"/>
    <x v="13"/>
    <n v="1.6E-2"/>
    <n v="41983.33"/>
    <n v="90"/>
    <m/>
  </r>
  <r>
    <n v="11"/>
    <s v="HLA-A0201"/>
    <s v="NKPKDELNYENDI"/>
    <s v="KPKDELNYI"/>
    <n v="1"/>
    <n v="0"/>
    <n v="0"/>
    <n v="8"/>
    <n v="3"/>
    <s v="KPKDELNYENDI"/>
    <x v="13"/>
    <n v="2.3E-2"/>
    <n v="39007.440000000002"/>
    <n v="80"/>
    <m/>
  </r>
  <r>
    <n v="0"/>
    <s v="HLA-A0201"/>
    <s v="GIQVRIKPGSANKP"/>
    <s v="GIQVRIKPA"/>
    <n v="0"/>
    <n v="0"/>
    <n v="0"/>
    <n v="8"/>
    <n v="2"/>
    <s v="GIQVRIKPGSA"/>
    <x v="13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13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13"/>
    <n v="1.4E-2"/>
    <n v="43020.27"/>
    <n v="95"/>
    <m/>
  </r>
  <r>
    <n v="3"/>
    <s v="HLA-A0201"/>
    <s v="VRIKPGSANKPKDE"/>
    <s v="RIKPGSANE"/>
    <n v="1"/>
    <n v="0"/>
    <n v="0"/>
    <n v="8"/>
    <n v="4"/>
    <s v="RIKPGSANKPKDE"/>
    <x v="13"/>
    <n v="1.0999999999999999E-2"/>
    <n v="44498.77"/>
    <n v="99"/>
    <m/>
  </r>
  <r>
    <n v="4"/>
    <s v="HLA-A0201"/>
    <s v="RIKPGSANKPKDEL"/>
    <s v="RIKPGSAEL"/>
    <n v="0"/>
    <n v="0"/>
    <n v="0"/>
    <n v="7"/>
    <n v="5"/>
    <s v="RIKPGSANKPKDEL"/>
    <x v="13"/>
    <n v="4.2999999999999997E-2"/>
    <n v="31404.67"/>
    <n v="50"/>
    <m/>
  </r>
  <r>
    <n v="5"/>
    <s v="HLA-A0201"/>
    <s v="IKPGSANKPKDELN"/>
    <s v="IKPGSAELN"/>
    <n v="0"/>
    <n v="0"/>
    <n v="0"/>
    <n v="6"/>
    <n v="5"/>
    <s v="IKPGSANKPKDELN"/>
    <x v="13"/>
    <n v="1.4E-2"/>
    <n v="43025.38"/>
    <n v="95"/>
    <m/>
  </r>
  <r>
    <n v="6"/>
    <s v="HLA-A0201"/>
    <s v="KPGSANKPKDELNY"/>
    <s v="GSANKPLNY"/>
    <n v="2"/>
    <n v="0"/>
    <n v="0"/>
    <n v="6"/>
    <n v="3"/>
    <s v="GSANKPKDELNY"/>
    <x v="13"/>
    <n v="2.1000000000000001E-2"/>
    <n v="40016.74"/>
    <n v="85"/>
    <m/>
  </r>
  <r>
    <n v="7"/>
    <s v="HLA-A0201"/>
    <s v="PGSANKPKDELNYE"/>
    <s v="GSANELNYE"/>
    <n v="1"/>
    <n v="0"/>
    <n v="0"/>
    <n v="4"/>
    <n v="4"/>
    <s v="GSANKPKDELNYE"/>
    <x v="13"/>
    <n v="1.7999999999999999E-2"/>
    <n v="40973.599999999999"/>
    <n v="90"/>
    <m/>
  </r>
  <r>
    <n v="8"/>
    <s v="HLA-A0201"/>
    <s v="GSANKPKDELNYEN"/>
    <s v="SADELNYEN"/>
    <n v="1"/>
    <n v="0"/>
    <n v="0"/>
    <n v="2"/>
    <n v="4"/>
    <s v="SANKPKDELNYEN"/>
    <x v="13"/>
    <n v="2.1000000000000001E-2"/>
    <n v="39892.230000000003"/>
    <n v="85"/>
    <m/>
  </r>
  <r>
    <n v="9"/>
    <s v="HLA-A0201"/>
    <s v="SANKPKDELNYEND"/>
    <s v="SADELNYEN"/>
    <n v="0"/>
    <n v="0"/>
    <n v="0"/>
    <n v="2"/>
    <n v="4"/>
    <s v="SANKPKDELNYEN"/>
    <x v="13"/>
    <n v="1.9E-2"/>
    <n v="40794.89"/>
    <n v="85"/>
    <m/>
  </r>
  <r>
    <n v="10"/>
    <s v="HLA-A0201"/>
    <s v="ANKPKDELNYENDI"/>
    <s v="KPKDELNYI"/>
    <n v="2"/>
    <n v="0"/>
    <n v="0"/>
    <n v="8"/>
    <n v="3"/>
    <s v="KPKDELNYENDI"/>
    <x v="13"/>
    <n v="2.3E-2"/>
    <n v="38939.980000000003"/>
    <n v="80"/>
    <m/>
  </r>
  <r>
    <n v="0"/>
    <s v="HLA-A0201"/>
    <s v="GIQVRIKP"/>
    <s v="GI-QVRIKP"/>
    <n v="0"/>
    <n v="2"/>
    <n v="1"/>
    <n v="0"/>
    <n v="0"/>
    <s v="GIQVRIKP"/>
    <x v="14"/>
    <n v="0.03"/>
    <n v="36096.51"/>
    <n v="70"/>
    <m/>
  </r>
  <r>
    <n v="1"/>
    <s v="HLA-A0201"/>
    <s v="IQVRIKPG"/>
    <s v="IQ-VRIKPG"/>
    <n v="0"/>
    <n v="2"/>
    <n v="1"/>
    <n v="0"/>
    <n v="0"/>
    <s v="IQVRIKPG"/>
    <x v="14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14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14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14"/>
    <n v="1.4E-2"/>
    <n v="42831.7"/>
    <n v="95"/>
    <m/>
  </r>
  <r>
    <n v="5"/>
    <s v="HLA-A0201"/>
    <s v="IKPGSANK"/>
    <e v="#NAME?"/>
    <n v="0"/>
    <n v="0"/>
    <n v="1"/>
    <n v="0"/>
    <n v="0"/>
    <s v="IKPGSANK"/>
    <x v="14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14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14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14"/>
    <n v="6.0000000000000001E-3"/>
    <n v="46680.57"/>
    <n v="99"/>
    <m/>
  </r>
  <r>
    <n v="9"/>
    <s v="HLA-A0201"/>
    <s v="SANKPKDE"/>
    <s v="SANKPKDE-"/>
    <n v="0"/>
    <n v="8"/>
    <n v="1"/>
    <n v="0"/>
    <n v="0"/>
    <s v="SANKPKDE"/>
    <x v="14"/>
    <n v="8.0000000000000002E-3"/>
    <n v="45873.95"/>
    <n v="99"/>
    <m/>
  </r>
  <r>
    <n v="10"/>
    <s v="HLA-A0201"/>
    <s v="ANKPKDEL"/>
    <e v="#NAME?"/>
    <n v="0"/>
    <n v="0"/>
    <n v="1"/>
    <n v="0"/>
    <n v="0"/>
    <s v="ANKPKDEL"/>
    <x v="14"/>
    <n v="1.2999999999999999E-2"/>
    <n v="43218.55"/>
    <n v="95"/>
    <m/>
  </r>
  <r>
    <n v="11"/>
    <s v="HLA-A0201"/>
    <s v="NKPKDELD"/>
    <s v="NKPKDELD-"/>
    <n v="0"/>
    <n v="8"/>
    <n v="1"/>
    <n v="0"/>
    <n v="0"/>
    <s v="NKPKDELD"/>
    <x v="14"/>
    <n v="8.0000000000000002E-3"/>
    <n v="45791.63"/>
    <n v="99"/>
    <m/>
  </r>
  <r>
    <n v="12"/>
    <s v="HLA-A0201"/>
    <s v="KPKDELDY"/>
    <s v="KP-KDELDY"/>
    <n v="0"/>
    <n v="2"/>
    <n v="1"/>
    <n v="0"/>
    <n v="0"/>
    <s v="KPKDELDY"/>
    <x v="14"/>
    <n v="2.1000000000000001E-2"/>
    <n v="39915.11"/>
    <n v="85"/>
    <m/>
  </r>
  <r>
    <n v="13"/>
    <s v="HLA-A0201"/>
    <s v="PKDELDYE"/>
    <s v="PKDELDYE-"/>
    <n v="0"/>
    <n v="8"/>
    <n v="1"/>
    <n v="0"/>
    <n v="0"/>
    <s v="PKDELDYE"/>
    <x v="14"/>
    <n v="1.6E-2"/>
    <n v="42253.57"/>
    <n v="95"/>
    <m/>
  </r>
  <r>
    <n v="14"/>
    <s v="HLA-A0201"/>
    <s v="KDELDYEN"/>
    <s v="K-DELDYEN"/>
    <n v="0"/>
    <n v="1"/>
    <n v="1"/>
    <n v="0"/>
    <n v="0"/>
    <s v="KDELDYEN"/>
    <x v="14"/>
    <n v="1.6E-2"/>
    <n v="41891.21"/>
    <n v="90"/>
    <m/>
  </r>
  <r>
    <n v="15"/>
    <s v="HLA-A0201"/>
    <s v="DELDYEND"/>
    <s v="D-ELDYEND"/>
    <n v="0"/>
    <n v="1"/>
    <n v="1"/>
    <n v="0"/>
    <n v="0"/>
    <s v="DELDYEND"/>
    <x v="14"/>
    <n v="8.9999999999999993E-3"/>
    <n v="45509.120000000003"/>
    <n v="99"/>
    <m/>
  </r>
  <r>
    <n v="16"/>
    <s v="HLA-A0201"/>
    <s v="ELDYENDI"/>
    <s v="EL-DYENDI"/>
    <n v="0"/>
    <n v="2"/>
    <n v="1"/>
    <n v="0"/>
    <n v="0"/>
    <s v="ELDYENDI"/>
    <x v="14"/>
    <n v="4.2999999999999997E-2"/>
    <n v="31375.8"/>
    <n v="50"/>
    <m/>
  </r>
  <r>
    <n v="0"/>
    <s v="HLA-A0201"/>
    <s v="GIQVRIKPG"/>
    <s v="GIQVRIKPG"/>
    <n v="0"/>
    <n v="0"/>
    <n v="0"/>
    <n v="0"/>
    <n v="0"/>
    <s v="GIQVRIKPG"/>
    <x v="14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14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14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14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14"/>
    <n v="2.7E-2"/>
    <n v="37430.5"/>
    <n v="75"/>
    <m/>
  </r>
  <r>
    <n v="5"/>
    <s v="HLA-A0201"/>
    <s v="IKPGSANKP"/>
    <s v="IKPGSANKP"/>
    <n v="0"/>
    <n v="0"/>
    <n v="0"/>
    <n v="0"/>
    <n v="0"/>
    <s v="IKPGSANKP"/>
    <x v="14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14"/>
    <n v="1.2E-2"/>
    <n v="43836.92"/>
    <n v="99"/>
    <m/>
  </r>
  <r>
    <n v="7"/>
    <s v="HLA-A0201"/>
    <s v="PGSANKPKD"/>
    <s v="PGSANKPKD"/>
    <n v="0"/>
    <n v="0"/>
    <n v="0"/>
    <n v="0"/>
    <n v="0"/>
    <s v="PGSANKPKD"/>
    <x v="14"/>
    <n v="5.0000000000000001E-3"/>
    <n v="47125.120000000003"/>
    <n v="99"/>
    <m/>
  </r>
  <r>
    <n v="8"/>
    <s v="HLA-A0201"/>
    <s v="GSANKPKDE"/>
    <s v="GSANKPKDE"/>
    <n v="0"/>
    <n v="0"/>
    <n v="0"/>
    <n v="0"/>
    <n v="0"/>
    <s v="GSANKPKDE"/>
    <x v="14"/>
    <n v="0.01"/>
    <n v="44827.85"/>
    <n v="99"/>
    <m/>
  </r>
  <r>
    <n v="9"/>
    <s v="HLA-A0201"/>
    <s v="SANKPKDEL"/>
    <s v="SANKPKDEL"/>
    <n v="0"/>
    <n v="0"/>
    <n v="0"/>
    <n v="0"/>
    <n v="0"/>
    <s v="SANKPKDEL"/>
    <x v="14"/>
    <n v="4.8000000000000001E-2"/>
    <n v="29905.11"/>
    <n v="46"/>
    <m/>
  </r>
  <r>
    <n v="10"/>
    <s v="HLA-A0201"/>
    <s v="ANKPKDELD"/>
    <s v="ANKPKDELD"/>
    <n v="0"/>
    <n v="0"/>
    <n v="0"/>
    <n v="0"/>
    <n v="0"/>
    <s v="ANKPKDELD"/>
    <x v="14"/>
    <n v="1.0999999999999999E-2"/>
    <n v="44235.7"/>
    <n v="99"/>
    <m/>
  </r>
  <r>
    <n v="11"/>
    <s v="HLA-A0201"/>
    <s v="NKPKDELDY"/>
    <s v="NKPKDELDY"/>
    <n v="0"/>
    <n v="0"/>
    <n v="0"/>
    <n v="0"/>
    <n v="0"/>
    <s v="NKPKDELDY"/>
    <x v="14"/>
    <n v="2.1000000000000001E-2"/>
    <n v="39984.29"/>
    <n v="85"/>
    <m/>
  </r>
  <r>
    <n v="12"/>
    <s v="HLA-A0201"/>
    <s v="KPKDELDYE"/>
    <s v="KPKDELDYE"/>
    <n v="0"/>
    <n v="0"/>
    <n v="0"/>
    <n v="0"/>
    <n v="0"/>
    <s v="KPKDELDYE"/>
    <x v="14"/>
    <n v="2.1999999999999999E-2"/>
    <n v="39534.32"/>
    <n v="80"/>
    <m/>
  </r>
  <r>
    <n v="13"/>
    <s v="HLA-A0201"/>
    <s v="PKDELDYEN"/>
    <s v="PKDELDYEN"/>
    <n v="0"/>
    <n v="0"/>
    <n v="0"/>
    <n v="0"/>
    <n v="0"/>
    <s v="PKDELDYEN"/>
    <x v="14"/>
    <n v="1.4E-2"/>
    <n v="43084.08"/>
    <n v="95"/>
    <m/>
  </r>
  <r>
    <n v="14"/>
    <s v="HLA-A0201"/>
    <s v="KDELDYEND"/>
    <s v="KDELDYEND"/>
    <n v="0"/>
    <n v="0"/>
    <n v="0"/>
    <n v="0"/>
    <n v="0"/>
    <s v="KDELDYEND"/>
    <x v="14"/>
    <n v="1.6E-2"/>
    <n v="41885.32"/>
    <n v="90"/>
    <m/>
  </r>
  <r>
    <n v="15"/>
    <s v="HLA-A0201"/>
    <s v="DELDYENDI"/>
    <s v="DELDYENDI"/>
    <n v="0"/>
    <n v="0"/>
    <n v="0"/>
    <n v="0"/>
    <n v="0"/>
    <s v="DELDYENDI"/>
    <x v="14"/>
    <n v="1.9E-2"/>
    <n v="40511.629999999997"/>
    <n v="85"/>
    <m/>
  </r>
  <r>
    <n v="0"/>
    <s v="HLA-A0201"/>
    <s v="GIQVRIKPGS"/>
    <s v="GIQVRIPGS"/>
    <n v="0"/>
    <n v="0"/>
    <n v="0"/>
    <n v="6"/>
    <n v="1"/>
    <s v="GIQVRIKPGS"/>
    <x v="14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14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14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14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14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14"/>
    <n v="1.2E-2"/>
    <n v="43953.75"/>
    <n v="99"/>
    <m/>
  </r>
  <r>
    <n v="6"/>
    <s v="HLA-A0201"/>
    <s v="KPGSANKPKD"/>
    <s v="KPGSANKPK"/>
    <n v="0"/>
    <n v="0"/>
    <n v="0"/>
    <n v="0"/>
    <n v="0"/>
    <s v="KPGSANKPK"/>
    <x v="14"/>
    <n v="7.0000000000000001E-3"/>
    <n v="46373.49"/>
    <n v="99"/>
    <m/>
  </r>
  <r>
    <n v="7"/>
    <s v="HLA-A0201"/>
    <s v="PGSANKPKDE"/>
    <s v="GSANKPKDE"/>
    <n v="1"/>
    <n v="0"/>
    <n v="0"/>
    <n v="0"/>
    <n v="0"/>
    <s v="GSANKPKDE"/>
    <x v="14"/>
    <n v="7.0000000000000001E-3"/>
    <n v="46516.72"/>
    <n v="99"/>
    <m/>
  </r>
  <r>
    <n v="8"/>
    <s v="HLA-A0201"/>
    <s v="GSANKPKDEL"/>
    <s v="GSANKPDEL"/>
    <n v="0"/>
    <n v="0"/>
    <n v="0"/>
    <n v="6"/>
    <n v="1"/>
    <s v="GSANKPKDEL"/>
    <x v="14"/>
    <n v="3.5999999999999997E-2"/>
    <n v="33899.06"/>
    <n v="60"/>
    <m/>
  </r>
  <r>
    <n v="9"/>
    <s v="HLA-A0201"/>
    <s v="SANKPKDELD"/>
    <s v="SANKPKDEL"/>
    <n v="0"/>
    <n v="0"/>
    <n v="0"/>
    <n v="0"/>
    <n v="0"/>
    <s v="SANKPKDEL"/>
    <x v="14"/>
    <n v="1.7000000000000001E-2"/>
    <n v="41507.269999999997"/>
    <n v="90"/>
    <m/>
  </r>
  <r>
    <n v="10"/>
    <s v="HLA-A0201"/>
    <s v="ANKPKDELDY"/>
    <s v="ANKPKDLDY"/>
    <n v="0"/>
    <n v="0"/>
    <n v="0"/>
    <n v="6"/>
    <n v="1"/>
    <s v="ANKPKDELDY"/>
    <x v="14"/>
    <n v="1.9E-2"/>
    <n v="40605.089999999997"/>
    <n v="85"/>
    <m/>
  </r>
  <r>
    <n v="11"/>
    <s v="HLA-A0201"/>
    <s v="NKPKDELDYE"/>
    <s v="KPKDELDYE"/>
    <n v="1"/>
    <n v="0"/>
    <n v="0"/>
    <n v="0"/>
    <n v="0"/>
    <s v="KPKDELDYE"/>
    <x v="14"/>
    <n v="1.7999999999999999E-2"/>
    <n v="41361.56"/>
    <n v="90"/>
    <m/>
  </r>
  <r>
    <n v="12"/>
    <s v="HLA-A0201"/>
    <s v="KPKDELDYEN"/>
    <s v="KPDELDYEN"/>
    <n v="0"/>
    <n v="0"/>
    <n v="0"/>
    <n v="2"/>
    <n v="1"/>
    <s v="KPKDELDYEN"/>
    <x v="14"/>
    <n v="2.1000000000000001E-2"/>
    <n v="39676.15"/>
    <n v="85"/>
    <m/>
  </r>
  <r>
    <n v="13"/>
    <s v="HLA-A0201"/>
    <s v="PKDELDYEND"/>
    <s v="KDELDYEND"/>
    <n v="1"/>
    <n v="0"/>
    <n v="0"/>
    <n v="0"/>
    <n v="0"/>
    <s v="KDELDYEND"/>
    <x v="14"/>
    <n v="1.2E-2"/>
    <n v="43901.93"/>
    <n v="99"/>
    <m/>
  </r>
  <r>
    <n v="14"/>
    <s v="HLA-A0201"/>
    <s v="KDELDYENDI"/>
    <s v="KELDYENDI"/>
    <n v="0"/>
    <n v="0"/>
    <n v="0"/>
    <n v="1"/>
    <n v="1"/>
    <s v="KDELDYENDI"/>
    <x v="14"/>
    <n v="3.2000000000000001E-2"/>
    <n v="35470.47"/>
    <n v="65"/>
    <m/>
  </r>
  <r>
    <n v="0"/>
    <s v="HLA-A0201"/>
    <s v="GIQVRIKPGSA"/>
    <s v="GIQVRIKPA"/>
    <n v="0"/>
    <n v="0"/>
    <n v="0"/>
    <n v="8"/>
    <n v="2"/>
    <s v="GIQVRIKPGSA"/>
    <x v="14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14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14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14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14"/>
    <n v="1.4E-2"/>
    <n v="42910.11"/>
    <n v="95"/>
    <m/>
  </r>
  <r>
    <n v="5"/>
    <s v="HLA-A0201"/>
    <s v="IKPGSANKPKD"/>
    <s v="IKPGSANPK"/>
    <n v="0"/>
    <n v="0"/>
    <n v="0"/>
    <n v="7"/>
    <n v="1"/>
    <s v="IKPGSANKPK"/>
    <x v="14"/>
    <n v="8.0000000000000002E-3"/>
    <n v="45809.97"/>
    <n v="99"/>
    <m/>
  </r>
  <r>
    <n v="6"/>
    <s v="HLA-A0201"/>
    <s v="KPGSANKPKDE"/>
    <s v="KPGSAPKDE"/>
    <n v="0"/>
    <n v="0"/>
    <n v="0"/>
    <n v="5"/>
    <n v="2"/>
    <s v="KPGSANKPKDE"/>
    <x v="14"/>
    <n v="8.0000000000000002E-3"/>
    <n v="46100.86"/>
    <n v="99"/>
    <m/>
  </r>
  <r>
    <n v="7"/>
    <s v="HLA-A0201"/>
    <s v="PGSANKPKDEL"/>
    <s v="GSANKPDEL"/>
    <n v="1"/>
    <n v="0"/>
    <n v="0"/>
    <n v="6"/>
    <n v="1"/>
    <s v="GSANKPKDEL"/>
    <x v="14"/>
    <n v="1.6E-2"/>
    <n v="42152.65"/>
    <n v="90"/>
    <m/>
  </r>
  <r>
    <n v="8"/>
    <s v="HLA-A0201"/>
    <s v="GSANKPKDELD"/>
    <s v="GSANKPDEL"/>
    <n v="0"/>
    <n v="0"/>
    <n v="0"/>
    <n v="6"/>
    <n v="1"/>
    <s v="GSANKPKDEL"/>
    <x v="14"/>
    <n v="1.2999999999999999E-2"/>
    <n v="43492.98"/>
    <n v="95"/>
    <m/>
  </r>
  <r>
    <n v="9"/>
    <s v="HLA-A0201"/>
    <s v="SANKPKDELDY"/>
    <s v="SANKPELDY"/>
    <n v="0"/>
    <n v="0"/>
    <n v="0"/>
    <n v="5"/>
    <n v="2"/>
    <s v="SANKPKDELDY"/>
    <x v="14"/>
    <n v="1.9E-2"/>
    <n v="40559.449999999997"/>
    <n v="85"/>
    <m/>
  </r>
  <r>
    <n v="10"/>
    <s v="HLA-A0201"/>
    <s v="ANKPKDELDYE"/>
    <s v="ANKPKDLDY"/>
    <n v="0"/>
    <n v="0"/>
    <n v="0"/>
    <n v="6"/>
    <n v="1"/>
    <s v="ANKPKDELDY"/>
    <x v="14"/>
    <n v="1.6E-2"/>
    <n v="41869.01"/>
    <n v="90"/>
    <m/>
  </r>
  <r>
    <n v="11"/>
    <s v="HLA-A0201"/>
    <s v="NKPKDELDYEN"/>
    <s v="KPDELDYEN"/>
    <n v="1"/>
    <n v="0"/>
    <n v="0"/>
    <n v="2"/>
    <n v="1"/>
    <s v="KPKDELDYEN"/>
    <x v="14"/>
    <n v="1.6E-2"/>
    <n v="41884.89"/>
    <n v="90"/>
    <m/>
  </r>
  <r>
    <n v="12"/>
    <s v="HLA-A0201"/>
    <s v="KPKDELDYEND"/>
    <s v="KPKDELDYE"/>
    <n v="0"/>
    <n v="0"/>
    <n v="0"/>
    <n v="0"/>
    <n v="0"/>
    <s v="KPKDELDYE"/>
    <x v="14"/>
    <n v="1.4999999999999999E-2"/>
    <n v="42590.02"/>
    <n v="95"/>
    <m/>
  </r>
  <r>
    <n v="13"/>
    <s v="HLA-A0201"/>
    <s v="PKDELDYENDI"/>
    <s v="PKDELDYEI"/>
    <n v="0"/>
    <n v="0"/>
    <n v="0"/>
    <n v="8"/>
    <n v="2"/>
    <s v="PKDELDYENDI"/>
    <x v="14"/>
    <n v="0.02"/>
    <n v="40127.730000000003"/>
    <n v="85"/>
    <m/>
  </r>
  <r>
    <n v="0"/>
    <s v="HLA-A0201"/>
    <s v="GIQVRIKPGSAN"/>
    <s v="GIQVRIKPA"/>
    <n v="0"/>
    <n v="0"/>
    <n v="0"/>
    <n v="8"/>
    <n v="2"/>
    <s v="GIQVRIKPGSA"/>
    <x v="14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14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14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14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14"/>
    <n v="1.0999999999999999E-2"/>
    <n v="44255.33"/>
    <n v="99"/>
    <m/>
  </r>
  <r>
    <n v="5"/>
    <s v="HLA-A0201"/>
    <s v="IKPGSANKPKDE"/>
    <s v="IKPGSANPK"/>
    <n v="0"/>
    <n v="0"/>
    <n v="0"/>
    <n v="7"/>
    <n v="1"/>
    <s v="IKPGSANKPK"/>
    <x v="14"/>
    <n v="8.0000000000000002E-3"/>
    <n v="45763.4"/>
    <n v="99"/>
    <m/>
  </r>
  <r>
    <n v="6"/>
    <s v="HLA-A0201"/>
    <s v="KPGSANKPKDEL"/>
    <s v="GSANKPDEL"/>
    <n v="2"/>
    <n v="0"/>
    <n v="0"/>
    <n v="6"/>
    <n v="1"/>
    <s v="GSANKPKDEL"/>
    <x v="14"/>
    <n v="1.6E-2"/>
    <n v="41952.45"/>
    <n v="90"/>
    <m/>
  </r>
  <r>
    <n v="7"/>
    <s v="HLA-A0201"/>
    <s v="PGSANKPKDELD"/>
    <s v="GSANKPDEL"/>
    <n v="1"/>
    <n v="0"/>
    <n v="0"/>
    <n v="6"/>
    <n v="1"/>
    <s v="GSANKPKDEL"/>
    <x v="14"/>
    <n v="1.2E-2"/>
    <n v="44052.76"/>
    <n v="99"/>
    <m/>
  </r>
  <r>
    <n v="8"/>
    <s v="HLA-A0201"/>
    <s v="GSANKPKDELDY"/>
    <s v="GSANKPLDY"/>
    <n v="0"/>
    <n v="0"/>
    <n v="0"/>
    <n v="6"/>
    <n v="3"/>
    <s v="GSANKPKDELDY"/>
    <x v="14"/>
    <n v="0.02"/>
    <n v="40205.96"/>
    <n v="85"/>
    <m/>
  </r>
  <r>
    <n v="9"/>
    <s v="HLA-A0201"/>
    <s v="SANKPKDELDYE"/>
    <s v="SANDELDYE"/>
    <n v="0"/>
    <n v="0"/>
    <n v="0"/>
    <n v="3"/>
    <n v="3"/>
    <s v="SANKPKDELDYE"/>
    <x v="14"/>
    <n v="1.7999999999999999E-2"/>
    <n v="40976.269999999997"/>
    <n v="90"/>
    <m/>
  </r>
  <r>
    <n v="10"/>
    <s v="HLA-A0201"/>
    <s v="ANKPKDELDYEN"/>
    <s v="ANDELDYEN"/>
    <n v="0"/>
    <n v="0"/>
    <n v="0"/>
    <n v="2"/>
    <n v="3"/>
    <s v="ANKPKDELDYEN"/>
    <x v="14"/>
    <n v="1.7000000000000001E-2"/>
    <n v="41457.46"/>
    <n v="90"/>
    <m/>
  </r>
  <r>
    <n v="11"/>
    <s v="HLA-A0201"/>
    <s v="NKPKDELDYEND"/>
    <s v="KPDELDYEN"/>
    <n v="1"/>
    <n v="0"/>
    <n v="0"/>
    <n v="2"/>
    <n v="1"/>
    <s v="KPKDELDYEN"/>
    <x v="14"/>
    <n v="1.4999999999999999E-2"/>
    <n v="42526.92"/>
    <n v="95"/>
    <m/>
  </r>
  <r>
    <n v="12"/>
    <s v="HLA-A0201"/>
    <s v="KPKDELDYENDI"/>
    <s v="KPKDELDYI"/>
    <n v="0"/>
    <n v="0"/>
    <n v="0"/>
    <n v="8"/>
    <n v="3"/>
    <s v="KPKDELDYENDI"/>
    <x v="14"/>
    <n v="2.3E-2"/>
    <n v="39042.9"/>
    <n v="80"/>
    <m/>
  </r>
  <r>
    <n v="0"/>
    <s v="HLA-A0201"/>
    <s v="GIQVRIKPGSANK"/>
    <s v="GIQVRIKPA"/>
    <n v="0"/>
    <n v="0"/>
    <n v="0"/>
    <n v="8"/>
    <n v="2"/>
    <s v="GIQVRIKPGSA"/>
    <x v="14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14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14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14"/>
    <n v="1.0999999999999999E-2"/>
    <n v="44550.31"/>
    <n v="99"/>
    <m/>
  </r>
  <r>
    <n v="4"/>
    <s v="HLA-A0201"/>
    <s v="RIKPGSANKPKDE"/>
    <s v="RIKPGSANE"/>
    <n v="0"/>
    <n v="0"/>
    <n v="0"/>
    <n v="8"/>
    <n v="4"/>
    <s v="RIKPGSANKPKDE"/>
    <x v="14"/>
    <n v="1.0999999999999999E-2"/>
    <n v="44211.77"/>
    <n v="99"/>
    <m/>
  </r>
  <r>
    <n v="5"/>
    <s v="HLA-A0201"/>
    <s v="IKPGSANKPKDEL"/>
    <s v="IKPGSANEL"/>
    <n v="0"/>
    <n v="0"/>
    <n v="0"/>
    <n v="7"/>
    <n v="4"/>
    <s v="IKPGSANKPKDEL"/>
    <x v="14"/>
    <n v="1.7999999999999999E-2"/>
    <n v="41143.75"/>
    <n v="90"/>
    <m/>
  </r>
  <r>
    <n v="6"/>
    <s v="HLA-A0201"/>
    <s v="KPGSANKPKDELD"/>
    <s v="GSANKPDEL"/>
    <n v="2"/>
    <n v="0"/>
    <n v="0"/>
    <n v="6"/>
    <n v="1"/>
    <s v="GSANKPKDEL"/>
    <x v="14"/>
    <n v="1.2E-2"/>
    <n v="43796.14"/>
    <n v="99"/>
    <m/>
  </r>
  <r>
    <n v="7"/>
    <s v="HLA-A0201"/>
    <s v="PGSANKPKDELDY"/>
    <s v="SANKPELDY"/>
    <n v="2"/>
    <n v="0"/>
    <n v="0"/>
    <n v="5"/>
    <n v="2"/>
    <s v="SANKPKDELDY"/>
    <x v="14"/>
    <n v="1.9E-2"/>
    <n v="40747.69"/>
    <n v="85"/>
    <m/>
  </r>
  <r>
    <n v="8"/>
    <s v="HLA-A0201"/>
    <s v="GSANKPKDELDYE"/>
    <s v="GSANKPLDY"/>
    <n v="0"/>
    <n v="0"/>
    <n v="0"/>
    <n v="6"/>
    <n v="3"/>
    <s v="GSANKPKDELDY"/>
    <x v="14"/>
    <n v="1.7999999999999999E-2"/>
    <n v="40939.919999999998"/>
    <n v="90"/>
    <m/>
  </r>
  <r>
    <n v="9"/>
    <s v="HLA-A0201"/>
    <s v="SANKPKDELDYEN"/>
    <s v="SADELDYEN"/>
    <n v="0"/>
    <n v="0"/>
    <n v="0"/>
    <n v="2"/>
    <n v="4"/>
    <s v="SANKPKDELDYEN"/>
    <x v="14"/>
    <n v="2.1999999999999999E-2"/>
    <n v="39558.699999999997"/>
    <n v="80"/>
    <m/>
  </r>
  <r>
    <n v="10"/>
    <s v="HLA-A0201"/>
    <s v="ANKPKDELDYEND"/>
    <s v="ANDELDYEN"/>
    <n v="0"/>
    <n v="0"/>
    <n v="0"/>
    <n v="2"/>
    <n v="3"/>
    <s v="ANKPKDELDYEN"/>
    <x v="14"/>
    <n v="1.6E-2"/>
    <n v="42237.11"/>
    <n v="95"/>
    <m/>
  </r>
  <r>
    <n v="11"/>
    <s v="HLA-A0201"/>
    <s v="NKPKDELDYENDI"/>
    <s v="KPKDELDYI"/>
    <n v="1"/>
    <n v="0"/>
    <n v="0"/>
    <n v="8"/>
    <n v="3"/>
    <s v="KPKDELDYENDI"/>
    <x v="14"/>
    <n v="2.1999999999999999E-2"/>
    <n v="39326.11"/>
    <n v="80"/>
    <m/>
  </r>
  <r>
    <n v="0"/>
    <s v="HLA-A0201"/>
    <s v="GIQVRIKPGSANKP"/>
    <s v="GIQVRIKPA"/>
    <n v="0"/>
    <n v="0"/>
    <n v="0"/>
    <n v="8"/>
    <n v="2"/>
    <s v="GIQVRIKPGSA"/>
    <x v="14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14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14"/>
    <n v="1.4E-2"/>
    <n v="43020.27"/>
    <n v="95"/>
    <m/>
  </r>
  <r>
    <n v="3"/>
    <s v="HLA-A0201"/>
    <s v="VRIKPGSANKPKDE"/>
    <s v="RIKPGSANE"/>
    <n v="1"/>
    <n v="0"/>
    <n v="0"/>
    <n v="8"/>
    <n v="4"/>
    <s v="RIKPGSANKPKDE"/>
    <x v="14"/>
    <n v="1.0999999999999999E-2"/>
    <n v="44498.77"/>
    <n v="99"/>
    <m/>
  </r>
  <r>
    <n v="4"/>
    <s v="HLA-A0201"/>
    <s v="RIKPGSANKPKDEL"/>
    <s v="RIKPGSAEL"/>
    <n v="0"/>
    <n v="0"/>
    <n v="0"/>
    <n v="7"/>
    <n v="5"/>
    <s v="RIKPGSANKPKDEL"/>
    <x v="14"/>
    <n v="4.2999999999999997E-2"/>
    <n v="31404.67"/>
    <n v="50"/>
    <m/>
  </r>
  <r>
    <n v="5"/>
    <s v="HLA-A0201"/>
    <s v="IKPGSANKPKDELD"/>
    <s v="IKPGSANEL"/>
    <n v="0"/>
    <n v="0"/>
    <n v="0"/>
    <n v="7"/>
    <n v="4"/>
    <s v="IKPGSANKPKDEL"/>
    <x v="14"/>
    <n v="1.4E-2"/>
    <n v="43190.96"/>
    <n v="95"/>
    <m/>
  </r>
  <r>
    <n v="6"/>
    <s v="HLA-A0201"/>
    <s v="KPGSANKPKDELDY"/>
    <s v="GSANKPLDY"/>
    <n v="2"/>
    <n v="0"/>
    <n v="0"/>
    <n v="6"/>
    <n v="3"/>
    <s v="GSANKPKDELDY"/>
    <x v="14"/>
    <n v="0.02"/>
    <n v="40432.81"/>
    <n v="85"/>
    <m/>
  </r>
  <r>
    <n v="7"/>
    <s v="HLA-A0201"/>
    <s v="PGSANKPKDELDYE"/>
    <s v="GSANKPLDY"/>
    <n v="1"/>
    <n v="0"/>
    <n v="0"/>
    <n v="6"/>
    <n v="3"/>
    <s v="GSANKPKDELDY"/>
    <x v="14"/>
    <n v="1.7999999999999999E-2"/>
    <n v="41282.89"/>
    <n v="90"/>
    <m/>
  </r>
  <r>
    <n v="8"/>
    <s v="HLA-A0201"/>
    <s v="GSANKPKDELDYEN"/>
    <s v="SADELDYEN"/>
    <n v="1"/>
    <n v="0"/>
    <n v="0"/>
    <n v="2"/>
    <n v="4"/>
    <s v="SANKPKDELDYEN"/>
    <x v="14"/>
    <n v="0.02"/>
    <n v="40119.040000000001"/>
    <n v="85"/>
    <m/>
  </r>
  <r>
    <n v="9"/>
    <s v="HLA-A0201"/>
    <s v="SANKPKDELDYEND"/>
    <s v="SADELDYEN"/>
    <n v="0"/>
    <n v="0"/>
    <n v="0"/>
    <n v="2"/>
    <n v="4"/>
    <s v="SANKPKDELDYEN"/>
    <x v="14"/>
    <n v="1.7999999999999999E-2"/>
    <n v="41274.400000000001"/>
    <n v="90"/>
    <m/>
  </r>
  <r>
    <n v="10"/>
    <s v="HLA-A0201"/>
    <s v="ANKPKDELDYENDI"/>
    <s v="KPKDELDYI"/>
    <n v="2"/>
    <n v="0"/>
    <n v="0"/>
    <n v="8"/>
    <n v="3"/>
    <s v="KPKDELDYENDI"/>
    <x v="14"/>
    <n v="2.3E-2"/>
    <n v="39163.49"/>
    <n v="80"/>
    <m/>
  </r>
  <r>
    <n v="0"/>
    <s v="HLA-A0201"/>
    <s v="GIQVRIKP"/>
    <s v="GI-QVRIKP"/>
    <n v="0"/>
    <n v="2"/>
    <n v="1"/>
    <n v="0"/>
    <n v="0"/>
    <s v="GIQVRIKP"/>
    <x v="15"/>
    <n v="0.03"/>
    <n v="36096.51"/>
    <n v="70"/>
    <m/>
  </r>
  <r>
    <n v="1"/>
    <s v="HLA-A0201"/>
    <s v="IQVRIKPG"/>
    <s v="IQ-VRIKPG"/>
    <n v="0"/>
    <n v="2"/>
    <n v="1"/>
    <n v="0"/>
    <n v="0"/>
    <s v="IQVRIKPG"/>
    <x v="15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15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15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15"/>
    <n v="1.4E-2"/>
    <n v="42831.7"/>
    <n v="95"/>
    <m/>
  </r>
  <r>
    <n v="5"/>
    <s v="HLA-A0201"/>
    <s v="IKPGSANK"/>
    <e v="#NAME?"/>
    <n v="0"/>
    <n v="0"/>
    <n v="1"/>
    <n v="0"/>
    <n v="0"/>
    <s v="IKPGSANK"/>
    <x v="15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15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15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15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15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15"/>
    <n v="1.2E-2"/>
    <n v="43844.02"/>
    <n v="99"/>
    <m/>
  </r>
  <r>
    <n v="11"/>
    <s v="HLA-A0201"/>
    <s v="NKPKDQLD"/>
    <s v="NKPKDQLD-"/>
    <n v="0"/>
    <n v="8"/>
    <n v="1"/>
    <n v="0"/>
    <n v="0"/>
    <s v="NKPKDQLD"/>
    <x v="15"/>
    <n v="7.0000000000000001E-3"/>
    <n v="46115.31"/>
    <n v="99"/>
    <m/>
  </r>
  <r>
    <n v="12"/>
    <s v="HLA-A0201"/>
    <s v="KPKDQLDY"/>
    <s v="KP-KDQLDY"/>
    <n v="0"/>
    <n v="2"/>
    <n v="1"/>
    <n v="0"/>
    <n v="0"/>
    <s v="KPKDQLDY"/>
    <x v="15"/>
    <n v="0.02"/>
    <n v="40419.699999999997"/>
    <n v="85"/>
    <m/>
  </r>
  <r>
    <n v="13"/>
    <s v="HLA-A0201"/>
    <s v="PKDQLDYA"/>
    <s v="PKDQLD-YA"/>
    <n v="0"/>
    <n v="6"/>
    <n v="1"/>
    <n v="0"/>
    <n v="0"/>
    <s v="PKDQLDYA"/>
    <x v="15"/>
    <n v="1.7000000000000001E-2"/>
    <n v="41380.83"/>
    <n v="90"/>
    <m/>
  </r>
  <r>
    <n v="14"/>
    <s v="HLA-A0201"/>
    <s v="KDQLDYAN"/>
    <s v="K-DQLDYAN"/>
    <n v="0"/>
    <n v="1"/>
    <n v="1"/>
    <n v="0"/>
    <n v="0"/>
    <s v="KDQLDYAN"/>
    <x v="15"/>
    <n v="1.6E-2"/>
    <n v="42189.14"/>
    <n v="95"/>
    <m/>
  </r>
  <r>
    <n v="15"/>
    <s v="HLA-A0201"/>
    <s v="DQLDYAND"/>
    <s v="DQLDYAND-"/>
    <n v="0"/>
    <n v="8"/>
    <n v="1"/>
    <n v="0"/>
    <n v="0"/>
    <s v="DQLDYAND"/>
    <x v="15"/>
    <n v="1.2E-2"/>
    <n v="44117.16"/>
    <n v="99"/>
    <m/>
  </r>
  <r>
    <n v="16"/>
    <s v="HLA-A0201"/>
    <s v="QLDYANDI"/>
    <s v="QL-DYANDI"/>
    <n v="0"/>
    <n v="2"/>
    <n v="1"/>
    <n v="0"/>
    <n v="0"/>
    <s v="QLDYANDI"/>
    <x v="15"/>
    <n v="0.107"/>
    <n v="15682.81"/>
    <n v="22"/>
    <m/>
  </r>
  <r>
    <n v="0"/>
    <s v="HLA-A0201"/>
    <s v="GIQVRIKPG"/>
    <s v="GIQVRIKPG"/>
    <n v="0"/>
    <n v="0"/>
    <n v="0"/>
    <n v="0"/>
    <n v="0"/>
    <s v="GIQVRIKPG"/>
    <x v="15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15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15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15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15"/>
    <n v="2.7E-2"/>
    <n v="37430.5"/>
    <n v="75"/>
    <m/>
  </r>
  <r>
    <n v="5"/>
    <s v="HLA-A0201"/>
    <s v="IKPGSANKP"/>
    <s v="IKPGSANKP"/>
    <n v="0"/>
    <n v="0"/>
    <n v="0"/>
    <n v="0"/>
    <n v="0"/>
    <s v="IKPGSANKP"/>
    <x v="15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15"/>
    <n v="1.2E-2"/>
    <n v="43836.92"/>
    <n v="99"/>
    <m/>
  </r>
  <r>
    <n v="7"/>
    <s v="HLA-A0201"/>
    <s v="PGSANKPKD"/>
    <s v="PGSANKPKD"/>
    <n v="0"/>
    <n v="0"/>
    <n v="0"/>
    <n v="0"/>
    <n v="0"/>
    <s v="PGSANKPKD"/>
    <x v="15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15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15"/>
    <n v="3.6999999999999998E-2"/>
    <n v="33521.199999999997"/>
    <n v="60"/>
    <m/>
  </r>
  <r>
    <n v="10"/>
    <s v="HLA-A0201"/>
    <s v="ANKPKDQLD"/>
    <s v="ANKPKDQLD"/>
    <n v="0"/>
    <n v="0"/>
    <n v="0"/>
    <n v="0"/>
    <n v="0"/>
    <s v="ANKPKDQLD"/>
    <x v="15"/>
    <n v="0.01"/>
    <n v="44849.68"/>
    <n v="99"/>
    <m/>
  </r>
  <r>
    <n v="11"/>
    <s v="HLA-A0201"/>
    <s v="NKPKDQLDY"/>
    <s v="NKPKDQLDY"/>
    <n v="0"/>
    <n v="0"/>
    <n v="0"/>
    <n v="0"/>
    <n v="0"/>
    <s v="NKPKDQLDY"/>
    <x v="15"/>
    <n v="1.9E-2"/>
    <n v="40809.019999999997"/>
    <n v="85"/>
    <m/>
  </r>
  <r>
    <n v="12"/>
    <s v="HLA-A0201"/>
    <s v="KPKDQLDYA"/>
    <s v="KPKDQLDYA"/>
    <n v="0"/>
    <n v="0"/>
    <n v="0"/>
    <n v="0"/>
    <n v="0"/>
    <s v="KPKDQLDYA"/>
    <x v="15"/>
    <n v="0.04"/>
    <n v="32519.49"/>
    <n v="55"/>
    <m/>
  </r>
  <r>
    <n v="13"/>
    <s v="HLA-A0201"/>
    <s v="PKDQLDYAN"/>
    <s v="PKDQLDYAN"/>
    <n v="0"/>
    <n v="0"/>
    <n v="0"/>
    <n v="0"/>
    <n v="0"/>
    <s v="PKDQLDYAN"/>
    <x v="15"/>
    <n v="1.4E-2"/>
    <n v="42747.91"/>
    <n v="95"/>
    <m/>
  </r>
  <r>
    <n v="14"/>
    <s v="HLA-A0201"/>
    <s v="KDQLDYAND"/>
    <s v="KDQLDYAND"/>
    <n v="0"/>
    <n v="0"/>
    <n v="0"/>
    <n v="0"/>
    <n v="0"/>
    <s v="KDQLDYAND"/>
    <x v="15"/>
    <n v="1.7000000000000001E-2"/>
    <n v="41749.129999999997"/>
    <n v="90"/>
    <m/>
  </r>
  <r>
    <n v="15"/>
    <s v="HLA-A0201"/>
    <s v="DQLDYANDI"/>
    <s v="DQLDYANDI"/>
    <n v="0"/>
    <n v="0"/>
    <n v="0"/>
    <n v="0"/>
    <n v="0"/>
    <s v="DQLDYANDI"/>
    <x v="15"/>
    <n v="7.9000000000000001E-2"/>
    <n v="21241.85"/>
    <n v="29"/>
    <m/>
  </r>
  <r>
    <n v="0"/>
    <s v="HLA-A0201"/>
    <s v="GIQVRIKPGS"/>
    <s v="GIQVRIPGS"/>
    <n v="0"/>
    <n v="0"/>
    <n v="0"/>
    <n v="6"/>
    <n v="1"/>
    <s v="GIQVRIKPGS"/>
    <x v="15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15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15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15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15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15"/>
    <n v="1.2E-2"/>
    <n v="43953.75"/>
    <n v="99"/>
    <m/>
  </r>
  <r>
    <n v="6"/>
    <s v="HLA-A0201"/>
    <s v="KPGSANKPKD"/>
    <s v="KPGSANKPK"/>
    <n v="0"/>
    <n v="0"/>
    <n v="0"/>
    <n v="0"/>
    <n v="0"/>
    <s v="KPGSANKPK"/>
    <x v="15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15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15"/>
    <n v="2.7E-2"/>
    <n v="37458.44"/>
    <n v="75"/>
    <m/>
  </r>
  <r>
    <n v="9"/>
    <s v="HLA-A0201"/>
    <s v="SANKPKDQLD"/>
    <s v="SANKPKDQL"/>
    <n v="0"/>
    <n v="0"/>
    <n v="0"/>
    <n v="0"/>
    <n v="0"/>
    <s v="SANKPKDQL"/>
    <x v="15"/>
    <n v="1.4E-2"/>
    <n v="42865.55"/>
    <n v="95"/>
    <m/>
  </r>
  <r>
    <n v="10"/>
    <s v="HLA-A0201"/>
    <s v="ANKPKDQLDY"/>
    <s v="ANKPKDLDY"/>
    <n v="0"/>
    <n v="0"/>
    <n v="0"/>
    <n v="6"/>
    <n v="1"/>
    <s v="ANKPKDQLDY"/>
    <x v="15"/>
    <n v="1.9E-2"/>
    <n v="40916.01"/>
    <n v="90"/>
    <m/>
  </r>
  <r>
    <n v="11"/>
    <s v="HLA-A0201"/>
    <s v="NKPKDQLDYA"/>
    <s v="NKPDQLDYA"/>
    <n v="0"/>
    <n v="0"/>
    <n v="0"/>
    <n v="3"/>
    <n v="1"/>
    <s v="NKPKDQLDYA"/>
    <x v="15"/>
    <n v="2.7E-2"/>
    <n v="37402.559999999998"/>
    <n v="75"/>
    <m/>
  </r>
  <r>
    <n v="12"/>
    <s v="HLA-A0201"/>
    <s v="KPKDQLDYAN"/>
    <s v="KPKDQLDYA"/>
    <n v="0"/>
    <n v="0"/>
    <n v="0"/>
    <n v="0"/>
    <n v="0"/>
    <s v="KPKDQLDYA"/>
    <x v="15"/>
    <n v="2.1999999999999999E-2"/>
    <n v="39332.93"/>
    <n v="80"/>
    <m/>
  </r>
  <r>
    <n v="13"/>
    <s v="HLA-A0201"/>
    <s v="PKDQLDYAND"/>
    <s v="KDQLDYAND"/>
    <n v="1"/>
    <n v="0"/>
    <n v="0"/>
    <n v="0"/>
    <n v="0"/>
    <s v="KDQLDYAND"/>
    <x v="15"/>
    <n v="1.2E-2"/>
    <n v="43949.47"/>
    <n v="99"/>
    <m/>
  </r>
  <r>
    <n v="14"/>
    <s v="HLA-A0201"/>
    <s v="KDQLDYANDI"/>
    <s v="KQLDYANDI"/>
    <n v="0"/>
    <n v="0"/>
    <n v="0"/>
    <n v="1"/>
    <n v="1"/>
    <s v="KDQLDYANDI"/>
    <x v="15"/>
    <n v="0.17899999999999999"/>
    <n v="7169.92"/>
    <n v="12"/>
    <m/>
  </r>
  <r>
    <n v="0"/>
    <s v="HLA-A0201"/>
    <s v="GIQVRIKPGSA"/>
    <s v="GIQVRIKPA"/>
    <n v="0"/>
    <n v="0"/>
    <n v="0"/>
    <n v="8"/>
    <n v="2"/>
    <s v="GIQVRIKPGSA"/>
    <x v="15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15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15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15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15"/>
    <n v="1.4E-2"/>
    <n v="42910.11"/>
    <n v="95"/>
    <m/>
  </r>
  <r>
    <n v="5"/>
    <s v="HLA-A0201"/>
    <s v="IKPGSANKPKD"/>
    <s v="IKPGSANPK"/>
    <n v="0"/>
    <n v="0"/>
    <n v="0"/>
    <n v="7"/>
    <n v="1"/>
    <s v="IKPGSANKPK"/>
    <x v="15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15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15"/>
    <n v="1.2999999999999999E-2"/>
    <n v="43274.239999999998"/>
    <n v="95"/>
    <m/>
  </r>
  <r>
    <n v="8"/>
    <s v="HLA-A0201"/>
    <s v="GSANKPKDQLD"/>
    <s v="GSANKPDQL"/>
    <n v="0"/>
    <n v="0"/>
    <n v="0"/>
    <n v="6"/>
    <n v="1"/>
    <s v="GSANKPKDQL"/>
    <x v="15"/>
    <n v="1.0999999999999999E-2"/>
    <n v="44293.17"/>
    <n v="99"/>
    <m/>
  </r>
  <r>
    <n v="9"/>
    <s v="HLA-A0201"/>
    <s v="SANKPKDQLDY"/>
    <s v="SANKPQLDY"/>
    <n v="0"/>
    <n v="0"/>
    <n v="0"/>
    <n v="5"/>
    <n v="2"/>
    <s v="SANKPKDQLDY"/>
    <x v="15"/>
    <n v="1.7999999999999999E-2"/>
    <n v="41329.800000000003"/>
    <n v="90"/>
    <m/>
  </r>
  <r>
    <n v="10"/>
    <s v="HLA-A0201"/>
    <s v="ANKPKDQLDYA"/>
    <s v="ANKPKLDYA"/>
    <n v="0"/>
    <n v="0"/>
    <n v="0"/>
    <n v="5"/>
    <n v="2"/>
    <s v="ANKPKDQLDYA"/>
    <x v="15"/>
    <n v="0.02"/>
    <n v="40369.42"/>
    <n v="85"/>
    <m/>
  </r>
  <r>
    <n v="11"/>
    <s v="HLA-A0201"/>
    <s v="NKPKDQLDYAN"/>
    <s v="KPDQLDYAN"/>
    <n v="1"/>
    <n v="0"/>
    <n v="0"/>
    <n v="2"/>
    <n v="1"/>
    <s v="KPKDQLDYAN"/>
    <x v="15"/>
    <n v="1.7000000000000001E-2"/>
    <n v="41690.449999999997"/>
    <n v="90"/>
    <m/>
  </r>
  <r>
    <n v="12"/>
    <s v="HLA-A0201"/>
    <s v="KPKDQLDYAND"/>
    <s v="KPKDQLDYA"/>
    <n v="0"/>
    <n v="0"/>
    <n v="0"/>
    <n v="0"/>
    <n v="0"/>
    <s v="KPKDQLDYA"/>
    <x v="15"/>
    <n v="1.4999999999999999E-2"/>
    <n v="42578.05"/>
    <n v="95"/>
    <m/>
  </r>
  <r>
    <n v="13"/>
    <s v="HLA-A0201"/>
    <s v="PKDQLDYANDI"/>
    <s v="KQLDYANDI"/>
    <n v="1"/>
    <n v="0"/>
    <n v="0"/>
    <n v="1"/>
    <n v="1"/>
    <s v="KDQLDYANDI"/>
    <x v="15"/>
    <n v="6.4000000000000001E-2"/>
    <n v="25100.28"/>
    <n v="36"/>
    <m/>
  </r>
  <r>
    <n v="0"/>
    <s v="HLA-A0201"/>
    <s v="GIQVRIKPGSAN"/>
    <s v="GIQVRIKPA"/>
    <n v="0"/>
    <n v="0"/>
    <n v="0"/>
    <n v="8"/>
    <n v="2"/>
    <s v="GIQVRIKPGSA"/>
    <x v="15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15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15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15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15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15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15"/>
    <n v="1.4E-2"/>
    <n v="42973.75"/>
    <n v="95"/>
    <m/>
  </r>
  <r>
    <n v="7"/>
    <s v="HLA-A0201"/>
    <s v="PGSANKPKDQLD"/>
    <s v="GSANKPDQL"/>
    <n v="1"/>
    <n v="0"/>
    <n v="0"/>
    <n v="6"/>
    <n v="1"/>
    <s v="GSANKPKDQL"/>
    <x v="15"/>
    <n v="0.01"/>
    <n v="44741.120000000003"/>
    <n v="99"/>
    <m/>
  </r>
  <r>
    <n v="8"/>
    <s v="HLA-A0201"/>
    <s v="GSANKPKDQLDY"/>
    <s v="GSANKPLDY"/>
    <n v="0"/>
    <n v="0"/>
    <n v="0"/>
    <n v="6"/>
    <n v="3"/>
    <s v="GSANKPKDQLDY"/>
    <x v="15"/>
    <n v="1.9E-2"/>
    <n v="40867.360000000001"/>
    <n v="90"/>
    <m/>
  </r>
  <r>
    <n v="9"/>
    <s v="HLA-A0201"/>
    <s v="SANKPKDQLDYA"/>
    <s v="SANDQLDYA"/>
    <n v="0"/>
    <n v="0"/>
    <n v="0"/>
    <n v="3"/>
    <n v="3"/>
    <s v="SANKPKDQLDYA"/>
    <x v="15"/>
    <n v="0.04"/>
    <n v="32318.49"/>
    <n v="55"/>
    <m/>
  </r>
  <r>
    <n v="10"/>
    <s v="HLA-A0201"/>
    <s v="ANKPKDQLDYAN"/>
    <s v="ANDQLDYAN"/>
    <n v="0"/>
    <n v="0"/>
    <n v="0"/>
    <n v="2"/>
    <n v="3"/>
    <s v="ANKPKDQLDYAN"/>
    <x v="15"/>
    <n v="1.7999999999999999E-2"/>
    <n v="41267.699999999997"/>
    <n v="90"/>
    <m/>
  </r>
  <r>
    <n v="11"/>
    <s v="HLA-A0201"/>
    <s v="NKPKDQLDYAND"/>
    <s v="KPKDQLDYA"/>
    <n v="1"/>
    <n v="0"/>
    <n v="0"/>
    <n v="0"/>
    <n v="0"/>
    <s v="KPKDQLDYA"/>
    <x v="15"/>
    <n v="1.4999999999999999E-2"/>
    <n v="42480.02"/>
    <n v="95"/>
    <m/>
  </r>
  <r>
    <n v="12"/>
    <s v="HLA-A0201"/>
    <s v="KPKDQLDYANDI"/>
    <s v="KQLDYANDI"/>
    <n v="0"/>
    <n v="0"/>
    <n v="0"/>
    <n v="1"/>
    <n v="3"/>
    <s v="KPKDQLDYANDI"/>
    <x v="15"/>
    <n v="7.6999999999999999E-2"/>
    <n v="21701.59"/>
    <n v="30"/>
    <m/>
  </r>
  <r>
    <n v="0"/>
    <s v="HLA-A0201"/>
    <s v="GIQVRIKPGSANK"/>
    <s v="GIQVRIKPA"/>
    <n v="0"/>
    <n v="0"/>
    <n v="0"/>
    <n v="8"/>
    <n v="2"/>
    <s v="GIQVRIKPGSA"/>
    <x v="15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15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15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15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15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15"/>
    <n v="1.6E-2"/>
    <n v="41939.760000000002"/>
    <n v="90"/>
    <m/>
  </r>
  <r>
    <n v="6"/>
    <s v="HLA-A0201"/>
    <s v="KPGSANKPKDQLD"/>
    <s v="GSANKPDQL"/>
    <n v="2"/>
    <n v="0"/>
    <n v="0"/>
    <n v="6"/>
    <n v="1"/>
    <s v="GSANKPKDQL"/>
    <x v="15"/>
    <n v="1.0999999999999999E-2"/>
    <n v="44411.7"/>
    <n v="99"/>
    <m/>
  </r>
  <r>
    <n v="7"/>
    <s v="HLA-A0201"/>
    <s v="PGSANKPKDQLDY"/>
    <s v="GSANKPLDY"/>
    <n v="1"/>
    <n v="0"/>
    <n v="0"/>
    <n v="6"/>
    <n v="3"/>
    <s v="GSANKPKDQLDY"/>
    <x v="15"/>
    <n v="1.7000000000000001E-2"/>
    <n v="41412.17"/>
    <n v="90"/>
    <m/>
  </r>
  <r>
    <n v="8"/>
    <s v="HLA-A0201"/>
    <s v="GSANKPKDQLDYA"/>
    <s v="SANDQLDYA"/>
    <n v="1"/>
    <n v="0"/>
    <n v="0"/>
    <n v="3"/>
    <n v="3"/>
    <s v="SANKPKDQLDYA"/>
    <x v="15"/>
    <n v="3.6999999999999998E-2"/>
    <n v="33386.92"/>
    <n v="60"/>
    <m/>
  </r>
  <r>
    <n v="9"/>
    <s v="HLA-A0201"/>
    <s v="SANKPKDQLDYAN"/>
    <s v="SANDQLDYA"/>
    <n v="0"/>
    <n v="0"/>
    <n v="0"/>
    <n v="3"/>
    <n v="3"/>
    <s v="SANKPKDQLDYA"/>
    <x v="15"/>
    <n v="2.7E-2"/>
    <n v="37181.449999999997"/>
    <n v="70"/>
    <m/>
  </r>
  <r>
    <n v="10"/>
    <s v="HLA-A0201"/>
    <s v="ANKPKDQLDYAND"/>
    <s v="ANDQLDYAN"/>
    <n v="0"/>
    <n v="0"/>
    <n v="0"/>
    <n v="2"/>
    <n v="3"/>
    <s v="ANKPKDQLDYAN"/>
    <x v="15"/>
    <n v="1.6E-2"/>
    <n v="42118.46"/>
    <n v="90"/>
    <m/>
  </r>
  <r>
    <n v="11"/>
    <s v="HLA-A0201"/>
    <s v="NKPKDQLDYANDI"/>
    <s v="KQLDYANDI"/>
    <n v="1"/>
    <n v="0"/>
    <n v="0"/>
    <n v="1"/>
    <n v="3"/>
    <s v="KPKDQLDYANDI"/>
    <x v="15"/>
    <n v="6.7000000000000004E-2"/>
    <n v="24283.91"/>
    <n v="34"/>
    <m/>
  </r>
  <r>
    <n v="0"/>
    <s v="HLA-A0201"/>
    <s v="GIQVRIKPGSANKP"/>
    <s v="GIQVRIKPA"/>
    <n v="0"/>
    <n v="0"/>
    <n v="0"/>
    <n v="8"/>
    <n v="2"/>
    <s v="GIQVRIKPGSA"/>
    <x v="15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15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15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15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15"/>
    <n v="3.6999999999999998E-2"/>
    <n v="33577.82"/>
    <n v="60"/>
    <m/>
  </r>
  <r>
    <n v="5"/>
    <s v="HLA-A0201"/>
    <s v="IKPGSANKPKDQLD"/>
    <s v="IKPGSANQL"/>
    <n v="0"/>
    <n v="0"/>
    <n v="0"/>
    <n v="7"/>
    <n v="4"/>
    <s v="IKPGSANKPKDQL"/>
    <x v="15"/>
    <n v="1.2E-2"/>
    <n v="43757.78"/>
    <n v="99"/>
    <m/>
  </r>
  <r>
    <n v="6"/>
    <s v="HLA-A0201"/>
    <s v="KPGSANKPKDQLDY"/>
    <s v="GSANKPLDY"/>
    <n v="2"/>
    <n v="0"/>
    <n v="0"/>
    <n v="6"/>
    <n v="3"/>
    <s v="GSANKPKDQLDY"/>
    <x v="15"/>
    <n v="1.7999999999999999E-2"/>
    <n v="41053.050000000003"/>
    <n v="90"/>
    <m/>
  </r>
  <r>
    <n v="7"/>
    <s v="HLA-A0201"/>
    <s v="PGSANKPKDQLDYA"/>
    <s v="SANDQLDYA"/>
    <n v="2"/>
    <n v="0"/>
    <n v="0"/>
    <n v="3"/>
    <n v="3"/>
    <s v="SANKPKDQLDYA"/>
    <x v="15"/>
    <n v="3.3000000000000002E-2"/>
    <n v="35086.11"/>
    <n v="65"/>
    <m/>
  </r>
  <r>
    <n v="8"/>
    <s v="HLA-A0201"/>
    <s v="GSANKPKDQLDYAN"/>
    <s v="SANDQLDYA"/>
    <n v="1"/>
    <n v="0"/>
    <n v="0"/>
    <n v="3"/>
    <n v="3"/>
    <s v="SANKPKDQLDYA"/>
    <x v="15"/>
    <n v="2.5999999999999999E-2"/>
    <n v="37943.86"/>
    <n v="75"/>
    <m/>
  </r>
  <r>
    <n v="9"/>
    <s v="HLA-A0201"/>
    <s v="SANKPKDQLDYAND"/>
    <s v="SANDQLDYA"/>
    <n v="0"/>
    <n v="0"/>
    <n v="0"/>
    <n v="3"/>
    <n v="3"/>
    <s v="SANKPKDQLDYA"/>
    <x v="15"/>
    <n v="2.3E-2"/>
    <n v="38858.75"/>
    <n v="80"/>
    <m/>
  </r>
  <r>
    <n v="10"/>
    <s v="HLA-A0201"/>
    <s v="ANKPKDQLDYANDI"/>
    <s v="AQLDYANDI"/>
    <n v="0"/>
    <n v="0"/>
    <n v="0"/>
    <n v="1"/>
    <n v="5"/>
    <s v="ANKPKDQLDYANDI"/>
    <x v="15"/>
    <n v="6.8000000000000005E-2"/>
    <n v="24021.79"/>
    <n v="34"/>
    <m/>
  </r>
  <r>
    <n v="0"/>
    <s v="HLA-A0201"/>
    <s v="GIQVRIKP"/>
    <s v="GI-QVRIKP"/>
    <n v="0"/>
    <n v="2"/>
    <n v="1"/>
    <n v="0"/>
    <n v="0"/>
    <s v="GIQVRIKP"/>
    <x v="16"/>
    <n v="0.03"/>
    <n v="36096.51"/>
    <n v="70"/>
    <m/>
  </r>
  <r>
    <n v="1"/>
    <s v="HLA-A0201"/>
    <s v="IQVRIKPG"/>
    <s v="IQ-VRIKPG"/>
    <n v="0"/>
    <n v="2"/>
    <n v="1"/>
    <n v="0"/>
    <n v="0"/>
    <s v="IQVRIKPG"/>
    <x v="16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16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16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16"/>
    <n v="1.4E-2"/>
    <n v="42831.7"/>
    <n v="95"/>
    <m/>
  </r>
  <r>
    <n v="5"/>
    <s v="HLA-A0201"/>
    <s v="IKPGSANK"/>
    <e v="#NAME?"/>
    <n v="0"/>
    <n v="0"/>
    <n v="1"/>
    <n v="0"/>
    <n v="0"/>
    <s v="IKPGSANK"/>
    <x v="16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16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16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16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16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16"/>
    <n v="1.2E-2"/>
    <n v="43844.02"/>
    <n v="99"/>
    <m/>
  </r>
  <r>
    <n v="11"/>
    <s v="HLA-A0201"/>
    <s v="NKPKDQLD"/>
    <s v="NKPKDQLD-"/>
    <n v="0"/>
    <n v="8"/>
    <n v="1"/>
    <n v="0"/>
    <n v="0"/>
    <s v="NKPKDQLD"/>
    <x v="16"/>
    <n v="7.0000000000000001E-3"/>
    <n v="46115.31"/>
    <n v="99"/>
    <m/>
  </r>
  <r>
    <n v="12"/>
    <s v="HLA-A0201"/>
    <s v="KPKDQLDY"/>
    <s v="KP-KDQLDY"/>
    <n v="0"/>
    <n v="2"/>
    <n v="1"/>
    <n v="0"/>
    <n v="0"/>
    <s v="KPKDQLDY"/>
    <x v="16"/>
    <n v="0.02"/>
    <n v="40419.699999999997"/>
    <n v="85"/>
    <m/>
  </r>
  <r>
    <n v="13"/>
    <s v="HLA-A0201"/>
    <s v="PKDQLDYE"/>
    <s v="PKDQ-LDYE"/>
    <n v="0"/>
    <n v="4"/>
    <n v="1"/>
    <n v="0"/>
    <n v="0"/>
    <s v="PKDQLDYE"/>
    <x v="16"/>
    <n v="1.4999999999999999E-2"/>
    <n v="42722.48"/>
    <n v="95"/>
    <m/>
  </r>
  <r>
    <n v="14"/>
    <s v="HLA-A0201"/>
    <s v="KDQLDYEN"/>
    <s v="K-DQLDYEN"/>
    <n v="0"/>
    <n v="1"/>
    <n v="1"/>
    <n v="0"/>
    <n v="0"/>
    <s v="KDQLDYEN"/>
    <x v="16"/>
    <n v="1.4999999999999999E-2"/>
    <n v="42424.91"/>
    <n v="95"/>
    <m/>
  </r>
  <r>
    <n v="15"/>
    <s v="HLA-A0201"/>
    <s v="DQLDYEND"/>
    <s v="DQ-LDYEND"/>
    <n v="0"/>
    <n v="2"/>
    <n v="1"/>
    <n v="0"/>
    <n v="0"/>
    <s v="DQLDYEND"/>
    <x v="16"/>
    <n v="0.01"/>
    <n v="44855.519999999997"/>
    <n v="99"/>
    <m/>
  </r>
  <r>
    <n v="16"/>
    <s v="HLA-A0201"/>
    <s v="QLDYENDI"/>
    <s v="QL-DYENDI"/>
    <n v="0"/>
    <n v="2"/>
    <n v="1"/>
    <n v="0"/>
    <n v="0"/>
    <s v="QLDYENDI"/>
    <x v="16"/>
    <n v="0.09"/>
    <n v="18891.009999999998"/>
    <n v="26"/>
    <m/>
  </r>
  <r>
    <n v="0"/>
    <s v="HLA-A0201"/>
    <s v="GIQVRIKPG"/>
    <s v="GIQVRIKPG"/>
    <n v="0"/>
    <n v="0"/>
    <n v="0"/>
    <n v="0"/>
    <n v="0"/>
    <s v="GIQVRIKPG"/>
    <x v="16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16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16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16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16"/>
    <n v="2.7E-2"/>
    <n v="37430.5"/>
    <n v="75"/>
    <m/>
  </r>
  <r>
    <n v="5"/>
    <s v="HLA-A0201"/>
    <s v="IKPGSANKP"/>
    <s v="IKPGSANKP"/>
    <n v="0"/>
    <n v="0"/>
    <n v="0"/>
    <n v="0"/>
    <n v="0"/>
    <s v="IKPGSANKP"/>
    <x v="16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16"/>
    <n v="1.2E-2"/>
    <n v="43836.92"/>
    <n v="99"/>
    <m/>
  </r>
  <r>
    <n v="7"/>
    <s v="HLA-A0201"/>
    <s v="PGSANKPKD"/>
    <s v="PGSANKPKD"/>
    <n v="0"/>
    <n v="0"/>
    <n v="0"/>
    <n v="0"/>
    <n v="0"/>
    <s v="PGSANKPKD"/>
    <x v="16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16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16"/>
    <n v="3.6999999999999998E-2"/>
    <n v="33521.199999999997"/>
    <n v="60"/>
    <m/>
  </r>
  <r>
    <n v="10"/>
    <s v="HLA-A0201"/>
    <s v="ANKPKDQLD"/>
    <s v="ANKPKDQLD"/>
    <n v="0"/>
    <n v="0"/>
    <n v="0"/>
    <n v="0"/>
    <n v="0"/>
    <s v="ANKPKDQLD"/>
    <x v="16"/>
    <n v="0.01"/>
    <n v="44849.68"/>
    <n v="99"/>
    <m/>
  </r>
  <r>
    <n v="11"/>
    <s v="HLA-A0201"/>
    <s v="NKPKDQLDY"/>
    <s v="NKPKDQLDY"/>
    <n v="0"/>
    <n v="0"/>
    <n v="0"/>
    <n v="0"/>
    <n v="0"/>
    <s v="NKPKDQLDY"/>
    <x v="16"/>
    <n v="1.9E-2"/>
    <n v="40809.019999999997"/>
    <n v="85"/>
    <m/>
  </r>
  <r>
    <n v="12"/>
    <s v="HLA-A0201"/>
    <s v="KPKDQLDYE"/>
    <s v="KPKDQLDYE"/>
    <n v="0"/>
    <n v="0"/>
    <n v="0"/>
    <n v="0"/>
    <n v="0"/>
    <s v="KPKDQLDYE"/>
    <x v="16"/>
    <n v="2.1000000000000001E-2"/>
    <n v="39910.379999999997"/>
    <n v="85"/>
    <m/>
  </r>
  <r>
    <n v="13"/>
    <s v="HLA-A0201"/>
    <s v="PKDQLDYEN"/>
    <s v="PKDQLDYEN"/>
    <n v="0"/>
    <n v="0"/>
    <n v="0"/>
    <n v="0"/>
    <n v="0"/>
    <s v="PKDQLDYEN"/>
    <x v="16"/>
    <n v="1.2999999999999999E-2"/>
    <n v="43436.55"/>
    <n v="95"/>
    <m/>
  </r>
  <r>
    <n v="14"/>
    <s v="HLA-A0201"/>
    <s v="KDQLDYEND"/>
    <s v="KDQLDYEND"/>
    <n v="0"/>
    <n v="0"/>
    <n v="0"/>
    <n v="0"/>
    <n v="0"/>
    <s v="KDQLDYEND"/>
    <x v="16"/>
    <n v="1.6E-2"/>
    <n v="41859.050000000003"/>
    <n v="90"/>
    <m/>
  </r>
  <r>
    <n v="15"/>
    <s v="HLA-A0201"/>
    <s v="DQLDYENDI"/>
    <s v="DQLDYENDI"/>
    <n v="0"/>
    <n v="0"/>
    <n v="0"/>
    <n v="0"/>
    <n v="0"/>
    <s v="DQLDYENDI"/>
    <x v="16"/>
    <n v="6.2E-2"/>
    <n v="25585.88"/>
    <n v="37"/>
    <m/>
  </r>
  <r>
    <n v="0"/>
    <s v="HLA-A0201"/>
    <s v="GIQVRIKPGS"/>
    <s v="GIQVRIPGS"/>
    <n v="0"/>
    <n v="0"/>
    <n v="0"/>
    <n v="6"/>
    <n v="1"/>
    <s v="GIQVRIKPGS"/>
    <x v="16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16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16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16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16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16"/>
    <n v="1.2E-2"/>
    <n v="43953.75"/>
    <n v="99"/>
    <m/>
  </r>
  <r>
    <n v="6"/>
    <s v="HLA-A0201"/>
    <s v="KPGSANKPKD"/>
    <s v="KPGSANKPK"/>
    <n v="0"/>
    <n v="0"/>
    <n v="0"/>
    <n v="0"/>
    <n v="0"/>
    <s v="KPGSANKPK"/>
    <x v="16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16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16"/>
    <n v="2.7E-2"/>
    <n v="37458.44"/>
    <n v="75"/>
    <m/>
  </r>
  <r>
    <n v="9"/>
    <s v="HLA-A0201"/>
    <s v="SANKPKDQLD"/>
    <s v="SANKPKDQL"/>
    <n v="0"/>
    <n v="0"/>
    <n v="0"/>
    <n v="0"/>
    <n v="0"/>
    <s v="SANKPKDQL"/>
    <x v="16"/>
    <n v="1.4E-2"/>
    <n v="42865.55"/>
    <n v="95"/>
    <m/>
  </r>
  <r>
    <n v="10"/>
    <s v="HLA-A0201"/>
    <s v="ANKPKDQLDY"/>
    <s v="ANKPKDLDY"/>
    <n v="0"/>
    <n v="0"/>
    <n v="0"/>
    <n v="6"/>
    <n v="1"/>
    <s v="ANKPKDQLDY"/>
    <x v="16"/>
    <n v="1.9E-2"/>
    <n v="40916.01"/>
    <n v="90"/>
    <m/>
  </r>
  <r>
    <n v="11"/>
    <s v="HLA-A0201"/>
    <s v="NKPKDQLDYE"/>
    <s v="KPKDQLDYE"/>
    <n v="1"/>
    <n v="0"/>
    <n v="0"/>
    <n v="0"/>
    <n v="0"/>
    <s v="KPKDQLDYE"/>
    <x v="16"/>
    <n v="1.7000000000000001E-2"/>
    <n v="41753.199999999997"/>
    <n v="90"/>
    <m/>
  </r>
  <r>
    <n v="12"/>
    <s v="HLA-A0201"/>
    <s v="KPKDQLDYEN"/>
    <s v="KPDQLDYEN"/>
    <n v="0"/>
    <n v="0"/>
    <n v="0"/>
    <n v="2"/>
    <n v="1"/>
    <s v="KPKDQLDYEN"/>
    <x v="16"/>
    <n v="1.9E-2"/>
    <n v="40752.550000000003"/>
    <n v="85"/>
    <m/>
  </r>
  <r>
    <n v="13"/>
    <s v="HLA-A0201"/>
    <s v="PKDQLDYEND"/>
    <s v="KDQLDYEND"/>
    <n v="1"/>
    <n v="0"/>
    <n v="0"/>
    <n v="0"/>
    <n v="0"/>
    <s v="KDQLDYEND"/>
    <x v="16"/>
    <n v="1.2E-2"/>
    <n v="44032.28"/>
    <n v="99"/>
    <m/>
  </r>
  <r>
    <n v="14"/>
    <s v="HLA-A0201"/>
    <s v="KDQLDYENDI"/>
    <s v="KQLDYENDI"/>
    <n v="0"/>
    <n v="0"/>
    <n v="0"/>
    <n v="1"/>
    <n v="1"/>
    <s v="KDQLDYENDI"/>
    <x v="16"/>
    <n v="0.151"/>
    <n v="9734.99"/>
    <n v="15"/>
    <m/>
  </r>
  <r>
    <n v="0"/>
    <s v="HLA-A0201"/>
    <s v="GIQVRIKPGSA"/>
    <s v="GIQVRIKPA"/>
    <n v="0"/>
    <n v="0"/>
    <n v="0"/>
    <n v="8"/>
    <n v="2"/>
    <s v="GIQVRIKPGSA"/>
    <x v="16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16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16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16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16"/>
    <n v="1.4E-2"/>
    <n v="42910.11"/>
    <n v="95"/>
    <m/>
  </r>
  <r>
    <n v="5"/>
    <s v="HLA-A0201"/>
    <s v="IKPGSANKPKD"/>
    <s v="IKPGSANPK"/>
    <n v="0"/>
    <n v="0"/>
    <n v="0"/>
    <n v="7"/>
    <n v="1"/>
    <s v="IKPGSANKPK"/>
    <x v="16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16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16"/>
    <n v="1.2999999999999999E-2"/>
    <n v="43274.239999999998"/>
    <n v="95"/>
    <m/>
  </r>
  <r>
    <n v="8"/>
    <s v="HLA-A0201"/>
    <s v="GSANKPKDQLD"/>
    <s v="GSANKPDQL"/>
    <n v="0"/>
    <n v="0"/>
    <n v="0"/>
    <n v="6"/>
    <n v="1"/>
    <s v="GSANKPKDQL"/>
    <x v="16"/>
    <n v="1.0999999999999999E-2"/>
    <n v="44293.17"/>
    <n v="99"/>
    <m/>
  </r>
  <r>
    <n v="9"/>
    <s v="HLA-A0201"/>
    <s v="SANKPKDQLDY"/>
    <s v="SANKPQLDY"/>
    <n v="0"/>
    <n v="0"/>
    <n v="0"/>
    <n v="5"/>
    <n v="2"/>
    <s v="SANKPKDQLDY"/>
    <x v="16"/>
    <n v="1.7999999999999999E-2"/>
    <n v="41329.800000000003"/>
    <n v="90"/>
    <m/>
  </r>
  <r>
    <n v="10"/>
    <s v="HLA-A0201"/>
    <s v="ANKPKDQLDYE"/>
    <s v="ANKPKDLDY"/>
    <n v="0"/>
    <n v="0"/>
    <n v="0"/>
    <n v="6"/>
    <n v="1"/>
    <s v="ANKPKDQLDY"/>
    <x v="16"/>
    <n v="1.6E-2"/>
    <n v="42141.72"/>
    <n v="90"/>
    <m/>
  </r>
  <r>
    <n v="11"/>
    <s v="HLA-A0201"/>
    <s v="NKPKDQLDYEN"/>
    <s v="KPDQLDYEN"/>
    <n v="1"/>
    <n v="0"/>
    <n v="0"/>
    <n v="2"/>
    <n v="1"/>
    <s v="KPKDQLDYEN"/>
    <x v="16"/>
    <n v="1.4999999999999999E-2"/>
    <n v="42487.360000000001"/>
    <n v="95"/>
    <m/>
  </r>
  <r>
    <n v="12"/>
    <s v="HLA-A0201"/>
    <s v="KPKDQLDYEND"/>
    <s v="KPKDQLDYE"/>
    <n v="0"/>
    <n v="0"/>
    <n v="0"/>
    <n v="0"/>
    <n v="0"/>
    <s v="KPKDQLDYE"/>
    <x v="16"/>
    <n v="1.4E-2"/>
    <n v="43089.69"/>
    <n v="95"/>
    <m/>
  </r>
  <r>
    <n v="13"/>
    <s v="HLA-A0201"/>
    <s v="PKDQLDYENDI"/>
    <s v="KQLDYENDI"/>
    <n v="1"/>
    <n v="0"/>
    <n v="0"/>
    <n v="1"/>
    <n v="1"/>
    <s v="KDQLDYENDI"/>
    <x v="16"/>
    <n v="5.2999999999999999E-2"/>
    <n v="28328.12"/>
    <n v="43"/>
    <m/>
  </r>
  <r>
    <n v="0"/>
    <s v="HLA-A0201"/>
    <s v="GIQVRIKPGSAN"/>
    <s v="GIQVRIKPA"/>
    <n v="0"/>
    <n v="0"/>
    <n v="0"/>
    <n v="8"/>
    <n v="2"/>
    <s v="GIQVRIKPGSA"/>
    <x v="16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16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16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16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16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16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16"/>
    <n v="1.4E-2"/>
    <n v="42973.75"/>
    <n v="95"/>
    <m/>
  </r>
  <r>
    <n v="7"/>
    <s v="HLA-A0201"/>
    <s v="PGSANKPKDQLD"/>
    <s v="GSANKPDQL"/>
    <n v="1"/>
    <n v="0"/>
    <n v="0"/>
    <n v="6"/>
    <n v="1"/>
    <s v="GSANKPKDQL"/>
    <x v="16"/>
    <n v="0.01"/>
    <n v="44741.120000000003"/>
    <n v="99"/>
    <m/>
  </r>
  <r>
    <n v="8"/>
    <s v="HLA-A0201"/>
    <s v="GSANKPKDQLDY"/>
    <s v="GSANKPLDY"/>
    <n v="0"/>
    <n v="0"/>
    <n v="0"/>
    <n v="6"/>
    <n v="3"/>
    <s v="GSANKPKDQLDY"/>
    <x v="16"/>
    <n v="1.9E-2"/>
    <n v="40867.360000000001"/>
    <n v="90"/>
    <m/>
  </r>
  <r>
    <n v="9"/>
    <s v="HLA-A0201"/>
    <s v="SANKPKDQLDYE"/>
    <s v="SANKPLDYE"/>
    <n v="0"/>
    <n v="0"/>
    <n v="0"/>
    <n v="5"/>
    <n v="3"/>
    <s v="SANKPKDQLDYE"/>
    <x v="16"/>
    <n v="1.7999999999999999E-2"/>
    <n v="41167.800000000003"/>
    <n v="90"/>
    <m/>
  </r>
  <r>
    <n v="10"/>
    <s v="HLA-A0201"/>
    <s v="ANKPKDQLDYEN"/>
    <s v="ANDQLDYEN"/>
    <n v="0"/>
    <n v="0"/>
    <n v="0"/>
    <n v="2"/>
    <n v="3"/>
    <s v="ANKPKDQLDYEN"/>
    <x v="16"/>
    <n v="1.6E-2"/>
    <n v="42055.17"/>
    <n v="90"/>
    <m/>
  </r>
  <r>
    <n v="11"/>
    <s v="HLA-A0201"/>
    <s v="NKPKDQLDYEND"/>
    <s v="KDQLDYEND"/>
    <n v="3"/>
    <n v="0"/>
    <n v="0"/>
    <n v="0"/>
    <n v="0"/>
    <s v="KDQLDYEND"/>
    <x v="16"/>
    <n v="1.4E-2"/>
    <n v="43036.09"/>
    <n v="95"/>
    <m/>
  </r>
  <r>
    <n v="12"/>
    <s v="HLA-A0201"/>
    <s v="KPKDQLDYENDI"/>
    <s v="KQLDYENDI"/>
    <n v="0"/>
    <n v="0"/>
    <n v="0"/>
    <n v="1"/>
    <n v="3"/>
    <s v="KPKDQLDYENDI"/>
    <x v="16"/>
    <n v="6.3E-2"/>
    <n v="25226.34"/>
    <n v="36"/>
    <m/>
  </r>
  <r>
    <n v="0"/>
    <s v="HLA-A0201"/>
    <s v="GIQVRIKPGSANK"/>
    <s v="GIQVRIKPA"/>
    <n v="0"/>
    <n v="0"/>
    <n v="0"/>
    <n v="8"/>
    <n v="2"/>
    <s v="GIQVRIKPGSA"/>
    <x v="16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16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16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16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16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16"/>
    <n v="1.6E-2"/>
    <n v="41939.760000000002"/>
    <n v="90"/>
    <m/>
  </r>
  <r>
    <n v="6"/>
    <s v="HLA-A0201"/>
    <s v="KPGSANKPKDQLD"/>
    <s v="GSANKPDQL"/>
    <n v="2"/>
    <n v="0"/>
    <n v="0"/>
    <n v="6"/>
    <n v="1"/>
    <s v="GSANKPKDQL"/>
    <x v="16"/>
    <n v="1.0999999999999999E-2"/>
    <n v="44411.7"/>
    <n v="99"/>
    <m/>
  </r>
  <r>
    <n v="7"/>
    <s v="HLA-A0201"/>
    <s v="PGSANKPKDQLDY"/>
    <s v="GSANKPLDY"/>
    <n v="1"/>
    <n v="0"/>
    <n v="0"/>
    <n v="6"/>
    <n v="3"/>
    <s v="GSANKPKDQLDY"/>
    <x v="16"/>
    <n v="1.7000000000000001E-2"/>
    <n v="41412.17"/>
    <n v="90"/>
    <m/>
  </r>
  <r>
    <n v="8"/>
    <s v="HLA-A0201"/>
    <s v="GSANKPKDQLDYE"/>
    <s v="SANKPLDYE"/>
    <n v="1"/>
    <n v="0"/>
    <n v="0"/>
    <n v="5"/>
    <n v="3"/>
    <s v="SANKPKDQLDYE"/>
    <x v="16"/>
    <n v="1.7999999999999999E-2"/>
    <n v="41181.61"/>
    <n v="90"/>
    <m/>
  </r>
  <r>
    <n v="9"/>
    <s v="HLA-A0201"/>
    <s v="SANKPKDQLDYEN"/>
    <s v="SADQLDYEN"/>
    <n v="0"/>
    <n v="0"/>
    <n v="0"/>
    <n v="2"/>
    <n v="4"/>
    <s v="SANKPKDQLDYEN"/>
    <x v="16"/>
    <n v="0.02"/>
    <n v="40474.839999999997"/>
    <n v="85"/>
    <m/>
  </r>
  <r>
    <n v="10"/>
    <s v="HLA-A0201"/>
    <s v="ANKPKDQLDYEND"/>
    <s v="ANQLDYEND"/>
    <n v="0"/>
    <n v="0"/>
    <n v="0"/>
    <n v="2"/>
    <n v="4"/>
    <s v="ANKPKDQLDYEND"/>
    <x v="16"/>
    <n v="1.4999999999999999E-2"/>
    <n v="42629.2"/>
    <n v="95"/>
    <m/>
  </r>
  <r>
    <n v="11"/>
    <s v="HLA-A0201"/>
    <s v="NKPKDQLDYENDI"/>
    <s v="KQLDYENDI"/>
    <n v="1"/>
    <n v="0"/>
    <n v="0"/>
    <n v="1"/>
    <n v="3"/>
    <s v="KPKDQLDYENDI"/>
    <x v="16"/>
    <n v="5.5E-2"/>
    <n v="27533.07"/>
    <n v="41"/>
    <m/>
  </r>
  <r>
    <n v="0"/>
    <s v="HLA-A0201"/>
    <s v="GIQVRIKPGSANKP"/>
    <s v="GIQVRIKPA"/>
    <n v="0"/>
    <n v="0"/>
    <n v="0"/>
    <n v="8"/>
    <n v="2"/>
    <s v="GIQVRIKPGSA"/>
    <x v="16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16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16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16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16"/>
    <n v="3.6999999999999998E-2"/>
    <n v="33577.82"/>
    <n v="60"/>
    <m/>
  </r>
  <r>
    <n v="5"/>
    <s v="HLA-A0201"/>
    <s v="IKPGSANKPKDQLD"/>
    <s v="IKPGSANQL"/>
    <n v="0"/>
    <n v="0"/>
    <n v="0"/>
    <n v="7"/>
    <n v="4"/>
    <s v="IKPGSANKPKDQL"/>
    <x v="16"/>
    <n v="1.2E-2"/>
    <n v="43757.78"/>
    <n v="99"/>
    <m/>
  </r>
  <r>
    <n v="6"/>
    <s v="HLA-A0201"/>
    <s v="KPGSANKPKDQLDY"/>
    <s v="GSANKPLDY"/>
    <n v="2"/>
    <n v="0"/>
    <n v="0"/>
    <n v="6"/>
    <n v="3"/>
    <s v="GSANKPKDQLDY"/>
    <x v="16"/>
    <n v="1.7999999999999999E-2"/>
    <n v="41053.050000000003"/>
    <n v="90"/>
    <m/>
  </r>
  <r>
    <n v="7"/>
    <s v="HLA-A0201"/>
    <s v="PGSANKPKDQLDYE"/>
    <s v="SANKPLDYE"/>
    <n v="2"/>
    <n v="0"/>
    <n v="0"/>
    <n v="5"/>
    <n v="3"/>
    <s v="SANKPKDQLDYE"/>
    <x v="16"/>
    <n v="1.7000000000000001E-2"/>
    <n v="41517.61"/>
    <n v="90"/>
    <m/>
  </r>
  <r>
    <n v="8"/>
    <s v="HLA-A0201"/>
    <s v="GSANKPKDQLDYEN"/>
    <s v="SANKPLDYE"/>
    <n v="1"/>
    <n v="0"/>
    <n v="0"/>
    <n v="5"/>
    <n v="3"/>
    <s v="SANKPKDQLDYE"/>
    <x v="16"/>
    <n v="1.9E-2"/>
    <n v="40927.96"/>
    <n v="90"/>
    <m/>
  </r>
  <r>
    <n v="9"/>
    <s v="HLA-A0201"/>
    <s v="SANKPKDQLDYEND"/>
    <s v="SAQLDYEND"/>
    <n v="0"/>
    <n v="0"/>
    <n v="0"/>
    <n v="2"/>
    <n v="5"/>
    <s v="SANKPKDQLDYEND"/>
    <x v="16"/>
    <n v="1.7000000000000001E-2"/>
    <n v="41717.08"/>
    <n v="90"/>
    <m/>
  </r>
  <r>
    <n v="10"/>
    <s v="HLA-A0201"/>
    <s v="ANKPKDQLDYENDI"/>
    <s v="KQLDYENDI"/>
    <n v="2"/>
    <n v="0"/>
    <n v="0"/>
    <n v="1"/>
    <n v="3"/>
    <s v="KPKDQLDYENDI"/>
    <x v="16"/>
    <n v="5.5E-2"/>
    <n v="27464.05"/>
    <n v="41"/>
    <m/>
  </r>
  <r>
    <n v="0"/>
    <s v="HLA-A0201"/>
    <s v="GIQVRIKP"/>
    <s v="GI-QVRIKP"/>
    <n v="0"/>
    <n v="2"/>
    <n v="1"/>
    <n v="0"/>
    <n v="0"/>
    <s v="GIQVRIKP"/>
    <x v="17"/>
    <n v="0.03"/>
    <n v="36096.51"/>
    <n v="70"/>
    <m/>
  </r>
  <r>
    <n v="1"/>
    <s v="HLA-A0201"/>
    <s v="IQVRIKPG"/>
    <s v="IQ-VRIKPG"/>
    <n v="0"/>
    <n v="2"/>
    <n v="1"/>
    <n v="0"/>
    <n v="0"/>
    <s v="IQVRIKPG"/>
    <x v="17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17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17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17"/>
    <n v="1.4E-2"/>
    <n v="42831.7"/>
    <n v="95"/>
    <m/>
  </r>
  <r>
    <n v="5"/>
    <s v="HLA-A0201"/>
    <s v="IKPGSANK"/>
    <e v="#NAME?"/>
    <n v="0"/>
    <n v="0"/>
    <n v="1"/>
    <n v="0"/>
    <n v="0"/>
    <s v="IKPGSANK"/>
    <x v="17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17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17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17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17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17"/>
    <n v="1.2E-2"/>
    <n v="43844.02"/>
    <n v="99"/>
    <m/>
  </r>
  <r>
    <n v="11"/>
    <s v="HLA-A0201"/>
    <s v="NKPKDQLD"/>
    <s v="NKPKDQLD-"/>
    <n v="0"/>
    <n v="8"/>
    <n v="1"/>
    <n v="0"/>
    <n v="0"/>
    <s v="NKPKDQLD"/>
    <x v="17"/>
    <n v="7.0000000000000001E-3"/>
    <n v="46115.31"/>
    <n v="99"/>
    <m/>
  </r>
  <r>
    <n v="12"/>
    <s v="HLA-A0201"/>
    <s v="KPKDQLDY"/>
    <s v="KP-KDQLDY"/>
    <n v="0"/>
    <n v="2"/>
    <n v="1"/>
    <n v="0"/>
    <n v="0"/>
    <s v="KPKDQLDY"/>
    <x v="17"/>
    <n v="0.02"/>
    <n v="40419.699999999997"/>
    <n v="85"/>
    <m/>
  </r>
  <r>
    <n v="13"/>
    <s v="HLA-A0201"/>
    <s v="PKDQLDYA"/>
    <s v="PKDQLD-YA"/>
    <n v="0"/>
    <n v="6"/>
    <n v="1"/>
    <n v="0"/>
    <n v="0"/>
    <s v="PKDQLDYA"/>
    <x v="17"/>
    <n v="1.7000000000000001E-2"/>
    <n v="41380.83"/>
    <n v="90"/>
    <m/>
  </r>
  <r>
    <n v="14"/>
    <s v="HLA-A0201"/>
    <s v="KDQLDYAN"/>
    <s v="K-DQLDYAN"/>
    <n v="0"/>
    <n v="1"/>
    <n v="1"/>
    <n v="0"/>
    <n v="0"/>
    <s v="KDQLDYAN"/>
    <x v="17"/>
    <n v="1.6E-2"/>
    <n v="42189.14"/>
    <n v="95"/>
    <m/>
  </r>
  <r>
    <n v="15"/>
    <s v="HLA-A0201"/>
    <s v="DQLDYAND"/>
    <s v="DQLDYAND-"/>
    <n v="0"/>
    <n v="8"/>
    <n v="1"/>
    <n v="0"/>
    <n v="0"/>
    <s v="DQLDYAND"/>
    <x v="17"/>
    <n v="1.2E-2"/>
    <n v="44117.16"/>
    <n v="99"/>
    <m/>
  </r>
  <r>
    <n v="16"/>
    <s v="HLA-A0201"/>
    <s v="QLDYANDI"/>
    <s v="QL-DYANDI"/>
    <n v="0"/>
    <n v="2"/>
    <n v="1"/>
    <n v="0"/>
    <n v="0"/>
    <s v="QLDYANDI"/>
    <x v="17"/>
    <n v="0.107"/>
    <n v="15682.81"/>
    <n v="22"/>
    <m/>
  </r>
  <r>
    <n v="0"/>
    <s v="HLA-A0201"/>
    <s v="GIQVRIKPG"/>
    <s v="GIQVRIKPG"/>
    <n v="0"/>
    <n v="0"/>
    <n v="0"/>
    <n v="0"/>
    <n v="0"/>
    <s v="GIQVRIKPG"/>
    <x v="17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17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17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17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17"/>
    <n v="2.7E-2"/>
    <n v="37430.5"/>
    <n v="75"/>
    <m/>
  </r>
  <r>
    <n v="5"/>
    <s v="HLA-A0201"/>
    <s v="IKPGSANKP"/>
    <s v="IKPGSANKP"/>
    <n v="0"/>
    <n v="0"/>
    <n v="0"/>
    <n v="0"/>
    <n v="0"/>
    <s v="IKPGSANKP"/>
    <x v="17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17"/>
    <n v="1.2E-2"/>
    <n v="43836.92"/>
    <n v="99"/>
    <m/>
  </r>
  <r>
    <n v="7"/>
    <s v="HLA-A0201"/>
    <s v="PGSANKPKD"/>
    <s v="PGSANKPKD"/>
    <n v="0"/>
    <n v="0"/>
    <n v="0"/>
    <n v="0"/>
    <n v="0"/>
    <s v="PGSANKPKD"/>
    <x v="17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17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17"/>
    <n v="3.6999999999999998E-2"/>
    <n v="33521.199999999997"/>
    <n v="60"/>
    <m/>
  </r>
  <r>
    <n v="10"/>
    <s v="HLA-A0201"/>
    <s v="ANKPKDQLD"/>
    <s v="ANKPKDQLD"/>
    <n v="0"/>
    <n v="0"/>
    <n v="0"/>
    <n v="0"/>
    <n v="0"/>
    <s v="ANKPKDQLD"/>
    <x v="17"/>
    <n v="0.01"/>
    <n v="44849.68"/>
    <n v="99"/>
    <m/>
  </r>
  <r>
    <n v="11"/>
    <s v="HLA-A0201"/>
    <s v="NKPKDQLDY"/>
    <s v="NKPKDQLDY"/>
    <n v="0"/>
    <n v="0"/>
    <n v="0"/>
    <n v="0"/>
    <n v="0"/>
    <s v="NKPKDQLDY"/>
    <x v="17"/>
    <n v="1.9E-2"/>
    <n v="40809.019999999997"/>
    <n v="85"/>
    <m/>
  </r>
  <r>
    <n v="12"/>
    <s v="HLA-A0201"/>
    <s v="KPKDQLDYA"/>
    <s v="KPKDQLDYA"/>
    <n v="0"/>
    <n v="0"/>
    <n v="0"/>
    <n v="0"/>
    <n v="0"/>
    <s v="KPKDQLDYA"/>
    <x v="17"/>
    <n v="0.04"/>
    <n v="32519.49"/>
    <n v="55"/>
    <m/>
  </r>
  <r>
    <n v="13"/>
    <s v="HLA-A0201"/>
    <s v="PKDQLDYAN"/>
    <s v="PKDQLDYAN"/>
    <n v="0"/>
    <n v="0"/>
    <n v="0"/>
    <n v="0"/>
    <n v="0"/>
    <s v="PKDQLDYAN"/>
    <x v="17"/>
    <n v="1.4E-2"/>
    <n v="42747.91"/>
    <n v="95"/>
    <m/>
  </r>
  <r>
    <n v="14"/>
    <s v="HLA-A0201"/>
    <s v="KDQLDYAND"/>
    <s v="KDQLDYAND"/>
    <n v="0"/>
    <n v="0"/>
    <n v="0"/>
    <n v="0"/>
    <n v="0"/>
    <s v="KDQLDYAND"/>
    <x v="17"/>
    <n v="1.7000000000000001E-2"/>
    <n v="41749.129999999997"/>
    <n v="90"/>
    <m/>
  </r>
  <r>
    <n v="15"/>
    <s v="HLA-A0201"/>
    <s v="DQLDYANDI"/>
    <s v="DQLDYANDI"/>
    <n v="0"/>
    <n v="0"/>
    <n v="0"/>
    <n v="0"/>
    <n v="0"/>
    <s v="DQLDYANDI"/>
    <x v="17"/>
    <n v="7.9000000000000001E-2"/>
    <n v="21241.85"/>
    <n v="29"/>
    <m/>
  </r>
  <r>
    <n v="0"/>
    <s v="HLA-A0201"/>
    <s v="GIQVRIKPGS"/>
    <s v="GIQVRIPGS"/>
    <n v="0"/>
    <n v="0"/>
    <n v="0"/>
    <n v="6"/>
    <n v="1"/>
    <s v="GIQVRIKPGS"/>
    <x v="17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17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17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17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17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17"/>
    <n v="1.2E-2"/>
    <n v="43953.75"/>
    <n v="99"/>
    <m/>
  </r>
  <r>
    <n v="6"/>
    <s v="HLA-A0201"/>
    <s v="KPGSANKPKD"/>
    <s v="KPGSANKPK"/>
    <n v="0"/>
    <n v="0"/>
    <n v="0"/>
    <n v="0"/>
    <n v="0"/>
    <s v="KPGSANKPK"/>
    <x v="17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17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17"/>
    <n v="2.7E-2"/>
    <n v="37458.44"/>
    <n v="75"/>
    <m/>
  </r>
  <r>
    <n v="9"/>
    <s v="HLA-A0201"/>
    <s v="SANKPKDQLD"/>
    <s v="SANKPKDQL"/>
    <n v="0"/>
    <n v="0"/>
    <n v="0"/>
    <n v="0"/>
    <n v="0"/>
    <s v="SANKPKDQL"/>
    <x v="17"/>
    <n v="1.4E-2"/>
    <n v="42865.55"/>
    <n v="95"/>
    <m/>
  </r>
  <r>
    <n v="10"/>
    <s v="HLA-A0201"/>
    <s v="ANKPKDQLDY"/>
    <s v="ANKPKDLDY"/>
    <n v="0"/>
    <n v="0"/>
    <n v="0"/>
    <n v="6"/>
    <n v="1"/>
    <s v="ANKPKDQLDY"/>
    <x v="17"/>
    <n v="1.9E-2"/>
    <n v="40916.01"/>
    <n v="90"/>
    <m/>
  </r>
  <r>
    <n v="11"/>
    <s v="HLA-A0201"/>
    <s v="NKPKDQLDYA"/>
    <s v="NKPDQLDYA"/>
    <n v="0"/>
    <n v="0"/>
    <n v="0"/>
    <n v="3"/>
    <n v="1"/>
    <s v="NKPKDQLDYA"/>
    <x v="17"/>
    <n v="2.7E-2"/>
    <n v="37402.559999999998"/>
    <n v="75"/>
    <m/>
  </r>
  <r>
    <n v="12"/>
    <s v="HLA-A0201"/>
    <s v="KPKDQLDYAN"/>
    <s v="KPKDQLDYA"/>
    <n v="0"/>
    <n v="0"/>
    <n v="0"/>
    <n v="0"/>
    <n v="0"/>
    <s v="KPKDQLDYA"/>
    <x v="17"/>
    <n v="2.1999999999999999E-2"/>
    <n v="39332.93"/>
    <n v="80"/>
    <m/>
  </r>
  <r>
    <n v="13"/>
    <s v="HLA-A0201"/>
    <s v="PKDQLDYAND"/>
    <s v="KDQLDYAND"/>
    <n v="1"/>
    <n v="0"/>
    <n v="0"/>
    <n v="0"/>
    <n v="0"/>
    <s v="KDQLDYAND"/>
    <x v="17"/>
    <n v="1.2E-2"/>
    <n v="43949.47"/>
    <n v="99"/>
    <m/>
  </r>
  <r>
    <n v="14"/>
    <s v="HLA-A0201"/>
    <s v="KDQLDYANDI"/>
    <s v="KQLDYANDI"/>
    <n v="0"/>
    <n v="0"/>
    <n v="0"/>
    <n v="1"/>
    <n v="1"/>
    <s v="KDQLDYANDI"/>
    <x v="17"/>
    <n v="0.17899999999999999"/>
    <n v="7169.92"/>
    <n v="12"/>
    <m/>
  </r>
  <r>
    <n v="0"/>
    <s v="HLA-A0201"/>
    <s v="GIQVRIKPGSA"/>
    <s v="GIQVRIKPA"/>
    <n v="0"/>
    <n v="0"/>
    <n v="0"/>
    <n v="8"/>
    <n v="2"/>
    <s v="GIQVRIKPGSA"/>
    <x v="17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17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17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17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17"/>
    <n v="1.4E-2"/>
    <n v="42910.11"/>
    <n v="95"/>
    <m/>
  </r>
  <r>
    <n v="5"/>
    <s v="HLA-A0201"/>
    <s v="IKPGSANKPKD"/>
    <s v="IKPGSANPK"/>
    <n v="0"/>
    <n v="0"/>
    <n v="0"/>
    <n v="7"/>
    <n v="1"/>
    <s v="IKPGSANKPK"/>
    <x v="17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17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17"/>
    <n v="1.2999999999999999E-2"/>
    <n v="43274.239999999998"/>
    <n v="95"/>
    <m/>
  </r>
  <r>
    <n v="8"/>
    <s v="HLA-A0201"/>
    <s v="GSANKPKDQLD"/>
    <s v="GSANKPDQL"/>
    <n v="0"/>
    <n v="0"/>
    <n v="0"/>
    <n v="6"/>
    <n v="1"/>
    <s v="GSANKPKDQL"/>
    <x v="17"/>
    <n v="1.0999999999999999E-2"/>
    <n v="44293.17"/>
    <n v="99"/>
    <m/>
  </r>
  <r>
    <n v="9"/>
    <s v="HLA-A0201"/>
    <s v="SANKPKDQLDY"/>
    <s v="SANKPQLDY"/>
    <n v="0"/>
    <n v="0"/>
    <n v="0"/>
    <n v="5"/>
    <n v="2"/>
    <s v="SANKPKDQLDY"/>
    <x v="17"/>
    <n v="1.7999999999999999E-2"/>
    <n v="41329.800000000003"/>
    <n v="90"/>
    <m/>
  </r>
  <r>
    <n v="10"/>
    <s v="HLA-A0201"/>
    <s v="ANKPKDQLDYA"/>
    <s v="ANKPKLDYA"/>
    <n v="0"/>
    <n v="0"/>
    <n v="0"/>
    <n v="5"/>
    <n v="2"/>
    <s v="ANKPKDQLDYA"/>
    <x v="17"/>
    <n v="0.02"/>
    <n v="40369.42"/>
    <n v="85"/>
    <m/>
  </r>
  <r>
    <n v="11"/>
    <s v="HLA-A0201"/>
    <s v="NKPKDQLDYAN"/>
    <s v="KPDQLDYAN"/>
    <n v="1"/>
    <n v="0"/>
    <n v="0"/>
    <n v="2"/>
    <n v="1"/>
    <s v="KPKDQLDYAN"/>
    <x v="17"/>
    <n v="1.7000000000000001E-2"/>
    <n v="41690.449999999997"/>
    <n v="90"/>
    <m/>
  </r>
  <r>
    <n v="12"/>
    <s v="HLA-A0201"/>
    <s v="KPKDQLDYAND"/>
    <s v="KPKDQLDYA"/>
    <n v="0"/>
    <n v="0"/>
    <n v="0"/>
    <n v="0"/>
    <n v="0"/>
    <s v="KPKDQLDYA"/>
    <x v="17"/>
    <n v="1.4999999999999999E-2"/>
    <n v="42578.05"/>
    <n v="95"/>
    <m/>
  </r>
  <r>
    <n v="13"/>
    <s v="HLA-A0201"/>
    <s v="PKDQLDYANDI"/>
    <s v="KQLDYANDI"/>
    <n v="1"/>
    <n v="0"/>
    <n v="0"/>
    <n v="1"/>
    <n v="1"/>
    <s v="KDQLDYANDI"/>
    <x v="17"/>
    <n v="6.4000000000000001E-2"/>
    <n v="25100.28"/>
    <n v="36"/>
    <m/>
  </r>
  <r>
    <n v="0"/>
    <s v="HLA-A0201"/>
    <s v="GIQVRIKPGSAN"/>
    <s v="GIQVRIKPA"/>
    <n v="0"/>
    <n v="0"/>
    <n v="0"/>
    <n v="8"/>
    <n v="2"/>
    <s v="GIQVRIKPGSA"/>
    <x v="17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17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17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17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17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17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17"/>
    <n v="1.4E-2"/>
    <n v="42973.75"/>
    <n v="95"/>
    <m/>
  </r>
  <r>
    <n v="7"/>
    <s v="HLA-A0201"/>
    <s v="PGSANKPKDQLD"/>
    <s v="GSANKPDQL"/>
    <n v="1"/>
    <n v="0"/>
    <n v="0"/>
    <n v="6"/>
    <n v="1"/>
    <s v="GSANKPKDQL"/>
    <x v="17"/>
    <n v="0.01"/>
    <n v="44741.120000000003"/>
    <n v="99"/>
    <m/>
  </r>
  <r>
    <n v="8"/>
    <s v="HLA-A0201"/>
    <s v="GSANKPKDQLDY"/>
    <s v="GSANKPLDY"/>
    <n v="0"/>
    <n v="0"/>
    <n v="0"/>
    <n v="6"/>
    <n v="3"/>
    <s v="GSANKPKDQLDY"/>
    <x v="17"/>
    <n v="1.9E-2"/>
    <n v="40867.360000000001"/>
    <n v="90"/>
    <m/>
  </r>
  <r>
    <n v="9"/>
    <s v="HLA-A0201"/>
    <s v="SANKPKDQLDYA"/>
    <s v="SANDQLDYA"/>
    <n v="0"/>
    <n v="0"/>
    <n v="0"/>
    <n v="3"/>
    <n v="3"/>
    <s v="SANKPKDQLDYA"/>
    <x v="17"/>
    <n v="0.04"/>
    <n v="32318.49"/>
    <n v="55"/>
    <m/>
  </r>
  <r>
    <n v="10"/>
    <s v="HLA-A0201"/>
    <s v="ANKPKDQLDYAN"/>
    <s v="ANDQLDYAN"/>
    <n v="0"/>
    <n v="0"/>
    <n v="0"/>
    <n v="2"/>
    <n v="3"/>
    <s v="ANKPKDQLDYAN"/>
    <x v="17"/>
    <n v="1.7999999999999999E-2"/>
    <n v="41267.699999999997"/>
    <n v="90"/>
    <m/>
  </r>
  <r>
    <n v="11"/>
    <s v="HLA-A0201"/>
    <s v="NKPKDQLDYAND"/>
    <s v="KPKDQLDYA"/>
    <n v="1"/>
    <n v="0"/>
    <n v="0"/>
    <n v="0"/>
    <n v="0"/>
    <s v="KPKDQLDYA"/>
    <x v="17"/>
    <n v="1.4999999999999999E-2"/>
    <n v="42480.02"/>
    <n v="95"/>
    <m/>
  </r>
  <r>
    <n v="12"/>
    <s v="HLA-A0201"/>
    <s v="KPKDQLDYANDI"/>
    <s v="KQLDYANDI"/>
    <n v="0"/>
    <n v="0"/>
    <n v="0"/>
    <n v="1"/>
    <n v="3"/>
    <s v="KPKDQLDYANDI"/>
    <x v="17"/>
    <n v="7.6999999999999999E-2"/>
    <n v="21701.59"/>
    <n v="30"/>
    <m/>
  </r>
  <r>
    <n v="0"/>
    <s v="HLA-A0201"/>
    <s v="GIQVRIKPGSANK"/>
    <s v="GIQVRIKPA"/>
    <n v="0"/>
    <n v="0"/>
    <n v="0"/>
    <n v="8"/>
    <n v="2"/>
    <s v="GIQVRIKPGSA"/>
    <x v="17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17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17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17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17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17"/>
    <n v="1.6E-2"/>
    <n v="41939.760000000002"/>
    <n v="90"/>
    <m/>
  </r>
  <r>
    <n v="6"/>
    <s v="HLA-A0201"/>
    <s v="KPGSANKPKDQLD"/>
    <s v="GSANKPDQL"/>
    <n v="2"/>
    <n v="0"/>
    <n v="0"/>
    <n v="6"/>
    <n v="1"/>
    <s v="GSANKPKDQL"/>
    <x v="17"/>
    <n v="1.0999999999999999E-2"/>
    <n v="44411.7"/>
    <n v="99"/>
    <m/>
  </r>
  <r>
    <n v="7"/>
    <s v="HLA-A0201"/>
    <s v="PGSANKPKDQLDY"/>
    <s v="GSANKPLDY"/>
    <n v="1"/>
    <n v="0"/>
    <n v="0"/>
    <n v="6"/>
    <n v="3"/>
    <s v="GSANKPKDQLDY"/>
    <x v="17"/>
    <n v="1.7000000000000001E-2"/>
    <n v="41412.17"/>
    <n v="90"/>
    <m/>
  </r>
  <r>
    <n v="8"/>
    <s v="HLA-A0201"/>
    <s v="GSANKPKDQLDYA"/>
    <s v="SANDQLDYA"/>
    <n v="1"/>
    <n v="0"/>
    <n v="0"/>
    <n v="3"/>
    <n v="3"/>
    <s v="SANKPKDQLDYA"/>
    <x v="17"/>
    <n v="3.6999999999999998E-2"/>
    <n v="33386.92"/>
    <n v="60"/>
    <m/>
  </r>
  <r>
    <n v="9"/>
    <s v="HLA-A0201"/>
    <s v="SANKPKDQLDYAN"/>
    <s v="SANDQLDYA"/>
    <n v="0"/>
    <n v="0"/>
    <n v="0"/>
    <n v="3"/>
    <n v="3"/>
    <s v="SANKPKDQLDYA"/>
    <x v="17"/>
    <n v="2.7E-2"/>
    <n v="37181.449999999997"/>
    <n v="70"/>
    <m/>
  </r>
  <r>
    <n v="10"/>
    <s v="HLA-A0201"/>
    <s v="ANKPKDQLDYAND"/>
    <s v="ANDQLDYAN"/>
    <n v="0"/>
    <n v="0"/>
    <n v="0"/>
    <n v="2"/>
    <n v="3"/>
    <s v="ANKPKDQLDYAN"/>
    <x v="17"/>
    <n v="1.6E-2"/>
    <n v="42118.46"/>
    <n v="90"/>
    <m/>
  </r>
  <r>
    <n v="11"/>
    <s v="HLA-A0201"/>
    <s v="NKPKDQLDYANDI"/>
    <s v="KQLDYANDI"/>
    <n v="1"/>
    <n v="0"/>
    <n v="0"/>
    <n v="1"/>
    <n v="3"/>
    <s v="KPKDQLDYANDI"/>
    <x v="17"/>
    <n v="6.7000000000000004E-2"/>
    <n v="24283.91"/>
    <n v="34"/>
    <m/>
  </r>
  <r>
    <n v="0"/>
    <s v="HLA-A0201"/>
    <s v="GIQVRIKPGSANKP"/>
    <s v="GIQVRIKPA"/>
    <n v="0"/>
    <n v="0"/>
    <n v="0"/>
    <n v="8"/>
    <n v="2"/>
    <s v="GIQVRIKPGSA"/>
    <x v="17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17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17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17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17"/>
    <n v="3.6999999999999998E-2"/>
    <n v="33577.82"/>
    <n v="60"/>
    <m/>
  </r>
  <r>
    <n v="5"/>
    <s v="HLA-A0201"/>
    <s v="IKPGSANKPKDQLD"/>
    <s v="IKPGSANQL"/>
    <n v="0"/>
    <n v="0"/>
    <n v="0"/>
    <n v="7"/>
    <n v="4"/>
    <s v="IKPGSANKPKDQL"/>
    <x v="17"/>
    <n v="1.2E-2"/>
    <n v="43757.78"/>
    <n v="99"/>
    <m/>
  </r>
  <r>
    <n v="6"/>
    <s v="HLA-A0201"/>
    <s v="KPGSANKPKDQLDY"/>
    <s v="GSANKPLDY"/>
    <n v="2"/>
    <n v="0"/>
    <n v="0"/>
    <n v="6"/>
    <n v="3"/>
    <s v="GSANKPKDQLDY"/>
    <x v="17"/>
    <n v="1.7999999999999999E-2"/>
    <n v="41053.050000000003"/>
    <n v="90"/>
    <m/>
  </r>
  <r>
    <n v="7"/>
    <s v="HLA-A0201"/>
    <s v="PGSANKPKDQLDYA"/>
    <s v="SANDQLDYA"/>
    <n v="2"/>
    <n v="0"/>
    <n v="0"/>
    <n v="3"/>
    <n v="3"/>
    <s v="SANKPKDQLDYA"/>
    <x v="17"/>
    <n v="3.3000000000000002E-2"/>
    <n v="35086.11"/>
    <n v="65"/>
    <m/>
  </r>
  <r>
    <n v="8"/>
    <s v="HLA-A0201"/>
    <s v="GSANKPKDQLDYAN"/>
    <s v="SANDQLDYA"/>
    <n v="1"/>
    <n v="0"/>
    <n v="0"/>
    <n v="3"/>
    <n v="3"/>
    <s v="SANKPKDQLDYA"/>
    <x v="17"/>
    <n v="2.5999999999999999E-2"/>
    <n v="37943.86"/>
    <n v="75"/>
    <m/>
  </r>
  <r>
    <n v="9"/>
    <s v="HLA-A0201"/>
    <s v="SANKPKDQLDYAND"/>
    <s v="SANDQLDYA"/>
    <n v="0"/>
    <n v="0"/>
    <n v="0"/>
    <n v="3"/>
    <n v="3"/>
    <s v="SANKPKDQLDYA"/>
    <x v="17"/>
    <n v="2.3E-2"/>
    <n v="38858.75"/>
    <n v="80"/>
    <m/>
  </r>
  <r>
    <n v="10"/>
    <s v="HLA-A0201"/>
    <s v="ANKPKDQLDYANDI"/>
    <s v="AQLDYANDI"/>
    <n v="0"/>
    <n v="0"/>
    <n v="0"/>
    <n v="1"/>
    <n v="5"/>
    <s v="ANKPKDQLDYANDI"/>
    <x v="17"/>
    <n v="6.8000000000000005E-2"/>
    <n v="24021.79"/>
    <n v="34"/>
    <m/>
  </r>
  <r>
    <n v="0"/>
    <s v="HLA-A0201"/>
    <s v="GIQVRIKP"/>
    <s v="GI-QVRIKP"/>
    <n v="0"/>
    <n v="2"/>
    <n v="1"/>
    <n v="0"/>
    <n v="0"/>
    <s v="GIQVRIKP"/>
    <x v="18"/>
    <n v="0.03"/>
    <n v="36096.51"/>
    <n v="70"/>
    <m/>
  </r>
  <r>
    <n v="1"/>
    <s v="HLA-A0201"/>
    <s v="IQVRIKPG"/>
    <s v="IQ-VRIKPG"/>
    <n v="0"/>
    <n v="2"/>
    <n v="1"/>
    <n v="0"/>
    <n v="0"/>
    <s v="IQVRIKPG"/>
    <x v="18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18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18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18"/>
    <n v="1.4E-2"/>
    <n v="42831.7"/>
    <n v="95"/>
    <m/>
  </r>
  <r>
    <n v="5"/>
    <s v="HLA-A0201"/>
    <s v="IKPGSANK"/>
    <e v="#NAME?"/>
    <n v="0"/>
    <n v="0"/>
    <n v="1"/>
    <n v="0"/>
    <n v="0"/>
    <s v="IKPGSANK"/>
    <x v="18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18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18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18"/>
    <n v="6.0000000000000001E-3"/>
    <n v="46680.57"/>
    <n v="99"/>
    <m/>
  </r>
  <r>
    <n v="9"/>
    <s v="HLA-A0201"/>
    <s v="SANKPKDE"/>
    <s v="SANKPKDE-"/>
    <n v="0"/>
    <n v="8"/>
    <n v="1"/>
    <n v="0"/>
    <n v="0"/>
    <s v="SANKPKDE"/>
    <x v="18"/>
    <n v="8.0000000000000002E-3"/>
    <n v="45873.95"/>
    <n v="99"/>
    <m/>
  </r>
  <r>
    <n v="10"/>
    <s v="HLA-A0201"/>
    <s v="ANKPKDEL"/>
    <e v="#NAME?"/>
    <n v="0"/>
    <n v="0"/>
    <n v="1"/>
    <n v="0"/>
    <n v="0"/>
    <s v="ANKPKDEL"/>
    <x v="18"/>
    <n v="1.2999999999999999E-2"/>
    <n v="43218.55"/>
    <n v="95"/>
    <m/>
  </r>
  <r>
    <n v="11"/>
    <s v="HLA-A0201"/>
    <s v="NKPKDELD"/>
    <s v="NKPKDELD-"/>
    <n v="0"/>
    <n v="8"/>
    <n v="1"/>
    <n v="0"/>
    <n v="0"/>
    <s v="NKPKDELD"/>
    <x v="18"/>
    <n v="8.0000000000000002E-3"/>
    <n v="45791.63"/>
    <n v="99"/>
    <m/>
  </r>
  <r>
    <n v="12"/>
    <s v="HLA-A0201"/>
    <s v="KPKDELDY"/>
    <s v="KP-KDELDY"/>
    <n v="0"/>
    <n v="2"/>
    <n v="1"/>
    <n v="0"/>
    <n v="0"/>
    <s v="KPKDELDY"/>
    <x v="18"/>
    <n v="2.1000000000000001E-2"/>
    <n v="39915.11"/>
    <n v="85"/>
    <m/>
  </r>
  <r>
    <n v="13"/>
    <s v="HLA-A0201"/>
    <s v="PKDELDYA"/>
    <s v="PKDELD-YA"/>
    <n v="0"/>
    <n v="6"/>
    <n v="1"/>
    <n v="0"/>
    <n v="0"/>
    <s v="PKDELDYA"/>
    <x v="18"/>
    <n v="1.9E-2"/>
    <n v="40690.42"/>
    <n v="85"/>
    <m/>
  </r>
  <r>
    <n v="14"/>
    <s v="HLA-A0201"/>
    <s v="KDELDYAN"/>
    <s v="K-DELDYAN"/>
    <n v="0"/>
    <n v="1"/>
    <n v="1"/>
    <n v="0"/>
    <n v="0"/>
    <s v="KDELDYAN"/>
    <x v="18"/>
    <n v="1.7000000000000001E-2"/>
    <n v="41717.99"/>
    <n v="90"/>
    <m/>
  </r>
  <r>
    <n v="15"/>
    <s v="HLA-A0201"/>
    <s v="DELDYAND"/>
    <e v="#NAME?"/>
    <n v="0"/>
    <n v="0"/>
    <n v="1"/>
    <n v="0"/>
    <n v="0"/>
    <s v="DELDYAND"/>
    <x v="18"/>
    <n v="8.9999999999999993E-3"/>
    <n v="45342.48"/>
    <n v="99"/>
    <m/>
  </r>
  <r>
    <n v="16"/>
    <s v="HLA-A0201"/>
    <s v="ELDYANDI"/>
    <s v="EL-DYANDI"/>
    <n v="0"/>
    <n v="2"/>
    <n v="1"/>
    <n v="0"/>
    <n v="0"/>
    <s v="ELDYANDI"/>
    <x v="18"/>
    <n v="5.2999999999999999E-2"/>
    <n v="28224.71"/>
    <n v="42"/>
    <m/>
  </r>
  <r>
    <n v="0"/>
    <s v="HLA-A0201"/>
    <s v="GIQVRIKPG"/>
    <s v="GIQVRIKPG"/>
    <n v="0"/>
    <n v="0"/>
    <n v="0"/>
    <n v="0"/>
    <n v="0"/>
    <s v="GIQVRIKPG"/>
    <x v="18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18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18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18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18"/>
    <n v="2.7E-2"/>
    <n v="37430.5"/>
    <n v="75"/>
    <m/>
  </r>
  <r>
    <n v="5"/>
    <s v="HLA-A0201"/>
    <s v="IKPGSANKP"/>
    <s v="IKPGSANKP"/>
    <n v="0"/>
    <n v="0"/>
    <n v="0"/>
    <n v="0"/>
    <n v="0"/>
    <s v="IKPGSANKP"/>
    <x v="18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18"/>
    <n v="1.2E-2"/>
    <n v="43836.92"/>
    <n v="99"/>
    <m/>
  </r>
  <r>
    <n v="7"/>
    <s v="HLA-A0201"/>
    <s v="PGSANKPKD"/>
    <s v="PGSANKPKD"/>
    <n v="0"/>
    <n v="0"/>
    <n v="0"/>
    <n v="0"/>
    <n v="0"/>
    <s v="PGSANKPKD"/>
    <x v="18"/>
    <n v="5.0000000000000001E-3"/>
    <n v="47125.120000000003"/>
    <n v="99"/>
    <m/>
  </r>
  <r>
    <n v="8"/>
    <s v="HLA-A0201"/>
    <s v="GSANKPKDE"/>
    <s v="GSANKPKDE"/>
    <n v="0"/>
    <n v="0"/>
    <n v="0"/>
    <n v="0"/>
    <n v="0"/>
    <s v="GSANKPKDE"/>
    <x v="18"/>
    <n v="0.01"/>
    <n v="44827.85"/>
    <n v="99"/>
    <m/>
  </r>
  <r>
    <n v="9"/>
    <s v="HLA-A0201"/>
    <s v="SANKPKDEL"/>
    <s v="SANKPKDEL"/>
    <n v="0"/>
    <n v="0"/>
    <n v="0"/>
    <n v="0"/>
    <n v="0"/>
    <s v="SANKPKDEL"/>
    <x v="18"/>
    <n v="4.8000000000000001E-2"/>
    <n v="29905.11"/>
    <n v="46"/>
    <m/>
  </r>
  <r>
    <n v="10"/>
    <s v="HLA-A0201"/>
    <s v="ANKPKDELD"/>
    <s v="ANKPKDELD"/>
    <n v="0"/>
    <n v="0"/>
    <n v="0"/>
    <n v="0"/>
    <n v="0"/>
    <s v="ANKPKDELD"/>
    <x v="18"/>
    <n v="1.0999999999999999E-2"/>
    <n v="44235.7"/>
    <n v="99"/>
    <m/>
  </r>
  <r>
    <n v="11"/>
    <s v="HLA-A0201"/>
    <s v="NKPKDELDY"/>
    <s v="NKPKDELDY"/>
    <n v="0"/>
    <n v="0"/>
    <n v="0"/>
    <n v="0"/>
    <n v="0"/>
    <s v="NKPKDELDY"/>
    <x v="18"/>
    <n v="2.1000000000000001E-2"/>
    <n v="39984.29"/>
    <n v="85"/>
    <m/>
  </r>
  <r>
    <n v="12"/>
    <s v="HLA-A0201"/>
    <s v="KPKDELDYA"/>
    <s v="KPKDELDYA"/>
    <n v="0"/>
    <n v="0"/>
    <n v="0"/>
    <n v="0"/>
    <n v="0"/>
    <s v="KPKDELDYA"/>
    <x v="18"/>
    <n v="4.1000000000000002E-2"/>
    <n v="32013.96"/>
    <n v="55"/>
    <m/>
  </r>
  <r>
    <n v="13"/>
    <s v="HLA-A0201"/>
    <s v="PKDELDYAN"/>
    <s v="PKDELDYAN"/>
    <n v="0"/>
    <n v="0"/>
    <n v="0"/>
    <n v="0"/>
    <n v="0"/>
    <s v="PKDELDYAN"/>
    <x v="18"/>
    <n v="1.4999999999999999E-2"/>
    <n v="42434.07"/>
    <n v="95"/>
    <m/>
  </r>
  <r>
    <n v="14"/>
    <s v="HLA-A0201"/>
    <s v="KDELDYAND"/>
    <s v="KDELDYAND"/>
    <n v="0"/>
    <n v="0"/>
    <n v="0"/>
    <n v="0"/>
    <n v="0"/>
    <s v="KDELDYAND"/>
    <x v="18"/>
    <n v="1.7000000000000001E-2"/>
    <n v="41801.129999999997"/>
    <n v="90"/>
    <m/>
  </r>
  <r>
    <n v="15"/>
    <s v="HLA-A0201"/>
    <s v="DELDYANDI"/>
    <s v="DELDYANDI"/>
    <n v="0"/>
    <n v="0"/>
    <n v="0"/>
    <n v="0"/>
    <n v="0"/>
    <s v="DELDYANDI"/>
    <x v="18"/>
    <n v="2.7E-2"/>
    <n v="37470.620000000003"/>
    <n v="75"/>
    <m/>
  </r>
  <r>
    <n v="0"/>
    <s v="HLA-A0201"/>
    <s v="GIQVRIKPGS"/>
    <s v="GIQVRIPGS"/>
    <n v="0"/>
    <n v="0"/>
    <n v="0"/>
    <n v="6"/>
    <n v="1"/>
    <s v="GIQVRIKPGS"/>
    <x v="18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18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18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18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18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18"/>
    <n v="1.2E-2"/>
    <n v="43953.75"/>
    <n v="99"/>
    <m/>
  </r>
  <r>
    <n v="6"/>
    <s v="HLA-A0201"/>
    <s v="KPGSANKPKD"/>
    <s v="KPGSANKPK"/>
    <n v="0"/>
    <n v="0"/>
    <n v="0"/>
    <n v="0"/>
    <n v="0"/>
    <s v="KPGSANKPK"/>
    <x v="18"/>
    <n v="7.0000000000000001E-3"/>
    <n v="46373.49"/>
    <n v="99"/>
    <m/>
  </r>
  <r>
    <n v="7"/>
    <s v="HLA-A0201"/>
    <s v="PGSANKPKDE"/>
    <s v="GSANKPKDE"/>
    <n v="1"/>
    <n v="0"/>
    <n v="0"/>
    <n v="0"/>
    <n v="0"/>
    <s v="GSANKPKDE"/>
    <x v="18"/>
    <n v="7.0000000000000001E-3"/>
    <n v="46516.72"/>
    <n v="99"/>
    <m/>
  </r>
  <r>
    <n v="8"/>
    <s v="HLA-A0201"/>
    <s v="GSANKPKDEL"/>
    <s v="GSANKPDEL"/>
    <n v="0"/>
    <n v="0"/>
    <n v="0"/>
    <n v="6"/>
    <n v="1"/>
    <s v="GSANKPKDEL"/>
    <x v="18"/>
    <n v="3.5999999999999997E-2"/>
    <n v="33899.06"/>
    <n v="60"/>
    <m/>
  </r>
  <r>
    <n v="9"/>
    <s v="HLA-A0201"/>
    <s v="SANKPKDELD"/>
    <s v="SANKPKDEL"/>
    <n v="0"/>
    <n v="0"/>
    <n v="0"/>
    <n v="0"/>
    <n v="0"/>
    <s v="SANKPKDEL"/>
    <x v="18"/>
    <n v="1.7000000000000001E-2"/>
    <n v="41507.269999999997"/>
    <n v="90"/>
    <m/>
  </r>
  <r>
    <n v="10"/>
    <s v="HLA-A0201"/>
    <s v="ANKPKDELDY"/>
    <s v="ANKPKDLDY"/>
    <n v="0"/>
    <n v="0"/>
    <n v="0"/>
    <n v="6"/>
    <n v="1"/>
    <s v="ANKPKDELDY"/>
    <x v="18"/>
    <n v="1.9E-2"/>
    <n v="40605.089999999997"/>
    <n v="85"/>
    <m/>
  </r>
  <r>
    <n v="11"/>
    <s v="HLA-A0201"/>
    <s v="NKPKDELDYA"/>
    <s v="NKPDELDYA"/>
    <n v="0"/>
    <n v="0"/>
    <n v="0"/>
    <n v="3"/>
    <n v="1"/>
    <s v="NKPKDELDYA"/>
    <x v="18"/>
    <n v="2.8000000000000001E-2"/>
    <n v="37035.29"/>
    <n v="70"/>
    <m/>
  </r>
  <r>
    <n v="12"/>
    <s v="HLA-A0201"/>
    <s v="KPKDELDYAN"/>
    <s v="KPKDELDYA"/>
    <n v="0"/>
    <n v="0"/>
    <n v="0"/>
    <n v="0"/>
    <n v="0"/>
    <s v="KPKDELDYA"/>
    <x v="18"/>
    <n v="2.5000000000000001E-2"/>
    <n v="38330.910000000003"/>
    <n v="75"/>
    <m/>
  </r>
  <r>
    <n v="13"/>
    <s v="HLA-A0201"/>
    <s v="PKDELDYAND"/>
    <s v="KDELDYAND"/>
    <n v="1"/>
    <n v="0"/>
    <n v="0"/>
    <n v="0"/>
    <n v="0"/>
    <s v="KDELDYAND"/>
    <x v="18"/>
    <n v="1.2E-2"/>
    <n v="43854"/>
    <n v="99"/>
    <m/>
  </r>
  <r>
    <n v="14"/>
    <s v="HLA-A0201"/>
    <s v="KDELDYANDI"/>
    <s v="KELDYANDI"/>
    <n v="0"/>
    <n v="0"/>
    <n v="0"/>
    <n v="1"/>
    <n v="1"/>
    <s v="KDELDYANDI"/>
    <x v="18"/>
    <n v="3.9E-2"/>
    <n v="32790.839999999997"/>
    <n v="55"/>
    <m/>
  </r>
  <r>
    <n v="0"/>
    <s v="HLA-A0201"/>
    <s v="GIQVRIKPGSA"/>
    <s v="GIQVRIKPA"/>
    <n v="0"/>
    <n v="0"/>
    <n v="0"/>
    <n v="8"/>
    <n v="2"/>
    <s v="GIQVRIKPGSA"/>
    <x v="18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18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18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18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18"/>
    <n v="1.4E-2"/>
    <n v="42910.11"/>
    <n v="95"/>
    <m/>
  </r>
  <r>
    <n v="5"/>
    <s v="HLA-A0201"/>
    <s v="IKPGSANKPKD"/>
    <s v="IKPGSANPK"/>
    <n v="0"/>
    <n v="0"/>
    <n v="0"/>
    <n v="7"/>
    <n v="1"/>
    <s v="IKPGSANKPK"/>
    <x v="18"/>
    <n v="8.0000000000000002E-3"/>
    <n v="45809.97"/>
    <n v="99"/>
    <m/>
  </r>
  <r>
    <n v="6"/>
    <s v="HLA-A0201"/>
    <s v="KPGSANKPKDE"/>
    <s v="KPGSAPKDE"/>
    <n v="0"/>
    <n v="0"/>
    <n v="0"/>
    <n v="5"/>
    <n v="2"/>
    <s v="KPGSANKPKDE"/>
    <x v="18"/>
    <n v="8.0000000000000002E-3"/>
    <n v="46100.86"/>
    <n v="99"/>
    <m/>
  </r>
  <r>
    <n v="7"/>
    <s v="HLA-A0201"/>
    <s v="PGSANKPKDEL"/>
    <s v="GSANKPDEL"/>
    <n v="1"/>
    <n v="0"/>
    <n v="0"/>
    <n v="6"/>
    <n v="1"/>
    <s v="GSANKPKDEL"/>
    <x v="18"/>
    <n v="1.6E-2"/>
    <n v="42152.65"/>
    <n v="90"/>
    <m/>
  </r>
  <r>
    <n v="8"/>
    <s v="HLA-A0201"/>
    <s v="GSANKPKDELD"/>
    <s v="GSANKPDEL"/>
    <n v="0"/>
    <n v="0"/>
    <n v="0"/>
    <n v="6"/>
    <n v="1"/>
    <s v="GSANKPKDEL"/>
    <x v="18"/>
    <n v="1.2999999999999999E-2"/>
    <n v="43492.98"/>
    <n v="95"/>
    <m/>
  </r>
  <r>
    <n v="9"/>
    <s v="HLA-A0201"/>
    <s v="SANKPKDELDY"/>
    <s v="SANKPELDY"/>
    <n v="0"/>
    <n v="0"/>
    <n v="0"/>
    <n v="5"/>
    <n v="2"/>
    <s v="SANKPKDELDY"/>
    <x v="18"/>
    <n v="1.9E-2"/>
    <n v="40559.449999999997"/>
    <n v="85"/>
    <m/>
  </r>
  <r>
    <n v="10"/>
    <s v="HLA-A0201"/>
    <s v="ANKPKDELDYA"/>
    <s v="ANKPELDYA"/>
    <n v="0"/>
    <n v="0"/>
    <n v="0"/>
    <n v="4"/>
    <n v="2"/>
    <s v="ANKPKDELDYA"/>
    <x v="18"/>
    <n v="2.1000000000000001E-2"/>
    <n v="39963.1"/>
    <n v="85"/>
    <m/>
  </r>
  <r>
    <n v="11"/>
    <s v="HLA-A0201"/>
    <s v="NKPKDELDYAN"/>
    <s v="KPDELDYAN"/>
    <n v="1"/>
    <n v="0"/>
    <n v="0"/>
    <n v="2"/>
    <n v="1"/>
    <s v="KPKDELDYAN"/>
    <x v="18"/>
    <n v="1.7999999999999999E-2"/>
    <n v="41077.050000000003"/>
    <n v="90"/>
    <m/>
  </r>
  <r>
    <n v="12"/>
    <s v="HLA-A0201"/>
    <s v="KPKDELDYAND"/>
    <s v="KPKDELDYA"/>
    <n v="0"/>
    <n v="0"/>
    <n v="0"/>
    <n v="0"/>
    <n v="0"/>
    <s v="KPKDELDYA"/>
    <x v="18"/>
    <n v="1.6E-2"/>
    <n v="42063.82"/>
    <n v="90"/>
    <m/>
  </r>
  <r>
    <n v="13"/>
    <s v="HLA-A0201"/>
    <s v="PKDELDYANDI"/>
    <s v="PKDELDYAI"/>
    <n v="0"/>
    <n v="0"/>
    <n v="0"/>
    <n v="8"/>
    <n v="2"/>
    <s v="PKDELDYANDI"/>
    <x v="18"/>
    <n v="2.1999999999999999E-2"/>
    <n v="39224.99"/>
    <n v="80"/>
    <m/>
  </r>
  <r>
    <n v="0"/>
    <s v="HLA-A0201"/>
    <s v="GIQVRIKPGSAN"/>
    <s v="GIQVRIKPA"/>
    <n v="0"/>
    <n v="0"/>
    <n v="0"/>
    <n v="8"/>
    <n v="2"/>
    <s v="GIQVRIKPGSA"/>
    <x v="18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18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18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18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18"/>
    <n v="1.0999999999999999E-2"/>
    <n v="44255.33"/>
    <n v="99"/>
    <m/>
  </r>
  <r>
    <n v="5"/>
    <s v="HLA-A0201"/>
    <s v="IKPGSANKPKDE"/>
    <s v="IKPGSANPK"/>
    <n v="0"/>
    <n v="0"/>
    <n v="0"/>
    <n v="7"/>
    <n v="1"/>
    <s v="IKPGSANKPK"/>
    <x v="18"/>
    <n v="8.0000000000000002E-3"/>
    <n v="45763.4"/>
    <n v="99"/>
    <m/>
  </r>
  <r>
    <n v="6"/>
    <s v="HLA-A0201"/>
    <s v="KPGSANKPKDEL"/>
    <s v="GSANKPDEL"/>
    <n v="2"/>
    <n v="0"/>
    <n v="0"/>
    <n v="6"/>
    <n v="1"/>
    <s v="GSANKPKDEL"/>
    <x v="18"/>
    <n v="1.6E-2"/>
    <n v="41952.45"/>
    <n v="90"/>
    <m/>
  </r>
  <r>
    <n v="7"/>
    <s v="HLA-A0201"/>
    <s v="PGSANKPKDELD"/>
    <s v="GSANKPDEL"/>
    <n v="1"/>
    <n v="0"/>
    <n v="0"/>
    <n v="6"/>
    <n v="1"/>
    <s v="GSANKPKDEL"/>
    <x v="18"/>
    <n v="1.2E-2"/>
    <n v="44052.76"/>
    <n v="99"/>
    <m/>
  </r>
  <r>
    <n v="8"/>
    <s v="HLA-A0201"/>
    <s v="GSANKPKDELDY"/>
    <s v="GSANKPLDY"/>
    <n v="0"/>
    <n v="0"/>
    <n v="0"/>
    <n v="6"/>
    <n v="3"/>
    <s v="GSANKPKDELDY"/>
    <x v="18"/>
    <n v="0.02"/>
    <n v="40205.96"/>
    <n v="85"/>
    <m/>
  </r>
  <r>
    <n v="9"/>
    <s v="HLA-A0201"/>
    <s v="SANKPKDELDYA"/>
    <s v="SANDELDYA"/>
    <n v="0"/>
    <n v="0"/>
    <n v="0"/>
    <n v="3"/>
    <n v="3"/>
    <s v="SANKPKDELDYA"/>
    <x v="18"/>
    <n v="4.2999999999999997E-2"/>
    <n v="31433.22"/>
    <n v="55"/>
    <m/>
  </r>
  <r>
    <n v="10"/>
    <s v="HLA-A0201"/>
    <s v="ANKPKDELDYAN"/>
    <s v="ANDELDYAN"/>
    <n v="0"/>
    <n v="0"/>
    <n v="0"/>
    <n v="2"/>
    <n v="3"/>
    <s v="ANKPKDELDYAN"/>
    <x v="18"/>
    <n v="1.9E-2"/>
    <n v="40690.42"/>
    <n v="85"/>
    <m/>
  </r>
  <r>
    <n v="11"/>
    <s v="HLA-A0201"/>
    <s v="NKPKDELDYAND"/>
    <s v="KPDELDYAN"/>
    <n v="1"/>
    <n v="0"/>
    <n v="0"/>
    <n v="2"/>
    <n v="1"/>
    <s v="KPKDELDYAN"/>
    <x v="18"/>
    <n v="1.6E-2"/>
    <n v="41949.29"/>
    <n v="90"/>
    <m/>
  </r>
  <r>
    <n v="12"/>
    <s v="HLA-A0201"/>
    <s v="KPKDELDYANDI"/>
    <s v="KPKDELDYI"/>
    <n v="0"/>
    <n v="0"/>
    <n v="0"/>
    <n v="8"/>
    <n v="3"/>
    <s v="KPKDELDYANDI"/>
    <x v="18"/>
    <n v="2.5000000000000001E-2"/>
    <n v="38134.42"/>
    <n v="75"/>
    <m/>
  </r>
  <r>
    <n v="0"/>
    <s v="HLA-A0201"/>
    <s v="GIQVRIKPGSANK"/>
    <s v="GIQVRIKPA"/>
    <n v="0"/>
    <n v="0"/>
    <n v="0"/>
    <n v="8"/>
    <n v="2"/>
    <s v="GIQVRIKPGSA"/>
    <x v="18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18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18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18"/>
    <n v="1.0999999999999999E-2"/>
    <n v="44550.31"/>
    <n v="99"/>
    <m/>
  </r>
  <r>
    <n v="4"/>
    <s v="HLA-A0201"/>
    <s v="RIKPGSANKPKDE"/>
    <s v="RIKPGSANE"/>
    <n v="0"/>
    <n v="0"/>
    <n v="0"/>
    <n v="8"/>
    <n v="4"/>
    <s v="RIKPGSANKPKDE"/>
    <x v="18"/>
    <n v="1.0999999999999999E-2"/>
    <n v="44211.77"/>
    <n v="99"/>
    <m/>
  </r>
  <r>
    <n v="5"/>
    <s v="HLA-A0201"/>
    <s v="IKPGSANKPKDEL"/>
    <s v="IKPGSANEL"/>
    <n v="0"/>
    <n v="0"/>
    <n v="0"/>
    <n v="7"/>
    <n v="4"/>
    <s v="IKPGSANKPKDEL"/>
    <x v="18"/>
    <n v="1.7999999999999999E-2"/>
    <n v="41143.75"/>
    <n v="90"/>
    <m/>
  </r>
  <r>
    <n v="6"/>
    <s v="HLA-A0201"/>
    <s v="KPGSANKPKDELD"/>
    <s v="GSANKPDEL"/>
    <n v="2"/>
    <n v="0"/>
    <n v="0"/>
    <n v="6"/>
    <n v="1"/>
    <s v="GSANKPKDEL"/>
    <x v="18"/>
    <n v="1.2E-2"/>
    <n v="43796.14"/>
    <n v="99"/>
    <m/>
  </r>
  <r>
    <n v="7"/>
    <s v="HLA-A0201"/>
    <s v="PGSANKPKDELDY"/>
    <s v="SANKPELDY"/>
    <n v="2"/>
    <n v="0"/>
    <n v="0"/>
    <n v="5"/>
    <n v="2"/>
    <s v="SANKPKDELDY"/>
    <x v="18"/>
    <n v="1.9E-2"/>
    <n v="40747.69"/>
    <n v="85"/>
    <m/>
  </r>
  <r>
    <n v="8"/>
    <s v="HLA-A0201"/>
    <s v="GSANKPKDELDYA"/>
    <s v="SANDELDYA"/>
    <n v="1"/>
    <n v="0"/>
    <n v="0"/>
    <n v="3"/>
    <n v="3"/>
    <s v="SANKPKDELDYA"/>
    <x v="18"/>
    <n v="0.04"/>
    <n v="32532.85"/>
    <n v="55"/>
    <m/>
  </r>
  <r>
    <n v="9"/>
    <s v="HLA-A0201"/>
    <s v="SANKPKDELDYAN"/>
    <s v="SANDELDYA"/>
    <n v="0"/>
    <n v="0"/>
    <n v="0"/>
    <n v="3"/>
    <n v="3"/>
    <s v="SANKPKDELDYA"/>
    <x v="18"/>
    <n v="0.03"/>
    <n v="36307.24"/>
    <n v="70"/>
    <m/>
  </r>
  <r>
    <n v="10"/>
    <s v="HLA-A0201"/>
    <s v="ANKPKDELDYAND"/>
    <s v="ANDELDYAN"/>
    <n v="0"/>
    <n v="0"/>
    <n v="0"/>
    <n v="2"/>
    <n v="3"/>
    <s v="ANKPKDELDYAN"/>
    <x v="18"/>
    <n v="1.7000000000000001E-2"/>
    <n v="41719.339999999997"/>
    <n v="90"/>
    <m/>
  </r>
  <r>
    <n v="11"/>
    <s v="HLA-A0201"/>
    <s v="NKPKDELDYANDI"/>
    <s v="KPKDELDYI"/>
    <n v="1"/>
    <n v="0"/>
    <n v="0"/>
    <n v="8"/>
    <n v="3"/>
    <s v="KPKDELDYANDI"/>
    <x v="18"/>
    <n v="2.4E-2"/>
    <n v="38585.15"/>
    <n v="80"/>
    <m/>
  </r>
  <r>
    <n v="0"/>
    <s v="HLA-A0201"/>
    <s v="GIQVRIKPGSANKP"/>
    <s v="GIQVRIKPA"/>
    <n v="0"/>
    <n v="0"/>
    <n v="0"/>
    <n v="8"/>
    <n v="2"/>
    <s v="GIQVRIKPGSA"/>
    <x v="18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18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18"/>
    <n v="1.4E-2"/>
    <n v="43020.27"/>
    <n v="95"/>
    <m/>
  </r>
  <r>
    <n v="3"/>
    <s v="HLA-A0201"/>
    <s v="VRIKPGSANKPKDE"/>
    <s v="RIKPGSANE"/>
    <n v="1"/>
    <n v="0"/>
    <n v="0"/>
    <n v="8"/>
    <n v="4"/>
    <s v="RIKPGSANKPKDE"/>
    <x v="18"/>
    <n v="1.0999999999999999E-2"/>
    <n v="44498.77"/>
    <n v="99"/>
    <m/>
  </r>
  <r>
    <n v="4"/>
    <s v="HLA-A0201"/>
    <s v="RIKPGSANKPKDEL"/>
    <s v="RIKPGSAEL"/>
    <n v="0"/>
    <n v="0"/>
    <n v="0"/>
    <n v="7"/>
    <n v="5"/>
    <s v="RIKPGSANKPKDEL"/>
    <x v="18"/>
    <n v="4.2999999999999997E-2"/>
    <n v="31404.67"/>
    <n v="50"/>
    <m/>
  </r>
  <r>
    <n v="5"/>
    <s v="HLA-A0201"/>
    <s v="IKPGSANKPKDELD"/>
    <s v="IKPGSANEL"/>
    <n v="0"/>
    <n v="0"/>
    <n v="0"/>
    <n v="7"/>
    <n v="4"/>
    <s v="IKPGSANKPKDEL"/>
    <x v="18"/>
    <n v="1.4E-2"/>
    <n v="43190.96"/>
    <n v="95"/>
    <m/>
  </r>
  <r>
    <n v="6"/>
    <s v="HLA-A0201"/>
    <s v="KPGSANKPKDELDY"/>
    <s v="GSANKPLDY"/>
    <n v="2"/>
    <n v="0"/>
    <n v="0"/>
    <n v="6"/>
    <n v="3"/>
    <s v="GSANKPKDELDY"/>
    <x v="18"/>
    <n v="0.02"/>
    <n v="40432.81"/>
    <n v="85"/>
    <m/>
  </r>
  <r>
    <n v="7"/>
    <s v="HLA-A0201"/>
    <s v="PGSANKPKDELDYA"/>
    <s v="SANDELDYA"/>
    <n v="2"/>
    <n v="0"/>
    <n v="0"/>
    <n v="3"/>
    <n v="3"/>
    <s v="SANKPKDELDYA"/>
    <x v="18"/>
    <n v="3.5000000000000003E-2"/>
    <n v="34393.01"/>
    <n v="60"/>
    <m/>
  </r>
  <r>
    <n v="8"/>
    <s v="HLA-A0201"/>
    <s v="GSANKPKDELDYAN"/>
    <s v="SANDELDYA"/>
    <n v="1"/>
    <n v="0"/>
    <n v="0"/>
    <n v="3"/>
    <n v="3"/>
    <s v="SANKPKDELDYA"/>
    <x v="18"/>
    <n v="2.7E-2"/>
    <n v="37237.81"/>
    <n v="75"/>
    <m/>
  </r>
  <r>
    <n v="9"/>
    <s v="HLA-A0201"/>
    <s v="SANKPKDELDYAND"/>
    <s v="SANDELDYA"/>
    <n v="0"/>
    <n v="0"/>
    <n v="0"/>
    <n v="3"/>
    <n v="3"/>
    <s v="SANKPKDELDYA"/>
    <x v="18"/>
    <n v="2.5000000000000001E-2"/>
    <n v="38293.599999999999"/>
    <n v="75"/>
    <m/>
  </r>
  <r>
    <n v="10"/>
    <s v="HLA-A0201"/>
    <s v="ANKPKDELDYANDI"/>
    <s v="ANLDYANDI"/>
    <n v="0"/>
    <n v="0"/>
    <n v="0"/>
    <n v="2"/>
    <n v="5"/>
    <s v="ANKPKDELDYANDI"/>
    <x v="18"/>
    <n v="2.5000000000000001E-2"/>
    <n v="38257.980000000003"/>
    <n v="75"/>
    <m/>
  </r>
  <r>
    <n v="0"/>
    <s v="HLA-A0201"/>
    <s v="GIQVRIKP"/>
    <s v="GI-QVRIKP"/>
    <n v="0"/>
    <n v="2"/>
    <n v="1"/>
    <n v="0"/>
    <n v="0"/>
    <s v="GIQVRIKP"/>
    <x v="19"/>
    <n v="0.03"/>
    <n v="36096.51"/>
    <n v="70"/>
    <m/>
  </r>
  <r>
    <n v="1"/>
    <s v="HLA-A0201"/>
    <s v="IQVRIKPG"/>
    <s v="IQ-VRIKPG"/>
    <n v="0"/>
    <n v="2"/>
    <n v="1"/>
    <n v="0"/>
    <n v="0"/>
    <s v="IQVRIKPG"/>
    <x v="19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19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19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19"/>
    <n v="1.4E-2"/>
    <n v="42831.7"/>
    <n v="95"/>
    <m/>
  </r>
  <r>
    <n v="5"/>
    <s v="HLA-A0201"/>
    <s v="IKPGSANK"/>
    <e v="#NAME?"/>
    <n v="0"/>
    <n v="0"/>
    <n v="1"/>
    <n v="0"/>
    <n v="0"/>
    <s v="IKPGSANK"/>
    <x v="19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19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19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19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19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19"/>
    <n v="1.2E-2"/>
    <n v="43844.02"/>
    <n v="99"/>
    <m/>
  </r>
  <r>
    <n v="11"/>
    <s v="HLA-A0201"/>
    <s v="NKPKDQLD"/>
    <s v="NKPKDQLD-"/>
    <n v="0"/>
    <n v="8"/>
    <n v="1"/>
    <n v="0"/>
    <n v="0"/>
    <s v="NKPKDQLD"/>
    <x v="19"/>
    <n v="7.0000000000000001E-3"/>
    <n v="46115.31"/>
    <n v="99"/>
    <m/>
  </r>
  <r>
    <n v="12"/>
    <s v="HLA-A0201"/>
    <s v="KPKDQLDY"/>
    <s v="KP-KDQLDY"/>
    <n v="0"/>
    <n v="2"/>
    <n v="1"/>
    <n v="0"/>
    <n v="0"/>
    <s v="KPKDQLDY"/>
    <x v="19"/>
    <n v="0.02"/>
    <n v="40419.699999999997"/>
    <n v="85"/>
    <m/>
  </r>
  <r>
    <n v="13"/>
    <s v="HLA-A0201"/>
    <s v="PKDQLDYE"/>
    <s v="PKDQ-LDYE"/>
    <n v="0"/>
    <n v="4"/>
    <n v="1"/>
    <n v="0"/>
    <n v="0"/>
    <s v="PKDQLDYE"/>
    <x v="19"/>
    <n v="1.4999999999999999E-2"/>
    <n v="42722.48"/>
    <n v="95"/>
    <m/>
  </r>
  <r>
    <n v="14"/>
    <s v="HLA-A0201"/>
    <s v="KDQLDYEN"/>
    <s v="K-DQLDYEN"/>
    <n v="0"/>
    <n v="1"/>
    <n v="1"/>
    <n v="0"/>
    <n v="0"/>
    <s v="KDQLDYEN"/>
    <x v="19"/>
    <n v="1.4999999999999999E-2"/>
    <n v="42424.91"/>
    <n v="95"/>
    <m/>
  </r>
  <r>
    <n v="15"/>
    <s v="HLA-A0201"/>
    <s v="DQLDYEND"/>
    <s v="DQ-LDYEND"/>
    <n v="0"/>
    <n v="2"/>
    <n v="1"/>
    <n v="0"/>
    <n v="0"/>
    <s v="DQLDYEND"/>
    <x v="19"/>
    <n v="0.01"/>
    <n v="44855.519999999997"/>
    <n v="99"/>
    <m/>
  </r>
  <r>
    <n v="16"/>
    <s v="HLA-A0201"/>
    <s v="QLDYENDI"/>
    <s v="QL-DYENDI"/>
    <n v="0"/>
    <n v="2"/>
    <n v="1"/>
    <n v="0"/>
    <n v="0"/>
    <s v="QLDYENDI"/>
    <x v="19"/>
    <n v="0.09"/>
    <n v="18891.009999999998"/>
    <n v="26"/>
    <m/>
  </r>
  <r>
    <n v="0"/>
    <s v="HLA-A0201"/>
    <s v="GIQVRIKPG"/>
    <s v="GIQVRIKPG"/>
    <n v="0"/>
    <n v="0"/>
    <n v="0"/>
    <n v="0"/>
    <n v="0"/>
    <s v="GIQVRIKPG"/>
    <x v="19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19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19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19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19"/>
    <n v="2.7E-2"/>
    <n v="37430.5"/>
    <n v="75"/>
    <m/>
  </r>
  <r>
    <n v="5"/>
    <s v="HLA-A0201"/>
    <s v="IKPGSANKP"/>
    <s v="IKPGSANKP"/>
    <n v="0"/>
    <n v="0"/>
    <n v="0"/>
    <n v="0"/>
    <n v="0"/>
    <s v="IKPGSANKP"/>
    <x v="19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19"/>
    <n v="1.2E-2"/>
    <n v="43836.92"/>
    <n v="99"/>
    <m/>
  </r>
  <r>
    <n v="7"/>
    <s v="HLA-A0201"/>
    <s v="PGSANKPKD"/>
    <s v="PGSANKPKD"/>
    <n v="0"/>
    <n v="0"/>
    <n v="0"/>
    <n v="0"/>
    <n v="0"/>
    <s v="PGSANKPKD"/>
    <x v="19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19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19"/>
    <n v="3.6999999999999998E-2"/>
    <n v="33521.199999999997"/>
    <n v="60"/>
    <m/>
  </r>
  <r>
    <n v="10"/>
    <s v="HLA-A0201"/>
    <s v="ANKPKDQLD"/>
    <s v="ANKPKDQLD"/>
    <n v="0"/>
    <n v="0"/>
    <n v="0"/>
    <n v="0"/>
    <n v="0"/>
    <s v="ANKPKDQLD"/>
    <x v="19"/>
    <n v="0.01"/>
    <n v="44849.68"/>
    <n v="99"/>
    <m/>
  </r>
  <r>
    <n v="11"/>
    <s v="HLA-A0201"/>
    <s v="NKPKDQLDY"/>
    <s v="NKPKDQLDY"/>
    <n v="0"/>
    <n v="0"/>
    <n v="0"/>
    <n v="0"/>
    <n v="0"/>
    <s v="NKPKDQLDY"/>
    <x v="19"/>
    <n v="1.9E-2"/>
    <n v="40809.019999999997"/>
    <n v="85"/>
    <m/>
  </r>
  <r>
    <n v="12"/>
    <s v="HLA-A0201"/>
    <s v="KPKDQLDYE"/>
    <s v="KPKDQLDYE"/>
    <n v="0"/>
    <n v="0"/>
    <n v="0"/>
    <n v="0"/>
    <n v="0"/>
    <s v="KPKDQLDYE"/>
    <x v="19"/>
    <n v="2.1000000000000001E-2"/>
    <n v="39910.379999999997"/>
    <n v="85"/>
    <m/>
  </r>
  <r>
    <n v="13"/>
    <s v="HLA-A0201"/>
    <s v="PKDQLDYEN"/>
    <s v="PKDQLDYEN"/>
    <n v="0"/>
    <n v="0"/>
    <n v="0"/>
    <n v="0"/>
    <n v="0"/>
    <s v="PKDQLDYEN"/>
    <x v="19"/>
    <n v="1.2999999999999999E-2"/>
    <n v="43436.55"/>
    <n v="95"/>
    <m/>
  </r>
  <r>
    <n v="14"/>
    <s v="HLA-A0201"/>
    <s v="KDQLDYEND"/>
    <s v="KDQLDYEND"/>
    <n v="0"/>
    <n v="0"/>
    <n v="0"/>
    <n v="0"/>
    <n v="0"/>
    <s v="KDQLDYEND"/>
    <x v="19"/>
    <n v="1.6E-2"/>
    <n v="41859.050000000003"/>
    <n v="90"/>
    <m/>
  </r>
  <r>
    <n v="15"/>
    <s v="HLA-A0201"/>
    <s v="DQLDYENDI"/>
    <s v="DQLDYENDI"/>
    <n v="0"/>
    <n v="0"/>
    <n v="0"/>
    <n v="0"/>
    <n v="0"/>
    <s v="DQLDYENDI"/>
    <x v="19"/>
    <n v="6.2E-2"/>
    <n v="25585.88"/>
    <n v="37"/>
    <m/>
  </r>
  <r>
    <n v="0"/>
    <s v="HLA-A0201"/>
    <s v="GIQVRIKPGS"/>
    <s v="GIQVRIPGS"/>
    <n v="0"/>
    <n v="0"/>
    <n v="0"/>
    <n v="6"/>
    <n v="1"/>
    <s v="GIQVRIKPGS"/>
    <x v="19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19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19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19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19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19"/>
    <n v="1.2E-2"/>
    <n v="43953.75"/>
    <n v="99"/>
    <m/>
  </r>
  <r>
    <n v="6"/>
    <s v="HLA-A0201"/>
    <s v="KPGSANKPKD"/>
    <s v="KPGSANKPK"/>
    <n v="0"/>
    <n v="0"/>
    <n v="0"/>
    <n v="0"/>
    <n v="0"/>
    <s v="KPGSANKPK"/>
    <x v="19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19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19"/>
    <n v="2.7E-2"/>
    <n v="37458.44"/>
    <n v="75"/>
    <m/>
  </r>
  <r>
    <n v="9"/>
    <s v="HLA-A0201"/>
    <s v="SANKPKDQLD"/>
    <s v="SANKPKDQL"/>
    <n v="0"/>
    <n v="0"/>
    <n v="0"/>
    <n v="0"/>
    <n v="0"/>
    <s v="SANKPKDQL"/>
    <x v="19"/>
    <n v="1.4E-2"/>
    <n v="42865.55"/>
    <n v="95"/>
    <m/>
  </r>
  <r>
    <n v="10"/>
    <s v="HLA-A0201"/>
    <s v="ANKPKDQLDY"/>
    <s v="ANKPKDLDY"/>
    <n v="0"/>
    <n v="0"/>
    <n v="0"/>
    <n v="6"/>
    <n v="1"/>
    <s v="ANKPKDQLDY"/>
    <x v="19"/>
    <n v="1.9E-2"/>
    <n v="40916.01"/>
    <n v="90"/>
    <m/>
  </r>
  <r>
    <n v="11"/>
    <s v="HLA-A0201"/>
    <s v="NKPKDQLDYE"/>
    <s v="KPKDQLDYE"/>
    <n v="1"/>
    <n v="0"/>
    <n v="0"/>
    <n v="0"/>
    <n v="0"/>
    <s v="KPKDQLDYE"/>
    <x v="19"/>
    <n v="1.7000000000000001E-2"/>
    <n v="41753.199999999997"/>
    <n v="90"/>
    <m/>
  </r>
  <r>
    <n v="12"/>
    <s v="HLA-A0201"/>
    <s v="KPKDQLDYEN"/>
    <s v="KPDQLDYEN"/>
    <n v="0"/>
    <n v="0"/>
    <n v="0"/>
    <n v="2"/>
    <n v="1"/>
    <s v="KPKDQLDYEN"/>
    <x v="19"/>
    <n v="1.9E-2"/>
    <n v="40752.550000000003"/>
    <n v="85"/>
    <m/>
  </r>
  <r>
    <n v="13"/>
    <s v="HLA-A0201"/>
    <s v="PKDQLDYEND"/>
    <s v="KDQLDYEND"/>
    <n v="1"/>
    <n v="0"/>
    <n v="0"/>
    <n v="0"/>
    <n v="0"/>
    <s v="KDQLDYEND"/>
    <x v="19"/>
    <n v="1.2E-2"/>
    <n v="44032.28"/>
    <n v="99"/>
    <m/>
  </r>
  <r>
    <n v="14"/>
    <s v="HLA-A0201"/>
    <s v="KDQLDYENDI"/>
    <s v="KQLDYENDI"/>
    <n v="0"/>
    <n v="0"/>
    <n v="0"/>
    <n v="1"/>
    <n v="1"/>
    <s v="KDQLDYENDI"/>
    <x v="19"/>
    <n v="0.151"/>
    <n v="9734.99"/>
    <n v="15"/>
    <m/>
  </r>
  <r>
    <n v="0"/>
    <s v="HLA-A0201"/>
    <s v="GIQVRIKPGSA"/>
    <s v="GIQVRIKPA"/>
    <n v="0"/>
    <n v="0"/>
    <n v="0"/>
    <n v="8"/>
    <n v="2"/>
    <s v="GIQVRIKPGSA"/>
    <x v="19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19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19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19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19"/>
    <n v="1.4E-2"/>
    <n v="42910.11"/>
    <n v="95"/>
    <m/>
  </r>
  <r>
    <n v="5"/>
    <s v="HLA-A0201"/>
    <s v="IKPGSANKPKD"/>
    <s v="IKPGSANPK"/>
    <n v="0"/>
    <n v="0"/>
    <n v="0"/>
    <n v="7"/>
    <n v="1"/>
    <s v="IKPGSANKPK"/>
    <x v="19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19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19"/>
    <n v="1.2999999999999999E-2"/>
    <n v="43274.239999999998"/>
    <n v="95"/>
    <m/>
  </r>
  <r>
    <n v="8"/>
    <s v="HLA-A0201"/>
    <s v="GSANKPKDQLD"/>
    <s v="GSANKPDQL"/>
    <n v="0"/>
    <n v="0"/>
    <n v="0"/>
    <n v="6"/>
    <n v="1"/>
    <s v="GSANKPKDQL"/>
    <x v="19"/>
    <n v="1.0999999999999999E-2"/>
    <n v="44293.17"/>
    <n v="99"/>
    <m/>
  </r>
  <r>
    <n v="9"/>
    <s v="HLA-A0201"/>
    <s v="SANKPKDQLDY"/>
    <s v="SANKPQLDY"/>
    <n v="0"/>
    <n v="0"/>
    <n v="0"/>
    <n v="5"/>
    <n v="2"/>
    <s v="SANKPKDQLDY"/>
    <x v="19"/>
    <n v="1.7999999999999999E-2"/>
    <n v="41329.800000000003"/>
    <n v="90"/>
    <m/>
  </r>
  <r>
    <n v="10"/>
    <s v="HLA-A0201"/>
    <s v="ANKPKDQLDYE"/>
    <s v="ANKPKDLDY"/>
    <n v="0"/>
    <n v="0"/>
    <n v="0"/>
    <n v="6"/>
    <n v="1"/>
    <s v="ANKPKDQLDY"/>
    <x v="19"/>
    <n v="1.6E-2"/>
    <n v="42141.72"/>
    <n v="90"/>
    <m/>
  </r>
  <r>
    <n v="11"/>
    <s v="HLA-A0201"/>
    <s v="NKPKDQLDYEN"/>
    <s v="KPDQLDYEN"/>
    <n v="1"/>
    <n v="0"/>
    <n v="0"/>
    <n v="2"/>
    <n v="1"/>
    <s v="KPKDQLDYEN"/>
    <x v="19"/>
    <n v="1.4999999999999999E-2"/>
    <n v="42487.360000000001"/>
    <n v="95"/>
    <m/>
  </r>
  <r>
    <n v="12"/>
    <s v="HLA-A0201"/>
    <s v="KPKDQLDYEND"/>
    <s v="KPKDQLDYE"/>
    <n v="0"/>
    <n v="0"/>
    <n v="0"/>
    <n v="0"/>
    <n v="0"/>
    <s v="KPKDQLDYE"/>
    <x v="19"/>
    <n v="1.4E-2"/>
    <n v="43089.69"/>
    <n v="95"/>
    <m/>
  </r>
  <r>
    <n v="13"/>
    <s v="HLA-A0201"/>
    <s v="PKDQLDYENDI"/>
    <s v="KQLDYENDI"/>
    <n v="1"/>
    <n v="0"/>
    <n v="0"/>
    <n v="1"/>
    <n v="1"/>
    <s v="KDQLDYENDI"/>
    <x v="19"/>
    <n v="5.2999999999999999E-2"/>
    <n v="28328.12"/>
    <n v="43"/>
    <m/>
  </r>
  <r>
    <n v="0"/>
    <s v="HLA-A0201"/>
    <s v="GIQVRIKPGSAN"/>
    <s v="GIQVRIKPA"/>
    <n v="0"/>
    <n v="0"/>
    <n v="0"/>
    <n v="8"/>
    <n v="2"/>
    <s v="GIQVRIKPGSA"/>
    <x v="19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19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19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19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19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19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19"/>
    <n v="1.4E-2"/>
    <n v="42973.75"/>
    <n v="95"/>
    <m/>
  </r>
  <r>
    <n v="7"/>
    <s v="HLA-A0201"/>
    <s v="PGSANKPKDQLD"/>
    <s v="GSANKPDQL"/>
    <n v="1"/>
    <n v="0"/>
    <n v="0"/>
    <n v="6"/>
    <n v="1"/>
    <s v="GSANKPKDQL"/>
    <x v="19"/>
    <n v="0.01"/>
    <n v="44741.120000000003"/>
    <n v="99"/>
    <m/>
  </r>
  <r>
    <n v="8"/>
    <s v="HLA-A0201"/>
    <s v="GSANKPKDQLDY"/>
    <s v="GSANKPLDY"/>
    <n v="0"/>
    <n v="0"/>
    <n v="0"/>
    <n v="6"/>
    <n v="3"/>
    <s v="GSANKPKDQLDY"/>
    <x v="19"/>
    <n v="1.9E-2"/>
    <n v="40867.360000000001"/>
    <n v="90"/>
    <m/>
  </r>
  <r>
    <n v="9"/>
    <s v="HLA-A0201"/>
    <s v="SANKPKDQLDYE"/>
    <s v="SANKPLDYE"/>
    <n v="0"/>
    <n v="0"/>
    <n v="0"/>
    <n v="5"/>
    <n v="3"/>
    <s v="SANKPKDQLDYE"/>
    <x v="19"/>
    <n v="1.7999999999999999E-2"/>
    <n v="41167.800000000003"/>
    <n v="90"/>
    <m/>
  </r>
  <r>
    <n v="10"/>
    <s v="HLA-A0201"/>
    <s v="ANKPKDQLDYEN"/>
    <s v="ANDQLDYEN"/>
    <n v="0"/>
    <n v="0"/>
    <n v="0"/>
    <n v="2"/>
    <n v="3"/>
    <s v="ANKPKDQLDYEN"/>
    <x v="19"/>
    <n v="1.6E-2"/>
    <n v="42055.17"/>
    <n v="90"/>
    <m/>
  </r>
  <r>
    <n v="11"/>
    <s v="HLA-A0201"/>
    <s v="NKPKDQLDYEND"/>
    <s v="KDQLDYEND"/>
    <n v="3"/>
    <n v="0"/>
    <n v="0"/>
    <n v="0"/>
    <n v="0"/>
    <s v="KDQLDYEND"/>
    <x v="19"/>
    <n v="1.4E-2"/>
    <n v="43036.09"/>
    <n v="95"/>
    <m/>
  </r>
  <r>
    <n v="12"/>
    <s v="HLA-A0201"/>
    <s v="KPKDQLDYENDI"/>
    <s v="KQLDYENDI"/>
    <n v="0"/>
    <n v="0"/>
    <n v="0"/>
    <n v="1"/>
    <n v="3"/>
    <s v="KPKDQLDYENDI"/>
    <x v="19"/>
    <n v="6.3E-2"/>
    <n v="25226.34"/>
    <n v="36"/>
    <m/>
  </r>
  <r>
    <n v="0"/>
    <s v="HLA-A0201"/>
    <s v="GIQVRIKPGSANK"/>
    <s v="GIQVRIKPA"/>
    <n v="0"/>
    <n v="0"/>
    <n v="0"/>
    <n v="8"/>
    <n v="2"/>
    <s v="GIQVRIKPGSA"/>
    <x v="19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19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19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19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19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19"/>
    <n v="1.6E-2"/>
    <n v="41939.760000000002"/>
    <n v="90"/>
    <m/>
  </r>
  <r>
    <n v="6"/>
    <s v="HLA-A0201"/>
    <s v="KPGSANKPKDQLD"/>
    <s v="GSANKPDQL"/>
    <n v="2"/>
    <n v="0"/>
    <n v="0"/>
    <n v="6"/>
    <n v="1"/>
    <s v="GSANKPKDQL"/>
    <x v="19"/>
    <n v="1.0999999999999999E-2"/>
    <n v="44411.7"/>
    <n v="99"/>
    <m/>
  </r>
  <r>
    <n v="7"/>
    <s v="HLA-A0201"/>
    <s v="PGSANKPKDQLDY"/>
    <s v="GSANKPLDY"/>
    <n v="1"/>
    <n v="0"/>
    <n v="0"/>
    <n v="6"/>
    <n v="3"/>
    <s v="GSANKPKDQLDY"/>
    <x v="19"/>
    <n v="1.7000000000000001E-2"/>
    <n v="41412.17"/>
    <n v="90"/>
    <m/>
  </r>
  <r>
    <n v="8"/>
    <s v="HLA-A0201"/>
    <s v="GSANKPKDQLDYE"/>
    <s v="SANKPLDYE"/>
    <n v="1"/>
    <n v="0"/>
    <n v="0"/>
    <n v="5"/>
    <n v="3"/>
    <s v="SANKPKDQLDYE"/>
    <x v="19"/>
    <n v="1.7999999999999999E-2"/>
    <n v="41181.61"/>
    <n v="90"/>
    <m/>
  </r>
  <r>
    <n v="9"/>
    <s v="HLA-A0201"/>
    <s v="SANKPKDQLDYEN"/>
    <s v="SADQLDYEN"/>
    <n v="0"/>
    <n v="0"/>
    <n v="0"/>
    <n v="2"/>
    <n v="4"/>
    <s v="SANKPKDQLDYEN"/>
    <x v="19"/>
    <n v="0.02"/>
    <n v="40474.839999999997"/>
    <n v="85"/>
    <m/>
  </r>
  <r>
    <n v="10"/>
    <s v="HLA-A0201"/>
    <s v="ANKPKDQLDYEND"/>
    <s v="ANQLDYEND"/>
    <n v="0"/>
    <n v="0"/>
    <n v="0"/>
    <n v="2"/>
    <n v="4"/>
    <s v="ANKPKDQLDYEND"/>
    <x v="19"/>
    <n v="1.4999999999999999E-2"/>
    <n v="42629.2"/>
    <n v="95"/>
    <m/>
  </r>
  <r>
    <n v="11"/>
    <s v="HLA-A0201"/>
    <s v="NKPKDQLDYENDI"/>
    <s v="KQLDYENDI"/>
    <n v="1"/>
    <n v="0"/>
    <n v="0"/>
    <n v="1"/>
    <n v="3"/>
    <s v="KPKDQLDYENDI"/>
    <x v="19"/>
    <n v="5.5E-2"/>
    <n v="27533.07"/>
    <n v="41"/>
    <m/>
  </r>
  <r>
    <n v="0"/>
    <s v="HLA-A0201"/>
    <s v="GIQVRIKPGSANKP"/>
    <s v="GIQVRIKPA"/>
    <n v="0"/>
    <n v="0"/>
    <n v="0"/>
    <n v="8"/>
    <n v="2"/>
    <s v="GIQVRIKPGSA"/>
    <x v="19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19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19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19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19"/>
    <n v="3.6999999999999998E-2"/>
    <n v="33577.82"/>
    <n v="60"/>
    <m/>
  </r>
  <r>
    <n v="5"/>
    <s v="HLA-A0201"/>
    <s v="IKPGSANKPKDQLD"/>
    <s v="IKPGSANQL"/>
    <n v="0"/>
    <n v="0"/>
    <n v="0"/>
    <n v="7"/>
    <n v="4"/>
    <s v="IKPGSANKPKDQL"/>
    <x v="19"/>
    <n v="1.2E-2"/>
    <n v="43757.78"/>
    <n v="99"/>
    <m/>
  </r>
  <r>
    <n v="6"/>
    <s v="HLA-A0201"/>
    <s v="KPGSANKPKDQLDY"/>
    <s v="GSANKPLDY"/>
    <n v="2"/>
    <n v="0"/>
    <n v="0"/>
    <n v="6"/>
    <n v="3"/>
    <s v="GSANKPKDQLDY"/>
    <x v="19"/>
    <n v="1.7999999999999999E-2"/>
    <n v="41053.050000000003"/>
    <n v="90"/>
    <m/>
  </r>
  <r>
    <n v="7"/>
    <s v="HLA-A0201"/>
    <s v="PGSANKPKDQLDYE"/>
    <s v="SANKPLDYE"/>
    <n v="2"/>
    <n v="0"/>
    <n v="0"/>
    <n v="5"/>
    <n v="3"/>
    <s v="SANKPKDQLDYE"/>
    <x v="19"/>
    <n v="1.7000000000000001E-2"/>
    <n v="41517.61"/>
    <n v="90"/>
    <m/>
  </r>
  <r>
    <n v="8"/>
    <s v="HLA-A0201"/>
    <s v="GSANKPKDQLDYEN"/>
    <s v="SANKPLDYE"/>
    <n v="1"/>
    <n v="0"/>
    <n v="0"/>
    <n v="5"/>
    <n v="3"/>
    <s v="SANKPKDQLDYE"/>
    <x v="19"/>
    <n v="1.9E-2"/>
    <n v="40927.96"/>
    <n v="90"/>
    <m/>
  </r>
  <r>
    <n v="9"/>
    <s v="HLA-A0201"/>
    <s v="SANKPKDQLDYEND"/>
    <s v="SAQLDYEND"/>
    <n v="0"/>
    <n v="0"/>
    <n v="0"/>
    <n v="2"/>
    <n v="5"/>
    <s v="SANKPKDQLDYEND"/>
    <x v="19"/>
    <n v="1.7000000000000001E-2"/>
    <n v="41717.08"/>
    <n v="90"/>
    <m/>
  </r>
  <r>
    <n v="10"/>
    <s v="HLA-A0201"/>
    <s v="ANKPKDQLDYENDI"/>
    <s v="KQLDYENDI"/>
    <n v="2"/>
    <n v="0"/>
    <n v="0"/>
    <n v="1"/>
    <n v="3"/>
    <s v="KPKDQLDYENDI"/>
    <x v="19"/>
    <n v="5.5E-2"/>
    <n v="27464.05"/>
    <n v="41"/>
    <m/>
  </r>
  <r>
    <n v="0"/>
    <s v="HLA-A0201"/>
    <s v="GIQVRIKP"/>
    <s v="GI-QVRIKP"/>
    <n v="0"/>
    <n v="2"/>
    <n v="1"/>
    <n v="0"/>
    <n v="0"/>
    <s v="GIQVRIKP"/>
    <x v="20"/>
    <n v="0.03"/>
    <n v="36096.51"/>
    <n v="70"/>
    <m/>
  </r>
  <r>
    <n v="1"/>
    <s v="HLA-A0201"/>
    <s v="IQVRIKPG"/>
    <s v="IQ-VRIKPG"/>
    <n v="0"/>
    <n v="2"/>
    <n v="1"/>
    <n v="0"/>
    <n v="0"/>
    <s v="IQVRIKPG"/>
    <x v="20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20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20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20"/>
    <n v="1.4E-2"/>
    <n v="42831.7"/>
    <n v="95"/>
    <m/>
  </r>
  <r>
    <n v="5"/>
    <s v="HLA-A0201"/>
    <s v="IKPGSANK"/>
    <e v="#NAME?"/>
    <n v="0"/>
    <n v="0"/>
    <n v="1"/>
    <n v="0"/>
    <n v="0"/>
    <s v="IKPGSANK"/>
    <x v="20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20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20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20"/>
    <n v="6.0000000000000001E-3"/>
    <n v="46680.57"/>
    <n v="99"/>
    <m/>
  </r>
  <r>
    <n v="9"/>
    <s v="HLA-A0201"/>
    <s v="SANKPKDE"/>
    <s v="SANKPKDE-"/>
    <n v="0"/>
    <n v="8"/>
    <n v="1"/>
    <n v="0"/>
    <n v="0"/>
    <s v="SANKPKDE"/>
    <x v="20"/>
    <n v="8.0000000000000002E-3"/>
    <n v="45873.95"/>
    <n v="99"/>
    <m/>
  </r>
  <r>
    <n v="10"/>
    <s v="HLA-A0201"/>
    <s v="ANKPKDEL"/>
    <e v="#NAME?"/>
    <n v="0"/>
    <n v="0"/>
    <n v="1"/>
    <n v="0"/>
    <n v="0"/>
    <s v="ANKPKDEL"/>
    <x v="20"/>
    <n v="1.2999999999999999E-2"/>
    <n v="43218.55"/>
    <n v="95"/>
    <m/>
  </r>
  <r>
    <n v="11"/>
    <s v="HLA-A0201"/>
    <s v="NKPKDELN"/>
    <s v="NKPKDELN-"/>
    <n v="0"/>
    <n v="8"/>
    <n v="1"/>
    <n v="0"/>
    <n v="0"/>
    <s v="NKPKDELN"/>
    <x v="20"/>
    <n v="8.9999999999999993E-3"/>
    <n v="45336.61"/>
    <n v="99"/>
    <m/>
  </r>
  <r>
    <n v="12"/>
    <s v="HLA-A0201"/>
    <s v="KPKDELNY"/>
    <s v="KP-KDELNY"/>
    <n v="0"/>
    <n v="2"/>
    <n v="1"/>
    <n v="0"/>
    <n v="0"/>
    <s v="KPKDELNY"/>
    <x v="20"/>
    <n v="2.1000000000000001E-2"/>
    <n v="39725.129999999997"/>
    <n v="85"/>
    <m/>
  </r>
  <r>
    <n v="13"/>
    <s v="HLA-A0201"/>
    <s v="PKDELNYE"/>
    <s v="PKDE-LNYE"/>
    <n v="0"/>
    <n v="4"/>
    <n v="1"/>
    <n v="0"/>
    <n v="0"/>
    <s v="PKDELNYE"/>
    <x v="20"/>
    <n v="1.4999999999999999E-2"/>
    <n v="42393.7"/>
    <n v="95"/>
    <m/>
  </r>
  <r>
    <n v="14"/>
    <s v="HLA-A0201"/>
    <s v="KDELNYEN"/>
    <s v="K-DELNYEN"/>
    <n v="0"/>
    <n v="1"/>
    <n v="1"/>
    <n v="0"/>
    <n v="0"/>
    <s v="KDELNYEN"/>
    <x v="20"/>
    <n v="1.6E-2"/>
    <n v="42097.96"/>
    <n v="90"/>
    <m/>
  </r>
  <r>
    <n v="15"/>
    <s v="HLA-A0201"/>
    <s v="DELNYEND"/>
    <s v="D-ELNYEND"/>
    <n v="0"/>
    <n v="1"/>
    <n v="1"/>
    <n v="0"/>
    <n v="0"/>
    <s v="DELNYEND"/>
    <x v="20"/>
    <n v="8.0000000000000002E-3"/>
    <n v="45649.15"/>
    <n v="99"/>
    <m/>
  </r>
  <r>
    <n v="16"/>
    <s v="HLA-A0201"/>
    <s v="ELNYENDI"/>
    <s v="EL-NYENDI"/>
    <n v="0"/>
    <n v="2"/>
    <n v="1"/>
    <n v="0"/>
    <n v="0"/>
    <s v="ELNYENDI"/>
    <x v="20"/>
    <n v="3.4000000000000002E-2"/>
    <n v="34551.89"/>
    <n v="60"/>
    <m/>
  </r>
  <r>
    <n v="0"/>
    <s v="HLA-A0201"/>
    <s v="GIQVRIKPG"/>
    <s v="GIQVRIKPG"/>
    <n v="0"/>
    <n v="0"/>
    <n v="0"/>
    <n v="0"/>
    <n v="0"/>
    <s v="GIQVRIKPG"/>
    <x v="20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20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20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20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20"/>
    <n v="2.7E-2"/>
    <n v="37430.5"/>
    <n v="75"/>
    <m/>
  </r>
  <r>
    <n v="5"/>
    <s v="HLA-A0201"/>
    <s v="IKPGSANKP"/>
    <s v="IKPGSANKP"/>
    <n v="0"/>
    <n v="0"/>
    <n v="0"/>
    <n v="0"/>
    <n v="0"/>
    <s v="IKPGSANKP"/>
    <x v="20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20"/>
    <n v="1.2E-2"/>
    <n v="43836.92"/>
    <n v="99"/>
    <m/>
  </r>
  <r>
    <n v="7"/>
    <s v="HLA-A0201"/>
    <s v="PGSANKPKD"/>
    <s v="PGSANKPKD"/>
    <n v="0"/>
    <n v="0"/>
    <n v="0"/>
    <n v="0"/>
    <n v="0"/>
    <s v="PGSANKPKD"/>
    <x v="20"/>
    <n v="5.0000000000000001E-3"/>
    <n v="47125.120000000003"/>
    <n v="99"/>
    <m/>
  </r>
  <r>
    <n v="8"/>
    <s v="HLA-A0201"/>
    <s v="GSANKPKDE"/>
    <s v="GSANKPKDE"/>
    <n v="0"/>
    <n v="0"/>
    <n v="0"/>
    <n v="0"/>
    <n v="0"/>
    <s v="GSANKPKDE"/>
    <x v="20"/>
    <n v="0.01"/>
    <n v="44827.85"/>
    <n v="99"/>
    <m/>
  </r>
  <r>
    <n v="9"/>
    <s v="HLA-A0201"/>
    <s v="SANKPKDEL"/>
    <s v="SANKPKDEL"/>
    <n v="0"/>
    <n v="0"/>
    <n v="0"/>
    <n v="0"/>
    <n v="0"/>
    <s v="SANKPKDEL"/>
    <x v="20"/>
    <n v="4.8000000000000001E-2"/>
    <n v="29905.11"/>
    <n v="46"/>
    <m/>
  </r>
  <r>
    <n v="10"/>
    <s v="HLA-A0201"/>
    <s v="ANKPKDELN"/>
    <s v="ANKPKDELN"/>
    <n v="0"/>
    <n v="0"/>
    <n v="0"/>
    <n v="0"/>
    <n v="0"/>
    <s v="ANKPKDELN"/>
    <x v="20"/>
    <n v="1.2E-2"/>
    <n v="43929.01"/>
    <n v="99"/>
    <m/>
  </r>
  <r>
    <n v="11"/>
    <s v="HLA-A0201"/>
    <s v="NKPKDELNY"/>
    <s v="NKPKDELNY"/>
    <n v="0"/>
    <n v="0"/>
    <n v="0"/>
    <n v="0"/>
    <n v="0"/>
    <s v="NKPKDELNY"/>
    <x v="20"/>
    <n v="2.1999999999999999E-2"/>
    <n v="39534.75"/>
    <n v="80"/>
    <m/>
  </r>
  <r>
    <n v="12"/>
    <s v="HLA-A0201"/>
    <s v="KPKDELNYE"/>
    <s v="KPKDELNYE"/>
    <n v="0"/>
    <n v="0"/>
    <n v="0"/>
    <n v="0"/>
    <n v="0"/>
    <s v="KPKDELNYE"/>
    <x v="20"/>
    <n v="2.1999999999999999E-2"/>
    <n v="39276.78"/>
    <n v="80"/>
    <m/>
  </r>
  <r>
    <n v="13"/>
    <s v="HLA-A0201"/>
    <s v="PKDELNYEN"/>
    <s v="PKDELNYEN"/>
    <n v="0"/>
    <n v="0"/>
    <n v="0"/>
    <n v="0"/>
    <n v="0"/>
    <s v="PKDELNYEN"/>
    <x v="20"/>
    <n v="1.2999999999999999E-2"/>
    <n v="43393.32"/>
    <n v="95"/>
    <m/>
  </r>
  <r>
    <n v="14"/>
    <s v="HLA-A0201"/>
    <s v="KDELNYEND"/>
    <s v="KDELNYEND"/>
    <n v="0"/>
    <n v="0"/>
    <n v="0"/>
    <n v="0"/>
    <n v="0"/>
    <s v="KDELNYEND"/>
    <x v="20"/>
    <n v="1.7000000000000001E-2"/>
    <n v="41804.29"/>
    <n v="90"/>
    <m/>
  </r>
  <r>
    <n v="15"/>
    <s v="HLA-A0201"/>
    <s v="DELNYENDI"/>
    <s v="DELNYENDI"/>
    <n v="0"/>
    <n v="0"/>
    <n v="0"/>
    <n v="0"/>
    <n v="0"/>
    <s v="DELNYENDI"/>
    <x v="20"/>
    <n v="1.9E-2"/>
    <n v="40825.81"/>
    <n v="85"/>
    <m/>
  </r>
  <r>
    <n v="0"/>
    <s v="HLA-A0201"/>
    <s v="GIQVRIKPGS"/>
    <s v="GIQVRIPGS"/>
    <n v="0"/>
    <n v="0"/>
    <n v="0"/>
    <n v="6"/>
    <n v="1"/>
    <s v="GIQVRIKPGS"/>
    <x v="20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20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20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20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20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20"/>
    <n v="1.2E-2"/>
    <n v="43953.75"/>
    <n v="99"/>
    <m/>
  </r>
  <r>
    <n v="6"/>
    <s v="HLA-A0201"/>
    <s v="KPGSANKPKD"/>
    <s v="KPGSANKPK"/>
    <n v="0"/>
    <n v="0"/>
    <n v="0"/>
    <n v="0"/>
    <n v="0"/>
    <s v="KPGSANKPK"/>
    <x v="20"/>
    <n v="7.0000000000000001E-3"/>
    <n v="46373.49"/>
    <n v="99"/>
    <m/>
  </r>
  <r>
    <n v="7"/>
    <s v="HLA-A0201"/>
    <s v="PGSANKPKDE"/>
    <s v="GSANKPKDE"/>
    <n v="1"/>
    <n v="0"/>
    <n v="0"/>
    <n v="0"/>
    <n v="0"/>
    <s v="GSANKPKDE"/>
    <x v="20"/>
    <n v="7.0000000000000001E-3"/>
    <n v="46516.72"/>
    <n v="99"/>
    <m/>
  </r>
  <r>
    <n v="8"/>
    <s v="HLA-A0201"/>
    <s v="GSANKPKDEL"/>
    <s v="GSANKPDEL"/>
    <n v="0"/>
    <n v="0"/>
    <n v="0"/>
    <n v="6"/>
    <n v="1"/>
    <s v="GSANKPKDEL"/>
    <x v="20"/>
    <n v="3.5999999999999997E-2"/>
    <n v="33899.06"/>
    <n v="60"/>
    <m/>
  </r>
  <r>
    <n v="9"/>
    <s v="HLA-A0201"/>
    <s v="SANKPKDELN"/>
    <s v="SANKPKDEL"/>
    <n v="0"/>
    <n v="0"/>
    <n v="0"/>
    <n v="0"/>
    <n v="0"/>
    <s v="SANKPKDEL"/>
    <x v="20"/>
    <n v="1.7999999999999999E-2"/>
    <n v="41074.82"/>
    <n v="90"/>
    <m/>
  </r>
  <r>
    <n v="10"/>
    <s v="HLA-A0201"/>
    <s v="ANKPKDELNY"/>
    <s v="ANKPKDLNY"/>
    <n v="0"/>
    <n v="0"/>
    <n v="0"/>
    <n v="6"/>
    <n v="1"/>
    <s v="ANKPKDELNY"/>
    <x v="20"/>
    <n v="0.02"/>
    <n v="40245.14"/>
    <n v="85"/>
    <m/>
  </r>
  <r>
    <n v="11"/>
    <s v="HLA-A0201"/>
    <s v="NKPKDELNYE"/>
    <s v="KPKDELNYE"/>
    <n v="1"/>
    <n v="0"/>
    <n v="0"/>
    <n v="0"/>
    <n v="0"/>
    <s v="KPKDELNYE"/>
    <x v="20"/>
    <n v="1.7999999999999999E-2"/>
    <n v="41335.19"/>
    <n v="90"/>
    <m/>
  </r>
  <r>
    <n v="12"/>
    <s v="HLA-A0201"/>
    <s v="KPKDELNYEN"/>
    <s v="KPDELNYEN"/>
    <n v="0"/>
    <n v="0"/>
    <n v="0"/>
    <n v="2"/>
    <n v="1"/>
    <s v="KPKDELNYEN"/>
    <x v="20"/>
    <n v="2.1000000000000001E-2"/>
    <n v="39872.379999999997"/>
    <n v="85"/>
    <m/>
  </r>
  <r>
    <n v="13"/>
    <s v="HLA-A0201"/>
    <s v="PKDELNYEND"/>
    <s v="KDELNYEND"/>
    <n v="1"/>
    <n v="0"/>
    <n v="0"/>
    <n v="0"/>
    <n v="0"/>
    <s v="KDELNYEND"/>
    <x v="20"/>
    <n v="1.2E-2"/>
    <n v="43887.21"/>
    <n v="99"/>
    <m/>
  </r>
  <r>
    <n v="14"/>
    <s v="HLA-A0201"/>
    <s v="KDELNYENDI"/>
    <s v="KDELNYENI"/>
    <n v="0"/>
    <n v="0"/>
    <n v="0"/>
    <n v="8"/>
    <n v="1"/>
    <s v="KDELNYENDI"/>
    <x v="20"/>
    <n v="2.9000000000000001E-2"/>
    <n v="36610.199999999997"/>
    <n v="70"/>
    <m/>
  </r>
  <r>
    <n v="0"/>
    <s v="HLA-A0201"/>
    <s v="GIQVRIKPGSA"/>
    <s v="GIQVRIKPA"/>
    <n v="0"/>
    <n v="0"/>
    <n v="0"/>
    <n v="8"/>
    <n v="2"/>
    <s v="GIQVRIKPGSA"/>
    <x v="20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20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20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20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20"/>
    <n v="1.4E-2"/>
    <n v="42910.11"/>
    <n v="95"/>
    <m/>
  </r>
  <r>
    <n v="5"/>
    <s v="HLA-A0201"/>
    <s v="IKPGSANKPKD"/>
    <s v="IKPGSANPK"/>
    <n v="0"/>
    <n v="0"/>
    <n v="0"/>
    <n v="7"/>
    <n v="1"/>
    <s v="IKPGSANKPK"/>
    <x v="20"/>
    <n v="8.0000000000000002E-3"/>
    <n v="45809.97"/>
    <n v="99"/>
    <m/>
  </r>
  <r>
    <n v="6"/>
    <s v="HLA-A0201"/>
    <s v="KPGSANKPKDE"/>
    <s v="KPGSAPKDE"/>
    <n v="0"/>
    <n v="0"/>
    <n v="0"/>
    <n v="5"/>
    <n v="2"/>
    <s v="KPGSANKPKDE"/>
    <x v="20"/>
    <n v="8.0000000000000002E-3"/>
    <n v="46100.86"/>
    <n v="99"/>
    <m/>
  </r>
  <r>
    <n v="7"/>
    <s v="HLA-A0201"/>
    <s v="PGSANKPKDEL"/>
    <s v="GSANKPDEL"/>
    <n v="1"/>
    <n v="0"/>
    <n v="0"/>
    <n v="6"/>
    <n v="1"/>
    <s v="GSANKPKDEL"/>
    <x v="20"/>
    <n v="1.6E-2"/>
    <n v="42152.65"/>
    <n v="90"/>
    <m/>
  </r>
  <r>
    <n v="8"/>
    <s v="HLA-A0201"/>
    <s v="GSANKPKDELN"/>
    <s v="GSANKPDEL"/>
    <n v="0"/>
    <n v="0"/>
    <n v="0"/>
    <n v="6"/>
    <n v="1"/>
    <s v="GSANKPKDEL"/>
    <x v="20"/>
    <n v="1.2999999999999999E-2"/>
    <n v="43308.89"/>
    <n v="95"/>
    <m/>
  </r>
  <r>
    <n v="9"/>
    <s v="HLA-A0201"/>
    <s v="SANKPKDELNY"/>
    <s v="SANKPELNY"/>
    <n v="0"/>
    <n v="0"/>
    <n v="0"/>
    <n v="5"/>
    <n v="2"/>
    <s v="SANKPKDELNY"/>
    <x v="20"/>
    <n v="0.02"/>
    <n v="40239.480000000003"/>
    <n v="85"/>
    <m/>
  </r>
  <r>
    <n v="10"/>
    <s v="HLA-A0201"/>
    <s v="ANKPKDELNYE"/>
    <s v="ANKPELNYE"/>
    <n v="0"/>
    <n v="0"/>
    <n v="0"/>
    <n v="4"/>
    <n v="2"/>
    <s v="ANKPKDELNYE"/>
    <x v="20"/>
    <n v="1.6E-2"/>
    <n v="41834.6"/>
    <n v="90"/>
    <m/>
  </r>
  <r>
    <n v="11"/>
    <s v="HLA-A0201"/>
    <s v="NKPKDELNYEN"/>
    <s v="KPDELNYEN"/>
    <n v="1"/>
    <n v="0"/>
    <n v="0"/>
    <n v="2"/>
    <n v="1"/>
    <s v="KPKDELNYEN"/>
    <x v="20"/>
    <n v="1.6E-2"/>
    <n v="42031.07"/>
    <n v="90"/>
    <m/>
  </r>
  <r>
    <n v="12"/>
    <s v="HLA-A0201"/>
    <s v="KPKDELNYEND"/>
    <s v="KPKDELNYE"/>
    <n v="0"/>
    <n v="0"/>
    <n v="0"/>
    <n v="0"/>
    <n v="0"/>
    <s v="KPKDELNYE"/>
    <x v="20"/>
    <n v="1.4999999999999999E-2"/>
    <n v="42593.23"/>
    <n v="95"/>
    <m/>
  </r>
  <r>
    <n v="13"/>
    <s v="HLA-A0201"/>
    <s v="PKDELNYENDI"/>
    <s v="PKDELNYEI"/>
    <n v="0"/>
    <n v="0"/>
    <n v="0"/>
    <n v="8"/>
    <n v="2"/>
    <s v="PKDELNYENDI"/>
    <x v="20"/>
    <n v="2.1000000000000001E-2"/>
    <n v="39922.47"/>
    <n v="85"/>
    <m/>
  </r>
  <r>
    <n v="0"/>
    <s v="HLA-A0201"/>
    <s v="GIQVRIKPGSAN"/>
    <s v="GIQVRIKPA"/>
    <n v="0"/>
    <n v="0"/>
    <n v="0"/>
    <n v="8"/>
    <n v="2"/>
    <s v="GIQVRIKPGSA"/>
    <x v="20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20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20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20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20"/>
    <n v="1.0999999999999999E-2"/>
    <n v="44255.33"/>
    <n v="99"/>
    <m/>
  </r>
  <r>
    <n v="5"/>
    <s v="HLA-A0201"/>
    <s v="IKPGSANKPKDE"/>
    <s v="IKPGSANPK"/>
    <n v="0"/>
    <n v="0"/>
    <n v="0"/>
    <n v="7"/>
    <n v="1"/>
    <s v="IKPGSANKPK"/>
    <x v="20"/>
    <n v="8.0000000000000002E-3"/>
    <n v="45763.4"/>
    <n v="99"/>
    <m/>
  </r>
  <r>
    <n v="6"/>
    <s v="HLA-A0201"/>
    <s v="KPGSANKPKDEL"/>
    <s v="GSANKPDEL"/>
    <n v="2"/>
    <n v="0"/>
    <n v="0"/>
    <n v="6"/>
    <n v="1"/>
    <s v="GSANKPKDEL"/>
    <x v="20"/>
    <n v="1.6E-2"/>
    <n v="41952.45"/>
    <n v="90"/>
    <m/>
  </r>
  <r>
    <n v="7"/>
    <s v="HLA-A0201"/>
    <s v="PGSANKPKDELN"/>
    <s v="GSANKPDEL"/>
    <n v="1"/>
    <n v="0"/>
    <n v="0"/>
    <n v="6"/>
    <n v="1"/>
    <s v="GSANKPKDEL"/>
    <x v="20"/>
    <n v="1.2E-2"/>
    <n v="43892.45"/>
    <n v="99"/>
    <m/>
  </r>
  <r>
    <n v="8"/>
    <s v="HLA-A0201"/>
    <s v="GSANKPKDELNY"/>
    <s v="GSANKPLNY"/>
    <n v="0"/>
    <n v="0"/>
    <n v="0"/>
    <n v="6"/>
    <n v="3"/>
    <s v="GSANKPKDELNY"/>
    <x v="20"/>
    <n v="2.1000000000000001E-2"/>
    <n v="39801.269999999997"/>
    <n v="85"/>
    <m/>
  </r>
  <r>
    <n v="9"/>
    <s v="HLA-A0201"/>
    <s v="SANKPKDELNYE"/>
    <s v="SANDELNYE"/>
    <n v="0"/>
    <n v="0"/>
    <n v="0"/>
    <n v="3"/>
    <n v="3"/>
    <s v="SANKPKDELNYE"/>
    <x v="20"/>
    <n v="1.9E-2"/>
    <n v="40627.51"/>
    <n v="85"/>
    <m/>
  </r>
  <r>
    <n v="10"/>
    <s v="HLA-A0201"/>
    <s v="ANKPKDELNYEN"/>
    <s v="ANDELNYEN"/>
    <n v="0"/>
    <n v="0"/>
    <n v="0"/>
    <n v="2"/>
    <n v="3"/>
    <s v="ANKPKDELNYEN"/>
    <x v="20"/>
    <n v="1.7000000000000001E-2"/>
    <n v="41422.480000000003"/>
    <n v="90"/>
    <m/>
  </r>
  <r>
    <n v="11"/>
    <s v="HLA-A0201"/>
    <s v="NKPKDELNYEND"/>
    <s v="KPELNYEND"/>
    <n v="1"/>
    <n v="0"/>
    <n v="0"/>
    <n v="2"/>
    <n v="2"/>
    <s v="KPKDELNYEND"/>
    <x v="20"/>
    <n v="1.4999999999999999E-2"/>
    <n v="42480.02"/>
    <n v="95"/>
    <m/>
  </r>
  <r>
    <n v="12"/>
    <s v="HLA-A0201"/>
    <s v="KPKDELNYENDI"/>
    <s v="KPKDELNYI"/>
    <n v="0"/>
    <n v="0"/>
    <n v="0"/>
    <n v="8"/>
    <n v="3"/>
    <s v="KPKDELNYENDI"/>
    <x v="20"/>
    <n v="2.4E-2"/>
    <n v="38734.07"/>
    <n v="80"/>
    <m/>
  </r>
  <r>
    <n v="0"/>
    <s v="HLA-A0201"/>
    <s v="GIQVRIKPGSANK"/>
    <s v="GIQVRIKPA"/>
    <n v="0"/>
    <n v="0"/>
    <n v="0"/>
    <n v="8"/>
    <n v="2"/>
    <s v="GIQVRIKPGSA"/>
    <x v="20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20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20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20"/>
    <n v="1.0999999999999999E-2"/>
    <n v="44550.31"/>
    <n v="99"/>
    <m/>
  </r>
  <r>
    <n v="4"/>
    <s v="HLA-A0201"/>
    <s v="RIKPGSANKPKDE"/>
    <s v="RIKPGSANE"/>
    <n v="0"/>
    <n v="0"/>
    <n v="0"/>
    <n v="8"/>
    <n v="4"/>
    <s v="RIKPGSANKPKDE"/>
    <x v="20"/>
    <n v="1.0999999999999999E-2"/>
    <n v="44211.77"/>
    <n v="99"/>
    <m/>
  </r>
  <r>
    <n v="5"/>
    <s v="HLA-A0201"/>
    <s v="IKPGSANKPKDEL"/>
    <s v="IKPGSANEL"/>
    <n v="0"/>
    <n v="0"/>
    <n v="0"/>
    <n v="7"/>
    <n v="4"/>
    <s v="IKPGSANKPKDEL"/>
    <x v="20"/>
    <n v="1.7999999999999999E-2"/>
    <n v="41143.75"/>
    <n v="90"/>
    <m/>
  </r>
  <r>
    <n v="6"/>
    <s v="HLA-A0201"/>
    <s v="KPGSANKPKDELN"/>
    <s v="GSANKPDEL"/>
    <n v="2"/>
    <n v="0"/>
    <n v="0"/>
    <n v="6"/>
    <n v="1"/>
    <s v="GSANKPKDEL"/>
    <x v="20"/>
    <n v="1.2999999999999999E-2"/>
    <n v="43630.61"/>
    <n v="95"/>
    <m/>
  </r>
  <r>
    <n v="7"/>
    <s v="HLA-A0201"/>
    <s v="PGSANKPKDELNY"/>
    <s v="GSANKPLNY"/>
    <n v="1"/>
    <n v="0"/>
    <n v="0"/>
    <n v="6"/>
    <n v="3"/>
    <s v="GSANKPKDELNY"/>
    <x v="20"/>
    <n v="0.02"/>
    <n v="40331.01"/>
    <n v="85"/>
    <m/>
  </r>
  <r>
    <n v="8"/>
    <s v="HLA-A0201"/>
    <s v="GSANKPKDELNYE"/>
    <s v="GSANELNYE"/>
    <n v="0"/>
    <n v="0"/>
    <n v="0"/>
    <n v="4"/>
    <n v="4"/>
    <s v="GSANKPKDELNYE"/>
    <x v="20"/>
    <n v="1.9E-2"/>
    <n v="40577"/>
    <n v="85"/>
    <m/>
  </r>
  <r>
    <n v="9"/>
    <s v="HLA-A0201"/>
    <s v="SANKPKDELNYEN"/>
    <s v="SADELNYEN"/>
    <n v="0"/>
    <n v="0"/>
    <n v="0"/>
    <n v="2"/>
    <n v="4"/>
    <s v="SANKPKDELNYEN"/>
    <x v="20"/>
    <n v="2.1999999999999999E-2"/>
    <n v="39401.93"/>
    <n v="80"/>
    <m/>
  </r>
  <r>
    <n v="10"/>
    <s v="HLA-A0201"/>
    <s v="ANKPKDELNYEND"/>
    <s v="ANELNYEND"/>
    <n v="0"/>
    <n v="0"/>
    <n v="0"/>
    <n v="2"/>
    <n v="4"/>
    <s v="ANKPKDELNYEND"/>
    <x v="20"/>
    <n v="1.6E-2"/>
    <n v="41983.33"/>
    <n v="90"/>
    <m/>
  </r>
  <r>
    <n v="11"/>
    <s v="HLA-A0201"/>
    <s v="NKPKDELNYENDI"/>
    <s v="KPKDELNYI"/>
    <n v="1"/>
    <n v="0"/>
    <n v="0"/>
    <n v="8"/>
    <n v="3"/>
    <s v="KPKDELNYENDI"/>
    <x v="20"/>
    <n v="2.3E-2"/>
    <n v="39007.440000000002"/>
    <n v="80"/>
    <m/>
  </r>
  <r>
    <n v="0"/>
    <s v="HLA-A0201"/>
    <s v="GIQVRIKPGSANKP"/>
    <s v="GIQVRIKPA"/>
    <n v="0"/>
    <n v="0"/>
    <n v="0"/>
    <n v="8"/>
    <n v="2"/>
    <s v="GIQVRIKPGSA"/>
    <x v="20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20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20"/>
    <n v="1.4E-2"/>
    <n v="43020.27"/>
    <n v="95"/>
    <m/>
  </r>
  <r>
    <n v="3"/>
    <s v="HLA-A0201"/>
    <s v="VRIKPGSANKPKDE"/>
    <s v="RIKPGSANE"/>
    <n v="1"/>
    <n v="0"/>
    <n v="0"/>
    <n v="8"/>
    <n v="4"/>
    <s v="RIKPGSANKPKDE"/>
    <x v="20"/>
    <n v="1.0999999999999999E-2"/>
    <n v="44498.77"/>
    <n v="99"/>
    <m/>
  </r>
  <r>
    <n v="4"/>
    <s v="HLA-A0201"/>
    <s v="RIKPGSANKPKDEL"/>
    <s v="RIKPGSAEL"/>
    <n v="0"/>
    <n v="0"/>
    <n v="0"/>
    <n v="7"/>
    <n v="5"/>
    <s v="RIKPGSANKPKDEL"/>
    <x v="20"/>
    <n v="4.2999999999999997E-2"/>
    <n v="31404.67"/>
    <n v="50"/>
    <m/>
  </r>
  <r>
    <n v="5"/>
    <s v="HLA-A0201"/>
    <s v="IKPGSANKPKDELN"/>
    <s v="IKPGSAELN"/>
    <n v="0"/>
    <n v="0"/>
    <n v="0"/>
    <n v="6"/>
    <n v="5"/>
    <s v="IKPGSANKPKDELN"/>
    <x v="20"/>
    <n v="1.4E-2"/>
    <n v="43025.38"/>
    <n v="95"/>
    <m/>
  </r>
  <r>
    <n v="6"/>
    <s v="HLA-A0201"/>
    <s v="KPGSANKPKDELNY"/>
    <s v="GSANKPLNY"/>
    <n v="2"/>
    <n v="0"/>
    <n v="0"/>
    <n v="6"/>
    <n v="3"/>
    <s v="GSANKPKDELNY"/>
    <x v="20"/>
    <n v="2.1000000000000001E-2"/>
    <n v="40016.74"/>
    <n v="85"/>
    <m/>
  </r>
  <r>
    <n v="7"/>
    <s v="HLA-A0201"/>
    <s v="PGSANKPKDELNYE"/>
    <s v="GSANELNYE"/>
    <n v="1"/>
    <n v="0"/>
    <n v="0"/>
    <n v="4"/>
    <n v="4"/>
    <s v="GSANKPKDELNYE"/>
    <x v="20"/>
    <n v="1.7999999999999999E-2"/>
    <n v="40973.599999999999"/>
    <n v="90"/>
    <m/>
  </r>
  <r>
    <n v="8"/>
    <s v="HLA-A0201"/>
    <s v="GSANKPKDELNYEN"/>
    <s v="SADELNYEN"/>
    <n v="1"/>
    <n v="0"/>
    <n v="0"/>
    <n v="2"/>
    <n v="4"/>
    <s v="SANKPKDELNYEN"/>
    <x v="20"/>
    <n v="2.1000000000000001E-2"/>
    <n v="39892.230000000003"/>
    <n v="85"/>
    <m/>
  </r>
  <r>
    <n v="9"/>
    <s v="HLA-A0201"/>
    <s v="SANKPKDELNYEND"/>
    <s v="SADELNYEN"/>
    <n v="0"/>
    <n v="0"/>
    <n v="0"/>
    <n v="2"/>
    <n v="4"/>
    <s v="SANKPKDELNYEN"/>
    <x v="20"/>
    <n v="1.9E-2"/>
    <n v="40794.89"/>
    <n v="85"/>
    <m/>
  </r>
  <r>
    <n v="10"/>
    <s v="HLA-A0201"/>
    <s v="ANKPKDELNYENDI"/>
    <s v="KPKDELNYI"/>
    <n v="2"/>
    <n v="0"/>
    <n v="0"/>
    <n v="8"/>
    <n v="3"/>
    <s v="KPKDELNYENDI"/>
    <x v="20"/>
    <n v="2.3E-2"/>
    <n v="38939.980000000003"/>
    <n v="80"/>
    <m/>
  </r>
  <r>
    <n v="0"/>
    <s v="HLA-A0201"/>
    <s v="GIQVRIKP"/>
    <s v="GI-QVRIKP"/>
    <n v="0"/>
    <n v="2"/>
    <n v="1"/>
    <n v="0"/>
    <n v="0"/>
    <s v="GIQVRIKP"/>
    <x v="21"/>
    <n v="0.03"/>
    <n v="36096.51"/>
    <n v="70"/>
    <m/>
  </r>
  <r>
    <n v="1"/>
    <s v="HLA-A0201"/>
    <s v="IQVRIKPG"/>
    <s v="IQ-VRIKPG"/>
    <n v="0"/>
    <n v="2"/>
    <n v="1"/>
    <n v="0"/>
    <n v="0"/>
    <s v="IQVRIKPG"/>
    <x v="21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21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21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21"/>
    <n v="1.4E-2"/>
    <n v="42831.7"/>
    <n v="95"/>
    <m/>
  </r>
  <r>
    <n v="5"/>
    <s v="HLA-A0201"/>
    <s v="IKPGSANK"/>
    <e v="#NAME?"/>
    <n v="0"/>
    <n v="0"/>
    <n v="1"/>
    <n v="0"/>
    <n v="0"/>
    <s v="IKPGSANK"/>
    <x v="21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21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21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21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21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21"/>
    <n v="1.2E-2"/>
    <n v="43844.02"/>
    <n v="99"/>
    <m/>
  </r>
  <r>
    <n v="11"/>
    <s v="HLA-A0201"/>
    <s v="NKPKDQLD"/>
    <s v="NKPKDQLD-"/>
    <n v="0"/>
    <n v="8"/>
    <n v="1"/>
    <n v="0"/>
    <n v="0"/>
    <s v="NKPKDQLD"/>
    <x v="21"/>
    <n v="7.0000000000000001E-3"/>
    <n v="46115.31"/>
    <n v="99"/>
    <m/>
  </r>
  <r>
    <n v="12"/>
    <s v="HLA-A0201"/>
    <s v="KPKDQLDY"/>
    <s v="KP-KDQLDY"/>
    <n v="0"/>
    <n v="2"/>
    <n v="1"/>
    <n v="0"/>
    <n v="0"/>
    <s v="KPKDQLDY"/>
    <x v="21"/>
    <n v="0.02"/>
    <n v="40419.699999999997"/>
    <n v="85"/>
    <m/>
  </r>
  <r>
    <n v="13"/>
    <s v="HLA-A0201"/>
    <s v="PKDQLDYA"/>
    <s v="PKDQLD-YA"/>
    <n v="0"/>
    <n v="6"/>
    <n v="1"/>
    <n v="0"/>
    <n v="0"/>
    <s v="PKDQLDYA"/>
    <x v="21"/>
    <n v="1.7000000000000001E-2"/>
    <n v="41380.83"/>
    <n v="90"/>
    <m/>
  </r>
  <r>
    <n v="14"/>
    <s v="HLA-A0201"/>
    <s v="KDQLDYAN"/>
    <s v="K-DQLDYAN"/>
    <n v="0"/>
    <n v="1"/>
    <n v="1"/>
    <n v="0"/>
    <n v="0"/>
    <s v="KDQLDYAN"/>
    <x v="21"/>
    <n v="1.6E-2"/>
    <n v="42189.14"/>
    <n v="95"/>
    <m/>
  </r>
  <r>
    <n v="15"/>
    <s v="HLA-A0201"/>
    <s v="DQLDYAND"/>
    <s v="DQLDYAND-"/>
    <n v="0"/>
    <n v="8"/>
    <n v="1"/>
    <n v="0"/>
    <n v="0"/>
    <s v="DQLDYAND"/>
    <x v="21"/>
    <n v="1.2E-2"/>
    <n v="44117.16"/>
    <n v="99"/>
    <m/>
  </r>
  <r>
    <n v="16"/>
    <s v="HLA-A0201"/>
    <s v="QLDYANDI"/>
    <s v="QL-DYANDI"/>
    <n v="0"/>
    <n v="2"/>
    <n v="1"/>
    <n v="0"/>
    <n v="0"/>
    <s v="QLDYANDI"/>
    <x v="21"/>
    <n v="0.107"/>
    <n v="15682.81"/>
    <n v="22"/>
    <m/>
  </r>
  <r>
    <n v="0"/>
    <s v="HLA-A0201"/>
    <s v="GIQVRIKPG"/>
    <s v="GIQVRIKPG"/>
    <n v="0"/>
    <n v="0"/>
    <n v="0"/>
    <n v="0"/>
    <n v="0"/>
    <s v="GIQVRIKPG"/>
    <x v="21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21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21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21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21"/>
    <n v="2.7E-2"/>
    <n v="37430.5"/>
    <n v="75"/>
    <m/>
  </r>
  <r>
    <n v="5"/>
    <s v="HLA-A0201"/>
    <s v="IKPGSANKP"/>
    <s v="IKPGSANKP"/>
    <n v="0"/>
    <n v="0"/>
    <n v="0"/>
    <n v="0"/>
    <n v="0"/>
    <s v="IKPGSANKP"/>
    <x v="21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21"/>
    <n v="1.2E-2"/>
    <n v="43836.92"/>
    <n v="99"/>
    <m/>
  </r>
  <r>
    <n v="7"/>
    <s v="HLA-A0201"/>
    <s v="PGSANKPKD"/>
    <s v="PGSANKPKD"/>
    <n v="0"/>
    <n v="0"/>
    <n v="0"/>
    <n v="0"/>
    <n v="0"/>
    <s v="PGSANKPKD"/>
    <x v="21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21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21"/>
    <n v="3.6999999999999998E-2"/>
    <n v="33521.199999999997"/>
    <n v="60"/>
    <m/>
  </r>
  <r>
    <n v="10"/>
    <s v="HLA-A0201"/>
    <s v="ANKPKDQLD"/>
    <s v="ANKPKDQLD"/>
    <n v="0"/>
    <n v="0"/>
    <n v="0"/>
    <n v="0"/>
    <n v="0"/>
    <s v="ANKPKDQLD"/>
    <x v="21"/>
    <n v="0.01"/>
    <n v="44849.68"/>
    <n v="99"/>
    <m/>
  </r>
  <r>
    <n v="11"/>
    <s v="HLA-A0201"/>
    <s v="NKPKDQLDY"/>
    <s v="NKPKDQLDY"/>
    <n v="0"/>
    <n v="0"/>
    <n v="0"/>
    <n v="0"/>
    <n v="0"/>
    <s v="NKPKDQLDY"/>
    <x v="21"/>
    <n v="1.9E-2"/>
    <n v="40809.019999999997"/>
    <n v="85"/>
    <m/>
  </r>
  <r>
    <n v="12"/>
    <s v="HLA-A0201"/>
    <s v="KPKDQLDYA"/>
    <s v="KPKDQLDYA"/>
    <n v="0"/>
    <n v="0"/>
    <n v="0"/>
    <n v="0"/>
    <n v="0"/>
    <s v="KPKDQLDYA"/>
    <x v="21"/>
    <n v="0.04"/>
    <n v="32519.49"/>
    <n v="55"/>
    <m/>
  </r>
  <r>
    <n v="13"/>
    <s v="HLA-A0201"/>
    <s v="PKDQLDYAN"/>
    <s v="PKDQLDYAN"/>
    <n v="0"/>
    <n v="0"/>
    <n v="0"/>
    <n v="0"/>
    <n v="0"/>
    <s v="PKDQLDYAN"/>
    <x v="21"/>
    <n v="1.4E-2"/>
    <n v="42747.91"/>
    <n v="95"/>
    <m/>
  </r>
  <r>
    <n v="14"/>
    <s v="HLA-A0201"/>
    <s v="KDQLDYAND"/>
    <s v="KDQLDYAND"/>
    <n v="0"/>
    <n v="0"/>
    <n v="0"/>
    <n v="0"/>
    <n v="0"/>
    <s v="KDQLDYAND"/>
    <x v="21"/>
    <n v="1.7000000000000001E-2"/>
    <n v="41749.129999999997"/>
    <n v="90"/>
    <m/>
  </r>
  <r>
    <n v="15"/>
    <s v="HLA-A0201"/>
    <s v="DQLDYANDI"/>
    <s v="DQLDYANDI"/>
    <n v="0"/>
    <n v="0"/>
    <n v="0"/>
    <n v="0"/>
    <n v="0"/>
    <s v="DQLDYANDI"/>
    <x v="21"/>
    <n v="7.9000000000000001E-2"/>
    <n v="21241.85"/>
    <n v="29"/>
    <m/>
  </r>
  <r>
    <n v="0"/>
    <s v="HLA-A0201"/>
    <s v="GIQVRIKPGS"/>
    <s v="GIQVRIPGS"/>
    <n v="0"/>
    <n v="0"/>
    <n v="0"/>
    <n v="6"/>
    <n v="1"/>
    <s v="GIQVRIKPGS"/>
    <x v="21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21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21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21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21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21"/>
    <n v="1.2E-2"/>
    <n v="43953.75"/>
    <n v="99"/>
    <m/>
  </r>
  <r>
    <n v="6"/>
    <s v="HLA-A0201"/>
    <s v="KPGSANKPKD"/>
    <s v="KPGSANKPK"/>
    <n v="0"/>
    <n v="0"/>
    <n v="0"/>
    <n v="0"/>
    <n v="0"/>
    <s v="KPGSANKPK"/>
    <x v="21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21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21"/>
    <n v="2.7E-2"/>
    <n v="37458.44"/>
    <n v="75"/>
    <m/>
  </r>
  <r>
    <n v="9"/>
    <s v="HLA-A0201"/>
    <s v="SANKPKDQLD"/>
    <s v="SANKPKDQL"/>
    <n v="0"/>
    <n v="0"/>
    <n v="0"/>
    <n v="0"/>
    <n v="0"/>
    <s v="SANKPKDQL"/>
    <x v="21"/>
    <n v="1.4E-2"/>
    <n v="42865.55"/>
    <n v="95"/>
    <m/>
  </r>
  <r>
    <n v="10"/>
    <s v="HLA-A0201"/>
    <s v="ANKPKDQLDY"/>
    <s v="ANKPKDLDY"/>
    <n v="0"/>
    <n v="0"/>
    <n v="0"/>
    <n v="6"/>
    <n v="1"/>
    <s v="ANKPKDQLDY"/>
    <x v="21"/>
    <n v="1.9E-2"/>
    <n v="40916.01"/>
    <n v="90"/>
    <m/>
  </r>
  <r>
    <n v="11"/>
    <s v="HLA-A0201"/>
    <s v="NKPKDQLDYA"/>
    <s v="NKPDQLDYA"/>
    <n v="0"/>
    <n v="0"/>
    <n v="0"/>
    <n v="3"/>
    <n v="1"/>
    <s v="NKPKDQLDYA"/>
    <x v="21"/>
    <n v="2.7E-2"/>
    <n v="37402.559999999998"/>
    <n v="75"/>
    <m/>
  </r>
  <r>
    <n v="12"/>
    <s v="HLA-A0201"/>
    <s v="KPKDQLDYAN"/>
    <s v="KPKDQLDYA"/>
    <n v="0"/>
    <n v="0"/>
    <n v="0"/>
    <n v="0"/>
    <n v="0"/>
    <s v="KPKDQLDYA"/>
    <x v="21"/>
    <n v="2.1999999999999999E-2"/>
    <n v="39332.93"/>
    <n v="80"/>
    <m/>
  </r>
  <r>
    <n v="13"/>
    <s v="HLA-A0201"/>
    <s v="PKDQLDYAND"/>
    <s v="KDQLDYAND"/>
    <n v="1"/>
    <n v="0"/>
    <n v="0"/>
    <n v="0"/>
    <n v="0"/>
    <s v="KDQLDYAND"/>
    <x v="21"/>
    <n v="1.2E-2"/>
    <n v="43949.47"/>
    <n v="99"/>
    <m/>
  </r>
  <r>
    <n v="14"/>
    <s v="HLA-A0201"/>
    <s v="KDQLDYANDI"/>
    <s v="KQLDYANDI"/>
    <n v="0"/>
    <n v="0"/>
    <n v="0"/>
    <n v="1"/>
    <n v="1"/>
    <s v="KDQLDYANDI"/>
    <x v="21"/>
    <n v="0.17899999999999999"/>
    <n v="7169.92"/>
    <n v="12"/>
    <m/>
  </r>
  <r>
    <n v="0"/>
    <s v="HLA-A0201"/>
    <s v="GIQVRIKPGSA"/>
    <s v="GIQVRIKPA"/>
    <n v="0"/>
    <n v="0"/>
    <n v="0"/>
    <n v="8"/>
    <n v="2"/>
    <s v="GIQVRIKPGSA"/>
    <x v="21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21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21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21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21"/>
    <n v="1.4E-2"/>
    <n v="42910.11"/>
    <n v="95"/>
    <m/>
  </r>
  <r>
    <n v="5"/>
    <s v="HLA-A0201"/>
    <s v="IKPGSANKPKD"/>
    <s v="IKPGSANPK"/>
    <n v="0"/>
    <n v="0"/>
    <n v="0"/>
    <n v="7"/>
    <n v="1"/>
    <s v="IKPGSANKPK"/>
    <x v="21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21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21"/>
    <n v="1.2999999999999999E-2"/>
    <n v="43274.239999999998"/>
    <n v="95"/>
    <m/>
  </r>
  <r>
    <n v="8"/>
    <s v="HLA-A0201"/>
    <s v="GSANKPKDQLD"/>
    <s v="GSANKPDQL"/>
    <n v="0"/>
    <n v="0"/>
    <n v="0"/>
    <n v="6"/>
    <n v="1"/>
    <s v="GSANKPKDQL"/>
    <x v="21"/>
    <n v="1.0999999999999999E-2"/>
    <n v="44293.17"/>
    <n v="99"/>
    <m/>
  </r>
  <r>
    <n v="9"/>
    <s v="HLA-A0201"/>
    <s v="SANKPKDQLDY"/>
    <s v="SANKPQLDY"/>
    <n v="0"/>
    <n v="0"/>
    <n v="0"/>
    <n v="5"/>
    <n v="2"/>
    <s v="SANKPKDQLDY"/>
    <x v="21"/>
    <n v="1.7999999999999999E-2"/>
    <n v="41329.800000000003"/>
    <n v="90"/>
    <m/>
  </r>
  <r>
    <n v="10"/>
    <s v="HLA-A0201"/>
    <s v="ANKPKDQLDYA"/>
    <s v="ANKPKLDYA"/>
    <n v="0"/>
    <n v="0"/>
    <n v="0"/>
    <n v="5"/>
    <n v="2"/>
    <s v="ANKPKDQLDYA"/>
    <x v="21"/>
    <n v="0.02"/>
    <n v="40369.42"/>
    <n v="85"/>
    <m/>
  </r>
  <r>
    <n v="11"/>
    <s v="HLA-A0201"/>
    <s v="NKPKDQLDYAN"/>
    <s v="KPDQLDYAN"/>
    <n v="1"/>
    <n v="0"/>
    <n v="0"/>
    <n v="2"/>
    <n v="1"/>
    <s v="KPKDQLDYAN"/>
    <x v="21"/>
    <n v="1.7000000000000001E-2"/>
    <n v="41690.449999999997"/>
    <n v="90"/>
    <m/>
  </r>
  <r>
    <n v="12"/>
    <s v="HLA-A0201"/>
    <s v="KPKDQLDYAND"/>
    <s v="KPKDQLDYA"/>
    <n v="0"/>
    <n v="0"/>
    <n v="0"/>
    <n v="0"/>
    <n v="0"/>
    <s v="KPKDQLDYA"/>
    <x v="21"/>
    <n v="1.4999999999999999E-2"/>
    <n v="42578.05"/>
    <n v="95"/>
    <m/>
  </r>
  <r>
    <n v="13"/>
    <s v="HLA-A0201"/>
    <s v="PKDQLDYANDI"/>
    <s v="KQLDYANDI"/>
    <n v="1"/>
    <n v="0"/>
    <n v="0"/>
    <n v="1"/>
    <n v="1"/>
    <s v="KDQLDYANDI"/>
    <x v="21"/>
    <n v="6.4000000000000001E-2"/>
    <n v="25100.28"/>
    <n v="36"/>
    <m/>
  </r>
  <r>
    <n v="0"/>
    <s v="HLA-A0201"/>
    <s v="GIQVRIKPGSAN"/>
    <s v="GIQVRIKPA"/>
    <n v="0"/>
    <n v="0"/>
    <n v="0"/>
    <n v="8"/>
    <n v="2"/>
    <s v="GIQVRIKPGSA"/>
    <x v="21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21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21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21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21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21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21"/>
    <n v="1.4E-2"/>
    <n v="42973.75"/>
    <n v="95"/>
    <m/>
  </r>
  <r>
    <n v="7"/>
    <s v="HLA-A0201"/>
    <s v="PGSANKPKDQLD"/>
    <s v="GSANKPDQL"/>
    <n v="1"/>
    <n v="0"/>
    <n v="0"/>
    <n v="6"/>
    <n v="1"/>
    <s v="GSANKPKDQL"/>
    <x v="21"/>
    <n v="0.01"/>
    <n v="44741.120000000003"/>
    <n v="99"/>
    <m/>
  </r>
  <r>
    <n v="8"/>
    <s v="HLA-A0201"/>
    <s v="GSANKPKDQLDY"/>
    <s v="GSANKPLDY"/>
    <n v="0"/>
    <n v="0"/>
    <n v="0"/>
    <n v="6"/>
    <n v="3"/>
    <s v="GSANKPKDQLDY"/>
    <x v="21"/>
    <n v="1.9E-2"/>
    <n v="40867.360000000001"/>
    <n v="90"/>
    <m/>
  </r>
  <r>
    <n v="9"/>
    <s v="HLA-A0201"/>
    <s v="SANKPKDQLDYA"/>
    <s v="SANDQLDYA"/>
    <n v="0"/>
    <n v="0"/>
    <n v="0"/>
    <n v="3"/>
    <n v="3"/>
    <s v="SANKPKDQLDYA"/>
    <x v="21"/>
    <n v="0.04"/>
    <n v="32318.49"/>
    <n v="55"/>
    <m/>
  </r>
  <r>
    <n v="10"/>
    <s v="HLA-A0201"/>
    <s v="ANKPKDQLDYAN"/>
    <s v="ANDQLDYAN"/>
    <n v="0"/>
    <n v="0"/>
    <n v="0"/>
    <n v="2"/>
    <n v="3"/>
    <s v="ANKPKDQLDYAN"/>
    <x v="21"/>
    <n v="1.7999999999999999E-2"/>
    <n v="41267.699999999997"/>
    <n v="90"/>
    <m/>
  </r>
  <r>
    <n v="11"/>
    <s v="HLA-A0201"/>
    <s v="NKPKDQLDYAND"/>
    <s v="KPKDQLDYA"/>
    <n v="1"/>
    <n v="0"/>
    <n v="0"/>
    <n v="0"/>
    <n v="0"/>
    <s v="KPKDQLDYA"/>
    <x v="21"/>
    <n v="1.4999999999999999E-2"/>
    <n v="42480.02"/>
    <n v="95"/>
    <m/>
  </r>
  <r>
    <n v="12"/>
    <s v="HLA-A0201"/>
    <s v="KPKDQLDYANDI"/>
    <s v="KQLDYANDI"/>
    <n v="0"/>
    <n v="0"/>
    <n v="0"/>
    <n v="1"/>
    <n v="3"/>
    <s v="KPKDQLDYANDI"/>
    <x v="21"/>
    <n v="7.6999999999999999E-2"/>
    <n v="21701.59"/>
    <n v="30"/>
    <m/>
  </r>
  <r>
    <n v="0"/>
    <s v="HLA-A0201"/>
    <s v="GIQVRIKPGSANK"/>
    <s v="GIQVRIKPA"/>
    <n v="0"/>
    <n v="0"/>
    <n v="0"/>
    <n v="8"/>
    <n v="2"/>
    <s v="GIQVRIKPGSA"/>
    <x v="21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21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21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21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21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21"/>
    <n v="1.6E-2"/>
    <n v="41939.760000000002"/>
    <n v="90"/>
    <m/>
  </r>
  <r>
    <n v="6"/>
    <s v="HLA-A0201"/>
    <s v="KPGSANKPKDQLD"/>
    <s v="GSANKPDQL"/>
    <n v="2"/>
    <n v="0"/>
    <n v="0"/>
    <n v="6"/>
    <n v="1"/>
    <s v="GSANKPKDQL"/>
    <x v="21"/>
    <n v="1.0999999999999999E-2"/>
    <n v="44411.7"/>
    <n v="99"/>
    <m/>
  </r>
  <r>
    <n v="7"/>
    <s v="HLA-A0201"/>
    <s v="PGSANKPKDQLDY"/>
    <s v="GSANKPLDY"/>
    <n v="1"/>
    <n v="0"/>
    <n v="0"/>
    <n v="6"/>
    <n v="3"/>
    <s v="GSANKPKDQLDY"/>
    <x v="21"/>
    <n v="1.7000000000000001E-2"/>
    <n v="41412.17"/>
    <n v="90"/>
    <m/>
  </r>
  <r>
    <n v="8"/>
    <s v="HLA-A0201"/>
    <s v="GSANKPKDQLDYA"/>
    <s v="SANDQLDYA"/>
    <n v="1"/>
    <n v="0"/>
    <n v="0"/>
    <n v="3"/>
    <n v="3"/>
    <s v="SANKPKDQLDYA"/>
    <x v="21"/>
    <n v="3.6999999999999998E-2"/>
    <n v="33386.92"/>
    <n v="60"/>
    <m/>
  </r>
  <r>
    <n v="9"/>
    <s v="HLA-A0201"/>
    <s v="SANKPKDQLDYAN"/>
    <s v="SANDQLDYA"/>
    <n v="0"/>
    <n v="0"/>
    <n v="0"/>
    <n v="3"/>
    <n v="3"/>
    <s v="SANKPKDQLDYA"/>
    <x v="21"/>
    <n v="2.7E-2"/>
    <n v="37181.449999999997"/>
    <n v="70"/>
    <m/>
  </r>
  <r>
    <n v="10"/>
    <s v="HLA-A0201"/>
    <s v="ANKPKDQLDYAND"/>
    <s v="ANDQLDYAN"/>
    <n v="0"/>
    <n v="0"/>
    <n v="0"/>
    <n v="2"/>
    <n v="3"/>
    <s v="ANKPKDQLDYAN"/>
    <x v="21"/>
    <n v="1.6E-2"/>
    <n v="42118.46"/>
    <n v="90"/>
    <m/>
  </r>
  <r>
    <n v="11"/>
    <s v="HLA-A0201"/>
    <s v="NKPKDQLDYANDI"/>
    <s v="KQLDYANDI"/>
    <n v="1"/>
    <n v="0"/>
    <n v="0"/>
    <n v="1"/>
    <n v="3"/>
    <s v="KPKDQLDYANDI"/>
    <x v="21"/>
    <n v="6.7000000000000004E-2"/>
    <n v="24283.91"/>
    <n v="34"/>
    <m/>
  </r>
  <r>
    <n v="0"/>
    <s v="HLA-A0201"/>
    <s v="GIQVRIKPGSANKP"/>
    <s v="GIQVRIKPA"/>
    <n v="0"/>
    <n v="0"/>
    <n v="0"/>
    <n v="8"/>
    <n v="2"/>
    <s v="GIQVRIKPGSA"/>
    <x v="21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21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21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21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21"/>
    <n v="3.6999999999999998E-2"/>
    <n v="33577.82"/>
    <n v="60"/>
    <m/>
  </r>
  <r>
    <n v="5"/>
    <s v="HLA-A0201"/>
    <s v="IKPGSANKPKDQLD"/>
    <s v="IKPGSANQL"/>
    <n v="0"/>
    <n v="0"/>
    <n v="0"/>
    <n v="7"/>
    <n v="4"/>
    <s v="IKPGSANKPKDQL"/>
    <x v="21"/>
    <n v="1.2E-2"/>
    <n v="43757.78"/>
    <n v="99"/>
    <m/>
  </r>
  <r>
    <n v="6"/>
    <s v="HLA-A0201"/>
    <s v="KPGSANKPKDQLDY"/>
    <s v="GSANKPLDY"/>
    <n v="2"/>
    <n v="0"/>
    <n v="0"/>
    <n v="6"/>
    <n v="3"/>
    <s v="GSANKPKDQLDY"/>
    <x v="21"/>
    <n v="1.7999999999999999E-2"/>
    <n v="41053.050000000003"/>
    <n v="90"/>
    <m/>
  </r>
  <r>
    <n v="7"/>
    <s v="HLA-A0201"/>
    <s v="PGSANKPKDQLDYA"/>
    <s v="SANDQLDYA"/>
    <n v="2"/>
    <n v="0"/>
    <n v="0"/>
    <n v="3"/>
    <n v="3"/>
    <s v="SANKPKDQLDYA"/>
    <x v="21"/>
    <n v="3.3000000000000002E-2"/>
    <n v="35086.11"/>
    <n v="65"/>
    <m/>
  </r>
  <r>
    <n v="8"/>
    <s v="HLA-A0201"/>
    <s v="GSANKPKDQLDYAN"/>
    <s v="SANDQLDYA"/>
    <n v="1"/>
    <n v="0"/>
    <n v="0"/>
    <n v="3"/>
    <n v="3"/>
    <s v="SANKPKDQLDYA"/>
    <x v="21"/>
    <n v="2.5999999999999999E-2"/>
    <n v="37943.86"/>
    <n v="75"/>
    <m/>
  </r>
  <r>
    <n v="9"/>
    <s v="HLA-A0201"/>
    <s v="SANKPKDQLDYAND"/>
    <s v="SANDQLDYA"/>
    <n v="0"/>
    <n v="0"/>
    <n v="0"/>
    <n v="3"/>
    <n v="3"/>
    <s v="SANKPKDQLDYA"/>
    <x v="21"/>
    <n v="2.3E-2"/>
    <n v="38858.75"/>
    <n v="80"/>
    <m/>
  </r>
  <r>
    <n v="10"/>
    <s v="HLA-A0201"/>
    <s v="ANKPKDQLDYANDI"/>
    <s v="AQLDYANDI"/>
    <n v="0"/>
    <n v="0"/>
    <n v="0"/>
    <n v="1"/>
    <n v="5"/>
    <s v="ANKPKDQLDYANDI"/>
    <x v="21"/>
    <n v="6.8000000000000005E-2"/>
    <n v="24021.79"/>
    <n v="34"/>
    <m/>
  </r>
  <r>
    <n v="0"/>
    <s v="HLA-A0201"/>
    <s v="GIQVRIKP"/>
    <s v="GI-QVRIKP"/>
    <n v="0"/>
    <n v="2"/>
    <n v="1"/>
    <n v="0"/>
    <n v="0"/>
    <s v="GIQVRIKP"/>
    <x v="22"/>
    <n v="0.03"/>
    <n v="36096.51"/>
    <n v="70"/>
    <m/>
  </r>
  <r>
    <n v="1"/>
    <s v="HLA-A0201"/>
    <s v="IQVRIKPG"/>
    <s v="IQ-VRIKPG"/>
    <n v="0"/>
    <n v="2"/>
    <n v="1"/>
    <n v="0"/>
    <n v="0"/>
    <s v="IQVRIKPG"/>
    <x v="22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22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22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22"/>
    <n v="1.4E-2"/>
    <n v="42831.7"/>
    <n v="95"/>
    <m/>
  </r>
  <r>
    <n v="5"/>
    <s v="HLA-A0201"/>
    <s v="IKPGSANK"/>
    <e v="#NAME?"/>
    <n v="0"/>
    <n v="0"/>
    <n v="1"/>
    <n v="0"/>
    <n v="0"/>
    <s v="IKPGSANK"/>
    <x v="22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22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22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22"/>
    <n v="6.0000000000000001E-3"/>
    <n v="46680.57"/>
    <n v="99"/>
    <m/>
  </r>
  <r>
    <n v="9"/>
    <s v="HLA-A0201"/>
    <s v="SANKPKDE"/>
    <s v="SANKPKDE-"/>
    <n v="0"/>
    <n v="8"/>
    <n v="1"/>
    <n v="0"/>
    <n v="0"/>
    <s v="SANKPKDE"/>
    <x v="22"/>
    <n v="8.0000000000000002E-3"/>
    <n v="45873.95"/>
    <n v="99"/>
    <m/>
  </r>
  <r>
    <n v="10"/>
    <s v="HLA-A0201"/>
    <s v="ANKPKDEL"/>
    <e v="#NAME?"/>
    <n v="0"/>
    <n v="0"/>
    <n v="1"/>
    <n v="0"/>
    <n v="0"/>
    <s v="ANKPKDEL"/>
    <x v="22"/>
    <n v="1.2999999999999999E-2"/>
    <n v="43218.55"/>
    <n v="95"/>
    <m/>
  </r>
  <r>
    <n v="11"/>
    <s v="HLA-A0201"/>
    <s v="NKPKDELD"/>
    <s v="NKPKDELD-"/>
    <n v="0"/>
    <n v="8"/>
    <n v="1"/>
    <n v="0"/>
    <n v="0"/>
    <s v="NKPKDELD"/>
    <x v="22"/>
    <n v="8.0000000000000002E-3"/>
    <n v="45791.63"/>
    <n v="99"/>
    <m/>
  </r>
  <r>
    <n v="12"/>
    <s v="HLA-A0201"/>
    <s v="KPKDELDY"/>
    <s v="KP-KDELDY"/>
    <n v="0"/>
    <n v="2"/>
    <n v="1"/>
    <n v="0"/>
    <n v="0"/>
    <s v="KPKDELDY"/>
    <x v="22"/>
    <n v="2.1000000000000001E-2"/>
    <n v="39915.11"/>
    <n v="85"/>
    <m/>
  </r>
  <r>
    <n v="13"/>
    <s v="HLA-A0201"/>
    <s v="PKDELDYA"/>
    <s v="PKDELD-YA"/>
    <n v="0"/>
    <n v="6"/>
    <n v="1"/>
    <n v="0"/>
    <n v="0"/>
    <s v="PKDELDYA"/>
    <x v="22"/>
    <n v="1.9E-2"/>
    <n v="40690.42"/>
    <n v="85"/>
    <m/>
  </r>
  <r>
    <n v="14"/>
    <s v="HLA-A0201"/>
    <s v="KDELDYAN"/>
    <s v="K-DELDYAN"/>
    <n v="0"/>
    <n v="1"/>
    <n v="1"/>
    <n v="0"/>
    <n v="0"/>
    <s v="KDELDYAN"/>
    <x v="22"/>
    <n v="1.7000000000000001E-2"/>
    <n v="41717.99"/>
    <n v="90"/>
    <m/>
  </r>
  <r>
    <n v="15"/>
    <s v="HLA-A0201"/>
    <s v="DELDYAND"/>
    <e v="#NAME?"/>
    <n v="0"/>
    <n v="0"/>
    <n v="1"/>
    <n v="0"/>
    <n v="0"/>
    <s v="DELDYAND"/>
    <x v="22"/>
    <n v="8.9999999999999993E-3"/>
    <n v="45342.48"/>
    <n v="99"/>
    <m/>
  </r>
  <r>
    <n v="16"/>
    <s v="HLA-A0201"/>
    <s v="ELDYANDI"/>
    <s v="EL-DYANDI"/>
    <n v="0"/>
    <n v="2"/>
    <n v="1"/>
    <n v="0"/>
    <n v="0"/>
    <s v="ELDYANDI"/>
    <x v="22"/>
    <n v="5.2999999999999999E-2"/>
    <n v="28224.71"/>
    <n v="42"/>
    <m/>
  </r>
  <r>
    <n v="0"/>
    <s v="HLA-A0201"/>
    <s v="GIQVRIKPG"/>
    <s v="GIQVRIKPG"/>
    <n v="0"/>
    <n v="0"/>
    <n v="0"/>
    <n v="0"/>
    <n v="0"/>
    <s v="GIQVRIKPG"/>
    <x v="22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22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22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22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22"/>
    <n v="2.7E-2"/>
    <n v="37430.5"/>
    <n v="75"/>
    <m/>
  </r>
  <r>
    <n v="5"/>
    <s v="HLA-A0201"/>
    <s v="IKPGSANKP"/>
    <s v="IKPGSANKP"/>
    <n v="0"/>
    <n v="0"/>
    <n v="0"/>
    <n v="0"/>
    <n v="0"/>
    <s v="IKPGSANKP"/>
    <x v="22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22"/>
    <n v="1.2E-2"/>
    <n v="43836.92"/>
    <n v="99"/>
    <m/>
  </r>
  <r>
    <n v="7"/>
    <s v="HLA-A0201"/>
    <s v="PGSANKPKD"/>
    <s v="PGSANKPKD"/>
    <n v="0"/>
    <n v="0"/>
    <n v="0"/>
    <n v="0"/>
    <n v="0"/>
    <s v="PGSANKPKD"/>
    <x v="22"/>
    <n v="5.0000000000000001E-3"/>
    <n v="47125.120000000003"/>
    <n v="99"/>
    <m/>
  </r>
  <r>
    <n v="8"/>
    <s v="HLA-A0201"/>
    <s v="GSANKPKDE"/>
    <s v="GSANKPKDE"/>
    <n v="0"/>
    <n v="0"/>
    <n v="0"/>
    <n v="0"/>
    <n v="0"/>
    <s v="GSANKPKDE"/>
    <x v="22"/>
    <n v="0.01"/>
    <n v="44827.85"/>
    <n v="99"/>
    <m/>
  </r>
  <r>
    <n v="9"/>
    <s v="HLA-A0201"/>
    <s v="SANKPKDEL"/>
    <s v="SANKPKDEL"/>
    <n v="0"/>
    <n v="0"/>
    <n v="0"/>
    <n v="0"/>
    <n v="0"/>
    <s v="SANKPKDEL"/>
    <x v="22"/>
    <n v="4.8000000000000001E-2"/>
    <n v="29905.11"/>
    <n v="46"/>
    <m/>
  </r>
  <r>
    <n v="10"/>
    <s v="HLA-A0201"/>
    <s v="ANKPKDELD"/>
    <s v="ANKPKDELD"/>
    <n v="0"/>
    <n v="0"/>
    <n v="0"/>
    <n v="0"/>
    <n v="0"/>
    <s v="ANKPKDELD"/>
    <x v="22"/>
    <n v="1.0999999999999999E-2"/>
    <n v="44235.7"/>
    <n v="99"/>
    <m/>
  </r>
  <r>
    <n v="11"/>
    <s v="HLA-A0201"/>
    <s v="NKPKDELDY"/>
    <s v="NKPKDELDY"/>
    <n v="0"/>
    <n v="0"/>
    <n v="0"/>
    <n v="0"/>
    <n v="0"/>
    <s v="NKPKDELDY"/>
    <x v="22"/>
    <n v="2.1000000000000001E-2"/>
    <n v="39984.29"/>
    <n v="85"/>
    <m/>
  </r>
  <r>
    <n v="12"/>
    <s v="HLA-A0201"/>
    <s v="KPKDELDYA"/>
    <s v="KPKDELDYA"/>
    <n v="0"/>
    <n v="0"/>
    <n v="0"/>
    <n v="0"/>
    <n v="0"/>
    <s v="KPKDELDYA"/>
    <x v="22"/>
    <n v="4.1000000000000002E-2"/>
    <n v="32013.96"/>
    <n v="55"/>
    <m/>
  </r>
  <r>
    <n v="13"/>
    <s v="HLA-A0201"/>
    <s v="PKDELDYAN"/>
    <s v="PKDELDYAN"/>
    <n v="0"/>
    <n v="0"/>
    <n v="0"/>
    <n v="0"/>
    <n v="0"/>
    <s v="PKDELDYAN"/>
    <x v="22"/>
    <n v="1.4999999999999999E-2"/>
    <n v="42434.07"/>
    <n v="95"/>
    <m/>
  </r>
  <r>
    <n v="14"/>
    <s v="HLA-A0201"/>
    <s v="KDELDYAND"/>
    <s v="KDELDYAND"/>
    <n v="0"/>
    <n v="0"/>
    <n v="0"/>
    <n v="0"/>
    <n v="0"/>
    <s v="KDELDYAND"/>
    <x v="22"/>
    <n v="1.7000000000000001E-2"/>
    <n v="41801.129999999997"/>
    <n v="90"/>
    <m/>
  </r>
  <r>
    <n v="15"/>
    <s v="HLA-A0201"/>
    <s v="DELDYANDI"/>
    <s v="DELDYANDI"/>
    <n v="0"/>
    <n v="0"/>
    <n v="0"/>
    <n v="0"/>
    <n v="0"/>
    <s v="DELDYANDI"/>
    <x v="22"/>
    <n v="2.7E-2"/>
    <n v="37470.620000000003"/>
    <n v="75"/>
    <m/>
  </r>
  <r>
    <n v="0"/>
    <s v="HLA-A0201"/>
    <s v="GIQVRIKPGS"/>
    <s v="GIQVRIPGS"/>
    <n v="0"/>
    <n v="0"/>
    <n v="0"/>
    <n v="6"/>
    <n v="1"/>
    <s v="GIQVRIKPGS"/>
    <x v="22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22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22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22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22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22"/>
    <n v="1.2E-2"/>
    <n v="43953.75"/>
    <n v="99"/>
    <m/>
  </r>
  <r>
    <n v="6"/>
    <s v="HLA-A0201"/>
    <s v="KPGSANKPKD"/>
    <s v="KPGSANKPK"/>
    <n v="0"/>
    <n v="0"/>
    <n v="0"/>
    <n v="0"/>
    <n v="0"/>
    <s v="KPGSANKPK"/>
    <x v="22"/>
    <n v="7.0000000000000001E-3"/>
    <n v="46373.49"/>
    <n v="99"/>
    <m/>
  </r>
  <r>
    <n v="7"/>
    <s v="HLA-A0201"/>
    <s v="PGSANKPKDE"/>
    <s v="GSANKPKDE"/>
    <n v="1"/>
    <n v="0"/>
    <n v="0"/>
    <n v="0"/>
    <n v="0"/>
    <s v="GSANKPKDE"/>
    <x v="22"/>
    <n v="7.0000000000000001E-3"/>
    <n v="46516.72"/>
    <n v="99"/>
    <m/>
  </r>
  <r>
    <n v="8"/>
    <s v="HLA-A0201"/>
    <s v="GSANKPKDEL"/>
    <s v="GSANKPDEL"/>
    <n v="0"/>
    <n v="0"/>
    <n v="0"/>
    <n v="6"/>
    <n v="1"/>
    <s v="GSANKPKDEL"/>
    <x v="22"/>
    <n v="3.5999999999999997E-2"/>
    <n v="33899.06"/>
    <n v="60"/>
    <m/>
  </r>
  <r>
    <n v="9"/>
    <s v="HLA-A0201"/>
    <s v="SANKPKDELD"/>
    <s v="SANKPKDEL"/>
    <n v="0"/>
    <n v="0"/>
    <n v="0"/>
    <n v="0"/>
    <n v="0"/>
    <s v="SANKPKDEL"/>
    <x v="22"/>
    <n v="1.7000000000000001E-2"/>
    <n v="41507.269999999997"/>
    <n v="90"/>
    <m/>
  </r>
  <r>
    <n v="10"/>
    <s v="HLA-A0201"/>
    <s v="ANKPKDELDY"/>
    <s v="ANKPKDLDY"/>
    <n v="0"/>
    <n v="0"/>
    <n v="0"/>
    <n v="6"/>
    <n v="1"/>
    <s v="ANKPKDELDY"/>
    <x v="22"/>
    <n v="1.9E-2"/>
    <n v="40605.089999999997"/>
    <n v="85"/>
    <m/>
  </r>
  <r>
    <n v="11"/>
    <s v="HLA-A0201"/>
    <s v="NKPKDELDYA"/>
    <s v="NKPDELDYA"/>
    <n v="0"/>
    <n v="0"/>
    <n v="0"/>
    <n v="3"/>
    <n v="1"/>
    <s v="NKPKDELDYA"/>
    <x v="22"/>
    <n v="2.8000000000000001E-2"/>
    <n v="37035.29"/>
    <n v="70"/>
    <m/>
  </r>
  <r>
    <n v="12"/>
    <s v="HLA-A0201"/>
    <s v="KPKDELDYAN"/>
    <s v="KPKDELDYA"/>
    <n v="0"/>
    <n v="0"/>
    <n v="0"/>
    <n v="0"/>
    <n v="0"/>
    <s v="KPKDELDYA"/>
    <x v="22"/>
    <n v="2.5000000000000001E-2"/>
    <n v="38330.910000000003"/>
    <n v="75"/>
    <m/>
  </r>
  <r>
    <n v="13"/>
    <s v="HLA-A0201"/>
    <s v="PKDELDYAND"/>
    <s v="KDELDYAND"/>
    <n v="1"/>
    <n v="0"/>
    <n v="0"/>
    <n v="0"/>
    <n v="0"/>
    <s v="KDELDYAND"/>
    <x v="22"/>
    <n v="1.2E-2"/>
    <n v="43854"/>
    <n v="99"/>
    <m/>
  </r>
  <r>
    <n v="14"/>
    <s v="HLA-A0201"/>
    <s v="KDELDYANDI"/>
    <s v="KELDYANDI"/>
    <n v="0"/>
    <n v="0"/>
    <n v="0"/>
    <n v="1"/>
    <n v="1"/>
    <s v="KDELDYANDI"/>
    <x v="22"/>
    <n v="3.9E-2"/>
    <n v="32790.839999999997"/>
    <n v="55"/>
    <m/>
  </r>
  <r>
    <n v="0"/>
    <s v="HLA-A0201"/>
    <s v="GIQVRIKPGSA"/>
    <s v="GIQVRIKPA"/>
    <n v="0"/>
    <n v="0"/>
    <n v="0"/>
    <n v="8"/>
    <n v="2"/>
    <s v="GIQVRIKPGSA"/>
    <x v="22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22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22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22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22"/>
    <n v="1.4E-2"/>
    <n v="42910.11"/>
    <n v="95"/>
    <m/>
  </r>
  <r>
    <n v="5"/>
    <s v="HLA-A0201"/>
    <s v="IKPGSANKPKD"/>
    <s v="IKPGSANPK"/>
    <n v="0"/>
    <n v="0"/>
    <n v="0"/>
    <n v="7"/>
    <n v="1"/>
    <s v="IKPGSANKPK"/>
    <x v="22"/>
    <n v="8.0000000000000002E-3"/>
    <n v="45809.97"/>
    <n v="99"/>
    <m/>
  </r>
  <r>
    <n v="6"/>
    <s v="HLA-A0201"/>
    <s v="KPGSANKPKDE"/>
    <s v="KPGSAPKDE"/>
    <n v="0"/>
    <n v="0"/>
    <n v="0"/>
    <n v="5"/>
    <n v="2"/>
    <s v="KPGSANKPKDE"/>
    <x v="22"/>
    <n v="8.0000000000000002E-3"/>
    <n v="46100.86"/>
    <n v="99"/>
    <m/>
  </r>
  <r>
    <n v="7"/>
    <s v="HLA-A0201"/>
    <s v="PGSANKPKDEL"/>
    <s v="GSANKPDEL"/>
    <n v="1"/>
    <n v="0"/>
    <n v="0"/>
    <n v="6"/>
    <n v="1"/>
    <s v="GSANKPKDEL"/>
    <x v="22"/>
    <n v="1.6E-2"/>
    <n v="42152.65"/>
    <n v="90"/>
    <m/>
  </r>
  <r>
    <n v="8"/>
    <s v="HLA-A0201"/>
    <s v="GSANKPKDELD"/>
    <s v="GSANKPDEL"/>
    <n v="0"/>
    <n v="0"/>
    <n v="0"/>
    <n v="6"/>
    <n v="1"/>
    <s v="GSANKPKDEL"/>
    <x v="22"/>
    <n v="1.2999999999999999E-2"/>
    <n v="43492.98"/>
    <n v="95"/>
    <m/>
  </r>
  <r>
    <n v="9"/>
    <s v="HLA-A0201"/>
    <s v="SANKPKDELDY"/>
    <s v="SANKPELDY"/>
    <n v="0"/>
    <n v="0"/>
    <n v="0"/>
    <n v="5"/>
    <n v="2"/>
    <s v="SANKPKDELDY"/>
    <x v="22"/>
    <n v="1.9E-2"/>
    <n v="40559.449999999997"/>
    <n v="85"/>
    <m/>
  </r>
  <r>
    <n v="10"/>
    <s v="HLA-A0201"/>
    <s v="ANKPKDELDYA"/>
    <s v="ANKPELDYA"/>
    <n v="0"/>
    <n v="0"/>
    <n v="0"/>
    <n v="4"/>
    <n v="2"/>
    <s v="ANKPKDELDYA"/>
    <x v="22"/>
    <n v="2.1000000000000001E-2"/>
    <n v="39963.1"/>
    <n v="85"/>
    <m/>
  </r>
  <r>
    <n v="11"/>
    <s v="HLA-A0201"/>
    <s v="NKPKDELDYAN"/>
    <s v="KPDELDYAN"/>
    <n v="1"/>
    <n v="0"/>
    <n v="0"/>
    <n v="2"/>
    <n v="1"/>
    <s v="KPKDELDYAN"/>
    <x v="22"/>
    <n v="1.7999999999999999E-2"/>
    <n v="41077.050000000003"/>
    <n v="90"/>
    <m/>
  </r>
  <r>
    <n v="12"/>
    <s v="HLA-A0201"/>
    <s v="KPKDELDYAND"/>
    <s v="KPKDELDYA"/>
    <n v="0"/>
    <n v="0"/>
    <n v="0"/>
    <n v="0"/>
    <n v="0"/>
    <s v="KPKDELDYA"/>
    <x v="22"/>
    <n v="1.6E-2"/>
    <n v="42063.82"/>
    <n v="90"/>
    <m/>
  </r>
  <r>
    <n v="13"/>
    <s v="HLA-A0201"/>
    <s v="PKDELDYANDI"/>
    <s v="PKDELDYAI"/>
    <n v="0"/>
    <n v="0"/>
    <n v="0"/>
    <n v="8"/>
    <n v="2"/>
    <s v="PKDELDYANDI"/>
    <x v="22"/>
    <n v="2.1999999999999999E-2"/>
    <n v="39224.99"/>
    <n v="80"/>
    <m/>
  </r>
  <r>
    <n v="0"/>
    <s v="HLA-A0201"/>
    <s v="GIQVRIKPGSAN"/>
    <s v="GIQVRIKPA"/>
    <n v="0"/>
    <n v="0"/>
    <n v="0"/>
    <n v="8"/>
    <n v="2"/>
    <s v="GIQVRIKPGSA"/>
    <x v="22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22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22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22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22"/>
    <n v="1.0999999999999999E-2"/>
    <n v="44255.33"/>
    <n v="99"/>
    <m/>
  </r>
  <r>
    <n v="5"/>
    <s v="HLA-A0201"/>
    <s v="IKPGSANKPKDE"/>
    <s v="IKPGSANPK"/>
    <n v="0"/>
    <n v="0"/>
    <n v="0"/>
    <n v="7"/>
    <n v="1"/>
    <s v="IKPGSANKPK"/>
    <x v="22"/>
    <n v="8.0000000000000002E-3"/>
    <n v="45763.4"/>
    <n v="99"/>
    <m/>
  </r>
  <r>
    <n v="6"/>
    <s v="HLA-A0201"/>
    <s v="KPGSANKPKDEL"/>
    <s v="GSANKPDEL"/>
    <n v="2"/>
    <n v="0"/>
    <n v="0"/>
    <n v="6"/>
    <n v="1"/>
    <s v="GSANKPKDEL"/>
    <x v="22"/>
    <n v="1.6E-2"/>
    <n v="41952.45"/>
    <n v="90"/>
    <m/>
  </r>
  <r>
    <n v="7"/>
    <s v="HLA-A0201"/>
    <s v="PGSANKPKDELD"/>
    <s v="GSANKPDEL"/>
    <n v="1"/>
    <n v="0"/>
    <n v="0"/>
    <n v="6"/>
    <n v="1"/>
    <s v="GSANKPKDEL"/>
    <x v="22"/>
    <n v="1.2E-2"/>
    <n v="44052.76"/>
    <n v="99"/>
    <m/>
  </r>
  <r>
    <n v="8"/>
    <s v="HLA-A0201"/>
    <s v="GSANKPKDELDY"/>
    <s v="GSANKPLDY"/>
    <n v="0"/>
    <n v="0"/>
    <n v="0"/>
    <n v="6"/>
    <n v="3"/>
    <s v="GSANKPKDELDY"/>
    <x v="22"/>
    <n v="0.02"/>
    <n v="40205.96"/>
    <n v="85"/>
    <m/>
  </r>
  <r>
    <n v="9"/>
    <s v="HLA-A0201"/>
    <s v="SANKPKDELDYA"/>
    <s v="SANDELDYA"/>
    <n v="0"/>
    <n v="0"/>
    <n v="0"/>
    <n v="3"/>
    <n v="3"/>
    <s v="SANKPKDELDYA"/>
    <x v="22"/>
    <n v="4.2999999999999997E-2"/>
    <n v="31433.22"/>
    <n v="55"/>
    <m/>
  </r>
  <r>
    <n v="10"/>
    <s v="HLA-A0201"/>
    <s v="ANKPKDELDYAN"/>
    <s v="ANDELDYAN"/>
    <n v="0"/>
    <n v="0"/>
    <n v="0"/>
    <n v="2"/>
    <n v="3"/>
    <s v="ANKPKDELDYAN"/>
    <x v="22"/>
    <n v="1.9E-2"/>
    <n v="40690.42"/>
    <n v="85"/>
    <m/>
  </r>
  <r>
    <n v="11"/>
    <s v="HLA-A0201"/>
    <s v="NKPKDELDYAND"/>
    <s v="KPDELDYAN"/>
    <n v="1"/>
    <n v="0"/>
    <n v="0"/>
    <n v="2"/>
    <n v="1"/>
    <s v="KPKDELDYAN"/>
    <x v="22"/>
    <n v="1.6E-2"/>
    <n v="41949.29"/>
    <n v="90"/>
    <m/>
  </r>
  <r>
    <n v="12"/>
    <s v="HLA-A0201"/>
    <s v="KPKDELDYANDI"/>
    <s v="KPKDELDYI"/>
    <n v="0"/>
    <n v="0"/>
    <n v="0"/>
    <n v="8"/>
    <n v="3"/>
    <s v="KPKDELDYANDI"/>
    <x v="22"/>
    <n v="2.5000000000000001E-2"/>
    <n v="38134.42"/>
    <n v="75"/>
    <m/>
  </r>
  <r>
    <n v="0"/>
    <s v="HLA-A0201"/>
    <s v="GIQVRIKPGSANK"/>
    <s v="GIQVRIKPA"/>
    <n v="0"/>
    <n v="0"/>
    <n v="0"/>
    <n v="8"/>
    <n v="2"/>
    <s v="GIQVRIKPGSA"/>
    <x v="22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22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22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22"/>
    <n v="1.0999999999999999E-2"/>
    <n v="44550.31"/>
    <n v="99"/>
    <m/>
  </r>
  <r>
    <n v="4"/>
    <s v="HLA-A0201"/>
    <s v="RIKPGSANKPKDE"/>
    <s v="RIKPGSANE"/>
    <n v="0"/>
    <n v="0"/>
    <n v="0"/>
    <n v="8"/>
    <n v="4"/>
    <s v="RIKPGSANKPKDE"/>
    <x v="22"/>
    <n v="1.0999999999999999E-2"/>
    <n v="44211.77"/>
    <n v="99"/>
    <m/>
  </r>
  <r>
    <n v="5"/>
    <s v="HLA-A0201"/>
    <s v="IKPGSANKPKDEL"/>
    <s v="IKPGSANEL"/>
    <n v="0"/>
    <n v="0"/>
    <n v="0"/>
    <n v="7"/>
    <n v="4"/>
    <s v="IKPGSANKPKDEL"/>
    <x v="22"/>
    <n v="1.7999999999999999E-2"/>
    <n v="41143.75"/>
    <n v="90"/>
    <m/>
  </r>
  <r>
    <n v="6"/>
    <s v="HLA-A0201"/>
    <s v="KPGSANKPKDELD"/>
    <s v="GSANKPDEL"/>
    <n v="2"/>
    <n v="0"/>
    <n v="0"/>
    <n v="6"/>
    <n v="1"/>
    <s v="GSANKPKDEL"/>
    <x v="22"/>
    <n v="1.2E-2"/>
    <n v="43796.14"/>
    <n v="99"/>
    <m/>
  </r>
  <r>
    <n v="7"/>
    <s v="HLA-A0201"/>
    <s v="PGSANKPKDELDY"/>
    <s v="SANKPELDY"/>
    <n v="2"/>
    <n v="0"/>
    <n v="0"/>
    <n v="5"/>
    <n v="2"/>
    <s v="SANKPKDELDY"/>
    <x v="22"/>
    <n v="1.9E-2"/>
    <n v="40747.69"/>
    <n v="85"/>
    <m/>
  </r>
  <r>
    <n v="8"/>
    <s v="HLA-A0201"/>
    <s v="GSANKPKDELDYA"/>
    <s v="SANDELDYA"/>
    <n v="1"/>
    <n v="0"/>
    <n v="0"/>
    <n v="3"/>
    <n v="3"/>
    <s v="SANKPKDELDYA"/>
    <x v="22"/>
    <n v="0.04"/>
    <n v="32532.85"/>
    <n v="55"/>
    <m/>
  </r>
  <r>
    <n v="9"/>
    <s v="HLA-A0201"/>
    <s v="SANKPKDELDYAN"/>
    <s v="SANDELDYA"/>
    <n v="0"/>
    <n v="0"/>
    <n v="0"/>
    <n v="3"/>
    <n v="3"/>
    <s v="SANKPKDELDYA"/>
    <x v="22"/>
    <n v="0.03"/>
    <n v="36307.24"/>
    <n v="70"/>
    <m/>
  </r>
  <r>
    <n v="10"/>
    <s v="HLA-A0201"/>
    <s v="ANKPKDELDYAND"/>
    <s v="ANDELDYAN"/>
    <n v="0"/>
    <n v="0"/>
    <n v="0"/>
    <n v="2"/>
    <n v="3"/>
    <s v="ANKPKDELDYAN"/>
    <x v="22"/>
    <n v="1.7000000000000001E-2"/>
    <n v="41719.339999999997"/>
    <n v="90"/>
    <m/>
  </r>
  <r>
    <n v="11"/>
    <s v="HLA-A0201"/>
    <s v="NKPKDELDYANDI"/>
    <s v="KPKDELDYI"/>
    <n v="1"/>
    <n v="0"/>
    <n v="0"/>
    <n v="8"/>
    <n v="3"/>
    <s v="KPKDELDYANDI"/>
    <x v="22"/>
    <n v="2.4E-2"/>
    <n v="38585.15"/>
    <n v="80"/>
    <m/>
  </r>
  <r>
    <n v="0"/>
    <s v="HLA-A0201"/>
    <s v="GIQVRIKPGSANKP"/>
    <s v="GIQVRIKPA"/>
    <n v="0"/>
    <n v="0"/>
    <n v="0"/>
    <n v="8"/>
    <n v="2"/>
    <s v="GIQVRIKPGSA"/>
    <x v="22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22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22"/>
    <n v="1.4E-2"/>
    <n v="43020.27"/>
    <n v="95"/>
    <m/>
  </r>
  <r>
    <n v="3"/>
    <s v="HLA-A0201"/>
    <s v="VRIKPGSANKPKDE"/>
    <s v="RIKPGSANE"/>
    <n v="1"/>
    <n v="0"/>
    <n v="0"/>
    <n v="8"/>
    <n v="4"/>
    <s v="RIKPGSANKPKDE"/>
    <x v="22"/>
    <n v="1.0999999999999999E-2"/>
    <n v="44498.77"/>
    <n v="99"/>
    <m/>
  </r>
  <r>
    <n v="4"/>
    <s v="HLA-A0201"/>
    <s v="RIKPGSANKPKDEL"/>
    <s v="RIKPGSAEL"/>
    <n v="0"/>
    <n v="0"/>
    <n v="0"/>
    <n v="7"/>
    <n v="5"/>
    <s v="RIKPGSANKPKDEL"/>
    <x v="22"/>
    <n v="4.2999999999999997E-2"/>
    <n v="31404.67"/>
    <n v="50"/>
    <m/>
  </r>
  <r>
    <n v="5"/>
    <s v="HLA-A0201"/>
    <s v="IKPGSANKPKDELD"/>
    <s v="IKPGSANEL"/>
    <n v="0"/>
    <n v="0"/>
    <n v="0"/>
    <n v="7"/>
    <n v="4"/>
    <s v="IKPGSANKPKDEL"/>
    <x v="22"/>
    <n v="1.4E-2"/>
    <n v="43190.96"/>
    <n v="95"/>
    <m/>
  </r>
  <r>
    <n v="6"/>
    <s v="HLA-A0201"/>
    <s v="KPGSANKPKDELDY"/>
    <s v="GSANKPLDY"/>
    <n v="2"/>
    <n v="0"/>
    <n v="0"/>
    <n v="6"/>
    <n v="3"/>
    <s v="GSANKPKDELDY"/>
    <x v="22"/>
    <n v="0.02"/>
    <n v="40432.81"/>
    <n v="85"/>
    <m/>
  </r>
  <r>
    <n v="7"/>
    <s v="HLA-A0201"/>
    <s v="PGSANKPKDELDYA"/>
    <s v="SANDELDYA"/>
    <n v="2"/>
    <n v="0"/>
    <n v="0"/>
    <n v="3"/>
    <n v="3"/>
    <s v="SANKPKDELDYA"/>
    <x v="22"/>
    <n v="3.5000000000000003E-2"/>
    <n v="34393.01"/>
    <n v="60"/>
    <m/>
  </r>
  <r>
    <n v="8"/>
    <s v="HLA-A0201"/>
    <s v="GSANKPKDELDYAN"/>
    <s v="SANDELDYA"/>
    <n v="1"/>
    <n v="0"/>
    <n v="0"/>
    <n v="3"/>
    <n v="3"/>
    <s v="SANKPKDELDYA"/>
    <x v="22"/>
    <n v="2.7E-2"/>
    <n v="37237.81"/>
    <n v="75"/>
    <m/>
  </r>
  <r>
    <n v="9"/>
    <s v="HLA-A0201"/>
    <s v="SANKPKDELDYAND"/>
    <s v="SANDELDYA"/>
    <n v="0"/>
    <n v="0"/>
    <n v="0"/>
    <n v="3"/>
    <n v="3"/>
    <s v="SANKPKDELDYA"/>
    <x v="22"/>
    <n v="2.5000000000000001E-2"/>
    <n v="38293.599999999999"/>
    <n v="75"/>
    <m/>
  </r>
  <r>
    <n v="10"/>
    <s v="HLA-A0201"/>
    <s v="ANKPKDELDYANDI"/>
    <s v="ANLDYANDI"/>
    <n v="0"/>
    <n v="0"/>
    <n v="0"/>
    <n v="2"/>
    <n v="5"/>
    <s v="ANKPKDELDYANDI"/>
    <x v="22"/>
    <n v="2.5000000000000001E-2"/>
    <n v="38257.980000000003"/>
    <n v="75"/>
    <m/>
  </r>
  <r>
    <n v="0"/>
    <s v="HLA-A0201"/>
    <s v="GIQVRIKP"/>
    <s v="GI-QVRIKP"/>
    <n v="0"/>
    <n v="2"/>
    <n v="1"/>
    <n v="0"/>
    <n v="0"/>
    <s v="GIQVRIKP"/>
    <x v="23"/>
    <n v="0.03"/>
    <n v="36096.51"/>
    <n v="70"/>
    <m/>
  </r>
  <r>
    <n v="1"/>
    <s v="HLA-A0201"/>
    <s v="IQVRIKPG"/>
    <s v="IQ-VRIKPG"/>
    <n v="0"/>
    <n v="2"/>
    <n v="1"/>
    <n v="0"/>
    <n v="0"/>
    <s v="IQVRIKPG"/>
    <x v="23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23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23"/>
    <n v="1.7000000000000001E-2"/>
    <n v="41659.360000000001"/>
    <n v="90"/>
    <m/>
  </r>
  <r>
    <n v="4"/>
    <s v="HLA-A0201"/>
    <s v="RIKPGSAG"/>
    <s v="RIKPGSAG-"/>
    <n v="0"/>
    <n v="8"/>
    <n v="1"/>
    <n v="0"/>
    <n v="0"/>
    <s v="RIKPGSAG"/>
    <x v="23"/>
    <n v="1.6E-2"/>
    <n v="42100.24"/>
    <n v="90"/>
    <m/>
  </r>
  <r>
    <n v="5"/>
    <s v="HLA-A0201"/>
    <s v="IKPGSAGK"/>
    <e v="#NAME?"/>
    <n v="0"/>
    <n v="0"/>
    <n v="1"/>
    <n v="0"/>
    <n v="0"/>
    <s v="IKPGSAGK"/>
    <x v="23"/>
    <n v="1.2E-2"/>
    <n v="43937.57"/>
    <n v="99"/>
    <m/>
  </r>
  <r>
    <n v="6"/>
    <s v="HLA-A0201"/>
    <s v="KPGSAGKP"/>
    <s v="KPGSAGKP-"/>
    <n v="0"/>
    <n v="8"/>
    <n v="1"/>
    <n v="0"/>
    <n v="0"/>
    <s v="KPGSAGKP"/>
    <x v="23"/>
    <n v="8.9999999999999993E-3"/>
    <n v="45245.45"/>
    <n v="99"/>
    <m/>
  </r>
  <r>
    <n v="7"/>
    <s v="HLA-A0201"/>
    <s v="PGSAGKPK"/>
    <e v="#NAME?"/>
    <n v="0"/>
    <n v="0"/>
    <n v="1"/>
    <n v="0"/>
    <n v="0"/>
    <s v="PGSAGKPK"/>
    <x v="23"/>
    <n v="8.0000000000000002E-3"/>
    <n v="46074.91"/>
    <n v="99"/>
    <m/>
  </r>
  <r>
    <n v="8"/>
    <s v="HLA-A0201"/>
    <s v="GSAGKPKN"/>
    <s v="GSAGKPKN-"/>
    <n v="0"/>
    <n v="8"/>
    <n v="1"/>
    <n v="0"/>
    <n v="0"/>
    <s v="GSAGKPKN"/>
    <x v="23"/>
    <n v="7.0000000000000001E-3"/>
    <n v="46135.27"/>
    <n v="99"/>
    <m/>
  </r>
  <r>
    <n v="9"/>
    <s v="HLA-A0201"/>
    <s v="SAGKPKNE"/>
    <s v="SAGK-PKNE"/>
    <n v="0"/>
    <n v="4"/>
    <n v="1"/>
    <n v="0"/>
    <n v="0"/>
    <s v="SAGKPKNE"/>
    <x v="23"/>
    <n v="8.0000000000000002E-3"/>
    <n v="45745.08"/>
    <n v="99"/>
    <m/>
  </r>
  <r>
    <n v="10"/>
    <s v="HLA-A0201"/>
    <s v="AGKPKNEL"/>
    <e v="#NAME?"/>
    <n v="0"/>
    <n v="0"/>
    <n v="1"/>
    <n v="0"/>
    <n v="0"/>
    <s v="AGKPKNEL"/>
    <x v="23"/>
    <n v="1.4E-2"/>
    <n v="43037.51"/>
    <n v="95"/>
    <m/>
  </r>
  <r>
    <n v="11"/>
    <s v="HLA-A0201"/>
    <s v="GKPKNELD"/>
    <s v="GKPKNELD-"/>
    <n v="0"/>
    <n v="8"/>
    <n v="1"/>
    <n v="0"/>
    <n v="0"/>
    <s v="GKPKNELD"/>
    <x v="23"/>
    <n v="7.0000000000000001E-3"/>
    <n v="46152.26"/>
    <n v="99"/>
    <m/>
  </r>
  <r>
    <n v="12"/>
    <s v="HLA-A0201"/>
    <s v="KPKNELDY"/>
    <s v="KP-KNELDY"/>
    <n v="0"/>
    <n v="2"/>
    <n v="1"/>
    <n v="0"/>
    <n v="0"/>
    <s v="KPKNELDY"/>
    <x v="23"/>
    <n v="0.02"/>
    <n v="40058.75"/>
    <n v="85"/>
    <m/>
  </r>
  <r>
    <n v="13"/>
    <s v="HLA-A0201"/>
    <s v="PKNELDYE"/>
    <s v="PKNELDYE-"/>
    <n v="0"/>
    <n v="8"/>
    <n v="1"/>
    <n v="0"/>
    <n v="0"/>
    <s v="PKNELDYE"/>
    <x v="23"/>
    <n v="1.4E-2"/>
    <n v="42929.120000000003"/>
    <n v="95"/>
    <m/>
  </r>
  <r>
    <n v="14"/>
    <s v="HLA-A0201"/>
    <s v="KNELDYEN"/>
    <s v="K-NELDYEN"/>
    <n v="0"/>
    <n v="1"/>
    <n v="1"/>
    <n v="0"/>
    <n v="0"/>
    <s v="KNELDYEN"/>
    <x v="23"/>
    <n v="1.4999999999999999E-2"/>
    <n v="42616.29"/>
    <n v="95"/>
    <m/>
  </r>
  <r>
    <n v="15"/>
    <s v="HLA-A0201"/>
    <s v="NELDYEND"/>
    <s v="N-ELDYEND"/>
    <n v="0"/>
    <n v="1"/>
    <n v="1"/>
    <n v="0"/>
    <n v="0"/>
    <s v="NELDYEND"/>
    <x v="23"/>
    <n v="0.01"/>
    <n v="45112.5"/>
    <n v="99"/>
    <m/>
  </r>
  <r>
    <n v="16"/>
    <s v="HLA-A0201"/>
    <s v="ELDYENDI"/>
    <s v="EL-DYENDI"/>
    <n v="0"/>
    <n v="2"/>
    <n v="1"/>
    <n v="0"/>
    <n v="0"/>
    <s v="ELDYENDI"/>
    <x v="23"/>
    <n v="4.2999999999999997E-2"/>
    <n v="31375.8"/>
    <n v="50"/>
    <m/>
  </r>
  <r>
    <n v="0"/>
    <s v="HLA-A0201"/>
    <s v="GIQVRIKPG"/>
    <s v="GIQVRIKPG"/>
    <n v="0"/>
    <n v="0"/>
    <n v="0"/>
    <n v="0"/>
    <n v="0"/>
    <s v="GIQVRIKPG"/>
    <x v="23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23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23"/>
    <n v="3.7999999999999999E-2"/>
    <n v="33314.370000000003"/>
    <n v="60"/>
    <m/>
  </r>
  <r>
    <n v="3"/>
    <s v="HLA-A0201"/>
    <s v="VRIKPGSAG"/>
    <s v="VRIKPGSAG"/>
    <n v="0"/>
    <n v="0"/>
    <n v="0"/>
    <n v="0"/>
    <n v="0"/>
    <s v="VRIKPGSAG"/>
    <x v="23"/>
    <n v="1.2999999999999999E-2"/>
    <n v="43476.04"/>
    <n v="95"/>
    <m/>
  </r>
  <r>
    <n v="4"/>
    <s v="HLA-A0201"/>
    <s v="RIKPGSAGK"/>
    <s v="RIKPGSAGK"/>
    <n v="0"/>
    <n v="0"/>
    <n v="0"/>
    <n v="0"/>
    <n v="0"/>
    <s v="RIKPGSAGK"/>
    <x v="23"/>
    <n v="2.9000000000000001E-2"/>
    <n v="36591.57"/>
    <n v="70"/>
    <m/>
  </r>
  <r>
    <n v="5"/>
    <s v="HLA-A0201"/>
    <s v="IKPGSAGKP"/>
    <s v="IKPGSAGKP"/>
    <n v="0"/>
    <n v="0"/>
    <n v="0"/>
    <n v="0"/>
    <n v="0"/>
    <s v="IKPGSAGKP"/>
    <x v="23"/>
    <n v="1.2E-2"/>
    <n v="43775.76"/>
    <n v="99"/>
    <m/>
  </r>
  <r>
    <n v="6"/>
    <s v="HLA-A0201"/>
    <s v="KPGSAGKPK"/>
    <s v="KPGSAGKPK"/>
    <n v="0"/>
    <n v="0"/>
    <n v="0"/>
    <n v="0"/>
    <n v="0"/>
    <s v="KPGSAGKPK"/>
    <x v="23"/>
    <n v="1.6E-2"/>
    <n v="42175.46"/>
    <n v="95"/>
    <m/>
  </r>
  <r>
    <n v="7"/>
    <s v="HLA-A0201"/>
    <s v="PGSAGKPKN"/>
    <s v="PGSAGKPKN"/>
    <n v="0"/>
    <n v="0"/>
    <n v="0"/>
    <n v="0"/>
    <n v="0"/>
    <s v="PGSAGKPKN"/>
    <x v="23"/>
    <n v="6.0000000000000001E-3"/>
    <n v="47048.2"/>
    <n v="99"/>
    <m/>
  </r>
  <r>
    <n v="8"/>
    <s v="HLA-A0201"/>
    <s v="GSAGKPKNE"/>
    <s v="GSAGKPKNE"/>
    <n v="0"/>
    <n v="0"/>
    <n v="0"/>
    <n v="0"/>
    <n v="0"/>
    <s v="GSAGKPKNE"/>
    <x v="23"/>
    <n v="1.2E-2"/>
    <n v="43825.53"/>
    <n v="99"/>
    <m/>
  </r>
  <r>
    <n v="9"/>
    <s v="HLA-A0201"/>
    <s v="SAGKPKNEL"/>
    <s v="SAGKPKNEL"/>
    <n v="0"/>
    <n v="0"/>
    <n v="0"/>
    <n v="0"/>
    <n v="0"/>
    <s v="SAGKPKNEL"/>
    <x v="23"/>
    <n v="4.7E-2"/>
    <n v="29926.79"/>
    <n v="46"/>
    <m/>
  </r>
  <r>
    <n v="10"/>
    <s v="HLA-A0201"/>
    <s v="AGKPKNELD"/>
    <s v="AGKPKNELD"/>
    <n v="0"/>
    <n v="0"/>
    <n v="0"/>
    <n v="0"/>
    <n v="0"/>
    <s v="AGKPKNELD"/>
    <x v="23"/>
    <n v="1.0999999999999999E-2"/>
    <n v="44326.26"/>
    <n v="99"/>
    <m/>
  </r>
  <r>
    <n v="11"/>
    <s v="HLA-A0201"/>
    <s v="GKPKNELDY"/>
    <s v="GKPKNELDY"/>
    <n v="0"/>
    <n v="0"/>
    <n v="0"/>
    <n v="0"/>
    <n v="0"/>
    <s v="GKPKNELDY"/>
    <x v="23"/>
    <n v="0.02"/>
    <n v="40232.06"/>
    <n v="85"/>
    <m/>
  </r>
  <r>
    <n v="12"/>
    <s v="HLA-A0201"/>
    <s v="KPKNELDYE"/>
    <s v="KPKNELDYE"/>
    <n v="0"/>
    <n v="0"/>
    <n v="0"/>
    <n v="0"/>
    <n v="0"/>
    <s v="KPKNELDYE"/>
    <x v="23"/>
    <n v="2.1999999999999999E-2"/>
    <n v="39592.11"/>
    <n v="80"/>
    <m/>
  </r>
  <r>
    <n v="13"/>
    <s v="HLA-A0201"/>
    <s v="PKNELDYEN"/>
    <s v="PKNELDYEN"/>
    <n v="0"/>
    <n v="0"/>
    <n v="0"/>
    <n v="0"/>
    <n v="0"/>
    <s v="PKNELDYEN"/>
    <x v="23"/>
    <n v="1.2E-2"/>
    <n v="43862.99"/>
    <n v="99"/>
    <m/>
  </r>
  <r>
    <n v="14"/>
    <s v="HLA-A0201"/>
    <s v="KNELDYEND"/>
    <s v="KNELDYEND"/>
    <n v="0"/>
    <n v="0"/>
    <n v="0"/>
    <n v="0"/>
    <n v="0"/>
    <s v="KNELDYEND"/>
    <x v="23"/>
    <n v="1.7000000000000001E-2"/>
    <n v="41699.03"/>
    <n v="90"/>
    <m/>
  </r>
  <r>
    <n v="15"/>
    <s v="HLA-A0201"/>
    <s v="NELDYENDI"/>
    <s v="NELDYENDI"/>
    <n v="0"/>
    <n v="0"/>
    <n v="0"/>
    <n v="0"/>
    <n v="0"/>
    <s v="NELDYENDI"/>
    <x v="23"/>
    <n v="3.6999999999999998E-2"/>
    <n v="33610.910000000003"/>
    <n v="60"/>
    <m/>
  </r>
  <r>
    <n v="0"/>
    <s v="HLA-A0201"/>
    <s v="GIQVRIKPGS"/>
    <s v="GIQVRIPGS"/>
    <n v="0"/>
    <n v="0"/>
    <n v="0"/>
    <n v="6"/>
    <n v="1"/>
    <s v="GIQVRIKPGS"/>
    <x v="23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23"/>
    <n v="6.4000000000000001E-2"/>
    <n v="25111.95"/>
    <n v="36"/>
    <m/>
  </r>
  <r>
    <n v="2"/>
    <s v="HLA-A0201"/>
    <s v="QVRIKPGSAG"/>
    <s v="QVRIKPGSA"/>
    <n v="0"/>
    <n v="0"/>
    <n v="0"/>
    <n v="0"/>
    <n v="0"/>
    <s v="QVRIKPGSA"/>
    <x v="23"/>
    <n v="1.9E-2"/>
    <n v="40804.620000000003"/>
    <n v="85"/>
    <m/>
  </r>
  <r>
    <n v="3"/>
    <s v="HLA-A0201"/>
    <s v="VRIKPGSAGK"/>
    <s v="RIKPGSAGK"/>
    <n v="1"/>
    <n v="0"/>
    <n v="0"/>
    <n v="0"/>
    <n v="0"/>
    <s v="RIKPGSAGK"/>
    <x v="23"/>
    <n v="1.7999999999999999E-2"/>
    <n v="41013.519999999997"/>
    <n v="90"/>
    <m/>
  </r>
  <r>
    <n v="4"/>
    <s v="HLA-A0201"/>
    <s v="RIKPGSAGKP"/>
    <s v="RIKPGSAGP"/>
    <n v="0"/>
    <n v="0"/>
    <n v="0"/>
    <n v="8"/>
    <n v="1"/>
    <s v="RIKPGSAGKP"/>
    <x v="23"/>
    <n v="1.9E-2"/>
    <n v="40710.230000000003"/>
    <n v="85"/>
    <m/>
  </r>
  <r>
    <n v="5"/>
    <s v="HLA-A0201"/>
    <s v="IKPGSAGKPK"/>
    <s v="IKPGSAGPK"/>
    <n v="0"/>
    <n v="0"/>
    <n v="0"/>
    <n v="7"/>
    <n v="1"/>
    <s v="IKPGSAGKPK"/>
    <x v="23"/>
    <n v="1.2999999999999999E-2"/>
    <n v="43576.81"/>
    <n v="95"/>
    <m/>
  </r>
  <r>
    <n v="6"/>
    <s v="HLA-A0201"/>
    <s v="KPGSAGKPKN"/>
    <s v="KPGSAGKPK"/>
    <n v="0"/>
    <n v="0"/>
    <n v="0"/>
    <n v="0"/>
    <n v="0"/>
    <s v="KPGSAGKPK"/>
    <x v="23"/>
    <n v="8.9999999999999993E-3"/>
    <n v="45309.63"/>
    <n v="99"/>
    <m/>
  </r>
  <r>
    <n v="7"/>
    <s v="HLA-A0201"/>
    <s v="PGSAGKPKNE"/>
    <s v="GSAGKPKNE"/>
    <n v="1"/>
    <n v="0"/>
    <n v="0"/>
    <n v="0"/>
    <n v="0"/>
    <s v="GSAGKPKNE"/>
    <x v="23"/>
    <n v="8.0000000000000002E-3"/>
    <n v="45789.65"/>
    <n v="99"/>
    <m/>
  </r>
  <r>
    <n v="8"/>
    <s v="HLA-A0201"/>
    <s v="GSAGKPKNEL"/>
    <s v="GSAGKPNEL"/>
    <n v="0"/>
    <n v="0"/>
    <n v="0"/>
    <n v="6"/>
    <n v="1"/>
    <s v="GSAGKPKNEL"/>
    <x v="23"/>
    <n v="4.2999999999999997E-2"/>
    <n v="31474.07"/>
    <n v="55"/>
    <m/>
  </r>
  <r>
    <n v="9"/>
    <s v="HLA-A0201"/>
    <s v="SAGKPKNELD"/>
    <s v="SAGKPKNEL"/>
    <n v="0"/>
    <n v="0"/>
    <n v="0"/>
    <n v="0"/>
    <n v="0"/>
    <s v="SAGKPKNEL"/>
    <x v="23"/>
    <n v="1.7000000000000001E-2"/>
    <n v="41783.480000000003"/>
    <n v="90"/>
    <m/>
  </r>
  <r>
    <n v="10"/>
    <s v="HLA-A0201"/>
    <s v="AGKPKNELDY"/>
    <s v="AGKPKNLDY"/>
    <n v="0"/>
    <n v="0"/>
    <n v="0"/>
    <n v="6"/>
    <n v="1"/>
    <s v="AGKPKNELDY"/>
    <x v="23"/>
    <n v="0.02"/>
    <n v="40304.82"/>
    <n v="85"/>
    <m/>
  </r>
  <r>
    <n v="11"/>
    <s v="HLA-A0201"/>
    <s v="GKPKNELDYE"/>
    <s v="KPKNELDYE"/>
    <n v="1"/>
    <n v="0"/>
    <n v="0"/>
    <n v="0"/>
    <n v="0"/>
    <s v="KPKNELDYE"/>
    <x v="23"/>
    <n v="1.7000000000000001E-2"/>
    <n v="41715.279999999999"/>
    <n v="90"/>
    <m/>
  </r>
  <r>
    <n v="12"/>
    <s v="HLA-A0201"/>
    <s v="KPKNELDYEN"/>
    <s v="KPNELDYEN"/>
    <n v="0"/>
    <n v="0"/>
    <n v="0"/>
    <n v="2"/>
    <n v="1"/>
    <s v="KPKNELDYEN"/>
    <x v="23"/>
    <n v="1.9E-2"/>
    <n v="40766.22"/>
    <n v="85"/>
    <m/>
  </r>
  <r>
    <n v="13"/>
    <s v="HLA-A0201"/>
    <s v="PKNELDYEND"/>
    <s v="KNELDYEND"/>
    <n v="1"/>
    <n v="0"/>
    <n v="0"/>
    <n v="0"/>
    <n v="0"/>
    <s v="KNELDYEND"/>
    <x v="23"/>
    <n v="1.0999999999999999E-2"/>
    <n v="44273.55"/>
    <n v="99"/>
    <m/>
  </r>
  <r>
    <n v="14"/>
    <s v="HLA-A0201"/>
    <s v="KNELDYENDI"/>
    <s v="KELDYENDI"/>
    <n v="0"/>
    <n v="0"/>
    <n v="0"/>
    <n v="1"/>
    <n v="1"/>
    <s v="KNELDYENDI"/>
    <x v="23"/>
    <n v="3.3000000000000002E-2"/>
    <n v="34903.22"/>
    <n v="65"/>
    <m/>
  </r>
  <r>
    <n v="0"/>
    <s v="HLA-A0201"/>
    <s v="GIQVRIKPGSA"/>
    <s v="GIQVRIKPA"/>
    <n v="0"/>
    <n v="0"/>
    <n v="0"/>
    <n v="8"/>
    <n v="2"/>
    <s v="GIQVRIKPGSA"/>
    <x v="23"/>
    <n v="4.2000000000000003E-2"/>
    <n v="31827.48"/>
    <n v="55"/>
    <m/>
  </r>
  <r>
    <n v="1"/>
    <s v="HLA-A0201"/>
    <s v="IQVRIKPGSAG"/>
    <s v="IQVRIPGSA"/>
    <n v="0"/>
    <n v="0"/>
    <n v="0"/>
    <n v="5"/>
    <n v="1"/>
    <s v="IQVRIKPGSA"/>
    <x v="23"/>
    <n v="2.4E-2"/>
    <n v="38499.25"/>
    <n v="80"/>
    <m/>
  </r>
  <r>
    <n v="2"/>
    <s v="HLA-A0201"/>
    <s v="QVRIKPGSAGK"/>
    <s v="QVRIKPAGK"/>
    <n v="0"/>
    <n v="0"/>
    <n v="0"/>
    <n v="6"/>
    <n v="2"/>
    <s v="QVRIKPGSAGK"/>
    <x v="23"/>
    <n v="1.7999999999999999E-2"/>
    <n v="41085.480000000003"/>
    <n v="90"/>
    <m/>
  </r>
  <r>
    <n v="3"/>
    <s v="HLA-A0201"/>
    <s v="VRIKPGSAGKP"/>
    <s v="RIKPGSAGP"/>
    <n v="1"/>
    <n v="0"/>
    <n v="0"/>
    <n v="8"/>
    <n v="1"/>
    <s v="RIKPGSAGKP"/>
    <x v="23"/>
    <n v="1.2E-2"/>
    <n v="43698.64"/>
    <n v="95"/>
    <m/>
  </r>
  <r>
    <n v="4"/>
    <s v="HLA-A0201"/>
    <s v="RIKPGSAGKPK"/>
    <s v="RIKPGSAPK"/>
    <n v="0"/>
    <n v="0"/>
    <n v="0"/>
    <n v="7"/>
    <n v="2"/>
    <s v="RIKPGSAGKPK"/>
    <x v="23"/>
    <n v="1.4999999999999999E-2"/>
    <n v="42421.24"/>
    <n v="95"/>
    <m/>
  </r>
  <r>
    <n v="5"/>
    <s v="HLA-A0201"/>
    <s v="IKPGSAGKPKN"/>
    <s v="IKPGSAGPK"/>
    <n v="0"/>
    <n v="0"/>
    <n v="0"/>
    <n v="7"/>
    <n v="1"/>
    <s v="IKPGSAGKPK"/>
    <x v="23"/>
    <n v="8.9999999999999993E-3"/>
    <n v="45445.15"/>
    <n v="99"/>
    <m/>
  </r>
  <r>
    <n v="6"/>
    <s v="HLA-A0201"/>
    <s v="KPGSAGKPKNE"/>
    <s v="GSAGKPKNE"/>
    <n v="2"/>
    <n v="0"/>
    <n v="0"/>
    <n v="0"/>
    <n v="0"/>
    <s v="GSAGKPKNE"/>
    <x v="23"/>
    <n v="8.9999999999999993E-3"/>
    <n v="45452.04"/>
    <n v="99"/>
    <m/>
  </r>
  <r>
    <n v="7"/>
    <s v="HLA-A0201"/>
    <s v="PGSAGKPKNEL"/>
    <s v="GSAGKPNEL"/>
    <n v="1"/>
    <n v="0"/>
    <n v="0"/>
    <n v="6"/>
    <n v="1"/>
    <s v="GSAGKPKNEL"/>
    <x v="23"/>
    <n v="1.7999999999999999E-2"/>
    <n v="41076.15"/>
    <n v="90"/>
    <m/>
  </r>
  <r>
    <n v="8"/>
    <s v="HLA-A0201"/>
    <s v="GSAGKPKNELD"/>
    <s v="GSAGKPNEL"/>
    <n v="0"/>
    <n v="0"/>
    <n v="0"/>
    <n v="6"/>
    <n v="1"/>
    <s v="GSAGKPKNEL"/>
    <x v="23"/>
    <n v="1.4E-2"/>
    <n v="42879.01"/>
    <n v="95"/>
    <m/>
  </r>
  <r>
    <n v="9"/>
    <s v="HLA-A0201"/>
    <s v="SAGKPKNELDY"/>
    <s v="SAGKPELDY"/>
    <n v="0"/>
    <n v="0"/>
    <n v="0"/>
    <n v="5"/>
    <n v="2"/>
    <s v="SAGKPKNELDY"/>
    <x v="23"/>
    <n v="0.02"/>
    <n v="40470.449999999997"/>
    <n v="85"/>
    <m/>
  </r>
  <r>
    <n v="10"/>
    <s v="HLA-A0201"/>
    <s v="AGKPKNELDYE"/>
    <s v="AGKPELDYE"/>
    <n v="0"/>
    <n v="0"/>
    <n v="0"/>
    <n v="4"/>
    <n v="2"/>
    <s v="AGKPKNELDYE"/>
    <x v="23"/>
    <n v="1.7000000000000001E-2"/>
    <n v="41590.449999999997"/>
    <n v="90"/>
    <m/>
  </r>
  <r>
    <n v="11"/>
    <s v="HLA-A0201"/>
    <s v="GKPKNELDYEN"/>
    <s v="KPNELDYEN"/>
    <n v="1"/>
    <n v="0"/>
    <n v="0"/>
    <n v="2"/>
    <n v="1"/>
    <s v="KPKNELDYEN"/>
    <x v="23"/>
    <n v="1.4999999999999999E-2"/>
    <n v="42645.81"/>
    <n v="95"/>
    <m/>
  </r>
  <r>
    <n v="12"/>
    <s v="HLA-A0201"/>
    <s v="KPKNELDYEND"/>
    <s v="KPKNELDYE"/>
    <n v="0"/>
    <n v="0"/>
    <n v="0"/>
    <n v="0"/>
    <n v="0"/>
    <s v="KPKNELDYE"/>
    <x v="23"/>
    <n v="1.4E-2"/>
    <n v="43094.33"/>
    <n v="95"/>
    <m/>
  </r>
  <r>
    <n v="13"/>
    <s v="HLA-A0201"/>
    <s v="PKNELDYENDI"/>
    <s v="KNELDYENI"/>
    <n v="1"/>
    <n v="0"/>
    <n v="0"/>
    <n v="8"/>
    <n v="1"/>
    <s v="KNELDYENDI"/>
    <x v="23"/>
    <n v="0.02"/>
    <n v="40404.400000000001"/>
    <n v="85"/>
    <m/>
  </r>
  <r>
    <n v="0"/>
    <s v="HLA-A0201"/>
    <s v="GIQVRIKPGSAG"/>
    <s v="GIQVRIKPA"/>
    <n v="0"/>
    <n v="0"/>
    <n v="0"/>
    <n v="8"/>
    <n v="2"/>
    <s v="GIQVRIKPGSA"/>
    <x v="23"/>
    <n v="3.1E-2"/>
    <n v="35762.18"/>
    <n v="65"/>
    <m/>
  </r>
  <r>
    <n v="1"/>
    <s v="HLA-A0201"/>
    <s v="IQVRIKPGSAGK"/>
    <s v="IQVRISAGK"/>
    <n v="0"/>
    <n v="0"/>
    <n v="0"/>
    <n v="5"/>
    <n v="3"/>
    <s v="IQVRIKPGSAGK"/>
    <x v="23"/>
    <n v="2.5999999999999999E-2"/>
    <n v="37803.71"/>
    <n v="75"/>
    <m/>
  </r>
  <r>
    <n v="2"/>
    <s v="HLA-A0201"/>
    <s v="QVRIKPGSAGKP"/>
    <s v="QVRIKPGSA"/>
    <n v="0"/>
    <n v="0"/>
    <n v="0"/>
    <n v="0"/>
    <n v="0"/>
    <s v="QVRIKPGSA"/>
    <x v="23"/>
    <n v="1.4999999999999999E-2"/>
    <n v="42332.75"/>
    <n v="95"/>
    <m/>
  </r>
  <r>
    <n v="3"/>
    <s v="HLA-A0201"/>
    <s v="VRIKPGSAGKPK"/>
    <s v="RIKPGSAPK"/>
    <n v="1"/>
    <n v="0"/>
    <n v="0"/>
    <n v="7"/>
    <n v="2"/>
    <s v="RIKPGSAGKPK"/>
    <x v="23"/>
    <n v="1.4E-2"/>
    <n v="42968.639999999999"/>
    <n v="95"/>
    <m/>
  </r>
  <r>
    <n v="4"/>
    <s v="HLA-A0201"/>
    <s v="RIKPGSAGKPKN"/>
    <s v="RIKPGSAGN"/>
    <n v="0"/>
    <n v="0"/>
    <n v="0"/>
    <n v="8"/>
    <n v="3"/>
    <s v="RIKPGSAGKPKN"/>
    <x v="23"/>
    <n v="1.2999999999999999E-2"/>
    <n v="43651.38"/>
    <n v="95"/>
    <m/>
  </r>
  <r>
    <n v="5"/>
    <s v="HLA-A0201"/>
    <s v="IKPGSAGKPKNE"/>
    <s v="ISAGKPKNE"/>
    <n v="0"/>
    <n v="0"/>
    <n v="0"/>
    <n v="1"/>
    <n v="3"/>
    <s v="IKPGSAGKPKNE"/>
    <x v="23"/>
    <n v="8.9999999999999993E-3"/>
    <n v="45259.66"/>
    <n v="99"/>
    <m/>
  </r>
  <r>
    <n v="6"/>
    <s v="HLA-A0201"/>
    <s v="KPGSAGKPKNEL"/>
    <s v="GSAGKPNEL"/>
    <n v="2"/>
    <n v="0"/>
    <n v="0"/>
    <n v="6"/>
    <n v="1"/>
    <s v="GSAGKPKNEL"/>
    <x v="23"/>
    <n v="1.9E-2"/>
    <n v="40883.730000000003"/>
    <n v="90"/>
    <m/>
  </r>
  <r>
    <n v="7"/>
    <s v="HLA-A0201"/>
    <s v="PGSAGKPKNELD"/>
    <s v="GSAGKPNEL"/>
    <n v="1"/>
    <n v="0"/>
    <n v="0"/>
    <n v="6"/>
    <n v="1"/>
    <s v="GSAGKPKNEL"/>
    <x v="23"/>
    <n v="1.2999999999999999E-2"/>
    <n v="43621.15"/>
    <n v="95"/>
    <m/>
  </r>
  <r>
    <n v="8"/>
    <s v="HLA-A0201"/>
    <s v="GSAGKPKNELDY"/>
    <s v="GSAGKPLDY"/>
    <n v="0"/>
    <n v="0"/>
    <n v="0"/>
    <n v="6"/>
    <n v="3"/>
    <s v="GSAGKPKNELDY"/>
    <x v="23"/>
    <n v="2.1000000000000001E-2"/>
    <n v="39646.120000000003"/>
    <n v="85"/>
    <m/>
  </r>
  <r>
    <n v="9"/>
    <s v="HLA-A0201"/>
    <s v="SAGKPKNELDYE"/>
    <s v="SAGNELDYE"/>
    <n v="0"/>
    <n v="0"/>
    <n v="0"/>
    <n v="3"/>
    <n v="3"/>
    <s v="SAGKPKNELDYE"/>
    <x v="23"/>
    <n v="1.9E-2"/>
    <n v="40909.839999999997"/>
    <n v="90"/>
    <m/>
  </r>
  <r>
    <n v="10"/>
    <s v="HLA-A0201"/>
    <s v="AGKPKNELDYEN"/>
    <s v="AGNELDYEN"/>
    <n v="0"/>
    <n v="0"/>
    <n v="0"/>
    <n v="2"/>
    <n v="3"/>
    <s v="AGKPKNELDYEN"/>
    <x v="23"/>
    <n v="1.7000000000000001E-2"/>
    <n v="41479.449999999997"/>
    <n v="90"/>
    <m/>
  </r>
  <r>
    <n v="11"/>
    <s v="HLA-A0201"/>
    <s v="GKPKNELDYEND"/>
    <s v="KNELDYEND"/>
    <n v="3"/>
    <n v="0"/>
    <n v="0"/>
    <n v="0"/>
    <n v="0"/>
    <s v="KNELDYEND"/>
    <x v="23"/>
    <n v="1.4E-2"/>
    <n v="43129.78"/>
    <n v="95"/>
    <m/>
  </r>
  <r>
    <n v="12"/>
    <s v="HLA-A0201"/>
    <s v="KPKNELDYENDI"/>
    <s v="KPKNELDYI"/>
    <n v="0"/>
    <n v="0"/>
    <n v="0"/>
    <n v="8"/>
    <n v="3"/>
    <s v="KPKNELDYENDI"/>
    <x v="23"/>
    <n v="2.1999999999999999E-2"/>
    <n v="39294.639999999999"/>
    <n v="80"/>
    <m/>
  </r>
  <r>
    <n v="0"/>
    <s v="HLA-A0201"/>
    <s v="GIQVRIKPGSAGK"/>
    <s v="GIQVRIKPA"/>
    <n v="0"/>
    <n v="0"/>
    <n v="0"/>
    <n v="8"/>
    <n v="2"/>
    <s v="GIQVRIKPGSA"/>
    <x v="23"/>
    <n v="3.2000000000000001E-2"/>
    <n v="35402.620000000003"/>
    <n v="65"/>
    <m/>
  </r>
  <r>
    <n v="1"/>
    <s v="HLA-A0201"/>
    <s v="IQVRIKPGSAGKP"/>
    <s v="IQVRIPGSA"/>
    <n v="0"/>
    <n v="0"/>
    <n v="0"/>
    <n v="5"/>
    <n v="1"/>
    <s v="IQVRIKPGSA"/>
    <x v="23"/>
    <n v="2.1000000000000001E-2"/>
    <n v="39725.54"/>
    <n v="85"/>
    <m/>
  </r>
  <r>
    <n v="2"/>
    <s v="HLA-A0201"/>
    <s v="QVRIKPGSAGKPK"/>
    <s v="QVRIAGKPK"/>
    <n v="0"/>
    <n v="0"/>
    <n v="0"/>
    <n v="4"/>
    <n v="4"/>
    <s v="QVRIKPGSAGKPK"/>
    <x v="23"/>
    <n v="1.7000000000000001E-2"/>
    <n v="41484.82"/>
    <n v="90"/>
    <m/>
  </r>
  <r>
    <n v="3"/>
    <s v="HLA-A0201"/>
    <s v="VRIKPGSAGKPKN"/>
    <s v="RIKPGSAGN"/>
    <n v="1"/>
    <n v="0"/>
    <n v="0"/>
    <n v="8"/>
    <n v="3"/>
    <s v="RIKPGSAGKPKN"/>
    <x v="23"/>
    <n v="1.2E-2"/>
    <n v="43983.72"/>
    <n v="99"/>
    <m/>
  </r>
  <r>
    <n v="4"/>
    <s v="HLA-A0201"/>
    <s v="RIKPGSAGKPKNE"/>
    <s v="RIKPGSAGE"/>
    <n v="0"/>
    <n v="0"/>
    <n v="0"/>
    <n v="8"/>
    <n v="4"/>
    <s v="RIKPGSAGKPKNE"/>
    <x v="23"/>
    <n v="1.2999999999999999E-2"/>
    <n v="43659.4"/>
    <n v="95"/>
    <m/>
  </r>
  <r>
    <n v="5"/>
    <s v="HLA-A0201"/>
    <s v="IKPGSAGKPKNEL"/>
    <s v="GSAGKPNEL"/>
    <n v="3"/>
    <n v="0"/>
    <n v="0"/>
    <n v="6"/>
    <n v="1"/>
    <s v="GSAGKPKNEL"/>
    <x v="23"/>
    <n v="1.9E-2"/>
    <n v="40755.18"/>
    <n v="85"/>
    <m/>
  </r>
  <r>
    <n v="6"/>
    <s v="HLA-A0201"/>
    <s v="KPGSAGKPKNELD"/>
    <s v="GSAGKPNEL"/>
    <n v="2"/>
    <n v="0"/>
    <n v="0"/>
    <n v="6"/>
    <n v="1"/>
    <s v="GSAGKPKNEL"/>
    <x v="23"/>
    <n v="1.4E-2"/>
    <n v="43030.04"/>
    <n v="95"/>
    <m/>
  </r>
  <r>
    <n v="7"/>
    <s v="HLA-A0201"/>
    <s v="PGSAGKPKNELDY"/>
    <s v="GSAGKPLDY"/>
    <n v="1"/>
    <n v="0"/>
    <n v="0"/>
    <n v="6"/>
    <n v="3"/>
    <s v="GSAGKPKNELDY"/>
    <x v="23"/>
    <n v="0.02"/>
    <n v="40320.11"/>
    <n v="85"/>
    <m/>
  </r>
  <r>
    <n v="8"/>
    <s v="HLA-A0201"/>
    <s v="GSAGKPKNELDYE"/>
    <s v="GSAGKPNEL"/>
    <n v="0"/>
    <n v="0"/>
    <n v="0"/>
    <n v="6"/>
    <n v="1"/>
    <s v="GSAGKPKNEL"/>
    <x v="23"/>
    <n v="1.9E-2"/>
    <n v="40506.379999999997"/>
    <n v="85"/>
    <m/>
  </r>
  <r>
    <n v="9"/>
    <s v="HLA-A0201"/>
    <s v="SAGKPKNELDYEN"/>
    <s v="SAGELDYEN"/>
    <n v="0"/>
    <n v="0"/>
    <n v="0"/>
    <n v="3"/>
    <n v="4"/>
    <s v="SAGKPKNELDYEN"/>
    <x v="23"/>
    <n v="2.1000000000000001E-2"/>
    <n v="39994.239999999998"/>
    <n v="85"/>
    <m/>
  </r>
  <r>
    <n v="10"/>
    <s v="HLA-A0201"/>
    <s v="AGKPKNELDYEND"/>
    <s v="AGELDYEND"/>
    <n v="0"/>
    <n v="0"/>
    <n v="0"/>
    <n v="2"/>
    <n v="4"/>
    <s v="AGKPKNELDYEND"/>
    <x v="23"/>
    <n v="1.6E-2"/>
    <n v="42076.55"/>
    <n v="90"/>
    <m/>
  </r>
  <r>
    <n v="11"/>
    <s v="HLA-A0201"/>
    <s v="GKPKNELDYENDI"/>
    <s v="KPKNELDYI"/>
    <n v="1"/>
    <n v="0"/>
    <n v="0"/>
    <n v="8"/>
    <n v="3"/>
    <s v="KPKNELDYENDI"/>
    <x v="23"/>
    <n v="2.1999999999999999E-2"/>
    <n v="39575.82"/>
    <n v="80"/>
    <m/>
  </r>
  <r>
    <n v="0"/>
    <s v="HLA-A0201"/>
    <s v="GIQVRIKPGSAGKP"/>
    <s v="GIQVRIKPA"/>
    <n v="0"/>
    <n v="0"/>
    <n v="0"/>
    <n v="8"/>
    <n v="2"/>
    <s v="GIQVRIKPGSA"/>
    <x v="23"/>
    <n v="2.8000000000000001E-2"/>
    <n v="37071.379999999997"/>
    <n v="70"/>
    <m/>
  </r>
  <r>
    <n v="1"/>
    <s v="HLA-A0201"/>
    <s v="IQVRIKPGSAGKPK"/>
    <s v="IQVRIPGSA"/>
    <n v="0"/>
    <n v="0"/>
    <n v="0"/>
    <n v="5"/>
    <n v="1"/>
    <s v="IQVRIKPGSA"/>
    <x v="23"/>
    <n v="2.1999999999999999E-2"/>
    <n v="39438.19"/>
    <n v="80"/>
    <m/>
  </r>
  <r>
    <n v="2"/>
    <s v="HLA-A0201"/>
    <s v="QVRIKPGSAGKPKN"/>
    <s v="QVRIKPGSA"/>
    <n v="0"/>
    <n v="0"/>
    <n v="0"/>
    <n v="0"/>
    <n v="0"/>
    <s v="QVRIKPGSA"/>
    <x v="23"/>
    <n v="1.4999999999999999E-2"/>
    <n v="42452"/>
    <n v="95"/>
    <m/>
  </r>
  <r>
    <n v="3"/>
    <s v="HLA-A0201"/>
    <s v="VRIKPGSAGKPKNE"/>
    <s v="RIKPGSAGE"/>
    <n v="1"/>
    <n v="0"/>
    <n v="0"/>
    <n v="8"/>
    <n v="4"/>
    <s v="RIKPGSAGKPKNE"/>
    <x v="23"/>
    <n v="1.2E-2"/>
    <n v="43963.25"/>
    <n v="99"/>
    <m/>
  </r>
  <r>
    <n v="4"/>
    <s v="HLA-A0201"/>
    <s v="RIKPGSAGKPKNEL"/>
    <s v="RIKPGSAEL"/>
    <n v="0"/>
    <n v="0"/>
    <n v="0"/>
    <n v="7"/>
    <n v="5"/>
    <s v="RIKPGSAGKPKNEL"/>
    <x v="23"/>
    <n v="4.3999999999999997E-2"/>
    <n v="30927.18"/>
    <n v="49"/>
    <m/>
  </r>
  <r>
    <n v="5"/>
    <s v="HLA-A0201"/>
    <s v="IKPGSAGKPKNELD"/>
    <s v="GSAGKPNEL"/>
    <n v="3"/>
    <n v="0"/>
    <n v="0"/>
    <n v="6"/>
    <n v="1"/>
    <s v="GSAGKPKNEL"/>
    <x v="23"/>
    <n v="1.4E-2"/>
    <n v="42944.93"/>
    <n v="95"/>
    <m/>
  </r>
  <r>
    <n v="6"/>
    <s v="HLA-A0201"/>
    <s v="KPGSAGKPKNELDY"/>
    <s v="KPGSAGLDY"/>
    <n v="0"/>
    <n v="0"/>
    <n v="0"/>
    <n v="6"/>
    <n v="5"/>
    <s v="KPGSAGKPKNELDY"/>
    <x v="23"/>
    <n v="2.1999999999999999E-2"/>
    <n v="39228.379999999997"/>
    <n v="80"/>
    <m/>
  </r>
  <r>
    <n v="7"/>
    <s v="HLA-A0201"/>
    <s v="PGSAGKPKNELDYE"/>
    <s v="GSAGKPLDY"/>
    <n v="1"/>
    <n v="0"/>
    <n v="0"/>
    <n v="6"/>
    <n v="3"/>
    <s v="GSAGKPKNELDY"/>
    <x v="23"/>
    <n v="1.7999999999999999E-2"/>
    <n v="40978.49"/>
    <n v="90"/>
    <m/>
  </r>
  <r>
    <n v="8"/>
    <s v="HLA-A0201"/>
    <s v="GSAGKPKNELDYEN"/>
    <s v="SAGELDYEN"/>
    <n v="1"/>
    <n v="0"/>
    <n v="0"/>
    <n v="3"/>
    <n v="4"/>
    <s v="SAGKPKNELDYEN"/>
    <x v="23"/>
    <n v="0.02"/>
    <n v="40229.46"/>
    <n v="85"/>
    <m/>
  </r>
  <r>
    <n v="9"/>
    <s v="HLA-A0201"/>
    <s v="SAGKPKNELDYEND"/>
    <s v="SAGELDYEN"/>
    <n v="0"/>
    <n v="0"/>
    <n v="0"/>
    <n v="3"/>
    <n v="4"/>
    <s v="SAGKPKNELDYEN"/>
    <x v="23"/>
    <n v="1.7000000000000001E-2"/>
    <n v="41439.949999999997"/>
    <n v="90"/>
    <m/>
  </r>
  <r>
    <n v="10"/>
    <s v="HLA-A0201"/>
    <s v="AGKPKNELDYENDI"/>
    <s v="KPKNELDYI"/>
    <n v="2"/>
    <n v="0"/>
    <n v="0"/>
    <n v="8"/>
    <n v="3"/>
    <s v="KPKNELDYENDI"/>
    <x v="23"/>
    <n v="2.1999999999999999E-2"/>
    <n v="39324"/>
    <n v="80"/>
    <m/>
  </r>
  <r>
    <n v="0"/>
    <s v="HLA-A0201"/>
    <s v="GIQVRIKP"/>
    <s v="GI-QVRIKP"/>
    <n v="0"/>
    <n v="2"/>
    <n v="1"/>
    <n v="0"/>
    <n v="0"/>
    <s v="GIQVRIKP"/>
    <x v="24"/>
    <n v="0.03"/>
    <n v="36096.51"/>
    <n v="70"/>
    <m/>
  </r>
  <r>
    <n v="1"/>
    <s v="HLA-A0201"/>
    <s v="IQVRIKPG"/>
    <s v="IQ-VRIKPG"/>
    <n v="0"/>
    <n v="2"/>
    <n v="1"/>
    <n v="0"/>
    <n v="0"/>
    <s v="IQVRIKPG"/>
    <x v="24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24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24"/>
    <n v="1.7000000000000001E-2"/>
    <n v="41659.360000000001"/>
    <n v="90"/>
    <m/>
  </r>
  <r>
    <n v="4"/>
    <s v="HLA-A0201"/>
    <s v="RIKPGSAD"/>
    <s v="RIKPGSAD-"/>
    <n v="0"/>
    <n v="8"/>
    <n v="1"/>
    <n v="0"/>
    <n v="0"/>
    <s v="RIKPGSAD"/>
    <x v="24"/>
    <n v="1.2E-2"/>
    <n v="43739.78"/>
    <n v="95"/>
    <m/>
  </r>
  <r>
    <n v="5"/>
    <s v="HLA-A0201"/>
    <s v="IKPGSADK"/>
    <e v="#NAME?"/>
    <n v="0"/>
    <n v="0"/>
    <n v="1"/>
    <n v="0"/>
    <n v="0"/>
    <s v="IKPGSADK"/>
    <x v="24"/>
    <n v="0.01"/>
    <n v="44816.69"/>
    <n v="99"/>
    <m/>
  </r>
  <r>
    <n v="6"/>
    <s v="HLA-A0201"/>
    <s v="KPGSADKP"/>
    <s v="K-PGSADKP"/>
    <n v="0"/>
    <n v="1"/>
    <n v="1"/>
    <n v="0"/>
    <n v="0"/>
    <s v="KPGSADKP"/>
    <x v="24"/>
    <n v="8.0000000000000002E-3"/>
    <n v="45810.97"/>
    <n v="99"/>
    <m/>
  </r>
  <r>
    <n v="7"/>
    <s v="HLA-A0201"/>
    <s v="PGSADKPK"/>
    <e v="#NAME?"/>
    <n v="0"/>
    <n v="0"/>
    <n v="1"/>
    <n v="0"/>
    <n v="0"/>
    <s v="PGSADKPK"/>
    <x v="24"/>
    <n v="6.0000000000000001E-3"/>
    <n v="46656.85"/>
    <n v="99"/>
    <m/>
  </r>
  <r>
    <n v="8"/>
    <s v="HLA-A0201"/>
    <s v="GSADKPKD"/>
    <s v="GSADKPKD-"/>
    <n v="0"/>
    <n v="8"/>
    <n v="1"/>
    <n v="0"/>
    <n v="0"/>
    <s v="GSADKPKD"/>
    <x v="24"/>
    <n v="7.0000000000000001E-3"/>
    <n v="46426.720000000001"/>
    <n v="99"/>
    <m/>
  </r>
  <r>
    <n v="9"/>
    <s v="HLA-A0201"/>
    <s v="SADKPKDQ"/>
    <s v="SADK-PKDQ"/>
    <n v="0"/>
    <n v="4"/>
    <n v="1"/>
    <n v="0"/>
    <n v="0"/>
    <s v="SADKPKDQ"/>
    <x v="24"/>
    <n v="8.9999999999999993E-3"/>
    <n v="45116.89"/>
    <n v="99"/>
    <m/>
  </r>
  <r>
    <n v="10"/>
    <s v="HLA-A0201"/>
    <s v="ADKPKDQL"/>
    <e v="#NAME?"/>
    <n v="0"/>
    <n v="0"/>
    <n v="1"/>
    <n v="0"/>
    <n v="0"/>
    <s v="ADKPKDQL"/>
    <x v="24"/>
    <n v="1.4E-2"/>
    <n v="43015.61"/>
    <n v="95"/>
    <m/>
  </r>
  <r>
    <n v="11"/>
    <s v="HLA-A0201"/>
    <s v="DKPKDQLD"/>
    <s v="DKPKDQLD-"/>
    <n v="0"/>
    <n v="8"/>
    <n v="1"/>
    <n v="0"/>
    <n v="0"/>
    <s v="DKPKDQLD"/>
    <x v="24"/>
    <n v="7.0000000000000001E-3"/>
    <n v="46602.87"/>
    <n v="99"/>
    <m/>
  </r>
  <r>
    <n v="12"/>
    <s v="HLA-A0201"/>
    <s v="KPKDQLDY"/>
    <s v="KP-KDQLDY"/>
    <n v="0"/>
    <n v="2"/>
    <n v="1"/>
    <n v="0"/>
    <n v="0"/>
    <s v="KPKDQLDY"/>
    <x v="24"/>
    <n v="0.02"/>
    <n v="40419.699999999997"/>
    <n v="85"/>
    <m/>
  </r>
  <r>
    <n v="13"/>
    <s v="HLA-A0201"/>
    <s v="PKDQLDYA"/>
    <s v="PKDQLD-YA"/>
    <n v="0"/>
    <n v="6"/>
    <n v="1"/>
    <n v="0"/>
    <n v="0"/>
    <s v="PKDQLDYA"/>
    <x v="24"/>
    <n v="1.7000000000000001E-2"/>
    <n v="41380.83"/>
    <n v="90"/>
    <m/>
  </r>
  <r>
    <n v="14"/>
    <s v="HLA-A0201"/>
    <s v="KDQLDYAN"/>
    <s v="K-DQLDYAN"/>
    <n v="0"/>
    <n v="1"/>
    <n v="1"/>
    <n v="0"/>
    <n v="0"/>
    <s v="KDQLDYAN"/>
    <x v="24"/>
    <n v="1.6E-2"/>
    <n v="42189.14"/>
    <n v="95"/>
    <m/>
  </r>
  <r>
    <n v="15"/>
    <s v="HLA-A0201"/>
    <s v="DQLDYAND"/>
    <s v="DQLDYAND-"/>
    <n v="0"/>
    <n v="8"/>
    <n v="1"/>
    <n v="0"/>
    <n v="0"/>
    <s v="DQLDYAND"/>
    <x v="24"/>
    <n v="1.2E-2"/>
    <n v="44117.16"/>
    <n v="99"/>
    <m/>
  </r>
  <r>
    <n v="16"/>
    <s v="HLA-A0201"/>
    <s v="QLDYANDI"/>
    <s v="QL-DYANDI"/>
    <n v="0"/>
    <n v="2"/>
    <n v="1"/>
    <n v="0"/>
    <n v="0"/>
    <s v="QLDYANDI"/>
    <x v="24"/>
    <n v="0.107"/>
    <n v="15682.81"/>
    <n v="22"/>
    <m/>
  </r>
  <r>
    <n v="0"/>
    <s v="HLA-A0201"/>
    <s v="GIQVRIKPG"/>
    <s v="GIQVRIKPG"/>
    <n v="0"/>
    <n v="0"/>
    <n v="0"/>
    <n v="0"/>
    <n v="0"/>
    <s v="GIQVRIKPG"/>
    <x v="24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24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24"/>
    <n v="3.7999999999999999E-2"/>
    <n v="33314.370000000003"/>
    <n v="60"/>
    <m/>
  </r>
  <r>
    <n v="3"/>
    <s v="HLA-A0201"/>
    <s v="VRIKPGSAD"/>
    <s v="VRIKPGSAD"/>
    <n v="0"/>
    <n v="0"/>
    <n v="0"/>
    <n v="0"/>
    <n v="0"/>
    <s v="VRIKPGSAD"/>
    <x v="24"/>
    <n v="0.01"/>
    <n v="44711.12"/>
    <n v="99"/>
    <m/>
  </r>
  <r>
    <n v="4"/>
    <s v="HLA-A0201"/>
    <s v="RIKPGSADK"/>
    <s v="RIKPGSADK"/>
    <n v="0"/>
    <n v="0"/>
    <n v="0"/>
    <n v="0"/>
    <n v="0"/>
    <s v="RIKPGSADK"/>
    <x v="24"/>
    <n v="2.4E-2"/>
    <n v="38661.620000000003"/>
    <n v="80"/>
    <m/>
  </r>
  <r>
    <n v="5"/>
    <s v="HLA-A0201"/>
    <s v="IKPGSADKP"/>
    <s v="IKPGSADKP"/>
    <n v="0"/>
    <n v="0"/>
    <n v="0"/>
    <n v="0"/>
    <n v="0"/>
    <s v="IKPGSADKP"/>
    <x v="24"/>
    <n v="1.2999999999999999E-2"/>
    <n v="43365.15"/>
    <n v="95"/>
    <m/>
  </r>
  <r>
    <n v="6"/>
    <s v="HLA-A0201"/>
    <s v="KPGSADKPK"/>
    <s v="KPGSADKPK"/>
    <n v="0"/>
    <n v="0"/>
    <n v="0"/>
    <n v="0"/>
    <n v="0"/>
    <s v="KPGSADKPK"/>
    <x v="24"/>
    <n v="1.2999999999999999E-2"/>
    <n v="43368.93"/>
    <n v="95"/>
    <m/>
  </r>
  <r>
    <n v="7"/>
    <s v="HLA-A0201"/>
    <s v="PGSADKPKD"/>
    <s v="PGSADKPKD"/>
    <n v="0"/>
    <n v="0"/>
    <n v="0"/>
    <n v="0"/>
    <n v="0"/>
    <s v="PGSADKPKD"/>
    <x v="24"/>
    <n v="5.0000000000000001E-3"/>
    <n v="47135.33"/>
    <n v="99"/>
    <m/>
  </r>
  <r>
    <n v="8"/>
    <s v="HLA-A0201"/>
    <s v="GSADKPKDQ"/>
    <s v="GSADKPKDQ"/>
    <n v="0"/>
    <n v="0"/>
    <n v="0"/>
    <n v="0"/>
    <n v="0"/>
    <s v="GSADKPKDQ"/>
    <x v="24"/>
    <n v="1.2E-2"/>
    <n v="43980.86"/>
    <n v="99"/>
    <m/>
  </r>
  <r>
    <n v="9"/>
    <s v="HLA-A0201"/>
    <s v="SADKPKDQL"/>
    <s v="SADKPKDQL"/>
    <n v="0"/>
    <n v="0"/>
    <n v="0"/>
    <n v="0"/>
    <n v="0"/>
    <s v="SADKPKDQL"/>
    <x v="24"/>
    <n v="0.05"/>
    <n v="29145.48"/>
    <n v="45"/>
    <m/>
  </r>
  <r>
    <n v="10"/>
    <s v="HLA-A0201"/>
    <s v="ADKPKDQLD"/>
    <s v="ADKPKDQLD"/>
    <n v="0"/>
    <n v="0"/>
    <n v="0"/>
    <n v="0"/>
    <n v="0"/>
    <s v="ADKPKDQLD"/>
    <x v="24"/>
    <n v="0.01"/>
    <n v="44851.16"/>
    <n v="99"/>
    <m/>
  </r>
  <r>
    <n v="11"/>
    <s v="HLA-A0201"/>
    <s v="DKPKDQLDY"/>
    <s v="DKPKDQLDY"/>
    <n v="0"/>
    <n v="0"/>
    <n v="0"/>
    <n v="0"/>
    <n v="0"/>
    <s v="DKPKDQLDY"/>
    <x v="24"/>
    <n v="1.7000000000000001E-2"/>
    <n v="41732.449999999997"/>
    <n v="90"/>
    <m/>
  </r>
  <r>
    <n v="12"/>
    <s v="HLA-A0201"/>
    <s v="KPKDQLDYA"/>
    <s v="KPKDQLDYA"/>
    <n v="0"/>
    <n v="0"/>
    <n v="0"/>
    <n v="0"/>
    <n v="0"/>
    <s v="KPKDQLDYA"/>
    <x v="24"/>
    <n v="0.04"/>
    <n v="32519.49"/>
    <n v="55"/>
    <m/>
  </r>
  <r>
    <n v="13"/>
    <s v="HLA-A0201"/>
    <s v="PKDQLDYAN"/>
    <s v="PKDQLDYAN"/>
    <n v="0"/>
    <n v="0"/>
    <n v="0"/>
    <n v="0"/>
    <n v="0"/>
    <s v="PKDQLDYAN"/>
    <x v="24"/>
    <n v="1.4E-2"/>
    <n v="42747.91"/>
    <n v="95"/>
    <m/>
  </r>
  <r>
    <n v="14"/>
    <s v="HLA-A0201"/>
    <s v="KDQLDYAND"/>
    <s v="KDQLDYAND"/>
    <n v="0"/>
    <n v="0"/>
    <n v="0"/>
    <n v="0"/>
    <n v="0"/>
    <s v="KDQLDYAND"/>
    <x v="24"/>
    <n v="1.7000000000000001E-2"/>
    <n v="41749.129999999997"/>
    <n v="90"/>
    <m/>
  </r>
  <r>
    <n v="15"/>
    <s v="HLA-A0201"/>
    <s v="DQLDYANDI"/>
    <s v="DQLDYANDI"/>
    <n v="0"/>
    <n v="0"/>
    <n v="0"/>
    <n v="0"/>
    <n v="0"/>
    <s v="DQLDYANDI"/>
    <x v="24"/>
    <n v="7.9000000000000001E-2"/>
    <n v="21241.85"/>
    <n v="29"/>
    <m/>
  </r>
  <r>
    <n v="0"/>
    <s v="HLA-A0201"/>
    <s v="GIQVRIKPGS"/>
    <s v="GIQVRIPGS"/>
    <n v="0"/>
    <n v="0"/>
    <n v="0"/>
    <n v="6"/>
    <n v="1"/>
    <s v="GIQVRIKPGS"/>
    <x v="24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24"/>
    <n v="6.4000000000000001E-2"/>
    <n v="25111.95"/>
    <n v="36"/>
    <m/>
  </r>
  <r>
    <n v="2"/>
    <s v="HLA-A0201"/>
    <s v="QVRIKPGSAD"/>
    <s v="QVRIKPGSA"/>
    <n v="0"/>
    <n v="0"/>
    <n v="0"/>
    <n v="0"/>
    <n v="0"/>
    <s v="QVRIKPGSA"/>
    <x v="24"/>
    <n v="1.7999999999999999E-2"/>
    <n v="41123.730000000003"/>
    <n v="90"/>
    <m/>
  </r>
  <r>
    <n v="3"/>
    <s v="HLA-A0201"/>
    <s v="VRIKPGSADK"/>
    <s v="RIKPGSADK"/>
    <n v="1"/>
    <n v="0"/>
    <n v="0"/>
    <n v="0"/>
    <n v="0"/>
    <s v="RIKPGSADK"/>
    <x v="24"/>
    <n v="1.4999999999999999E-2"/>
    <n v="42395.54"/>
    <n v="95"/>
    <m/>
  </r>
  <r>
    <n v="4"/>
    <s v="HLA-A0201"/>
    <s v="RIKPGSADKP"/>
    <s v="RIKPGSADP"/>
    <n v="0"/>
    <n v="0"/>
    <n v="0"/>
    <n v="8"/>
    <n v="1"/>
    <s v="RIKPGSADKP"/>
    <x v="24"/>
    <n v="1.6E-2"/>
    <n v="41935.68"/>
    <n v="90"/>
    <m/>
  </r>
  <r>
    <n v="5"/>
    <s v="HLA-A0201"/>
    <s v="IKPGSADKPK"/>
    <s v="IKPGSADPK"/>
    <n v="0"/>
    <n v="0"/>
    <n v="0"/>
    <n v="7"/>
    <n v="1"/>
    <s v="IKPGSADKPK"/>
    <x v="24"/>
    <n v="1.2E-2"/>
    <n v="44124.81"/>
    <n v="99"/>
    <m/>
  </r>
  <r>
    <n v="6"/>
    <s v="HLA-A0201"/>
    <s v="KPGSADKPKD"/>
    <s v="KPGSADKPK"/>
    <n v="0"/>
    <n v="0"/>
    <n v="0"/>
    <n v="0"/>
    <n v="0"/>
    <s v="KPGSADKPK"/>
    <x v="24"/>
    <n v="7.0000000000000001E-3"/>
    <n v="46226.22"/>
    <n v="99"/>
    <m/>
  </r>
  <r>
    <n v="7"/>
    <s v="HLA-A0201"/>
    <s v="PGSADKPKDQ"/>
    <s v="GSADKPKDQ"/>
    <n v="1"/>
    <n v="0"/>
    <n v="0"/>
    <n v="0"/>
    <n v="0"/>
    <s v="GSADKPKDQ"/>
    <x v="24"/>
    <n v="8.0000000000000002E-3"/>
    <n v="46028.07"/>
    <n v="99"/>
    <m/>
  </r>
  <r>
    <n v="8"/>
    <s v="HLA-A0201"/>
    <s v="GSADKPKDQL"/>
    <s v="GSADKPDQL"/>
    <n v="0"/>
    <n v="0"/>
    <n v="0"/>
    <n v="6"/>
    <n v="1"/>
    <s v="GSADKPKDQL"/>
    <x v="24"/>
    <n v="3.5999999999999997E-2"/>
    <n v="33782.629999999997"/>
    <n v="60"/>
    <m/>
  </r>
  <r>
    <n v="9"/>
    <s v="HLA-A0201"/>
    <s v="SADKPKDQLD"/>
    <s v="SADKPKDQL"/>
    <n v="0"/>
    <n v="0"/>
    <n v="0"/>
    <n v="0"/>
    <n v="0"/>
    <s v="SADKPKDQL"/>
    <x v="24"/>
    <n v="1.7999999999999999E-2"/>
    <n v="41327.57"/>
    <n v="90"/>
    <m/>
  </r>
  <r>
    <n v="10"/>
    <s v="HLA-A0201"/>
    <s v="ADKPKDQLDY"/>
    <s v="ADKPKDLDY"/>
    <n v="0"/>
    <n v="0"/>
    <n v="0"/>
    <n v="6"/>
    <n v="1"/>
    <s v="ADKPKDQLDY"/>
    <x v="24"/>
    <n v="1.7999999999999999E-2"/>
    <n v="40985.15"/>
    <n v="90"/>
    <m/>
  </r>
  <r>
    <n v="11"/>
    <s v="HLA-A0201"/>
    <s v="DKPKDQLDYA"/>
    <s v="KPKDQLDYA"/>
    <n v="1"/>
    <n v="0"/>
    <n v="0"/>
    <n v="0"/>
    <n v="0"/>
    <s v="KPKDQLDYA"/>
    <x v="24"/>
    <n v="2.4E-2"/>
    <n v="38573.879999999997"/>
    <n v="80"/>
    <m/>
  </r>
  <r>
    <n v="12"/>
    <s v="HLA-A0201"/>
    <s v="KPKDQLDYAN"/>
    <s v="KPKDQLDYA"/>
    <n v="0"/>
    <n v="0"/>
    <n v="0"/>
    <n v="0"/>
    <n v="0"/>
    <s v="KPKDQLDYA"/>
    <x v="24"/>
    <n v="2.1999999999999999E-2"/>
    <n v="39332.93"/>
    <n v="80"/>
    <m/>
  </r>
  <r>
    <n v="13"/>
    <s v="HLA-A0201"/>
    <s v="PKDQLDYAND"/>
    <s v="KDQLDYAND"/>
    <n v="1"/>
    <n v="0"/>
    <n v="0"/>
    <n v="0"/>
    <n v="0"/>
    <s v="KDQLDYAND"/>
    <x v="24"/>
    <n v="1.2E-2"/>
    <n v="43949.47"/>
    <n v="99"/>
    <m/>
  </r>
  <r>
    <n v="14"/>
    <s v="HLA-A0201"/>
    <s v="KDQLDYANDI"/>
    <s v="KQLDYANDI"/>
    <n v="0"/>
    <n v="0"/>
    <n v="0"/>
    <n v="1"/>
    <n v="1"/>
    <s v="KDQLDYANDI"/>
    <x v="24"/>
    <n v="0.17899999999999999"/>
    <n v="7169.92"/>
    <n v="12"/>
    <m/>
  </r>
  <r>
    <n v="0"/>
    <s v="HLA-A0201"/>
    <s v="GIQVRIKPGSA"/>
    <s v="GIQVRIKPA"/>
    <n v="0"/>
    <n v="0"/>
    <n v="0"/>
    <n v="8"/>
    <n v="2"/>
    <s v="GIQVRIKPGSA"/>
    <x v="24"/>
    <n v="4.2000000000000003E-2"/>
    <n v="31827.48"/>
    <n v="55"/>
    <m/>
  </r>
  <r>
    <n v="1"/>
    <s v="HLA-A0201"/>
    <s v="IQVRIKPGSAD"/>
    <s v="IQVRIPGSA"/>
    <n v="0"/>
    <n v="0"/>
    <n v="0"/>
    <n v="5"/>
    <n v="1"/>
    <s v="IQVRIKPGSA"/>
    <x v="24"/>
    <n v="2.3E-2"/>
    <n v="38862.11"/>
    <n v="80"/>
    <m/>
  </r>
  <r>
    <n v="2"/>
    <s v="HLA-A0201"/>
    <s v="QVRIKPGSADK"/>
    <s v="QVRIKPGSA"/>
    <n v="0"/>
    <n v="0"/>
    <n v="0"/>
    <n v="0"/>
    <n v="0"/>
    <s v="QVRIKPGSA"/>
    <x v="24"/>
    <n v="1.7000000000000001E-2"/>
    <n v="41752.769999999997"/>
    <n v="90"/>
    <m/>
  </r>
  <r>
    <n v="3"/>
    <s v="HLA-A0201"/>
    <s v="VRIKPGSADKP"/>
    <s v="RIKPGSADP"/>
    <n v="1"/>
    <n v="0"/>
    <n v="0"/>
    <n v="8"/>
    <n v="1"/>
    <s v="RIKPGSADKP"/>
    <x v="24"/>
    <n v="1.0999999999999999E-2"/>
    <n v="44275.92"/>
    <n v="99"/>
    <m/>
  </r>
  <r>
    <n v="4"/>
    <s v="HLA-A0201"/>
    <s v="RIKPGSADKPK"/>
    <s v="RIKPGSAPK"/>
    <n v="0"/>
    <n v="0"/>
    <n v="0"/>
    <n v="7"/>
    <n v="2"/>
    <s v="RIKPGSADKPK"/>
    <x v="24"/>
    <n v="1.4E-2"/>
    <n v="42842.83"/>
    <n v="95"/>
    <m/>
  </r>
  <r>
    <n v="5"/>
    <s v="HLA-A0201"/>
    <s v="IKPGSADKPKD"/>
    <s v="IKPGSADPK"/>
    <n v="0"/>
    <n v="0"/>
    <n v="0"/>
    <n v="7"/>
    <n v="1"/>
    <s v="IKPGSADKPK"/>
    <x v="24"/>
    <n v="8.0000000000000002E-3"/>
    <n v="45882.41"/>
    <n v="99"/>
    <m/>
  </r>
  <r>
    <n v="6"/>
    <s v="HLA-A0201"/>
    <s v="KPGSADKPKDQ"/>
    <s v="KPGSAPKDQ"/>
    <n v="0"/>
    <n v="0"/>
    <n v="0"/>
    <n v="5"/>
    <n v="2"/>
    <s v="KPGSADKPKDQ"/>
    <x v="24"/>
    <n v="8.0000000000000002E-3"/>
    <n v="45808.49"/>
    <n v="99"/>
    <m/>
  </r>
  <r>
    <n v="7"/>
    <s v="HLA-A0201"/>
    <s v="PGSADKPKDQL"/>
    <s v="GSADKPDQL"/>
    <n v="1"/>
    <n v="0"/>
    <n v="0"/>
    <n v="6"/>
    <n v="1"/>
    <s v="GSADKPKDQL"/>
    <x v="24"/>
    <n v="1.7000000000000001E-2"/>
    <n v="41822.379999999997"/>
    <n v="90"/>
    <m/>
  </r>
  <r>
    <n v="8"/>
    <s v="HLA-A0201"/>
    <s v="GSADKPKDQLD"/>
    <s v="GSADKPDQL"/>
    <n v="0"/>
    <n v="0"/>
    <n v="0"/>
    <n v="6"/>
    <n v="1"/>
    <s v="GSADKPKDQL"/>
    <x v="24"/>
    <n v="1.2999999999999999E-2"/>
    <n v="43215.73"/>
    <n v="95"/>
    <m/>
  </r>
  <r>
    <n v="9"/>
    <s v="HLA-A0201"/>
    <s v="SADKPKDQLDY"/>
    <s v="SADKPQLDY"/>
    <n v="0"/>
    <n v="0"/>
    <n v="0"/>
    <n v="5"/>
    <n v="2"/>
    <s v="SADKPKDQLDY"/>
    <x v="24"/>
    <n v="1.9E-2"/>
    <n v="40870.89"/>
    <n v="90"/>
    <m/>
  </r>
  <r>
    <n v="10"/>
    <s v="HLA-A0201"/>
    <s v="ADKPKDQLDYA"/>
    <s v="ADKPKLDYA"/>
    <n v="0"/>
    <n v="0"/>
    <n v="0"/>
    <n v="5"/>
    <n v="2"/>
    <s v="ADKPKDQLDYA"/>
    <x v="24"/>
    <n v="1.9E-2"/>
    <n v="40628.82"/>
    <n v="85"/>
    <m/>
  </r>
  <r>
    <n v="11"/>
    <s v="HLA-A0201"/>
    <s v="DKPKDQLDYAN"/>
    <s v="KPDQLDYAN"/>
    <n v="1"/>
    <n v="0"/>
    <n v="0"/>
    <n v="2"/>
    <n v="1"/>
    <s v="KPKDQLDYAN"/>
    <x v="24"/>
    <n v="1.6E-2"/>
    <n v="41937.49"/>
    <n v="90"/>
    <m/>
  </r>
  <r>
    <n v="12"/>
    <s v="HLA-A0201"/>
    <s v="KPKDQLDYAND"/>
    <s v="KPKDQLDYA"/>
    <n v="0"/>
    <n v="0"/>
    <n v="0"/>
    <n v="0"/>
    <n v="0"/>
    <s v="KPKDQLDYA"/>
    <x v="24"/>
    <n v="1.4999999999999999E-2"/>
    <n v="42578.05"/>
    <n v="95"/>
    <m/>
  </r>
  <r>
    <n v="13"/>
    <s v="HLA-A0201"/>
    <s v="PKDQLDYANDI"/>
    <s v="KQLDYANDI"/>
    <n v="1"/>
    <n v="0"/>
    <n v="0"/>
    <n v="1"/>
    <n v="1"/>
    <s v="KDQLDYANDI"/>
    <x v="24"/>
    <n v="6.4000000000000001E-2"/>
    <n v="25100.28"/>
    <n v="36"/>
    <m/>
  </r>
  <r>
    <n v="0"/>
    <s v="HLA-A0201"/>
    <s v="GIQVRIKPGSAD"/>
    <s v="GIQVRIKPA"/>
    <n v="0"/>
    <n v="0"/>
    <n v="0"/>
    <n v="8"/>
    <n v="2"/>
    <s v="GIQVRIKPGSA"/>
    <x v="24"/>
    <n v="0.03"/>
    <n v="36021.980000000003"/>
    <n v="70"/>
    <m/>
  </r>
  <r>
    <n v="1"/>
    <s v="HLA-A0201"/>
    <s v="IQVRIKPGSADK"/>
    <s v="IQVRISADK"/>
    <n v="0"/>
    <n v="0"/>
    <n v="0"/>
    <n v="5"/>
    <n v="3"/>
    <s v="IQVRIKPGSADK"/>
    <x v="24"/>
    <n v="2.5000000000000001E-2"/>
    <n v="38282.410000000003"/>
    <n v="75"/>
    <m/>
  </r>
  <r>
    <n v="2"/>
    <s v="HLA-A0201"/>
    <s v="QVRIKPGSADKP"/>
    <s v="QVRIKPGSA"/>
    <n v="0"/>
    <n v="0"/>
    <n v="0"/>
    <n v="0"/>
    <n v="0"/>
    <s v="QVRIKPGSA"/>
    <x v="24"/>
    <n v="1.4E-2"/>
    <n v="42842.36"/>
    <n v="95"/>
    <m/>
  </r>
  <r>
    <n v="3"/>
    <s v="HLA-A0201"/>
    <s v="VRIKPGSADKPK"/>
    <s v="RIKPGSAPK"/>
    <n v="1"/>
    <n v="0"/>
    <n v="0"/>
    <n v="7"/>
    <n v="2"/>
    <s v="RIKPGSADKPK"/>
    <x v="24"/>
    <n v="1.2999999999999999E-2"/>
    <n v="43429.49"/>
    <n v="95"/>
    <m/>
  </r>
  <r>
    <n v="4"/>
    <s v="HLA-A0201"/>
    <s v="RIKPGSADKPKD"/>
    <s v="RIKPGSAPK"/>
    <n v="0"/>
    <n v="0"/>
    <n v="0"/>
    <n v="7"/>
    <n v="2"/>
    <s v="RIKPGSADKPK"/>
    <x v="24"/>
    <n v="1.0999999999999999E-2"/>
    <n v="44290.8"/>
    <n v="99"/>
    <m/>
  </r>
  <r>
    <n v="5"/>
    <s v="HLA-A0201"/>
    <s v="IKPGSADKPKDQ"/>
    <s v="IKPGSADDQ"/>
    <n v="0"/>
    <n v="0"/>
    <n v="0"/>
    <n v="7"/>
    <n v="3"/>
    <s v="IKPGSADKPKDQ"/>
    <x v="24"/>
    <n v="8.9999999999999993E-3"/>
    <n v="45582.05"/>
    <n v="99"/>
    <m/>
  </r>
  <r>
    <n v="6"/>
    <s v="HLA-A0201"/>
    <s v="KPGSADKPKDQL"/>
    <s v="GSADKPDQL"/>
    <n v="2"/>
    <n v="0"/>
    <n v="0"/>
    <n v="6"/>
    <n v="1"/>
    <s v="GSADKPKDQL"/>
    <x v="24"/>
    <n v="1.7000000000000001E-2"/>
    <n v="41632.31"/>
    <n v="90"/>
    <m/>
  </r>
  <r>
    <n v="7"/>
    <s v="HLA-A0201"/>
    <s v="PGSADKPKDQLD"/>
    <s v="GSADKPDQL"/>
    <n v="1"/>
    <n v="0"/>
    <n v="0"/>
    <n v="6"/>
    <n v="1"/>
    <s v="GSADKPKDQL"/>
    <x v="24"/>
    <n v="1.2E-2"/>
    <n v="43748.78"/>
    <n v="95"/>
    <m/>
  </r>
  <r>
    <n v="8"/>
    <s v="HLA-A0201"/>
    <s v="GSADKPKDQLDY"/>
    <s v="GSADKPLDY"/>
    <n v="0"/>
    <n v="0"/>
    <n v="0"/>
    <n v="6"/>
    <n v="3"/>
    <s v="GSADKPKDQLDY"/>
    <x v="24"/>
    <n v="1.9E-2"/>
    <n v="40779"/>
    <n v="85"/>
    <m/>
  </r>
  <r>
    <n v="9"/>
    <s v="HLA-A0201"/>
    <s v="SADKPKDQLDYA"/>
    <s v="SADDQLDYA"/>
    <n v="0"/>
    <n v="0"/>
    <n v="0"/>
    <n v="3"/>
    <n v="3"/>
    <s v="SADKPKDQLDYA"/>
    <x v="24"/>
    <n v="5.1999999999999998E-2"/>
    <n v="28487.63"/>
    <n v="43"/>
    <m/>
  </r>
  <r>
    <n v="10"/>
    <s v="HLA-A0201"/>
    <s v="ADKPKDQLDYAN"/>
    <s v="ADDQLDYAN"/>
    <n v="0"/>
    <n v="0"/>
    <n v="0"/>
    <n v="2"/>
    <n v="3"/>
    <s v="ADKPKDQLDYAN"/>
    <x v="24"/>
    <n v="1.7000000000000001E-2"/>
    <n v="41387.53"/>
    <n v="90"/>
    <m/>
  </r>
  <r>
    <n v="11"/>
    <s v="HLA-A0201"/>
    <s v="DKPKDQLDYAND"/>
    <s v="KPKDQLDYA"/>
    <n v="1"/>
    <n v="0"/>
    <n v="0"/>
    <n v="0"/>
    <n v="0"/>
    <s v="KPKDQLDYA"/>
    <x v="24"/>
    <n v="1.4999999999999999E-2"/>
    <n v="42711.839999999997"/>
    <n v="95"/>
    <m/>
  </r>
  <r>
    <n v="12"/>
    <s v="HLA-A0201"/>
    <s v="KPKDQLDYANDI"/>
    <s v="KQLDYANDI"/>
    <n v="0"/>
    <n v="0"/>
    <n v="0"/>
    <n v="1"/>
    <n v="3"/>
    <s v="KPKDQLDYANDI"/>
    <x v="24"/>
    <n v="7.6999999999999999E-2"/>
    <n v="21701.59"/>
    <n v="30"/>
    <m/>
  </r>
  <r>
    <n v="0"/>
    <s v="HLA-A0201"/>
    <s v="GIQVRIKPGSADK"/>
    <s v="GIQVRIKPA"/>
    <n v="0"/>
    <n v="0"/>
    <n v="0"/>
    <n v="8"/>
    <n v="2"/>
    <s v="GIQVRIKPGSA"/>
    <x v="24"/>
    <n v="3.1E-2"/>
    <n v="35628.94"/>
    <n v="65"/>
    <m/>
  </r>
  <r>
    <n v="1"/>
    <s v="HLA-A0201"/>
    <s v="IQVRIKPGSADKP"/>
    <s v="IQVRIPGSA"/>
    <n v="0"/>
    <n v="0"/>
    <n v="0"/>
    <n v="5"/>
    <n v="1"/>
    <s v="IQVRIKPGSA"/>
    <x v="24"/>
    <n v="2.1000000000000001E-2"/>
    <n v="39889.64"/>
    <n v="85"/>
    <m/>
  </r>
  <r>
    <n v="2"/>
    <s v="HLA-A0201"/>
    <s v="QVRIKPGSADKPK"/>
    <s v="RIKPGSAPK"/>
    <n v="2"/>
    <n v="0"/>
    <n v="0"/>
    <n v="7"/>
    <n v="2"/>
    <s v="RIKPGSADKPK"/>
    <x v="24"/>
    <n v="1.6E-2"/>
    <n v="42048.34"/>
    <n v="90"/>
    <m/>
  </r>
  <r>
    <n v="3"/>
    <s v="HLA-A0201"/>
    <s v="VRIKPGSADKPKD"/>
    <s v="RIKPGSAPK"/>
    <n v="1"/>
    <n v="0"/>
    <n v="0"/>
    <n v="7"/>
    <n v="2"/>
    <s v="RIKPGSADKPK"/>
    <x v="24"/>
    <n v="1.0999999999999999E-2"/>
    <n v="44612.07"/>
    <n v="99"/>
    <m/>
  </r>
  <r>
    <n v="4"/>
    <s v="HLA-A0201"/>
    <s v="RIKPGSADKPKDQ"/>
    <s v="RIKPGSADQ"/>
    <n v="0"/>
    <n v="0"/>
    <n v="0"/>
    <n v="7"/>
    <n v="4"/>
    <s v="RIKPGSADKPKDQ"/>
    <x v="24"/>
    <n v="1.2E-2"/>
    <n v="43917.62"/>
    <n v="99"/>
    <m/>
  </r>
  <r>
    <n v="5"/>
    <s v="HLA-A0201"/>
    <s v="IKPGSADKPKDQL"/>
    <s v="IADKPKDQL"/>
    <n v="0"/>
    <n v="0"/>
    <n v="0"/>
    <n v="1"/>
    <n v="4"/>
    <s v="IKPGSADKPKDQL"/>
    <x v="24"/>
    <n v="1.7999999999999999E-2"/>
    <n v="41187.4"/>
    <n v="90"/>
    <m/>
  </r>
  <r>
    <n v="6"/>
    <s v="HLA-A0201"/>
    <s v="KPGSADKPKDQLD"/>
    <s v="GSADKPDQL"/>
    <n v="2"/>
    <n v="0"/>
    <n v="0"/>
    <n v="6"/>
    <n v="1"/>
    <s v="GSADKPKDQL"/>
    <x v="24"/>
    <n v="1.2999999999999999E-2"/>
    <n v="43585.3"/>
    <n v="95"/>
    <m/>
  </r>
  <r>
    <n v="7"/>
    <s v="HLA-A0201"/>
    <s v="PGSADKPKDQLDY"/>
    <s v="GSADKPLDY"/>
    <n v="1"/>
    <n v="0"/>
    <n v="0"/>
    <n v="6"/>
    <n v="3"/>
    <s v="GSADKPKDQLDY"/>
    <x v="24"/>
    <n v="1.7999999999999999E-2"/>
    <n v="41205.230000000003"/>
    <n v="90"/>
    <m/>
  </r>
  <r>
    <n v="8"/>
    <s v="HLA-A0201"/>
    <s v="GSADKPKDQLDYA"/>
    <s v="SADDQLDYA"/>
    <n v="1"/>
    <n v="0"/>
    <n v="0"/>
    <n v="3"/>
    <n v="3"/>
    <s v="SADKPKDQLDYA"/>
    <x v="24"/>
    <n v="4.4999999999999998E-2"/>
    <n v="30619.53"/>
    <n v="48"/>
    <m/>
  </r>
  <r>
    <n v="9"/>
    <s v="HLA-A0201"/>
    <s v="SADKPKDQLDYAN"/>
    <s v="SADDQLDYA"/>
    <n v="0"/>
    <n v="0"/>
    <n v="0"/>
    <n v="3"/>
    <n v="3"/>
    <s v="SADKPKDQLDYA"/>
    <x v="24"/>
    <n v="3.2000000000000001E-2"/>
    <n v="35238.269999999997"/>
    <n v="65"/>
    <m/>
  </r>
  <r>
    <n v="10"/>
    <s v="HLA-A0201"/>
    <s v="ADKPKDQLDYAND"/>
    <s v="ADKPKLDYA"/>
    <n v="0"/>
    <n v="0"/>
    <n v="0"/>
    <n v="5"/>
    <n v="2"/>
    <s v="ADKPKDQLDYA"/>
    <x v="24"/>
    <n v="1.6E-2"/>
    <n v="42138.52"/>
    <n v="90"/>
    <m/>
  </r>
  <r>
    <n v="11"/>
    <s v="HLA-A0201"/>
    <s v="DKPKDQLDYANDI"/>
    <s v="KQLDYANDI"/>
    <n v="1"/>
    <n v="0"/>
    <n v="0"/>
    <n v="1"/>
    <n v="3"/>
    <s v="KPKDQLDYANDI"/>
    <x v="24"/>
    <n v="6.7000000000000004E-2"/>
    <n v="24300.2"/>
    <n v="34"/>
    <m/>
  </r>
  <r>
    <n v="0"/>
    <s v="HLA-A0201"/>
    <s v="GIQVRIKPGSADKP"/>
    <s v="GIQVRIKPA"/>
    <n v="0"/>
    <n v="0"/>
    <n v="0"/>
    <n v="8"/>
    <n v="2"/>
    <s v="GIQVRIKPGSA"/>
    <x v="24"/>
    <n v="2.8000000000000001E-2"/>
    <n v="37084.620000000003"/>
    <n v="70"/>
    <m/>
  </r>
  <r>
    <n v="1"/>
    <s v="HLA-A0201"/>
    <s v="IQVRIKPGSADKPK"/>
    <s v="IQVRIPGSA"/>
    <n v="0"/>
    <n v="0"/>
    <n v="0"/>
    <n v="5"/>
    <n v="1"/>
    <s v="IQVRIKPGSA"/>
    <x v="24"/>
    <n v="2.1000000000000001E-2"/>
    <n v="39629.379999999997"/>
    <n v="85"/>
    <m/>
  </r>
  <r>
    <n v="2"/>
    <s v="HLA-A0201"/>
    <s v="QVRIKPGSADKPKD"/>
    <s v="QVRIKPGSA"/>
    <n v="0"/>
    <n v="0"/>
    <n v="0"/>
    <n v="0"/>
    <n v="0"/>
    <s v="QVRIKPGSA"/>
    <x v="24"/>
    <n v="1.4E-2"/>
    <n v="42988.160000000003"/>
    <n v="95"/>
    <m/>
  </r>
  <r>
    <n v="3"/>
    <s v="HLA-A0201"/>
    <s v="VRIKPGSADKPKDQ"/>
    <s v="RIKPGSADQ"/>
    <n v="1"/>
    <n v="0"/>
    <n v="0"/>
    <n v="7"/>
    <n v="4"/>
    <s v="RIKPGSADKPKDQ"/>
    <x v="24"/>
    <n v="1.0999999999999999E-2"/>
    <n v="44275.46"/>
    <n v="99"/>
    <m/>
  </r>
  <r>
    <n v="4"/>
    <s v="HLA-A0201"/>
    <s v="RIKPGSADKPKDQL"/>
    <s v="RIKPGSAQL"/>
    <n v="0"/>
    <n v="0"/>
    <n v="0"/>
    <n v="7"/>
    <n v="5"/>
    <s v="RIKPGSADKPKDQL"/>
    <x v="24"/>
    <n v="3.5000000000000003E-2"/>
    <n v="34299.360000000001"/>
    <n v="60"/>
    <m/>
  </r>
  <r>
    <n v="5"/>
    <s v="HLA-A0201"/>
    <s v="IKPGSADKPKDQLD"/>
    <s v="IADKPKDQL"/>
    <n v="0"/>
    <n v="0"/>
    <n v="0"/>
    <n v="1"/>
    <n v="4"/>
    <s v="IKPGSADKPKDQL"/>
    <x v="24"/>
    <n v="1.2999999999999999E-2"/>
    <n v="43217.15"/>
    <n v="95"/>
    <m/>
  </r>
  <r>
    <n v="6"/>
    <s v="HLA-A0201"/>
    <s v="KPGSADKPKDQLDY"/>
    <s v="KPGSADLDY"/>
    <n v="0"/>
    <n v="0"/>
    <n v="0"/>
    <n v="6"/>
    <n v="5"/>
    <s v="KPGSADKPKDQLDY"/>
    <x v="24"/>
    <n v="0.02"/>
    <n v="40364.18"/>
    <n v="85"/>
    <m/>
  </r>
  <r>
    <n v="7"/>
    <s v="HLA-A0201"/>
    <s v="PGSADKPKDQLDYA"/>
    <s v="SADDQLDYA"/>
    <n v="2"/>
    <n v="0"/>
    <n v="0"/>
    <n v="3"/>
    <n v="3"/>
    <s v="SADKPKDQLDYA"/>
    <x v="24"/>
    <n v="0.04"/>
    <n v="32268.53"/>
    <n v="55"/>
    <m/>
  </r>
  <r>
    <n v="8"/>
    <s v="HLA-A0201"/>
    <s v="GSADKPKDQLDYAN"/>
    <s v="SADDQLDYA"/>
    <n v="1"/>
    <n v="0"/>
    <n v="0"/>
    <n v="3"/>
    <n v="3"/>
    <s v="SADKPKDQLDYA"/>
    <x v="24"/>
    <n v="0.03"/>
    <n v="36326.89"/>
    <n v="70"/>
    <m/>
  </r>
  <r>
    <n v="9"/>
    <s v="HLA-A0201"/>
    <s v="SADKPKDQLDYAND"/>
    <s v="SADDQLDYA"/>
    <n v="0"/>
    <n v="0"/>
    <n v="0"/>
    <n v="3"/>
    <n v="3"/>
    <s v="SADKPKDQLDYA"/>
    <x v="24"/>
    <n v="2.8000000000000001E-2"/>
    <n v="36946.86"/>
    <n v="70"/>
    <m/>
  </r>
  <r>
    <n v="10"/>
    <s v="HLA-A0201"/>
    <s v="ADKPKDQLDYANDI"/>
    <s v="AQLDYANDI"/>
    <n v="0"/>
    <n v="0"/>
    <n v="0"/>
    <n v="1"/>
    <n v="5"/>
    <s v="ADKPKDQLDYANDI"/>
    <x v="24"/>
    <n v="6.8000000000000005E-2"/>
    <n v="24022.560000000001"/>
    <n v="34"/>
    <m/>
  </r>
  <r>
    <n v="0"/>
    <s v="HLA-A0201"/>
    <s v="GIQVRIKP"/>
    <s v="GI-QVRIKP"/>
    <n v="0"/>
    <n v="2"/>
    <n v="1"/>
    <n v="0"/>
    <n v="0"/>
    <s v="GIQVRIKP"/>
    <x v="25"/>
    <n v="0.03"/>
    <n v="36096.51"/>
    <n v="70"/>
    <m/>
  </r>
  <r>
    <n v="1"/>
    <s v="HLA-A0201"/>
    <s v="IQVRIKPG"/>
    <s v="IQ-VRIKPG"/>
    <n v="0"/>
    <n v="2"/>
    <n v="1"/>
    <n v="0"/>
    <n v="0"/>
    <s v="IQVRIKPG"/>
    <x v="25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25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25"/>
    <n v="1.7000000000000001E-2"/>
    <n v="41659.360000000001"/>
    <n v="90"/>
    <m/>
  </r>
  <r>
    <n v="4"/>
    <s v="HLA-A0201"/>
    <s v="RIKPGSAG"/>
    <s v="RIKPGSAG-"/>
    <n v="0"/>
    <n v="8"/>
    <n v="1"/>
    <n v="0"/>
    <n v="0"/>
    <s v="RIKPGSAG"/>
    <x v="25"/>
    <n v="1.6E-2"/>
    <n v="42100.24"/>
    <n v="90"/>
    <m/>
  </r>
  <r>
    <n v="5"/>
    <s v="HLA-A0201"/>
    <s v="IKPGSAGK"/>
    <e v="#NAME?"/>
    <n v="0"/>
    <n v="0"/>
    <n v="1"/>
    <n v="0"/>
    <n v="0"/>
    <s v="IKPGSAGK"/>
    <x v="25"/>
    <n v="1.2E-2"/>
    <n v="43937.57"/>
    <n v="99"/>
    <m/>
  </r>
  <r>
    <n v="6"/>
    <s v="HLA-A0201"/>
    <s v="KPGSAGKS"/>
    <s v="KPGSAGKS-"/>
    <n v="0"/>
    <n v="8"/>
    <n v="1"/>
    <n v="0"/>
    <n v="0"/>
    <s v="KPGSAGKS"/>
    <x v="25"/>
    <n v="8.0000000000000002E-3"/>
    <n v="45648.18"/>
    <n v="99"/>
    <m/>
  </r>
  <r>
    <n v="7"/>
    <s v="HLA-A0201"/>
    <s v="PGSAGKSK"/>
    <e v="#NAME?"/>
    <n v="0"/>
    <n v="0"/>
    <n v="1"/>
    <n v="0"/>
    <n v="0"/>
    <s v="PGSAGKSK"/>
    <x v="25"/>
    <n v="7.0000000000000001E-3"/>
    <n v="46402.6"/>
    <n v="99"/>
    <m/>
  </r>
  <r>
    <n v="8"/>
    <s v="HLA-A0201"/>
    <s v="GSAGKSKN"/>
    <s v="GSAGKSKN-"/>
    <n v="0"/>
    <n v="8"/>
    <n v="1"/>
    <n v="0"/>
    <n v="0"/>
    <s v="GSAGKSKN"/>
    <x v="25"/>
    <n v="7.0000000000000001E-3"/>
    <n v="46525.79"/>
    <n v="99"/>
    <m/>
  </r>
  <r>
    <n v="9"/>
    <s v="HLA-A0201"/>
    <s v="SAGKSKNE"/>
    <s v="SAGKSKNE-"/>
    <n v="0"/>
    <n v="8"/>
    <n v="1"/>
    <n v="0"/>
    <n v="0"/>
    <s v="SAGKSKNE"/>
    <x v="25"/>
    <n v="7.0000000000000001E-3"/>
    <n v="46325.36"/>
    <n v="99"/>
    <m/>
  </r>
  <r>
    <n v="10"/>
    <s v="HLA-A0201"/>
    <s v="AGKSKNEL"/>
    <e v="#NAME?"/>
    <n v="0"/>
    <n v="0"/>
    <n v="1"/>
    <n v="0"/>
    <n v="0"/>
    <s v="AGKSKNEL"/>
    <x v="25"/>
    <n v="1.2999999999999999E-2"/>
    <n v="43661.77"/>
    <n v="95"/>
    <m/>
  </r>
  <r>
    <n v="11"/>
    <s v="HLA-A0201"/>
    <s v="GKSKNELD"/>
    <s v="GKSKNELD-"/>
    <n v="0"/>
    <n v="8"/>
    <n v="1"/>
    <n v="0"/>
    <n v="0"/>
    <s v="GKSKNELD"/>
    <x v="25"/>
    <n v="8.0000000000000002E-3"/>
    <n v="46043.51"/>
    <n v="99"/>
    <m/>
  </r>
  <r>
    <n v="12"/>
    <s v="HLA-A0201"/>
    <s v="KSKNELDY"/>
    <s v="KS-KNELDY"/>
    <n v="0"/>
    <n v="2"/>
    <n v="1"/>
    <n v="0"/>
    <n v="0"/>
    <s v="KSKNELDY"/>
    <x v="25"/>
    <n v="2.1999999999999999E-2"/>
    <n v="39468.49"/>
    <n v="80"/>
    <m/>
  </r>
  <r>
    <n v="13"/>
    <s v="HLA-A0201"/>
    <s v="SKNELDYE"/>
    <s v="SKNELDYE-"/>
    <n v="0"/>
    <n v="8"/>
    <n v="1"/>
    <n v="0"/>
    <n v="0"/>
    <s v="SKNELDYE"/>
    <x v="25"/>
    <n v="1.7999999999999999E-2"/>
    <n v="41121.5"/>
    <n v="90"/>
    <m/>
  </r>
  <r>
    <n v="14"/>
    <s v="HLA-A0201"/>
    <s v="KNELDYEN"/>
    <s v="K-NELDYEN"/>
    <n v="0"/>
    <n v="1"/>
    <n v="1"/>
    <n v="0"/>
    <n v="0"/>
    <s v="KNELDYEN"/>
    <x v="25"/>
    <n v="1.4999999999999999E-2"/>
    <n v="42616.29"/>
    <n v="95"/>
    <m/>
  </r>
  <r>
    <n v="15"/>
    <s v="HLA-A0201"/>
    <s v="NELDYEND"/>
    <s v="N-ELDYEND"/>
    <n v="0"/>
    <n v="1"/>
    <n v="1"/>
    <n v="0"/>
    <n v="0"/>
    <s v="NELDYEND"/>
    <x v="25"/>
    <n v="0.01"/>
    <n v="45112.5"/>
    <n v="99"/>
    <m/>
  </r>
  <r>
    <n v="16"/>
    <s v="HLA-A0201"/>
    <s v="ELDYENDI"/>
    <s v="EL-DYENDI"/>
    <n v="0"/>
    <n v="2"/>
    <n v="1"/>
    <n v="0"/>
    <n v="0"/>
    <s v="ELDYENDI"/>
    <x v="25"/>
    <n v="4.2999999999999997E-2"/>
    <n v="31375.8"/>
    <n v="50"/>
    <m/>
  </r>
  <r>
    <n v="0"/>
    <s v="HLA-A0201"/>
    <s v="GIQVRIKPG"/>
    <s v="GIQVRIKPG"/>
    <n v="0"/>
    <n v="0"/>
    <n v="0"/>
    <n v="0"/>
    <n v="0"/>
    <s v="GIQVRIKPG"/>
    <x v="25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25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25"/>
    <n v="3.7999999999999999E-2"/>
    <n v="33314.370000000003"/>
    <n v="60"/>
    <m/>
  </r>
  <r>
    <n v="3"/>
    <s v="HLA-A0201"/>
    <s v="VRIKPGSAG"/>
    <s v="VRIKPGSAG"/>
    <n v="0"/>
    <n v="0"/>
    <n v="0"/>
    <n v="0"/>
    <n v="0"/>
    <s v="VRIKPGSAG"/>
    <x v="25"/>
    <n v="1.2999999999999999E-2"/>
    <n v="43476.04"/>
    <n v="95"/>
    <m/>
  </r>
  <r>
    <n v="4"/>
    <s v="HLA-A0201"/>
    <s v="RIKPGSAGK"/>
    <s v="RIKPGSAGK"/>
    <n v="0"/>
    <n v="0"/>
    <n v="0"/>
    <n v="0"/>
    <n v="0"/>
    <s v="RIKPGSAGK"/>
    <x v="25"/>
    <n v="2.9000000000000001E-2"/>
    <n v="36591.57"/>
    <n v="70"/>
    <m/>
  </r>
  <r>
    <n v="5"/>
    <s v="HLA-A0201"/>
    <s v="IKPGSAGKS"/>
    <s v="IKPGSAGKS"/>
    <n v="0"/>
    <n v="0"/>
    <n v="0"/>
    <n v="0"/>
    <n v="0"/>
    <s v="IKPGSAGKS"/>
    <x v="25"/>
    <n v="1.2E-2"/>
    <n v="43822.22"/>
    <n v="99"/>
    <m/>
  </r>
  <r>
    <n v="6"/>
    <s v="HLA-A0201"/>
    <s v="KPGSAGKSK"/>
    <s v="KPGSAGKSK"/>
    <n v="0"/>
    <n v="0"/>
    <n v="0"/>
    <n v="0"/>
    <n v="0"/>
    <s v="KPGSAGKSK"/>
    <x v="25"/>
    <n v="1.4E-2"/>
    <n v="43087.360000000001"/>
    <n v="95"/>
    <m/>
  </r>
  <r>
    <n v="7"/>
    <s v="HLA-A0201"/>
    <s v="PGSAGKSKN"/>
    <s v="PGSAGKSKN"/>
    <n v="0"/>
    <n v="0"/>
    <n v="0"/>
    <n v="0"/>
    <n v="0"/>
    <s v="PGSAGKSKN"/>
    <x v="25"/>
    <n v="6.0000000000000001E-3"/>
    <n v="47083.839999999997"/>
    <n v="99"/>
    <m/>
  </r>
  <r>
    <n v="8"/>
    <s v="HLA-A0201"/>
    <s v="GSAGKSKNE"/>
    <s v="GSAGKSKNE"/>
    <n v="0"/>
    <n v="0"/>
    <n v="0"/>
    <n v="0"/>
    <n v="0"/>
    <s v="GSAGKSKNE"/>
    <x v="25"/>
    <n v="1.0999999999999999E-2"/>
    <n v="44527.19"/>
    <n v="99"/>
    <m/>
  </r>
  <r>
    <n v="9"/>
    <s v="HLA-A0201"/>
    <s v="SAGKSKNEL"/>
    <s v="SAGKSKNEL"/>
    <n v="0"/>
    <n v="0"/>
    <n v="0"/>
    <n v="0"/>
    <n v="0"/>
    <s v="SAGKSKNEL"/>
    <x v="25"/>
    <n v="4.5999999999999999E-2"/>
    <n v="30335.279999999999"/>
    <n v="48"/>
    <m/>
  </r>
  <r>
    <n v="10"/>
    <s v="HLA-A0201"/>
    <s v="AGKSKNELD"/>
    <s v="AGKSKNELD"/>
    <n v="0"/>
    <n v="0"/>
    <n v="0"/>
    <n v="0"/>
    <n v="0"/>
    <s v="AGKSKNELD"/>
    <x v="25"/>
    <n v="0.01"/>
    <n v="44859.4"/>
    <n v="99"/>
    <m/>
  </r>
  <r>
    <n v="11"/>
    <s v="HLA-A0201"/>
    <s v="GKSKNELDY"/>
    <s v="GKSKNELDY"/>
    <n v="0"/>
    <n v="0"/>
    <n v="0"/>
    <n v="0"/>
    <n v="0"/>
    <s v="GKSKNELDY"/>
    <x v="25"/>
    <n v="2.1999999999999999E-2"/>
    <n v="39388.29"/>
    <n v="80"/>
    <m/>
  </r>
  <r>
    <n v="12"/>
    <s v="HLA-A0201"/>
    <s v="KSKNELDYE"/>
    <s v="KSKNELDYE"/>
    <n v="0"/>
    <n v="0"/>
    <n v="0"/>
    <n v="0"/>
    <n v="0"/>
    <s v="KSKNELDYE"/>
    <x v="25"/>
    <n v="2.5000000000000001E-2"/>
    <n v="38244.339999999997"/>
    <n v="75"/>
    <m/>
  </r>
  <r>
    <n v="13"/>
    <s v="HLA-A0201"/>
    <s v="SKNELDYEN"/>
    <s v="SKNELDYEN"/>
    <n v="0"/>
    <n v="0"/>
    <n v="0"/>
    <n v="0"/>
    <n v="0"/>
    <s v="SKNELDYEN"/>
    <x v="25"/>
    <n v="2.1000000000000001E-2"/>
    <n v="40052.269999999997"/>
    <n v="85"/>
    <m/>
  </r>
  <r>
    <n v="14"/>
    <s v="HLA-A0201"/>
    <s v="KNELDYEND"/>
    <s v="KNELDYEND"/>
    <n v="0"/>
    <n v="0"/>
    <n v="0"/>
    <n v="0"/>
    <n v="0"/>
    <s v="KNELDYEND"/>
    <x v="25"/>
    <n v="1.7000000000000001E-2"/>
    <n v="41699.03"/>
    <n v="90"/>
    <m/>
  </r>
  <r>
    <n v="15"/>
    <s v="HLA-A0201"/>
    <s v="NELDYENDI"/>
    <s v="NELDYENDI"/>
    <n v="0"/>
    <n v="0"/>
    <n v="0"/>
    <n v="0"/>
    <n v="0"/>
    <s v="NELDYENDI"/>
    <x v="25"/>
    <n v="3.6999999999999998E-2"/>
    <n v="33610.910000000003"/>
    <n v="60"/>
    <m/>
  </r>
  <r>
    <n v="0"/>
    <s v="HLA-A0201"/>
    <s v="GIQVRIKPGS"/>
    <s v="GIQVRIPGS"/>
    <n v="0"/>
    <n v="0"/>
    <n v="0"/>
    <n v="6"/>
    <n v="1"/>
    <s v="GIQVRIKPGS"/>
    <x v="25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25"/>
    <n v="6.4000000000000001E-2"/>
    <n v="25111.95"/>
    <n v="36"/>
    <m/>
  </r>
  <r>
    <n v="2"/>
    <s v="HLA-A0201"/>
    <s v="QVRIKPGSAG"/>
    <s v="QVRIKPGSA"/>
    <n v="0"/>
    <n v="0"/>
    <n v="0"/>
    <n v="0"/>
    <n v="0"/>
    <s v="QVRIKPGSA"/>
    <x v="25"/>
    <n v="1.9E-2"/>
    <n v="40804.620000000003"/>
    <n v="85"/>
    <m/>
  </r>
  <r>
    <n v="3"/>
    <s v="HLA-A0201"/>
    <s v="VRIKPGSAGK"/>
    <s v="RIKPGSAGK"/>
    <n v="1"/>
    <n v="0"/>
    <n v="0"/>
    <n v="0"/>
    <n v="0"/>
    <s v="RIKPGSAGK"/>
    <x v="25"/>
    <n v="1.7999999999999999E-2"/>
    <n v="41013.519999999997"/>
    <n v="90"/>
    <m/>
  </r>
  <r>
    <n v="4"/>
    <s v="HLA-A0201"/>
    <s v="RIKPGSAGKS"/>
    <s v="RIKPGSAGS"/>
    <n v="0"/>
    <n v="0"/>
    <n v="0"/>
    <n v="8"/>
    <n v="1"/>
    <s v="RIKPGSAGKS"/>
    <x v="25"/>
    <n v="2.3E-2"/>
    <n v="38807.06"/>
    <n v="80"/>
    <m/>
  </r>
  <r>
    <n v="5"/>
    <s v="HLA-A0201"/>
    <s v="IKPGSAGKSK"/>
    <s v="IKPGSAGSK"/>
    <n v="0"/>
    <n v="0"/>
    <n v="0"/>
    <n v="7"/>
    <n v="1"/>
    <s v="IKPGSAGKSK"/>
    <x v="25"/>
    <n v="1.0999999999999999E-2"/>
    <n v="44264.44"/>
    <n v="99"/>
    <m/>
  </r>
  <r>
    <n v="6"/>
    <s v="HLA-A0201"/>
    <s v="KPGSAGKSKN"/>
    <s v="KPGSAGKSK"/>
    <n v="0"/>
    <n v="0"/>
    <n v="0"/>
    <n v="0"/>
    <n v="0"/>
    <s v="KPGSAGKSK"/>
    <x v="25"/>
    <n v="8.0000000000000002E-3"/>
    <n v="45777.78"/>
    <n v="99"/>
    <m/>
  </r>
  <r>
    <n v="7"/>
    <s v="HLA-A0201"/>
    <s v="PGSAGKSKNE"/>
    <s v="GSAGKSKNE"/>
    <n v="1"/>
    <n v="0"/>
    <n v="0"/>
    <n v="0"/>
    <n v="0"/>
    <s v="GSAGKSKNE"/>
    <x v="25"/>
    <n v="7.0000000000000001E-3"/>
    <n v="46356.45"/>
    <n v="99"/>
    <m/>
  </r>
  <r>
    <n v="8"/>
    <s v="HLA-A0201"/>
    <s v="GSAGKSKNEL"/>
    <s v="GSAGKSNEL"/>
    <n v="0"/>
    <n v="0"/>
    <n v="0"/>
    <n v="6"/>
    <n v="1"/>
    <s v="GSAGKSKNEL"/>
    <x v="25"/>
    <n v="3.7999999999999999E-2"/>
    <n v="33001.550000000003"/>
    <n v="55"/>
    <m/>
  </r>
  <r>
    <n v="9"/>
    <s v="HLA-A0201"/>
    <s v="SAGKSKNELD"/>
    <s v="SAGKSKNEL"/>
    <n v="0"/>
    <n v="0"/>
    <n v="0"/>
    <n v="0"/>
    <n v="0"/>
    <s v="SAGKSKNEL"/>
    <x v="25"/>
    <n v="1.6E-2"/>
    <n v="42154.47"/>
    <n v="90"/>
    <m/>
  </r>
  <r>
    <n v="10"/>
    <s v="HLA-A0201"/>
    <s v="AGKSKNELDY"/>
    <s v="AGSKNELDY"/>
    <n v="0"/>
    <n v="0"/>
    <n v="0"/>
    <n v="2"/>
    <n v="1"/>
    <s v="AGKSKNELDY"/>
    <x v="25"/>
    <n v="1.9E-2"/>
    <n v="40655.21"/>
    <n v="85"/>
    <m/>
  </r>
  <r>
    <n v="11"/>
    <s v="HLA-A0201"/>
    <s v="GKSKNELDYE"/>
    <s v="KSKNELDYE"/>
    <n v="1"/>
    <n v="0"/>
    <n v="0"/>
    <n v="0"/>
    <n v="0"/>
    <s v="KSKNELDYE"/>
    <x v="25"/>
    <n v="1.7999999999999999E-2"/>
    <n v="41333.379999999997"/>
    <n v="90"/>
    <m/>
  </r>
  <r>
    <n v="12"/>
    <s v="HLA-A0201"/>
    <s v="KSKNELDYEN"/>
    <s v="KSNELDYEN"/>
    <n v="0"/>
    <n v="0"/>
    <n v="0"/>
    <n v="2"/>
    <n v="1"/>
    <s v="KSKNELDYEN"/>
    <x v="25"/>
    <n v="2.5000000000000001E-2"/>
    <n v="38164.14"/>
    <n v="75"/>
    <m/>
  </r>
  <r>
    <n v="13"/>
    <s v="HLA-A0201"/>
    <s v="SKNELDYEND"/>
    <s v="SKNELYEND"/>
    <n v="0"/>
    <n v="0"/>
    <n v="0"/>
    <n v="5"/>
    <n v="1"/>
    <s v="SKNELDYEND"/>
    <x v="25"/>
    <n v="1.4999999999999999E-2"/>
    <n v="42418.02"/>
    <n v="95"/>
    <m/>
  </r>
  <r>
    <n v="14"/>
    <s v="HLA-A0201"/>
    <s v="KNELDYENDI"/>
    <s v="KELDYENDI"/>
    <n v="0"/>
    <n v="0"/>
    <n v="0"/>
    <n v="1"/>
    <n v="1"/>
    <s v="KNELDYENDI"/>
    <x v="25"/>
    <n v="3.3000000000000002E-2"/>
    <n v="34903.22"/>
    <n v="65"/>
    <m/>
  </r>
  <r>
    <n v="0"/>
    <s v="HLA-A0201"/>
    <s v="GIQVRIKPGSA"/>
    <s v="GIQVRIKPA"/>
    <n v="0"/>
    <n v="0"/>
    <n v="0"/>
    <n v="8"/>
    <n v="2"/>
    <s v="GIQVRIKPGSA"/>
    <x v="25"/>
    <n v="4.2000000000000003E-2"/>
    <n v="31827.48"/>
    <n v="55"/>
    <m/>
  </r>
  <r>
    <n v="1"/>
    <s v="HLA-A0201"/>
    <s v="IQVRIKPGSAG"/>
    <s v="IQVRIPGSA"/>
    <n v="0"/>
    <n v="0"/>
    <n v="0"/>
    <n v="5"/>
    <n v="1"/>
    <s v="IQVRIKPGSA"/>
    <x v="25"/>
    <n v="2.4E-2"/>
    <n v="38499.25"/>
    <n v="80"/>
    <m/>
  </r>
  <r>
    <n v="2"/>
    <s v="HLA-A0201"/>
    <s v="QVRIKPGSAGK"/>
    <s v="QVRIKPAGK"/>
    <n v="0"/>
    <n v="0"/>
    <n v="0"/>
    <n v="6"/>
    <n v="2"/>
    <s v="QVRIKPGSAGK"/>
    <x v="25"/>
    <n v="1.7999999999999999E-2"/>
    <n v="41085.480000000003"/>
    <n v="90"/>
    <m/>
  </r>
  <r>
    <n v="3"/>
    <s v="HLA-A0201"/>
    <s v="VRIKPGSAGKS"/>
    <s v="RIKPGSAGS"/>
    <n v="1"/>
    <n v="0"/>
    <n v="0"/>
    <n v="8"/>
    <n v="1"/>
    <s v="RIKPGSAGKS"/>
    <x v="25"/>
    <n v="1.4E-2"/>
    <n v="43142.38"/>
    <n v="95"/>
    <m/>
  </r>
  <r>
    <n v="4"/>
    <s v="HLA-A0201"/>
    <s v="RIKPGSAGKSK"/>
    <s v="RIKPGSASK"/>
    <n v="0"/>
    <n v="0"/>
    <n v="0"/>
    <n v="7"/>
    <n v="2"/>
    <s v="RIKPGSAGKSK"/>
    <x v="25"/>
    <n v="1.4E-2"/>
    <n v="43081.74"/>
    <n v="95"/>
    <m/>
  </r>
  <r>
    <n v="5"/>
    <s v="HLA-A0201"/>
    <s v="IKPGSAGKSKN"/>
    <s v="IKPGSAGSK"/>
    <n v="0"/>
    <n v="0"/>
    <n v="0"/>
    <n v="7"/>
    <n v="1"/>
    <s v="IKPGSAGKSK"/>
    <x v="25"/>
    <n v="8.0000000000000002E-3"/>
    <n v="45814.43"/>
    <n v="99"/>
    <m/>
  </r>
  <r>
    <n v="6"/>
    <s v="HLA-A0201"/>
    <s v="KPGSAGKSKNE"/>
    <s v="KPGSAGKSE"/>
    <n v="0"/>
    <n v="0"/>
    <n v="0"/>
    <n v="8"/>
    <n v="2"/>
    <s v="KPGSAGKSKNE"/>
    <x v="25"/>
    <n v="8.0000000000000002E-3"/>
    <n v="46055.48"/>
    <n v="99"/>
    <m/>
  </r>
  <r>
    <n v="7"/>
    <s v="HLA-A0201"/>
    <s v="PGSAGKSKNEL"/>
    <s v="GSAGKSNEL"/>
    <n v="1"/>
    <n v="0"/>
    <n v="0"/>
    <n v="6"/>
    <n v="1"/>
    <s v="GSAGKSKNEL"/>
    <x v="25"/>
    <n v="1.6E-2"/>
    <n v="41995.14"/>
    <n v="90"/>
    <m/>
  </r>
  <r>
    <n v="8"/>
    <s v="HLA-A0201"/>
    <s v="GSAGKSKNELD"/>
    <s v="GSAGKSNEL"/>
    <n v="0"/>
    <n v="0"/>
    <n v="0"/>
    <n v="6"/>
    <n v="1"/>
    <s v="GSAGKSKNEL"/>
    <x v="25"/>
    <n v="1.2999999999999999E-2"/>
    <n v="43673.11"/>
    <n v="95"/>
    <m/>
  </r>
  <r>
    <n v="9"/>
    <s v="HLA-A0201"/>
    <s v="SAGKSKNELDY"/>
    <s v="SAGKSELDY"/>
    <n v="0"/>
    <n v="0"/>
    <n v="0"/>
    <n v="5"/>
    <n v="2"/>
    <s v="SAGKSKNELDY"/>
    <x v="25"/>
    <n v="1.7999999999999999E-2"/>
    <n v="40930.629999999997"/>
    <n v="90"/>
    <m/>
  </r>
  <r>
    <n v="10"/>
    <s v="HLA-A0201"/>
    <s v="AGKSKNELDYE"/>
    <s v="KSKNELDYE"/>
    <n v="2"/>
    <n v="0"/>
    <n v="0"/>
    <n v="0"/>
    <n v="0"/>
    <s v="KSKNELDYE"/>
    <x v="25"/>
    <n v="1.6E-2"/>
    <n v="42145.36"/>
    <n v="90"/>
    <m/>
  </r>
  <r>
    <n v="11"/>
    <s v="HLA-A0201"/>
    <s v="GKSKNELDYEN"/>
    <s v="KSNELDYEN"/>
    <n v="1"/>
    <n v="0"/>
    <n v="0"/>
    <n v="2"/>
    <n v="1"/>
    <s v="KSKNELDYEN"/>
    <x v="25"/>
    <n v="1.6E-2"/>
    <n v="42066.1"/>
    <n v="90"/>
    <m/>
  </r>
  <r>
    <n v="12"/>
    <s v="HLA-A0201"/>
    <s v="KSKNELDYEND"/>
    <s v="KSKNELDYE"/>
    <n v="0"/>
    <n v="0"/>
    <n v="0"/>
    <n v="0"/>
    <n v="0"/>
    <s v="KSKNELDYE"/>
    <x v="25"/>
    <n v="1.4E-2"/>
    <n v="42787.25"/>
    <n v="95"/>
    <m/>
  </r>
  <r>
    <n v="13"/>
    <s v="HLA-A0201"/>
    <s v="SKNELDYENDI"/>
    <s v="SKNELDYEI"/>
    <n v="0"/>
    <n v="0"/>
    <n v="0"/>
    <n v="8"/>
    <n v="2"/>
    <s v="SKNELDYENDI"/>
    <x v="25"/>
    <n v="3.4000000000000002E-2"/>
    <n v="34633.5"/>
    <n v="65"/>
    <m/>
  </r>
  <r>
    <n v="0"/>
    <s v="HLA-A0201"/>
    <s v="GIQVRIKPGSAG"/>
    <s v="GIQVRIKPA"/>
    <n v="0"/>
    <n v="0"/>
    <n v="0"/>
    <n v="8"/>
    <n v="2"/>
    <s v="GIQVRIKPGSA"/>
    <x v="25"/>
    <n v="3.1E-2"/>
    <n v="35762.18"/>
    <n v="65"/>
    <m/>
  </r>
  <r>
    <n v="1"/>
    <s v="HLA-A0201"/>
    <s v="IQVRIKPGSAGK"/>
    <s v="IQVRISAGK"/>
    <n v="0"/>
    <n v="0"/>
    <n v="0"/>
    <n v="5"/>
    <n v="3"/>
    <s v="IQVRIKPGSAGK"/>
    <x v="25"/>
    <n v="2.5999999999999999E-2"/>
    <n v="37803.71"/>
    <n v="75"/>
    <m/>
  </r>
  <r>
    <n v="2"/>
    <s v="HLA-A0201"/>
    <s v="QVRIKPGSAGKS"/>
    <s v="RIKPGSAGS"/>
    <n v="2"/>
    <n v="0"/>
    <n v="0"/>
    <n v="8"/>
    <n v="1"/>
    <s v="RIKPGSAGKS"/>
    <x v="25"/>
    <n v="1.6E-2"/>
    <n v="42041.53"/>
    <n v="90"/>
    <m/>
  </r>
  <r>
    <n v="3"/>
    <s v="HLA-A0201"/>
    <s v="VRIKPGSAGKSK"/>
    <s v="RIKPGSASK"/>
    <n v="1"/>
    <n v="0"/>
    <n v="0"/>
    <n v="7"/>
    <n v="2"/>
    <s v="RIKPGSAGKSK"/>
    <x v="25"/>
    <n v="1.2999999999999999E-2"/>
    <n v="43530.16"/>
    <n v="95"/>
    <m/>
  </r>
  <r>
    <n v="4"/>
    <s v="HLA-A0201"/>
    <s v="RIKPGSAGKSKN"/>
    <s v="RIKPGSAGN"/>
    <n v="0"/>
    <n v="0"/>
    <n v="0"/>
    <n v="8"/>
    <n v="3"/>
    <s v="RIKPGSAGKSKN"/>
    <x v="25"/>
    <n v="1.2E-2"/>
    <n v="43911.45"/>
    <n v="99"/>
    <m/>
  </r>
  <r>
    <n v="5"/>
    <s v="HLA-A0201"/>
    <s v="IKPGSAGKSKNE"/>
    <s v="ISAGKSKNE"/>
    <n v="0"/>
    <n v="0"/>
    <n v="0"/>
    <n v="1"/>
    <n v="3"/>
    <s v="IKPGSAGKSKNE"/>
    <x v="25"/>
    <n v="8.0000000000000002E-3"/>
    <n v="45796.09"/>
    <n v="99"/>
    <m/>
  </r>
  <r>
    <n v="6"/>
    <s v="HLA-A0201"/>
    <s v="KPGSAGKSKNEL"/>
    <s v="GSAGKSNEL"/>
    <n v="2"/>
    <n v="0"/>
    <n v="0"/>
    <n v="6"/>
    <n v="1"/>
    <s v="GSAGKSKNEL"/>
    <x v="25"/>
    <n v="1.7999999999999999E-2"/>
    <n v="41241.360000000001"/>
    <n v="90"/>
    <m/>
  </r>
  <r>
    <n v="7"/>
    <s v="HLA-A0201"/>
    <s v="PGSAGKSKNELD"/>
    <s v="GSAGKSNEL"/>
    <n v="1"/>
    <n v="0"/>
    <n v="0"/>
    <n v="6"/>
    <n v="1"/>
    <s v="GSAGKSKNEL"/>
    <x v="25"/>
    <n v="1.0999999999999999E-2"/>
    <n v="44350.25"/>
    <n v="99"/>
    <m/>
  </r>
  <r>
    <n v="8"/>
    <s v="HLA-A0201"/>
    <s v="GSAGKSKNELDY"/>
    <s v="GSAGKSLDY"/>
    <n v="0"/>
    <n v="0"/>
    <n v="0"/>
    <n v="6"/>
    <n v="3"/>
    <s v="GSAGKSKNELDY"/>
    <x v="25"/>
    <n v="0.02"/>
    <n v="40394.339999999997"/>
    <n v="85"/>
    <m/>
  </r>
  <r>
    <n v="9"/>
    <s v="HLA-A0201"/>
    <s v="SAGKSKNELDYE"/>
    <s v="SAGNELDYE"/>
    <n v="0"/>
    <n v="0"/>
    <n v="0"/>
    <n v="3"/>
    <n v="3"/>
    <s v="SAGKSKNELDYE"/>
    <x v="25"/>
    <n v="1.7000000000000001E-2"/>
    <n v="41567.949999999997"/>
    <n v="90"/>
    <m/>
  </r>
  <r>
    <n v="10"/>
    <s v="HLA-A0201"/>
    <s v="AGKSKNELDYEN"/>
    <s v="KSNELDYEN"/>
    <n v="2"/>
    <n v="0"/>
    <n v="0"/>
    <n v="2"/>
    <n v="1"/>
    <s v="KSKNELDYEN"/>
    <x v="25"/>
    <n v="1.6E-2"/>
    <n v="41881.25"/>
    <n v="90"/>
    <m/>
  </r>
  <r>
    <n v="11"/>
    <s v="HLA-A0201"/>
    <s v="GKSKNELDYEND"/>
    <s v="KSKNELDYE"/>
    <n v="1"/>
    <n v="0"/>
    <n v="0"/>
    <n v="0"/>
    <n v="0"/>
    <s v="KSKNELDYE"/>
    <x v="25"/>
    <n v="1.4E-2"/>
    <n v="43010.48"/>
    <n v="95"/>
    <m/>
  </r>
  <r>
    <n v="12"/>
    <s v="HLA-A0201"/>
    <s v="KSKNELDYENDI"/>
    <s v="SKNELDYEI"/>
    <n v="1"/>
    <n v="0"/>
    <n v="0"/>
    <n v="8"/>
    <n v="2"/>
    <s v="SKNELDYENDI"/>
    <x v="25"/>
    <n v="3.4000000000000002E-2"/>
    <n v="34675.5"/>
    <n v="65"/>
    <m/>
  </r>
  <r>
    <n v="0"/>
    <s v="HLA-A0201"/>
    <s v="GIQVRIKPGSAGK"/>
    <s v="GIQVRIKPA"/>
    <n v="0"/>
    <n v="0"/>
    <n v="0"/>
    <n v="8"/>
    <n v="2"/>
    <s v="GIQVRIKPGSA"/>
    <x v="25"/>
    <n v="3.2000000000000001E-2"/>
    <n v="35402.620000000003"/>
    <n v="65"/>
    <m/>
  </r>
  <r>
    <n v="1"/>
    <s v="HLA-A0201"/>
    <s v="IQVRIKPGSAGKS"/>
    <s v="IQVRIPGSA"/>
    <n v="0"/>
    <n v="0"/>
    <n v="0"/>
    <n v="5"/>
    <n v="1"/>
    <s v="IQVRIKPGSA"/>
    <x v="25"/>
    <n v="2.1000000000000001E-2"/>
    <n v="39666.71"/>
    <n v="85"/>
    <m/>
  </r>
  <r>
    <n v="2"/>
    <s v="HLA-A0201"/>
    <s v="QVRIKPGSAGKSK"/>
    <s v="QVRIAGKSK"/>
    <n v="0"/>
    <n v="0"/>
    <n v="0"/>
    <n v="4"/>
    <n v="4"/>
    <s v="QVRIKPGSAGKSK"/>
    <x v="25"/>
    <n v="1.6E-2"/>
    <n v="42204.68"/>
    <n v="95"/>
    <m/>
  </r>
  <r>
    <n v="3"/>
    <s v="HLA-A0201"/>
    <s v="VRIKPGSAGKSKN"/>
    <s v="RIKPGSAGN"/>
    <n v="1"/>
    <n v="0"/>
    <n v="0"/>
    <n v="8"/>
    <n v="3"/>
    <s v="RIKPGSAGKSKN"/>
    <x v="25"/>
    <n v="1.0999999999999999E-2"/>
    <n v="44175.43"/>
    <n v="99"/>
    <m/>
  </r>
  <r>
    <n v="4"/>
    <s v="HLA-A0201"/>
    <s v="RIKPGSAGKSKNE"/>
    <s v="RIKPGSAGE"/>
    <n v="0"/>
    <n v="0"/>
    <n v="0"/>
    <n v="8"/>
    <n v="4"/>
    <s v="RIKPGSAGKSKNE"/>
    <x v="25"/>
    <n v="1.2E-2"/>
    <n v="44093.78"/>
    <n v="99"/>
    <m/>
  </r>
  <r>
    <n v="5"/>
    <s v="HLA-A0201"/>
    <s v="IKPGSAGKSKNEL"/>
    <s v="GSAGKSNEL"/>
    <n v="3"/>
    <n v="0"/>
    <n v="0"/>
    <n v="6"/>
    <n v="1"/>
    <s v="GSAGKSKNEL"/>
    <x v="25"/>
    <n v="1.7999999999999999E-2"/>
    <n v="41016.639999999999"/>
    <n v="90"/>
    <m/>
  </r>
  <r>
    <n v="6"/>
    <s v="HLA-A0201"/>
    <s v="KPGSAGKSKNELD"/>
    <s v="GSAGKSNEL"/>
    <n v="2"/>
    <n v="0"/>
    <n v="0"/>
    <n v="6"/>
    <n v="1"/>
    <s v="GSAGKSKNEL"/>
    <x v="25"/>
    <n v="1.2999999999999999E-2"/>
    <n v="43342.17"/>
    <n v="95"/>
    <m/>
  </r>
  <r>
    <n v="7"/>
    <s v="HLA-A0201"/>
    <s v="PGSAGKSKNELDY"/>
    <s v="GSAGKSLDY"/>
    <n v="1"/>
    <n v="0"/>
    <n v="0"/>
    <n v="6"/>
    <n v="3"/>
    <s v="GSAGKSKNELDY"/>
    <x v="25"/>
    <n v="1.7999999999999999E-2"/>
    <n v="41082.82"/>
    <n v="90"/>
    <m/>
  </r>
  <r>
    <n v="8"/>
    <s v="HLA-A0201"/>
    <s v="GSAGKSKNELDYE"/>
    <s v="GSAGKSLDY"/>
    <n v="0"/>
    <n v="0"/>
    <n v="0"/>
    <n v="6"/>
    <n v="3"/>
    <s v="GSAGKSKNELDY"/>
    <x v="25"/>
    <n v="1.7999999999999999E-2"/>
    <n v="41350.839999999997"/>
    <n v="90"/>
    <m/>
  </r>
  <r>
    <n v="9"/>
    <s v="HLA-A0201"/>
    <s v="SAGKSKNELDYEN"/>
    <s v="SAGELDYEN"/>
    <n v="0"/>
    <n v="0"/>
    <n v="0"/>
    <n v="3"/>
    <n v="4"/>
    <s v="SAGKSKNELDYEN"/>
    <x v="25"/>
    <n v="1.9E-2"/>
    <n v="40647.75"/>
    <n v="85"/>
    <m/>
  </r>
  <r>
    <n v="10"/>
    <s v="HLA-A0201"/>
    <s v="AGKSKNELDYEND"/>
    <s v="AGELDYEND"/>
    <n v="0"/>
    <n v="0"/>
    <n v="0"/>
    <n v="2"/>
    <n v="4"/>
    <s v="AGKSKNELDYEND"/>
    <x v="25"/>
    <n v="1.4999999999999999E-2"/>
    <n v="42654.12"/>
    <n v="95"/>
    <m/>
  </r>
  <r>
    <n v="11"/>
    <s v="HLA-A0201"/>
    <s v="GKSKNELDYENDI"/>
    <s v="SKNELDYEI"/>
    <n v="2"/>
    <n v="0"/>
    <n v="0"/>
    <n v="8"/>
    <n v="2"/>
    <s v="SKNELDYENDI"/>
    <x v="25"/>
    <n v="3.1E-2"/>
    <n v="35706.129999999997"/>
    <n v="65"/>
    <m/>
  </r>
  <r>
    <n v="0"/>
    <s v="HLA-A0201"/>
    <s v="GIQVRIKPGSAGKS"/>
    <s v="GIQVRIKPA"/>
    <n v="0"/>
    <n v="0"/>
    <n v="0"/>
    <n v="8"/>
    <n v="2"/>
    <s v="GIQVRIKPGSA"/>
    <x v="25"/>
    <n v="2.8000000000000001E-2"/>
    <n v="36974.839999999997"/>
    <n v="70"/>
    <m/>
  </r>
  <r>
    <n v="1"/>
    <s v="HLA-A0201"/>
    <s v="IQVRIKPGSAGKSK"/>
    <s v="IQVRIPGSA"/>
    <n v="0"/>
    <n v="0"/>
    <n v="0"/>
    <n v="5"/>
    <n v="1"/>
    <s v="IQVRIKPGSA"/>
    <x v="25"/>
    <n v="2.1000000000000001E-2"/>
    <n v="39800.42"/>
    <n v="85"/>
    <m/>
  </r>
  <r>
    <n v="2"/>
    <s v="HLA-A0201"/>
    <s v="QVRIKPGSAGKSKN"/>
    <s v="QVRIKPGSA"/>
    <n v="0"/>
    <n v="0"/>
    <n v="0"/>
    <n v="0"/>
    <n v="0"/>
    <s v="QVRIKPGSA"/>
    <x v="25"/>
    <n v="1.4E-2"/>
    <n v="42788.160000000003"/>
    <n v="95"/>
    <m/>
  </r>
  <r>
    <n v="3"/>
    <s v="HLA-A0201"/>
    <s v="VRIKPGSAGKSKNE"/>
    <s v="RIKPGSAGE"/>
    <n v="1"/>
    <n v="0"/>
    <n v="0"/>
    <n v="8"/>
    <n v="4"/>
    <s v="RIKPGSAGKSKNE"/>
    <x v="25"/>
    <n v="1.0999999999999999E-2"/>
    <n v="44356.97"/>
    <n v="99"/>
    <m/>
  </r>
  <r>
    <n v="4"/>
    <s v="HLA-A0201"/>
    <s v="RIKPGSAGKSKNEL"/>
    <s v="RIKPGSAEL"/>
    <n v="0"/>
    <n v="0"/>
    <n v="0"/>
    <n v="7"/>
    <n v="5"/>
    <s v="RIKPGSAGKSKNEL"/>
    <x v="25"/>
    <n v="4.3999999999999997E-2"/>
    <n v="30942.240000000002"/>
    <n v="49"/>
    <m/>
  </r>
  <r>
    <n v="5"/>
    <s v="HLA-A0201"/>
    <s v="IKPGSAGKSKNELD"/>
    <s v="GSAGKSNEL"/>
    <n v="3"/>
    <n v="0"/>
    <n v="0"/>
    <n v="6"/>
    <n v="1"/>
    <s v="GSAGKSKNEL"/>
    <x v="25"/>
    <n v="1.4E-2"/>
    <n v="43183.97"/>
    <n v="95"/>
    <m/>
  </r>
  <r>
    <n v="6"/>
    <s v="HLA-A0201"/>
    <s v="KPGSAGKSKNELDY"/>
    <s v="KPGSAGLDY"/>
    <n v="0"/>
    <n v="0"/>
    <n v="0"/>
    <n v="6"/>
    <n v="5"/>
    <s v="KPGSAGKSKNELDY"/>
    <x v="25"/>
    <n v="2.1999999999999999E-2"/>
    <n v="39398.93"/>
    <n v="80"/>
    <m/>
  </r>
  <r>
    <n v="7"/>
    <s v="HLA-A0201"/>
    <s v="PGSAGKSKNELDYE"/>
    <s v="GSAGKSLDY"/>
    <n v="1"/>
    <n v="0"/>
    <n v="0"/>
    <n v="6"/>
    <n v="3"/>
    <s v="GSAGKSKNELDY"/>
    <x v="25"/>
    <n v="1.7000000000000001E-2"/>
    <n v="41807.46"/>
    <n v="90"/>
    <m/>
  </r>
  <r>
    <n v="8"/>
    <s v="HLA-A0201"/>
    <s v="GSAGKSKNELDYEN"/>
    <s v="SAGELDYEN"/>
    <n v="1"/>
    <n v="0"/>
    <n v="0"/>
    <n v="3"/>
    <n v="4"/>
    <s v="SAGKSKNELDYEN"/>
    <x v="25"/>
    <n v="1.7999999999999999E-2"/>
    <n v="41047.71"/>
    <n v="90"/>
    <m/>
  </r>
  <r>
    <n v="9"/>
    <s v="HLA-A0201"/>
    <s v="SAGKSKNELDYEND"/>
    <s v="SAGELDYEN"/>
    <n v="0"/>
    <n v="0"/>
    <n v="0"/>
    <n v="3"/>
    <n v="4"/>
    <s v="SAGKSKNELDYEN"/>
    <x v="25"/>
    <n v="1.6E-2"/>
    <n v="42119.39"/>
    <n v="90"/>
    <m/>
  </r>
  <r>
    <n v="10"/>
    <s v="HLA-A0201"/>
    <s v="AGKSKNELDYENDI"/>
    <s v="SKNELDYEI"/>
    <n v="3"/>
    <n v="0"/>
    <n v="0"/>
    <n v="8"/>
    <n v="2"/>
    <s v="SKNELDYENDI"/>
    <x v="25"/>
    <n v="0.03"/>
    <n v="35985.360000000001"/>
    <n v="70"/>
    <m/>
  </r>
  <r>
    <n v="0"/>
    <s v="HLA-A0201"/>
    <s v="GIQVRIKP"/>
    <s v="GI-QVRIKP"/>
    <n v="0"/>
    <n v="2"/>
    <n v="1"/>
    <n v="0"/>
    <n v="0"/>
    <s v="GIQVRIKP"/>
    <x v="26"/>
    <n v="0.03"/>
    <n v="36096.51"/>
    <n v="70"/>
    <m/>
  </r>
  <r>
    <n v="1"/>
    <s v="HLA-A0201"/>
    <s v="IQVRIKPG"/>
    <s v="IQ-VRIKPG"/>
    <n v="0"/>
    <n v="2"/>
    <n v="1"/>
    <n v="0"/>
    <n v="0"/>
    <s v="IQVRIKPG"/>
    <x v="26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26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26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26"/>
    <n v="1.4E-2"/>
    <n v="42831.7"/>
    <n v="95"/>
    <m/>
  </r>
  <r>
    <n v="5"/>
    <s v="HLA-A0201"/>
    <s v="IKPGSANK"/>
    <e v="#NAME?"/>
    <n v="0"/>
    <n v="0"/>
    <n v="1"/>
    <n v="0"/>
    <n v="0"/>
    <s v="IKPGSANK"/>
    <x v="26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26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26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26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26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26"/>
    <n v="1.2E-2"/>
    <n v="43844.02"/>
    <n v="99"/>
    <m/>
  </r>
  <r>
    <n v="11"/>
    <s v="HLA-A0201"/>
    <s v="NKPKDQLN"/>
    <s v="NKPKDQLN-"/>
    <n v="0"/>
    <n v="8"/>
    <n v="1"/>
    <n v="0"/>
    <n v="0"/>
    <s v="NKPKDQLN"/>
    <x v="26"/>
    <n v="8.0000000000000002E-3"/>
    <n v="45736.17"/>
    <n v="99"/>
    <m/>
  </r>
  <r>
    <n v="12"/>
    <s v="HLA-A0201"/>
    <s v="KPKDQLNY"/>
    <s v="KPKDQL-NY"/>
    <n v="0"/>
    <n v="6"/>
    <n v="1"/>
    <n v="0"/>
    <n v="0"/>
    <s v="KPKDQLNY"/>
    <x v="26"/>
    <n v="0.02"/>
    <n v="40175.949999999997"/>
    <n v="85"/>
    <m/>
  </r>
  <r>
    <n v="13"/>
    <s v="HLA-A0201"/>
    <s v="PKDQLNYE"/>
    <s v="PKDQ-LNYE"/>
    <n v="0"/>
    <n v="4"/>
    <n v="1"/>
    <n v="0"/>
    <n v="0"/>
    <s v="PKDQLNYE"/>
    <x v="26"/>
    <n v="1.4E-2"/>
    <n v="42851.64"/>
    <n v="95"/>
    <m/>
  </r>
  <r>
    <n v="14"/>
    <s v="HLA-A0201"/>
    <s v="KDQLNYEN"/>
    <s v="K-DQLNYEN"/>
    <n v="0"/>
    <n v="1"/>
    <n v="1"/>
    <n v="0"/>
    <n v="0"/>
    <s v="KDQLNYEN"/>
    <x v="26"/>
    <n v="1.4999999999999999E-2"/>
    <n v="42725.26"/>
    <n v="95"/>
    <m/>
  </r>
  <r>
    <n v="15"/>
    <s v="HLA-A0201"/>
    <s v="DQLNYEND"/>
    <s v="DQ-LNYEND"/>
    <n v="0"/>
    <n v="2"/>
    <n v="1"/>
    <n v="0"/>
    <n v="0"/>
    <s v="DQLNYEND"/>
    <x v="26"/>
    <n v="0.01"/>
    <n v="45023.77"/>
    <n v="99"/>
    <m/>
  </r>
  <r>
    <n v="16"/>
    <s v="HLA-A0201"/>
    <s v="QLNYENDI"/>
    <s v="QL-NYENDI"/>
    <n v="0"/>
    <n v="2"/>
    <n v="1"/>
    <n v="0"/>
    <n v="0"/>
    <s v="QLNYENDI"/>
    <x v="26"/>
    <n v="6.5000000000000002E-2"/>
    <n v="24633.22"/>
    <n v="35"/>
    <m/>
  </r>
  <r>
    <n v="0"/>
    <s v="HLA-A0201"/>
    <s v="GIQVRIKPG"/>
    <s v="GIQVRIKPG"/>
    <n v="0"/>
    <n v="0"/>
    <n v="0"/>
    <n v="0"/>
    <n v="0"/>
    <s v="GIQVRIKPG"/>
    <x v="26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26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26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26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26"/>
    <n v="2.7E-2"/>
    <n v="37430.5"/>
    <n v="75"/>
    <m/>
  </r>
  <r>
    <n v="5"/>
    <s v="HLA-A0201"/>
    <s v="IKPGSANKP"/>
    <s v="IKPGSANKP"/>
    <n v="0"/>
    <n v="0"/>
    <n v="0"/>
    <n v="0"/>
    <n v="0"/>
    <s v="IKPGSANKP"/>
    <x v="26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26"/>
    <n v="1.2E-2"/>
    <n v="43836.92"/>
    <n v="99"/>
    <m/>
  </r>
  <r>
    <n v="7"/>
    <s v="HLA-A0201"/>
    <s v="PGSANKPKD"/>
    <s v="PGSANKPKD"/>
    <n v="0"/>
    <n v="0"/>
    <n v="0"/>
    <n v="0"/>
    <n v="0"/>
    <s v="PGSANKPKD"/>
    <x v="26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26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26"/>
    <n v="3.6999999999999998E-2"/>
    <n v="33521.199999999997"/>
    <n v="60"/>
    <m/>
  </r>
  <r>
    <n v="10"/>
    <s v="HLA-A0201"/>
    <s v="ANKPKDQLN"/>
    <s v="ANKPKDQLN"/>
    <n v="0"/>
    <n v="0"/>
    <n v="0"/>
    <n v="0"/>
    <n v="0"/>
    <s v="ANKPKDQLN"/>
    <x v="26"/>
    <n v="1.0999999999999999E-2"/>
    <n v="44609.16"/>
    <n v="99"/>
    <m/>
  </r>
  <r>
    <n v="11"/>
    <s v="HLA-A0201"/>
    <s v="NKPKDQLNY"/>
    <s v="NKPKDQLNY"/>
    <n v="0"/>
    <n v="0"/>
    <n v="0"/>
    <n v="0"/>
    <n v="0"/>
    <s v="NKPKDQLNY"/>
    <x v="26"/>
    <n v="0.02"/>
    <n v="40276.06"/>
    <n v="85"/>
    <m/>
  </r>
  <r>
    <n v="12"/>
    <s v="HLA-A0201"/>
    <s v="KPKDQLNYE"/>
    <s v="KPKDQLNYE"/>
    <n v="0"/>
    <n v="0"/>
    <n v="0"/>
    <n v="0"/>
    <n v="0"/>
    <s v="KPKDQLNYE"/>
    <x v="26"/>
    <n v="2.1000000000000001E-2"/>
    <n v="39655.96"/>
    <n v="85"/>
    <m/>
  </r>
  <r>
    <n v="13"/>
    <s v="HLA-A0201"/>
    <s v="PKDQLNYEN"/>
    <s v="PKDQLNYEN"/>
    <n v="0"/>
    <n v="0"/>
    <n v="0"/>
    <n v="0"/>
    <n v="0"/>
    <s v="PKDQLNYEN"/>
    <x v="26"/>
    <n v="1.2E-2"/>
    <n v="43773.39"/>
    <n v="99"/>
    <m/>
  </r>
  <r>
    <n v="14"/>
    <s v="HLA-A0201"/>
    <s v="KDQLNYEND"/>
    <s v="KDQLNYEND"/>
    <n v="0"/>
    <n v="0"/>
    <n v="0"/>
    <n v="0"/>
    <n v="0"/>
    <s v="KDQLNYEND"/>
    <x v="26"/>
    <n v="1.7000000000000001E-2"/>
    <n v="41788.92"/>
    <n v="90"/>
    <m/>
  </r>
  <r>
    <n v="15"/>
    <s v="HLA-A0201"/>
    <s v="DQLNYENDI"/>
    <s v="DQLNYENDI"/>
    <n v="0"/>
    <n v="0"/>
    <n v="0"/>
    <n v="0"/>
    <n v="0"/>
    <s v="DQLNYENDI"/>
    <x v="26"/>
    <n v="4.7E-2"/>
    <n v="29940.400000000001"/>
    <n v="47"/>
    <m/>
  </r>
  <r>
    <n v="0"/>
    <s v="HLA-A0201"/>
    <s v="GIQVRIKPGS"/>
    <s v="GIQVRIPGS"/>
    <n v="0"/>
    <n v="0"/>
    <n v="0"/>
    <n v="6"/>
    <n v="1"/>
    <s v="GIQVRIKPGS"/>
    <x v="26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26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26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26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26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26"/>
    <n v="1.2E-2"/>
    <n v="43953.75"/>
    <n v="99"/>
    <m/>
  </r>
  <r>
    <n v="6"/>
    <s v="HLA-A0201"/>
    <s v="KPGSANKPKD"/>
    <s v="KPGSANKPK"/>
    <n v="0"/>
    <n v="0"/>
    <n v="0"/>
    <n v="0"/>
    <n v="0"/>
    <s v="KPGSANKPK"/>
    <x v="26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26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26"/>
    <n v="2.7E-2"/>
    <n v="37458.44"/>
    <n v="75"/>
    <m/>
  </r>
  <r>
    <n v="9"/>
    <s v="HLA-A0201"/>
    <s v="SANKPKDQLN"/>
    <s v="SANKPKDQL"/>
    <n v="0"/>
    <n v="0"/>
    <n v="0"/>
    <n v="0"/>
    <n v="0"/>
    <s v="SANKPKDQL"/>
    <x v="26"/>
    <n v="1.4999999999999999E-2"/>
    <n v="42520.94"/>
    <n v="95"/>
    <m/>
  </r>
  <r>
    <n v="10"/>
    <s v="HLA-A0201"/>
    <s v="ANKPKDQLNY"/>
    <s v="ANKPKDLNY"/>
    <n v="0"/>
    <n v="0"/>
    <n v="0"/>
    <n v="6"/>
    <n v="1"/>
    <s v="ANKPKDQLNY"/>
    <x v="26"/>
    <n v="1.9E-2"/>
    <n v="40557.699999999997"/>
    <n v="85"/>
    <m/>
  </r>
  <r>
    <n v="11"/>
    <s v="HLA-A0201"/>
    <s v="NKPKDQLNYE"/>
    <s v="KPKDQLNYE"/>
    <n v="1"/>
    <n v="0"/>
    <n v="0"/>
    <n v="0"/>
    <n v="0"/>
    <s v="KPKDQLNYE"/>
    <x v="26"/>
    <n v="1.7000000000000001E-2"/>
    <n v="41727.01"/>
    <n v="90"/>
    <m/>
  </r>
  <r>
    <n v="12"/>
    <s v="HLA-A0201"/>
    <s v="KPKDQLNYEN"/>
    <s v="KPDQLNYEN"/>
    <n v="0"/>
    <n v="0"/>
    <n v="0"/>
    <n v="2"/>
    <n v="1"/>
    <s v="KPKDQLNYEN"/>
    <x v="26"/>
    <n v="1.7999999999999999E-2"/>
    <n v="40987.370000000003"/>
    <n v="90"/>
    <m/>
  </r>
  <r>
    <n v="13"/>
    <s v="HLA-A0201"/>
    <s v="PKDQLNYEND"/>
    <s v="KDQLNYEND"/>
    <n v="1"/>
    <n v="0"/>
    <n v="0"/>
    <n v="0"/>
    <n v="0"/>
    <s v="KDQLNYEND"/>
    <x v="26"/>
    <n v="1.2E-2"/>
    <n v="44053.24"/>
    <n v="99"/>
    <m/>
  </r>
  <r>
    <n v="14"/>
    <s v="HLA-A0201"/>
    <s v="KDQLNYENDI"/>
    <s v="KQLNYENDI"/>
    <n v="0"/>
    <n v="0"/>
    <n v="0"/>
    <n v="1"/>
    <n v="1"/>
    <s v="KDQLNYENDI"/>
    <x v="26"/>
    <n v="0.104"/>
    <n v="16312.96"/>
    <n v="22"/>
    <m/>
  </r>
  <r>
    <n v="0"/>
    <s v="HLA-A0201"/>
    <s v="GIQVRIKPGSA"/>
    <s v="GIQVRIKPA"/>
    <n v="0"/>
    <n v="0"/>
    <n v="0"/>
    <n v="8"/>
    <n v="2"/>
    <s v="GIQVRIKPGSA"/>
    <x v="26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26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26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26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26"/>
    <n v="1.4E-2"/>
    <n v="42910.11"/>
    <n v="95"/>
    <m/>
  </r>
  <r>
    <n v="5"/>
    <s v="HLA-A0201"/>
    <s v="IKPGSANKPKD"/>
    <s v="IKPGSANPK"/>
    <n v="0"/>
    <n v="0"/>
    <n v="0"/>
    <n v="7"/>
    <n v="1"/>
    <s v="IKPGSANKPK"/>
    <x v="26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26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26"/>
    <n v="1.2999999999999999E-2"/>
    <n v="43274.239999999998"/>
    <n v="95"/>
    <m/>
  </r>
  <r>
    <n v="8"/>
    <s v="HLA-A0201"/>
    <s v="GSANKPKDQLN"/>
    <s v="GSANKPDQL"/>
    <n v="0"/>
    <n v="0"/>
    <n v="0"/>
    <n v="6"/>
    <n v="1"/>
    <s v="GSANKPKDQL"/>
    <x v="26"/>
    <n v="1.0999999999999999E-2"/>
    <n v="44164.44"/>
    <n v="99"/>
    <m/>
  </r>
  <r>
    <n v="9"/>
    <s v="HLA-A0201"/>
    <s v="SANKPKDQLNY"/>
    <s v="SANKPQLNY"/>
    <n v="0"/>
    <n v="0"/>
    <n v="0"/>
    <n v="5"/>
    <n v="2"/>
    <s v="SANKPKDQLNY"/>
    <x v="26"/>
    <n v="1.9E-2"/>
    <n v="40856.29"/>
    <n v="90"/>
    <m/>
  </r>
  <r>
    <n v="10"/>
    <s v="HLA-A0201"/>
    <s v="ANKPKDQLNYE"/>
    <s v="ANKPKLNYE"/>
    <n v="0"/>
    <n v="0"/>
    <n v="0"/>
    <n v="5"/>
    <n v="2"/>
    <s v="ANKPKDQLNYE"/>
    <x v="26"/>
    <n v="1.6E-2"/>
    <n v="42137.16"/>
    <n v="90"/>
    <m/>
  </r>
  <r>
    <n v="11"/>
    <s v="HLA-A0201"/>
    <s v="NKPKDQLNYEN"/>
    <s v="KPDQLNYEN"/>
    <n v="1"/>
    <n v="0"/>
    <n v="0"/>
    <n v="2"/>
    <n v="1"/>
    <s v="KPKDQLNYEN"/>
    <x v="26"/>
    <n v="1.4999999999999999E-2"/>
    <n v="42701.21"/>
    <n v="95"/>
    <m/>
  </r>
  <r>
    <n v="12"/>
    <s v="HLA-A0201"/>
    <s v="KPKDQLNYEND"/>
    <s v="KPKDQLNYE"/>
    <n v="0"/>
    <n v="0"/>
    <n v="0"/>
    <n v="0"/>
    <n v="0"/>
    <s v="KPKDQLNYE"/>
    <x v="26"/>
    <n v="1.4E-2"/>
    <n v="43121.38"/>
    <n v="95"/>
    <m/>
  </r>
  <r>
    <n v="13"/>
    <s v="HLA-A0201"/>
    <s v="PKDQLNYENDI"/>
    <s v="KQLNYENDI"/>
    <n v="1"/>
    <n v="0"/>
    <n v="0"/>
    <n v="1"/>
    <n v="1"/>
    <s v="KDQLNYENDI"/>
    <x v="26"/>
    <n v="3.6999999999999998E-2"/>
    <n v="33335.65"/>
    <n v="60"/>
    <m/>
  </r>
  <r>
    <n v="0"/>
    <s v="HLA-A0201"/>
    <s v="GIQVRIKPGSAN"/>
    <s v="GIQVRIKPA"/>
    <n v="0"/>
    <n v="0"/>
    <n v="0"/>
    <n v="8"/>
    <n v="2"/>
    <s v="GIQVRIKPGSA"/>
    <x v="26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26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26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26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26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26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26"/>
    <n v="1.4E-2"/>
    <n v="42973.75"/>
    <n v="95"/>
    <m/>
  </r>
  <r>
    <n v="7"/>
    <s v="HLA-A0201"/>
    <s v="PGSANKPKDQLN"/>
    <s v="GSANKPDQL"/>
    <n v="1"/>
    <n v="0"/>
    <n v="0"/>
    <n v="6"/>
    <n v="1"/>
    <s v="GSANKPKDQL"/>
    <x v="26"/>
    <n v="1.0999999999999999E-2"/>
    <n v="44624.12"/>
    <n v="99"/>
    <m/>
  </r>
  <r>
    <n v="8"/>
    <s v="HLA-A0201"/>
    <s v="GSANKPKDQLNY"/>
    <s v="GSANKPLNY"/>
    <n v="0"/>
    <n v="0"/>
    <n v="0"/>
    <n v="6"/>
    <n v="3"/>
    <s v="GSANKPKDQLNY"/>
    <x v="26"/>
    <n v="0.02"/>
    <n v="40370.300000000003"/>
    <n v="85"/>
    <m/>
  </r>
  <r>
    <n v="9"/>
    <s v="HLA-A0201"/>
    <s v="SANKPKDQLNYE"/>
    <s v="SANKPLNYE"/>
    <n v="0"/>
    <n v="0"/>
    <n v="0"/>
    <n v="5"/>
    <n v="3"/>
    <s v="SANKPKDQLNYE"/>
    <x v="26"/>
    <n v="1.9E-2"/>
    <n v="40918.230000000003"/>
    <n v="90"/>
    <m/>
  </r>
  <r>
    <n v="10"/>
    <s v="HLA-A0201"/>
    <s v="ANKPKDQLNYEN"/>
    <s v="ANDQLNYEN"/>
    <n v="0"/>
    <n v="0"/>
    <n v="0"/>
    <n v="2"/>
    <n v="3"/>
    <s v="ANKPKDQLNYEN"/>
    <x v="26"/>
    <n v="1.6E-2"/>
    <n v="42066.54"/>
    <n v="90"/>
    <m/>
  </r>
  <r>
    <n v="11"/>
    <s v="HLA-A0201"/>
    <s v="NKPKDQLNYEND"/>
    <s v="KDQLNYEND"/>
    <n v="3"/>
    <n v="0"/>
    <n v="0"/>
    <n v="0"/>
    <n v="0"/>
    <s v="KDQLNYEND"/>
    <x v="26"/>
    <n v="1.4E-2"/>
    <n v="43040.28"/>
    <n v="95"/>
    <m/>
  </r>
  <r>
    <n v="12"/>
    <s v="HLA-A0201"/>
    <s v="KPKDQLNYENDI"/>
    <s v="KQLNYENDI"/>
    <n v="0"/>
    <n v="0"/>
    <n v="0"/>
    <n v="1"/>
    <n v="3"/>
    <s v="KPKDQLNYENDI"/>
    <x v="26"/>
    <n v="4.4999999999999998E-2"/>
    <n v="30852.32"/>
    <n v="49"/>
    <m/>
  </r>
  <r>
    <n v="0"/>
    <s v="HLA-A0201"/>
    <s v="GIQVRIKPGSANK"/>
    <s v="GIQVRIKPA"/>
    <n v="0"/>
    <n v="0"/>
    <n v="0"/>
    <n v="8"/>
    <n v="2"/>
    <s v="GIQVRIKPGSA"/>
    <x v="26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26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26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26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26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26"/>
    <n v="1.6E-2"/>
    <n v="41939.760000000002"/>
    <n v="90"/>
    <m/>
  </r>
  <r>
    <n v="6"/>
    <s v="HLA-A0201"/>
    <s v="KPGSANKPKDQLN"/>
    <s v="GSANKPDQL"/>
    <n v="2"/>
    <n v="0"/>
    <n v="0"/>
    <n v="6"/>
    <n v="1"/>
    <s v="GSANKPKDQL"/>
    <x v="26"/>
    <n v="1.0999999999999999E-2"/>
    <n v="44292.22"/>
    <n v="99"/>
    <m/>
  </r>
  <r>
    <n v="7"/>
    <s v="HLA-A0201"/>
    <s v="PGSANKPKDQLNY"/>
    <s v="GSANKPLNY"/>
    <n v="1"/>
    <n v="0"/>
    <n v="0"/>
    <n v="6"/>
    <n v="3"/>
    <s v="GSANKPKDQLNY"/>
    <x v="26"/>
    <n v="1.9E-2"/>
    <n v="40895.22"/>
    <n v="90"/>
    <m/>
  </r>
  <r>
    <n v="8"/>
    <s v="HLA-A0201"/>
    <s v="GSANKPKDQLNYE"/>
    <s v="GSANKLNYE"/>
    <n v="0"/>
    <n v="0"/>
    <n v="0"/>
    <n v="5"/>
    <n v="4"/>
    <s v="GSANKPKDQLNYE"/>
    <x v="26"/>
    <n v="1.9E-2"/>
    <n v="40907.17"/>
    <n v="90"/>
    <m/>
  </r>
  <r>
    <n v="9"/>
    <s v="HLA-A0201"/>
    <s v="SANKPKDQLNYEN"/>
    <s v="SADQLNYEN"/>
    <n v="0"/>
    <n v="0"/>
    <n v="0"/>
    <n v="2"/>
    <n v="4"/>
    <s v="SANKPKDQLNYEN"/>
    <x v="26"/>
    <n v="1.9E-2"/>
    <n v="40509.879999999997"/>
    <n v="85"/>
    <m/>
  </r>
  <r>
    <n v="10"/>
    <s v="HLA-A0201"/>
    <s v="ANKPKDQLNYEND"/>
    <s v="ANQLNYEND"/>
    <n v="0"/>
    <n v="0"/>
    <n v="0"/>
    <n v="2"/>
    <n v="4"/>
    <s v="ANKPKDQLNYEND"/>
    <x v="26"/>
    <n v="1.4999999999999999E-2"/>
    <n v="42430.41"/>
    <n v="95"/>
    <m/>
  </r>
  <r>
    <n v="11"/>
    <s v="HLA-A0201"/>
    <s v="NKPKDQLNYENDI"/>
    <s v="KQLNYENDI"/>
    <n v="1"/>
    <n v="0"/>
    <n v="0"/>
    <n v="1"/>
    <n v="3"/>
    <s v="KPKDQLNYENDI"/>
    <x v="26"/>
    <n v="3.9E-2"/>
    <n v="32663.01"/>
    <n v="55"/>
    <m/>
  </r>
  <r>
    <n v="0"/>
    <s v="HLA-A0201"/>
    <s v="GIQVRIKPGSANKP"/>
    <s v="GIQVRIKPA"/>
    <n v="0"/>
    <n v="0"/>
    <n v="0"/>
    <n v="8"/>
    <n v="2"/>
    <s v="GIQVRIKPGSA"/>
    <x v="26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26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26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26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26"/>
    <n v="3.6999999999999998E-2"/>
    <n v="33577.82"/>
    <n v="60"/>
    <m/>
  </r>
  <r>
    <n v="5"/>
    <s v="HLA-A0201"/>
    <s v="IKPGSANKPKDQLN"/>
    <s v="IKPGSANQL"/>
    <n v="0"/>
    <n v="0"/>
    <n v="0"/>
    <n v="7"/>
    <n v="4"/>
    <s v="IKPGSANKPKDQL"/>
    <x v="26"/>
    <n v="1.2999999999999999E-2"/>
    <n v="43645.72"/>
    <n v="95"/>
    <m/>
  </r>
  <r>
    <n v="6"/>
    <s v="HLA-A0201"/>
    <s v="KPGSANKPKDQLNY"/>
    <s v="GSANKPLNY"/>
    <n v="2"/>
    <n v="0"/>
    <n v="0"/>
    <n v="6"/>
    <n v="3"/>
    <s v="GSANKPKDQLNY"/>
    <x v="26"/>
    <n v="1.9E-2"/>
    <n v="40550.21"/>
    <n v="85"/>
    <m/>
  </r>
  <r>
    <n v="7"/>
    <s v="HLA-A0201"/>
    <s v="PGSANKPKDQLNYE"/>
    <s v="SANKPLNYE"/>
    <n v="2"/>
    <n v="0"/>
    <n v="0"/>
    <n v="5"/>
    <n v="3"/>
    <s v="SANKPKDQLNYE"/>
    <x v="26"/>
    <n v="1.7999999999999999E-2"/>
    <n v="41286.01"/>
    <n v="90"/>
    <m/>
  </r>
  <r>
    <n v="8"/>
    <s v="HLA-A0201"/>
    <s v="GSANKPKDQLNYEN"/>
    <s v="SADQLNYEN"/>
    <n v="1"/>
    <n v="0"/>
    <n v="0"/>
    <n v="2"/>
    <n v="4"/>
    <s v="SANKPKDQLNYEN"/>
    <x v="26"/>
    <n v="1.9E-2"/>
    <n v="40843.480000000003"/>
    <n v="85"/>
    <m/>
  </r>
  <r>
    <n v="9"/>
    <s v="HLA-A0201"/>
    <s v="SANKPKDQLNYEND"/>
    <s v="SAQLNYEND"/>
    <n v="0"/>
    <n v="0"/>
    <n v="0"/>
    <n v="2"/>
    <n v="5"/>
    <s v="SANKPKDQLNYEND"/>
    <x v="26"/>
    <n v="1.7999999999999999E-2"/>
    <n v="41368.74"/>
    <n v="90"/>
    <m/>
  </r>
  <r>
    <n v="10"/>
    <s v="HLA-A0201"/>
    <s v="ANKPKDQLNYENDI"/>
    <s v="AQLNYENDI"/>
    <n v="0"/>
    <n v="0"/>
    <n v="0"/>
    <n v="1"/>
    <n v="5"/>
    <s v="ANKPKDQLNYENDI"/>
    <x v="26"/>
    <n v="4.1000000000000002E-2"/>
    <n v="32171.61"/>
    <n v="55"/>
    <m/>
  </r>
  <r>
    <n v="0"/>
    <s v="HLA-A0201"/>
    <s v="GIQVRIKP"/>
    <s v="GI-QVRIKP"/>
    <n v="0"/>
    <n v="2"/>
    <n v="1"/>
    <n v="0"/>
    <n v="0"/>
    <s v="GIQVRIKP"/>
    <x v="27"/>
    <n v="0.03"/>
    <n v="36096.51"/>
    <n v="70"/>
    <m/>
  </r>
  <r>
    <n v="1"/>
    <s v="HLA-A0201"/>
    <s v="IQVRIKPG"/>
    <s v="IQ-VRIKPG"/>
    <n v="0"/>
    <n v="2"/>
    <n v="1"/>
    <n v="0"/>
    <n v="0"/>
    <s v="IQVRIKPG"/>
    <x v="27"/>
    <n v="2.7E-2"/>
    <n v="37370.199999999997"/>
    <n v="75"/>
    <m/>
  </r>
  <r>
    <n v="2"/>
    <s v="HLA-A0201"/>
    <s v="QVRIKPGS"/>
    <s v="QVRIKP-GS"/>
    <n v="0"/>
    <n v="6"/>
    <n v="1"/>
    <n v="0"/>
    <n v="0"/>
    <s v="QVRIKPGS"/>
    <x v="27"/>
    <n v="1.4999999999999999E-2"/>
    <n v="42667.96"/>
    <n v="95"/>
    <m/>
  </r>
  <r>
    <n v="3"/>
    <s v="HLA-A0201"/>
    <s v="VRIKPGSA"/>
    <e v="#NAME?"/>
    <n v="0"/>
    <n v="0"/>
    <n v="1"/>
    <n v="0"/>
    <n v="0"/>
    <s v="VRIKPGSA"/>
    <x v="27"/>
    <n v="1.7000000000000001E-2"/>
    <n v="41659.360000000001"/>
    <n v="90"/>
    <m/>
  </r>
  <r>
    <n v="4"/>
    <s v="HLA-A0201"/>
    <s v="RIKPGSAN"/>
    <s v="RIKPGSAN-"/>
    <n v="0"/>
    <n v="8"/>
    <n v="1"/>
    <n v="0"/>
    <n v="0"/>
    <s v="RIKPGSAN"/>
    <x v="27"/>
    <n v="1.4E-2"/>
    <n v="42831.7"/>
    <n v="95"/>
    <m/>
  </r>
  <r>
    <n v="5"/>
    <s v="HLA-A0201"/>
    <s v="IKPGSANK"/>
    <e v="#NAME?"/>
    <n v="0"/>
    <n v="0"/>
    <n v="1"/>
    <n v="0"/>
    <n v="0"/>
    <s v="IKPGSANK"/>
    <x v="27"/>
    <n v="1.0999999999999999E-2"/>
    <n v="44373.77"/>
    <n v="99"/>
    <m/>
  </r>
  <r>
    <n v="6"/>
    <s v="HLA-A0201"/>
    <s v="KPGSANKP"/>
    <s v="K-PGSANKP"/>
    <n v="0"/>
    <n v="1"/>
    <n v="1"/>
    <n v="0"/>
    <n v="0"/>
    <s v="KPGSANKP"/>
    <x v="27"/>
    <n v="8.0000000000000002E-3"/>
    <n v="45732.72"/>
    <n v="99"/>
    <m/>
  </r>
  <r>
    <n v="7"/>
    <s v="HLA-A0201"/>
    <s v="PGSANKPK"/>
    <e v="#NAME?"/>
    <n v="0"/>
    <n v="0"/>
    <n v="1"/>
    <n v="0"/>
    <n v="0"/>
    <s v="PGSANKPK"/>
    <x v="27"/>
    <n v="6.0000000000000001E-3"/>
    <n v="46842.48"/>
    <n v="99"/>
    <m/>
  </r>
  <r>
    <n v="8"/>
    <s v="HLA-A0201"/>
    <s v="GSANKPKD"/>
    <s v="GSANKPKD-"/>
    <n v="0"/>
    <n v="8"/>
    <n v="1"/>
    <n v="0"/>
    <n v="0"/>
    <s v="GSANKPKD"/>
    <x v="27"/>
    <n v="6.0000000000000001E-3"/>
    <n v="46680.57"/>
    <n v="99"/>
    <m/>
  </r>
  <r>
    <n v="9"/>
    <s v="HLA-A0201"/>
    <s v="SANKPKDQ"/>
    <s v="SA-NKPKDQ"/>
    <n v="0"/>
    <n v="2"/>
    <n v="1"/>
    <n v="0"/>
    <n v="0"/>
    <s v="SANKPKDQ"/>
    <x v="27"/>
    <n v="8.0000000000000002E-3"/>
    <n v="45643.24"/>
    <n v="99"/>
    <m/>
  </r>
  <r>
    <n v="10"/>
    <s v="HLA-A0201"/>
    <s v="ANKPKDQL"/>
    <s v="ANKPKD-QL"/>
    <n v="0"/>
    <n v="6"/>
    <n v="1"/>
    <n v="0"/>
    <n v="0"/>
    <s v="ANKPKDQL"/>
    <x v="27"/>
    <n v="1.2E-2"/>
    <n v="43844.02"/>
    <n v="99"/>
    <m/>
  </r>
  <r>
    <n v="11"/>
    <s v="HLA-A0201"/>
    <s v="NKPKDQLN"/>
    <s v="NKPKDQLN-"/>
    <n v="0"/>
    <n v="8"/>
    <n v="1"/>
    <n v="0"/>
    <n v="0"/>
    <s v="NKPKDQLN"/>
    <x v="27"/>
    <n v="8.0000000000000002E-3"/>
    <n v="45736.17"/>
    <n v="99"/>
    <m/>
  </r>
  <r>
    <n v="12"/>
    <s v="HLA-A0201"/>
    <s v="KPKDQLNY"/>
    <s v="KPKDQL-NY"/>
    <n v="0"/>
    <n v="6"/>
    <n v="1"/>
    <n v="0"/>
    <n v="0"/>
    <s v="KPKDQLNY"/>
    <x v="27"/>
    <n v="0.02"/>
    <n v="40175.949999999997"/>
    <n v="85"/>
    <m/>
  </r>
  <r>
    <n v="13"/>
    <s v="HLA-A0201"/>
    <s v="PKDQLNYE"/>
    <s v="PKDQ-LNYE"/>
    <n v="0"/>
    <n v="4"/>
    <n v="1"/>
    <n v="0"/>
    <n v="0"/>
    <s v="PKDQLNYE"/>
    <x v="27"/>
    <n v="1.4E-2"/>
    <n v="42851.64"/>
    <n v="95"/>
    <m/>
  </r>
  <r>
    <n v="14"/>
    <s v="HLA-A0201"/>
    <s v="KDQLNYEN"/>
    <s v="K-DQLNYEN"/>
    <n v="0"/>
    <n v="1"/>
    <n v="1"/>
    <n v="0"/>
    <n v="0"/>
    <s v="KDQLNYEN"/>
    <x v="27"/>
    <n v="1.4999999999999999E-2"/>
    <n v="42725.26"/>
    <n v="95"/>
    <m/>
  </r>
  <r>
    <n v="15"/>
    <s v="HLA-A0201"/>
    <s v="DQLNYEND"/>
    <s v="DQ-LNYEND"/>
    <n v="0"/>
    <n v="2"/>
    <n v="1"/>
    <n v="0"/>
    <n v="0"/>
    <s v="DQLNYEND"/>
    <x v="27"/>
    <n v="0.01"/>
    <n v="45023.77"/>
    <n v="99"/>
    <m/>
  </r>
  <r>
    <n v="16"/>
    <s v="HLA-A0201"/>
    <s v="QLNYENDI"/>
    <s v="QL-NYENDI"/>
    <n v="0"/>
    <n v="2"/>
    <n v="1"/>
    <n v="0"/>
    <n v="0"/>
    <s v="QLNYENDI"/>
    <x v="27"/>
    <n v="6.5000000000000002E-2"/>
    <n v="24633.22"/>
    <n v="35"/>
    <m/>
  </r>
  <r>
    <n v="0"/>
    <s v="HLA-A0201"/>
    <s v="GIQVRIKPG"/>
    <s v="GIQVRIKPG"/>
    <n v="0"/>
    <n v="0"/>
    <n v="0"/>
    <n v="0"/>
    <n v="0"/>
    <s v="GIQVRIKPG"/>
    <x v="27"/>
    <n v="4.9000000000000002E-2"/>
    <n v="29387.73"/>
    <n v="45"/>
    <m/>
  </r>
  <r>
    <n v="1"/>
    <s v="HLA-A0201"/>
    <s v="IQVRIKPGS"/>
    <s v="IQVRIKPGS"/>
    <n v="0"/>
    <n v="0"/>
    <n v="0"/>
    <n v="0"/>
    <n v="0"/>
    <s v="IQVRIKPGS"/>
    <x v="27"/>
    <n v="4.2000000000000003E-2"/>
    <n v="31690.03"/>
    <n v="55"/>
    <m/>
  </r>
  <r>
    <n v="2"/>
    <s v="HLA-A0201"/>
    <s v="QVRIKPGSA"/>
    <s v="QVRIKPGSA"/>
    <n v="0"/>
    <n v="0"/>
    <n v="0"/>
    <n v="0"/>
    <n v="0"/>
    <s v="QVRIKPGSA"/>
    <x v="27"/>
    <n v="3.7999999999999999E-2"/>
    <n v="33314.370000000003"/>
    <n v="60"/>
    <m/>
  </r>
  <r>
    <n v="3"/>
    <s v="HLA-A0201"/>
    <s v="VRIKPGSAN"/>
    <s v="VRIKPGSAN"/>
    <n v="0"/>
    <n v="0"/>
    <n v="0"/>
    <n v="0"/>
    <n v="0"/>
    <s v="VRIKPGSAN"/>
    <x v="27"/>
    <n v="1.0999999999999999E-2"/>
    <n v="44337.29"/>
    <n v="99"/>
    <m/>
  </r>
  <r>
    <n v="4"/>
    <s v="HLA-A0201"/>
    <s v="RIKPGSANK"/>
    <s v="RIKPGSANK"/>
    <n v="0"/>
    <n v="0"/>
    <n v="0"/>
    <n v="0"/>
    <n v="0"/>
    <s v="RIKPGSANK"/>
    <x v="27"/>
    <n v="2.7E-2"/>
    <n v="37430.5"/>
    <n v="75"/>
    <m/>
  </r>
  <r>
    <n v="5"/>
    <s v="HLA-A0201"/>
    <s v="IKPGSANKP"/>
    <s v="IKPGSANKP"/>
    <n v="0"/>
    <n v="0"/>
    <n v="0"/>
    <n v="0"/>
    <n v="0"/>
    <s v="IKPGSANKP"/>
    <x v="27"/>
    <n v="1.4E-2"/>
    <n v="43054.720000000001"/>
    <n v="95"/>
    <m/>
  </r>
  <r>
    <n v="6"/>
    <s v="HLA-A0201"/>
    <s v="KPGSANKPK"/>
    <s v="KPGSANKPK"/>
    <n v="0"/>
    <n v="0"/>
    <n v="0"/>
    <n v="0"/>
    <n v="0"/>
    <s v="KPGSANKPK"/>
    <x v="27"/>
    <n v="1.2E-2"/>
    <n v="43836.92"/>
    <n v="99"/>
    <m/>
  </r>
  <r>
    <n v="7"/>
    <s v="HLA-A0201"/>
    <s v="PGSANKPKD"/>
    <s v="PGSANKPKD"/>
    <n v="0"/>
    <n v="0"/>
    <n v="0"/>
    <n v="0"/>
    <n v="0"/>
    <s v="PGSANKPKD"/>
    <x v="27"/>
    <n v="5.0000000000000001E-3"/>
    <n v="47125.120000000003"/>
    <n v="99"/>
    <m/>
  </r>
  <r>
    <n v="8"/>
    <s v="HLA-A0201"/>
    <s v="GSANKPKDQ"/>
    <s v="GSANKPKDQ"/>
    <n v="0"/>
    <n v="0"/>
    <n v="0"/>
    <n v="0"/>
    <n v="0"/>
    <s v="GSANKPKDQ"/>
    <x v="27"/>
    <n v="1.0999999999999999E-2"/>
    <n v="44366.55"/>
    <n v="99"/>
    <m/>
  </r>
  <r>
    <n v="9"/>
    <s v="HLA-A0201"/>
    <s v="SANKPKDQL"/>
    <s v="SANKPKDQL"/>
    <n v="0"/>
    <n v="0"/>
    <n v="0"/>
    <n v="0"/>
    <n v="0"/>
    <s v="SANKPKDQL"/>
    <x v="27"/>
    <n v="3.6999999999999998E-2"/>
    <n v="33521.199999999997"/>
    <n v="60"/>
    <m/>
  </r>
  <r>
    <n v="10"/>
    <s v="HLA-A0201"/>
    <s v="ANKPKDQLN"/>
    <s v="ANKPKDQLN"/>
    <n v="0"/>
    <n v="0"/>
    <n v="0"/>
    <n v="0"/>
    <n v="0"/>
    <s v="ANKPKDQLN"/>
    <x v="27"/>
    <n v="1.0999999999999999E-2"/>
    <n v="44609.16"/>
    <n v="99"/>
    <m/>
  </r>
  <r>
    <n v="11"/>
    <s v="HLA-A0201"/>
    <s v="NKPKDQLNY"/>
    <s v="NKPKDQLNY"/>
    <n v="0"/>
    <n v="0"/>
    <n v="0"/>
    <n v="0"/>
    <n v="0"/>
    <s v="NKPKDQLNY"/>
    <x v="27"/>
    <n v="0.02"/>
    <n v="40276.06"/>
    <n v="85"/>
    <m/>
  </r>
  <r>
    <n v="12"/>
    <s v="HLA-A0201"/>
    <s v="KPKDQLNYE"/>
    <s v="KPKDQLNYE"/>
    <n v="0"/>
    <n v="0"/>
    <n v="0"/>
    <n v="0"/>
    <n v="0"/>
    <s v="KPKDQLNYE"/>
    <x v="27"/>
    <n v="2.1000000000000001E-2"/>
    <n v="39655.96"/>
    <n v="85"/>
    <m/>
  </r>
  <r>
    <n v="13"/>
    <s v="HLA-A0201"/>
    <s v="PKDQLNYEN"/>
    <s v="PKDQLNYEN"/>
    <n v="0"/>
    <n v="0"/>
    <n v="0"/>
    <n v="0"/>
    <n v="0"/>
    <s v="PKDQLNYEN"/>
    <x v="27"/>
    <n v="1.2E-2"/>
    <n v="43773.39"/>
    <n v="99"/>
    <m/>
  </r>
  <r>
    <n v="14"/>
    <s v="HLA-A0201"/>
    <s v="KDQLNYEND"/>
    <s v="KDQLNYEND"/>
    <n v="0"/>
    <n v="0"/>
    <n v="0"/>
    <n v="0"/>
    <n v="0"/>
    <s v="KDQLNYEND"/>
    <x v="27"/>
    <n v="1.7000000000000001E-2"/>
    <n v="41788.92"/>
    <n v="90"/>
    <m/>
  </r>
  <r>
    <n v="15"/>
    <s v="HLA-A0201"/>
    <s v="DQLNYENDI"/>
    <s v="DQLNYENDI"/>
    <n v="0"/>
    <n v="0"/>
    <n v="0"/>
    <n v="0"/>
    <n v="0"/>
    <s v="DQLNYENDI"/>
    <x v="27"/>
    <n v="4.7E-2"/>
    <n v="29940.400000000001"/>
    <n v="47"/>
    <m/>
  </r>
  <r>
    <n v="0"/>
    <s v="HLA-A0201"/>
    <s v="GIQVRIKPGS"/>
    <s v="GIQVRIPGS"/>
    <n v="0"/>
    <n v="0"/>
    <n v="0"/>
    <n v="6"/>
    <n v="1"/>
    <s v="GIQVRIKPGS"/>
    <x v="27"/>
    <n v="3.7999999999999999E-2"/>
    <n v="33072.67"/>
    <n v="55"/>
    <m/>
  </r>
  <r>
    <n v="1"/>
    <s v="HLA-A0201"/>
    <s v="IQVRIKPGSA"/>
    <s v="IQVRIKPSA"/>
    <n v="0"/>
    <n v="0"/>
    <n v="0"/>
    <n v="7"/>
    <n v="1"/>
    <s v="IQVRIKPGSA"/>
    <x v="27"/>
    <n v="6.4000000000000001E-2"/>
    <n v="25111.95"/>
    <n v="36"/>
    <m/>
  </r>
  <r>
    <n v="2"/>
    <s v="HLA-A0201"/>
    <s v="QVRIKPGSAN"/>
    <s v="QVRIKPGSA"/>
    <n v="0"/>
    <n v="0"/>
    <n v="0"/>
    <n v="0"/>
    <n v="0"/>
    <s v="QVRIKPGSA"/>
    <x v="27"/>
    <n v="1.7999999999999999E-2"/>
    <n v="40946.58"/>
    <n v="90"/>
    <m/>
  </r>
  <r>
    <n v="3"/>
    <s v="HLA-A0201"/>
    <s v="VRIKPGSANK"/>
    <s v="VIKPGSANK"/>
    <n v="0"/>
    <n v="0"/>
    <n v="0"/>
    <n v="1"/>
    <n v="1"/>
    <s v="VRIKPGSANK"/>
    <x v="27"/>
    <n v="1.7000000000000001E-2"/>
    <n v="41671.96"/>
    <n v="90"/>
    <m/>
  </r>
  <r>
    <n v="4"/>
    <s v="HLA-A0201"/>
    <s v="RIKPGSANKP"/>
    <s v="RIKPGSANP"/>
    <n v="0"/>
    <n v="0"/>
    <n v="0"/>
    <n v="8"/>
    <n v="1"/>
    <s v="RIKPGSANKP"/>
    <x v="27"/>
    <n v="1.7999999999999999E-2"/>
    <n v="41110.839999999997"/>
    <n v="90"/>
    <m/>
  </r>
  <r>
    <n v="5"/>
    <s v="HLA-A0201"/>
    <s v="IKPGSANKPK"/>
    <s v="IKPGSANPK"/>
    <n v="0"/>
    <n v="0"/>
    <n v="0"/>
    <n v="7"/>
    <n v="1"/>
    <s v="IKPGSANKPK"/>
    <x v="27"/>
    <n v="1.2E-2"/>
    <n v="43953.75"/>
    <n v="99"/>
    <m/>
  </r>
  <r>
    <n v="6"/>
    <s v="HLA-A0201"/>
    <s v="KPGSANKPKD"/>
    <s v="KPGSANKPK"/>
    <n v="0"/>
    <n v="0"/>
    <n v="0"/>
    <n v="0"/>
    <n v="0"/>
    <s v="KPGSANKPK"/>
    <x v="27"/>
    <n v="7.0000000000000001E-3"/>
    <n v="46373.49"/>
    <n v="99"/>
    <m/>
  </r>
  <r>
    <n v="7"/>
    <s v="HLA-A0201"/>
    <s v="PGSANKPKDQ"/>
    <s v="GSANKPKDQ"/>
    <n v="1"/>
    <n v="0"/>
    <n v="0"/>
    <n v="0"/>
    <n v="0"/>
    <s v="GSANKPKDQ"/>
    <x v="27"/>
    <n v="7.0000000000000001E-3"/>
    <n v="46270.25"/>
    <n v="99"/>
    <m/>
  </r>
  <r>
    <n v="8"/>
    <s v="HLA-A0201"/>
    <s v="GSANKPKDQL"/>
    <s v="GSANKPDQL"/>
    <n v="0"/>
    <n v="0"/>
    <n v="0"/>
    <n v="6"/>
    <n v="1"/>
    <s v="GSANKPKDQL"/>
    <x v="27"/>
    <n v="2.7E-2"/>
    <n v="37458.44"/>
    <n v="75"/>
    <m/>
  </r>
  <r>
    <n v="9"/>
    <s v="HLA-A0201"/>
    <s v="SANKPKDQLN"/>
    <s v="SANKPKDQL"/>
    <n v="0"/>
    <n v="0"/>
    <n v="0"/>
    <n v="0"/>
    <n v="0"/>
    <s v="SANKPKDQL"/>
    <x v="27"/>
    <n v="1.4999999999999999E-2"/>
    <n v="42520.94"/>
    <n v="95"/>
    <m/>
  </r>
  <r>
    <n v="10"/>
    <s v="HLA-A0201"/>
    <s v="ANKPKDQLNY"/>
    <s v="ANKPKDLNY"/>
    <n v="0"/>
    <n v="0"/>
    <n v="0"/>
    <n v="6"/>
    <n v="1"/>
    <s v="ANKPKDQLNY"/>
    <x v="27"/>
    <n v="1.9E-2"/>
    <n v="40557.699999999997"/>
    <n v="85"/>
    <m/>
  </r>
  <r>
    <n v="11"/>
    <s v="HLA-A0201"/>
    <s v="NKPKDQLNYE"/>
    <s v="KPKDQLNYE"/>
    <n v="1"/>
    <n v="0"/>
    <n v="0"/>
    <n v="0"/>
    <n v="0"/>
    <s v="KPKDQLNYE"/>
    <x v="27"/>
    <n v="1.7000000000000001E-2"/>
    <n v="41727.01"/>
    <n v="90"/>
    <m/>
  </r>
  <r>
    <n v="12"/>
    <s v="HLA-A0201"/>
    <s v="KPKDQLNYEN"/>
    <s v="KPDQLNYEN"/>
    <n v="0"/>
    <n v="0"/>
    <n v="0"/>
    <n v="2"/>
    <n v="1"/>
    <s v="KPKDQLNYEN"/>
    <x v="27"/>
    <n v="1.7999999999999999E-2"/>
    <n v="40987.370000000003"/>
    <n v="90"/>
    <m/>
  </r>
  <r>
    <n v="13"/>
    <s v="HLA-A0201"/>
    <s v="PKDQLNYEND"/>
    <s v="KDQLNYEND"/>
    <n v="1"/>
    <n v="0"/>
    <n v="0"/>
    <n v="0"/>
    <n v="0"/>
    <s v="KDQLNYEND"/>
    <x v="27"/>
    <n v="1.2E-2"/>
    <n v="44053.24"/>
    <n v="99"/>
    <m/>
  </r>
  <r>
    <n v="14"/>
    <s v="HLA-A0201"/>
    <s v="KDQLNYENDI"/>
    <s v="KQLNYENDI"/>
    <n v="0"/>
    <n v="0"/>
    <n v="0"/>
    <n v="1"/>
    <n v="1"/>
    <s v="KDQLNYENDI"/>
    <x v="27"/>
    <n v="0.104"/>
    <n v="16312.96"/>
    <n v="22"/>
    <m/>
  </r>
  <r>
    <n v="0"/>
    <s v="HLA-A0201"/>
    <s v="GIQVRIKPGSA"/>
    <s v="GIQVRIKPA"/>
    <n v="0"/>
    <n v="0"/>
    <n v="0"/>
    <n v="8"/>
    <n v="2"/>
    <s v="GIQVRIKPGSA"/>
    <x v="27"/>
    <n v="4.2000000000000003E-2"/>
    <n v="31827.48"/>
    <n v="55"/>
    <m/>
  </r>
  <r>
    <n v="1"/>
    <s v="HLA-A0201"/>
    <s v="IQVRIKPGSAN"/>
    <s v="IQVRIPGSA"/>
    <n v="0"/>
    <n v="0"/>
    <n v="0"/>
    <n v="5"/>
    <n v="1"/>
    <s v="IQVRIKPGSA"/>
    <x v="27"/>
    <n v="2.4E-2"/>
    <n v="38689.660000000003"/>
    <n v="80"/>
    <m/>
  </r>
  <r>
    <n v="2"/>
    <s v="HLA-A0201"/>
    <s v="QVRIKPGSANK"/>
    <s v="QVRIGSANK"/>
    <n v="0"/>
    <n v="0"/>
    <n v="0"/>
    <n v="4"/>
    <n v="2"/>
    <s v="QVRIKPGSANK"/>
    <x v="27"/>
    <n v="1.7000000000000001E-2"/>
    <n v="41531.54"/>
    <n v="90"/>
    <m/>
  </r>
  <r>
    <n v="3"/>
    <s v="HLA-A0201"/>
    <s v="VRIKPGSANKP"/>
    <s v="RIKPGSANP"/>
    <n v="1"/>
    <n v="0"/>
    <n v="0"/>
    <n v="8"/>
    <n v="1"/>
    <s v="RIKPGSANKP"/>
    <x v="27"/>
    <n v="1.2E-2"/>
    <n v="43932.35"/>
    <n v="99"/>
    <m/>
  </r>
  <r>
    <n v="4"/>
    <s v="HLA-A0201"/>
    <s v="RIKPGSANKPK"/>
    <s v="RIKPGSAPK"/>
    <n v="0"/>
    <n v="0"/>
    <n v="0"/>
    <n v="7"/>
    <n v="2"/>
    <s v="RIKPGSANKPK"/>
    <x v="27"/>
    <n v="1.4E-2"/>
    <n v="42910.11"/>
    <n v="95"/>
    <m/>
  </r>
  <r>
    <n v="5"/>
    <s v="HLA-A0201"/>
    <s v="IKPGSANKPKD"/>
    <s v="IKPGSANPK"/>
    <n v="0"/>
    <n v="0"/>
    <n v="0"/>
    <n v="7"/>
    <n v="1"/>
    <s v="IKPGSANKPK"/>
    <x v="27"/>
    <n v="8.0000000000000002E-3"/>
    <n v="45809.97"/>
    <n v="99"/>
    <m/>
  </r>
  <r>
    <n v="6"/>
    <s v="HLA-A0201"/>
    <s v="KPGSANKPKDQ"/>
    <s v="KPGSAPKDQ"/>
    <n v="0"/>
    <n v="0"/>
    <n v="0"/>
    <n v="5"/>
    <n v="2"/>
    <s v="KPGSANKPKDQ"/>
    <x v="27"/>
    <n v="8.0000000000000002E-3"/>
    <n v="45810.47"/>
    <n v="99"/>
    <m/>
  </r>
  <r>
    <n v="7"/>
    <s v="HLA-A0201"/>
    <s v="PGSANKPKDQL"/>
    <s v="GSANKPDQL"/>
    <n v="1"/>
    <n v="0"/>
    <n v="0"/>
    <n v="6"/>
    <n v="1"/>
    <s v="GSANKPKDQL"/>
    <x v="27"/>
    <n v="1.2999999999999999E-2"/>
    <n v="43274.239999999998"/>
    <n v="95"/>
    <m/>
  </r>
  <r>
    <n v="8"/>
    <s v="HLA-A0201"/>
    <s v="GSANKPKDQLN"/>
    <s v="GSANKPDQL"/>
    <n v="0"/>
    <n v="0"/>
    <n v="0"/>
    <n v="6"/>
    <n v="1"/>
    <s v="GSANKPKDQL"/>
    <x v="27"/>
    <n v="1.0999999999999999E-2"/>
    <n v="44164.44"/>
    <n v="99"/>
    <m/>
  </r>
  <r>
    <n v="9"/>
    <s v="HLA-A0201"/>
    <s v="SANKPKDQLNY"/>
    <s v="SANKPQLNY"/>
    <n v="0"/>
    <n v="0"/>
    <n v="0"/>
    <n v="5"/>
    <n v="2"/>
    <s v="SANKPKDQLNY"/>
    <x v="27"/>
    <n v="1.9E-2"/>
    <n v="40856.29"/>
    <n v="90"/>
    <m/>
  </r>
  <r>
    <n v="10"/>
    <s v="HLA-A0201"/>
    <s v="ANKPKDQLNYE"/>
    <s v="ANKPKLNYE"/>
    <n v="0"/>
    <n v="0"/>
    <n v="0"/>
    <n v="5"/>
    <n v="2"/>
    <s v="ANKPKDQLNYE"/>
    <x v="27"/>
    <n v="1.6E-2"/>
    <n v="42137.16"/>
    <n v="90"/>
    <m/>
  </r>
  <r>
    <n v="11"/>
    <s v="HLA-A0201"/>
    <s v="NKPKDQLNYEN"/>
    <s v="KPDQLNYEN"/>
    <n v="1"/>
    <n v="0"/>
    <n v="0"/>
    <n v="2"/>
    <n v="1"/>
    <s v="KPKDQLNYEN"/>
    <x v="27"/>
    <n v="1.4999999999999999E-2"/>
    <n v="42701.21"/>
    <n v="95"/>
    <m/>
  </r>
  <r>
    <n v="12"/>
    <s v="HLA-A0201"/>
    <s v="KPKDQLNYEND"/>
    <s v="KPKDQLNYE"/>
    <n v="0"/>
    <n v="0"/>
    <n v="0"/>
    <n v="0"/>
    <n v="0"/>
    <s v="KPKDQLNYE"/>
    <x v="27"/>
    <n v="1.4E-2"/>
    <n v="43121.38"/>
    <n v="95"/>
    <m/>
  </r>
  <r>
    <n v="13"/>
    <s v="HLA-A0201"/>
    <s v="PKDQLNYENDI"/>
    <s v="KQLNYENDI"/>
    <n v="1"/>
    <n v="0"/>
    <n v="0"/>
    <n v="1"/>
    <n v="1"/>
    <s v="KDQLNYENDI"/>
    <x v="27"/>
    <n v="3.6999999999999998E-2"/>
    <n v="33335.65"/>
    <n v="60"/>
    <m/>
  </r>
  <r>
    <n v="0"/>
    <s v="HLA-A0201"/>
    <s v="GIQVRIKPGSAN"/>
    <s v="GIQVRIKPA"/>
    <n v="0"/>
    <n v="0"/>
    <n v="0"/>
    <n v="8"/>
    <n v="2"/>
    <s v="GIQVRIKPGSA"/>
    <x v="27"/>
    <n v="3.1E-2"/>
    <n v="35908.379999999997"/>
    <n v="65"/>
    <m/>
  </r>
  <r>
    <n v="1"/>
    <s v="HLA-A0201"/>
    <s v="IQVRIKPGSANK"/>
    <s v="IQVRISANK"/>
    <n v="0"/>
    <n v="0"/>
    <n v="0"/>
    <n v="5"/>
    <n v="3"/>
    <s v="IQVRIKPGSANK"/>
    <x v="27"/>
    <n v="2.5000000000000001E-2"/>
    <n v="38177.78"/>
    <n v="75"/>
    <m/>
  </r>
  <r>
    <n v="2"/>
    <s v="HLA-A0201"/>
    <s v="QVRIKPGSANKP"/>
    <s v="QVRIKPGSA"/>
    <n v="0"/>
    <n v="0"/>
    <n v="0"/>
    <n v="0"/>
    <n v="0"/>
    <s v="QVRIKPGSA"/>
    <x v="27"/>
    <n v="1.4999999999999999E-2"/>
    <n v="42568.36"/>
    <n v="95"/>
    <m/>
  </r>
  <r>
    <n v="3"/>
    <s v="HLA-A0201"/>
    <s v="VRIKPGSANKPK"/>
    <s v="RIKPGSAPK"/>
    <n v="1"/>
    <n v="0"/>
    <n v="0"/>
    <n v="7"/>
    <n v="2"/>
    <s v="RIKPGSANKPK"/>
    <x v="27"/>
    <n v="1.2999999999999999E-2"/>
    <n v="43473.21"/>
    <n v="95"/>
    <m/>
  </r>
  <r>
    <n v="4"/>
    <s v="HLA-A0201"/>
    <s v="RIKPGSANKPKD"/>
    <s v="RIKPGSAPK"/>
    <n v="0"/>
    <n v="0"/>
    <n v="0"/>
    <n v="7"/>
    <n v="2"/>
    <s v="RIKPGSANKPK"/>
    <x v="27"/>
    <n v="1.0999999999999999E-2"/>
    <n v="44255.33"/>
    <n v="99"/>
    <m/>
  </r>
  <r>
    <n v="5"/>
    <s v="HLA-A0201"/>
    <s v="IKPGSANKPKDQ"/>
    <s v="IKPGSANDQ"/>
    <n v="0"/>
    <n v="0"/>
    <n v="0"/>
    <n v="7"/>
    <n v="3"/>
    <s v="IKPGSANKPKDQ"/>
    <x v="27"/>
    <n v="8.9999999999999993E-3"/>
    <n v="45462.36"/>
    <n v="99"/>
    <m/>
  </r>
  <r>
    <n v="6"/>
    <s v="HLA-A0201"/>
    <s v="KPGSANKPKDQL"/>
    <s v="GSANKPDQL"/>
    <n v="2"/>
    <n v="0"/>
    <n v="0"/>
    <n v="6"/>
    <n v="1"/>
    <s v="GSANKPKDQL"/>
    <x v="27"/>
    <n v="1.4E-2"/>
    <n v="42973.75"/>
    <n v="95"/>
    <m/>
  </r>
  <r>
    <n v="7"/>
    <s v="HLA-A0201"/>
    <s v="PGSANKPKDQLN"/>
    <s v="GSANKPDQL"/>
    <n v="1"/>
    <n v="0"/>
    <n v="0"/>
    <n v="6"/>
    <n v="1"/>
    <s v="GSANKPKDQL"/>
    <x v="27"/>
    <n v="1.0999999999999999E-2"/>
    <n v="44624.12"/>
    <n v="99"/>
    <m/>
  </r>
  <r>
    <n v="8"/>
    <s v="HLA-A0201"/>
    <s v="GSANKPKDQLNY"/>
    <s v="GSANKPLNY"/>
    <n v="0"/>
    <n v="0"/>
    <n v="0"/>
    <n v="6"/>
    <n v="3"/>
    <s v="GSANKPKDQLNY"/>
    <x v="27"/>
    <n v="0.02"/>
    <n v="40370.300000000003"/>
    <n v="85"/>
    <m/>
  </r>
  <r>
    <n v="9"/>
    <s v="HLA-A0201"/>
    <s v="SANKPKDQLNYE"/>
    <s v="SANKPLNYE"/>
    <n v="0"/>
    <n v="0"/>
    <n v="0"/>
    <n v="5"/>
    <n v="3"/>
    <s v="SANKPKDQLNYE"/>
    <x v="27"/>
    <n v="1.9E-2"/>
    <n v="40918.230000000003"/>
    <n v="90"/>
    <m/>
  </r>
  <r>
    <n v="10"/>
    <s v="HLA-A0201"/>
    <s v="ANKPKDQLNYEN"/>
    <s v="ANDQLNYEN"/>
    <n v="0"/>
    <n v="0"/>
    <n v="0"/>
    <n v="2"/>
    <n v="3"/>
    <s v="ANKPKDQLNYEN"/>
    <x v="27"/>
    <n v="1.6E-2"/>
    <n v="42066.54"/>
    <n v="90"/>
    <m/>
  </r>
  <r>
    <n v="11"/>
    <s v="HLA-A0201"/>
    <s v="NKPKDQLNYEND"/>
    <s v="KDQLNYEND"/>
    <n v="3"/>
    <n v="0"/>
    <n v="0"/>
    <n v="0"/>
    <n v="0"/>
    <s v="KDQLNYEND"/>
    <x v="27"/>
    <n v="1.4E-2"/>
    <n v="43040.28"/>
    <n v="95"/>
    <m/>
  </r>
  <r>
    <n v="12"/>
    <s v="HLA-A0201"/>
    <s v="KPKDQLNYENDI"/>
    <s v="KQLNYENDI"/>
    <n v="0"/>
    <n v="0"/>
    <n v="0"/>
    <n v="1"/>
    <n v="3"/>
    <s v="KPKDQLNYENDI"/>
    <x v="27"/>
    <n v="4.4999999999999998E-2"/>
    <n v="30852.32"/>
    <n v="49"/>
    <m/>
  </r>
  <r>
    <n v="0"/>
    <s v="HLA-A0201"/>
    <s v="GIQVRIKPGSANK"/>
    <s v="GIQVRIKPA"/>
    <n v="0"/>
    <n v="0"/>
    <n v="0"/>
    <n v="8"/>
    <n v="2"/>
    <s v="GIQVRIKPGSA"/>
    <x v="27"/>
    <n v="3.1E-2"/>
    <n v="35636.269999999997"/>
    <n v="65"/>
    <m/>
  </r>
  <r>
    <n v="1"/>
    <s v="HLA-A0201"/>
    <s v="IQVRIKPGSANKP"/>
    <s v="IQVRIPGSA"/>
    <n v="0"/>
    <n v="0"/>
    <n v="0"/>
    <n v="5"/>
    <n v="1"/>
    <s v="IQVRIKPGSA"/>
    <x v="27"/>
    <n v="2.1000000000000001E-2"/>
    <n v="39659.83"/>
    <n v="85"/>
    <m/>
  </r>
  <r>
    <n v="2"/>
    <s v="HLA-A0201"/>
    <s v="QVRIKPGSANKPK"/>
    <s v="RIKPGSAPK"/>
    <n v="2"/>
    <n v="0"/>
    <n v="0"/>
    <n v="7"/>
    <n v="2"/>
    <s v="RIKPGSANKPK"/>
    <x v="27"/>
    <n v="1.6E-2"/>
    <n v="42158.57"/>
    <n v="90"/>
    <m/>
  </r>
  <r>
    <n v="3"/>
    <s v="HLA-A0201"/>
    <s v="VRIKPGSANKPKD"/>
    <s v="RIKPGSAPK"/>
    <n v="1"/>
    <n v="0"/>
    <n v="0"/>
    <n v="7"/>
    <n v="2"/>
    <s v="RIKPGSANKPK"/>
    <x v="27"/>
    <n v="1.0999999999999999E-2"/>
    <n v="44550.31"/>
    <n v="99"/>
    <m/>
  </r>
  <r>
    <n v="4"/>
    <s v="HLA-A0201"/>
    <s v="RIKPGSANKPKDQ"/>
    <s v="RIKPGSANQ"/>
    <n v="0"/>
    <n v="0"/>
    <n v="0"/>
    <n v="8"/>
    <n v="4"/>
    <s v="RIKPGSANKPKDQ"/>
    <x v="27"/>
    <n v="1.2E-2"/>
    <n v="43748.78"/>
    <n v="95"/>
    <m/>
  </r>
  <r>
    <n v="5"/>
    <s v="HLA-A0201"/>
    <s v="IKPGSANKPKDQL"/>
    <s v="IKPGSANQL"/>
    <n v="0"/>
    <n v="0"/>
    <n v="0"/>
    <n v="7"/>
    <n v="4"/>
    <s v="IKPGSANKPKDQL"/>
    <x v="27"/>
    <n v="1.6E-2"/>
    <n v="41939.760000000002"/>
    <n v="90"/>
    <m/>
  </r>
  <r>
    <n v="6"/>
    <s v="HLA-A0201"/>
    <s v="KPGSANKPKDQLN"/>
    <s v="GSANKPDQL"/>
    <n v="2"/>
    <n v="0"/>
    <n v="0"/>
    <n v="6"/>
    <n v="1"/>
    <s v="GSANKPKDQL"/>
    <x v="27"/>
    <n v="1.0999999999999999E-2"/>
    <n v="44292.22"/>
    <n v="99"/>
    <m/>
  </r>
  <r>
    <n v="7"/>
    <s v="HLA-A0201"/>
    <s v="PGSANKPKDQLNY"/>
    <s v="GSANKPLNY"/>
    <n v="1"/>
    <n v="0"/>
    <n v="0"/>
    <n v="6"/>
    <n v="3"/>
    <s v="GSANKPKDQLNY"/>
    <x v="27"/>
    <n v="1.9E-2"/>
    <n v="40895.22"/>
    <n v="90"/>
    <m/>
  </r>
  <r>
    <n v="8"/>
    <s v="HLA-A0201"/>
    <s v="GSANKPKDQLNYE"/>
    <s v="GSANKLNYE"/>
    <n v="0"/>
    <n v="0"/>
    <n v="0"/>
    <n v="5"/>
    <n v="4"/>
    <s v="GSANKPKDQLNYE"/>
    <x v="27"/>
    <n v="1.9E-2"/>
    <n v="40907.17"/>
    <n v="90"/>
    <m/>
  </r>
  <r>
    <n v="9"/>
    <s v="HLA-A0201"/>
    <s v="SANKPKDQLNYEN"/>
    <s v="SADQLNYEN"/>
    <n v="0"/>
    <n v="0"/>
    <n v="0"/>
    <n v="2"/>
    <n v="4"/>
    <s v="SANKPKDQLNYEN"/>
    <x v="27"/>
    <n v="1.9E-2"/>
    <n v="40509.879999999997"/>
    <n v="85"/>
    <m/>
  </r>
  <r>
    <n v="10"/>
    <s v="HLA-A0201"/>
    <s v="ANKPKDQLNYEND"/>
    <s v="ANQLNYEND"/>
    <n v="0"/>
    <n v="0"/>
    <n v="0"/>
    <n v="2"/>
    <n v="4"/>
    <s v="ANKPKDQLNYEND"/>
    <x v="27"/>
    <n v="1.4999999999999999E-2"/>
    <n v="42430.41"/>
    <n v="95"/>
    <m/>
  </r>
  <r>
    <n v="11"/>
    <s v="HLA-A0201"/>
    <s v="NKPKDQLNYENDI"/>
    <s v="KQLNYENDI"/>
    <n v="1"/>
    <n v="0"/>
    <n v="0"/>
    <n v="1"/>
    <n v="3"/>
    <s v="KPKDQLNYENDI"/>
    <x v="27"/>
    <n v="3.9E-2"/>
    <n v="32663.01"/>
    <n v="55"/>
    <m/>
  </r>
  <r>
    <n v="0"/>
    <s v="HLA-A0201"/>
    <s v="GIQVRIKPGSANKP"/>
    <s v="GIQVRIKPA"/>
    <n v="0"/>
    <n v="0"/>
    <n v="0"/>
    <n v="8"/>
    <n v="2"/>
    <s v="GIQVRIKPGSA"/>
    <x v="27"/>
    <n v="2.8000000000000001E-2"/>
    <n v="37002.85"/>
    <n v="70"/>
    <m/>
  </r>
  <r>
    <n v="1"/>
    <s v="HLA-A0201"/>
    <s v="IQVRIKPGSANKPK"/>
    <s v="IQVRIPGSA"/>
    <n v="0"/>
    <n v="0"/>
    <n v="0"/>
    <n v="5"/>
    <n v="1"/>
    <s v="IQVRIKPGSA"/>
    <x v="27"/>
    <n v="2.1000000000000001E-2"/>
    <n v="39942.33"/>
    <n v="85"/>
    <m/>
  </r>
  <r>
    <n v="2"/>
    <s v="HLA-A0201"/>
    <s v="QVRIKPGSANKPKD"/>
    <s v="QVRIKPGSA"/>
    <n v="0"/>
    <n v="0"/>
    <n v="0"/>
    <n v="0"/>
    <n v="0"/>
    <s v="QVRIKPGSA"/>
    <x v="27"/>
    <n v="1.4E-2"/>
    <n v="43020.27"/>
    <n v="95"/>
    <m/>
  </r>
  <r>
    <n v="3"/>
    <s v="HLA-A0201"/>
    <s v="VRIKPGSANKPKDQ"/>
    <s v="RIKPGSANQ"/>
    <n v="1"/>
    <n v="0"/>
    <n v="0"/>
    <n v="8"/>
    <n v="4"/>
    <s v="RIKPGSANKPKDQ"/>
    <x v="27"/>
    <n v="1.2E-2"/>
    <n v="44115.73"/>
    <n v="99"/>
    <m/>
  </r>
  <r>
    <n v="4"/>
    <s v="HLA-A0201"/>
    <s v="RIKPGSANKPKDQL"/>
    <s v="RIKPGSANL"/>
    <n v="0"/>
    <n v="0"/>
    <n v="0"/>
    <n v="8"/>
    <n v="5"/>
    <s v="RIKPGSANKPKDQL"/>
    <x v="27"/>
    <n v="3.6999999999999998E-2"/>
    <n v="33577.82"/>
    <n v="60"/>
    <m/>
  </r>
  <r>
    <n v="5"/>
    <s v="HLA-A0201"/>
    <s v="IKPGSANKPKDQLN"/>
    <s v="IKPGSANQL"/>
    <n v="0"/>
    <n v="0"/>
    <n v="0"/>
    <n v="7"/>
    <n v="4"/>
    <s v="IKPGSANKPKDQL"/>
    <x v="27"/>
    <n v="1.2999999999999999E-2"/>
    <n v="43645.72"/>
    <n v="95"/>
    <m/>
  </r>
  <r>
    <n v="6"/>
    <s v="HLA-A0201"/>
    <s v="KPGSANKPKDQLNY"/>
    <s v="GSANKPLNY"/>
    <n v="2"/>
    <n v="0"/>
    <n v="0"/>
    <n v="6"/>
    <n v="3"/>
    <s v="GSANKPKDQLNY"/>
    <x v="27"/>
    <n v="1.9E-2"/>
    <n v="40550.21"/>
    <n v="85"/>
    <m/>
  </r>
  <r>
    <n v="7"/>
    <s v="HLA-A0201"/>
    <s v="PGSANKPKDQLNYE"/>
    <s v="SANKPLNYE"/>
    <n v="2"/>
    <n v="0"/>
    <n v="0"/>
    <n v="5"/>
    <n v="3"/>
    <s v="SANKPKDQLNYE"/>
    <x v="27"/>
    <n v="1.7999999999999999E-2"/>
    <n v="41286.01"/>
    <n v="90"/>
    <m/>
  </r>
  <r>
    <n v="8"/>
    <s v="HLA-A0201"/>
    <s v="GSANKPKDQLNYEN"/>
    <s v="SADQLNYEN"/>
    <n v="1"/>
    <n v="0"/>
    <n v="0"/>
    <n v="2"/>
    <n v="4"/>
    <s v="SANKPKDQLNYEN"/>
    <x v="27"/>
    <n v="1.9E-2"/>
    <n v="40843.480000000003"/>
    <n v="85"/>
    <m/>
  </r>
  <r>
    <n v="9"/>
    <s v="HLA-A0201"/>
    <s v="SANKPKDQLNYEND"/>
    <s v="SAQLNYEND"/>
    <n v="0"/>
    <n v="0"/>
    <n v="0"/>
    <n v="2"/>
    <n v="5"/>
    <s v="SANKPKDQLNYEND"/>
    <x v="27"/>
    <n v="1.7999999999999999E-2"/>
    <n v="41368.74"/>
    <n v="90"/>
    <m/>
  </r>
  <r>
    <n v="10"/>
    <s v="HLA-A0201"/>
    <s v="ANKPKDQLNYENDI"/>
    <s v="AQLNYENDI"/>
    <n v="0"/>
    <n v="0"/>
    <n v="0"/>
    <n v="1"/>
    <n v="5"/>
    <s v="ANKPKDQLNYENDI"/>
    <x v="27"/>
    <n v="4.1000000000000002E-2"/>
    <n v="32171.61"/>
    <n v="5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s v="DRB1_0401"/>
    <n v="1"/>
    <s v="PSDKHIEQYLKKIQN"/>
    <s v="DKHIEQYLK"/>
    <n v="2"/>
    <n v="0.1071"/>
    <n v="15687.2"/>
    <n v="100"/>
    <n v="0.26"/>
    <x v="0"/>
  </r>
  <r>
    <s v="DRB1_0401"/>
    <n v="2"/>
    <s v="SDKHIEQYLKKIQNS"/>
    <s v="DKHIEQYLK"/>
    <n v="1"/>
    <n v="0.1198"/>
    <n v="13678.8"/>
    <n v="100"/>
    <n v="0.19"/>
    <x v="0"/>
  </r>
  <r>
    <s v="DRB1_0401"/>
    <n v="3"/>
    <s v="DKHIEQYLKKIQNSL"/>
    <s v="LKKIQNSLX"/>
    <n v="7"/>
    <n v="0.20019999999999999"/>
    <n v="5731.1"/>
    <n v="85"/>
    <n v="0.27"/>
    <x v="0"/>
  </r>
  <r>
    <s v="DRB1_0401"/>
    <n v="1"/>
    <s v="PSDQHIEKYLKTIQN"/>
    <s v="EKYLKTIQN"/>
    <n v="6"/>
    <n v="0.16009999999999999"/>
    <n v="8845.7000000000007"/>
    <n v="95"/>
    <n v="0.33"/>
    <x v="1"/>
  </r>
  <r>
    <s v="DRB1_0401"/>
    <n v="2"/>
    <s v="SDQHIEKYLKTIQNS"/>
    <s v="EKYLKTIQN"/>
    <n v="5"/>
    <n v="0.20610000000000001"/>
    <n v="5375.4"/>
    <n v="85"/>
    <n v="0.43"/>
    <x v="1"/>
  </r>
  <r>
    <s v="DRB1_0401"/>
    <n v="3"/>
    <s v="DQHIEKYLKTIQNSL"/>
    <s v="EKYLKTIQN"/>
    <n v="4"/>
    <n v="0.32"/>
    <n v="1567.2"/>
    <n v="48"/>
    <n v="0.28999999999999998"/>
    <x v="1"/>
  </r>
  <r>
    <s v="DRB1_0401"/>
    <n v="1"/>
    <s v="PSDKHIKEYLNKIQN"/>
    <s v="IKEYLNKIQ"/>
    <n v="5"/>
    <n v="0.24199999999999999"/>
    <n v="3647.9"/>
    <n v="75"/>
    <n v="0.66"/>
    <x v="2"/>
  </r>
  <r>
    <s v="DRB1_0401"/>
    <n v="2"/>
    <s v="SDKHIKEYLNKIQNS"/>
    <s v="IKEYLNKIQ"/>
    <n v="4"/>
    <n v="0.2782"/>
    <n v="2463.5"/>
    <n v="65"/>
    <n v="0.59"/>
    <x v="2"/>
  </r>
  <r>
    <s v="DRB1_0401"/>
    <n v="3"/>
    <s v="DKHIKEYLNKIQNSL"/>
    <s v="IKEYLNKIQ"/>
    <n v="3"/>
    <n v="0.3054"/>
    <n v="1835.4"/>
    <n v="55"/>
    <n v="0.49"/>
    <x v="2"/>
  </r>
  <r>
    <s v="DRB1_0401"/>
    <n v="1"/>
    <s v="PSDKHIEQYLKTIKN"/>
    <s v="EQYLKTIKN"/>
    <n v="6"/>
    <n v="0.15509999999999999"/>
    <n v="9333.4"/>
    <n v="95"/>
    <n v="0.32"/>
    <x v="3"/>
  </r>
  <r>
    <s v="DRB1_0401"/>
    <n v="2"/>
    <s v="SDKHIEQYLKTIKNS"/>
    <s v="EQYLKTIKN"/>
    <n v="5"/>
    <n v="0.193"/>
    <n v="6196.2"/>
    <n v="85"/>
    <n v="0.37"/>
    <x v="3"/>
  </r>
  <r>
    <s v="DRB1_0401"/>
    <n v="3"/>
    <s v="DKHIEQYLKTIKNSL"/>
    <s v="LKTIKNSLX"/>
    <n v="7"/>
    <n v="0.32640000000000002"/>
    <n v="1463.2"/>
    <n v="47"/>
    <n v="0.28999999999999998"/>
    <x v="3"/>
  </r>
  <r>
    <s v="DRB1_0401"/>
    <n v="1"/>
    <s v="PSDQHIEKYLKTIKN"/>
    <s v="EKYLKTIKN"/>
    <n v="6"/>
    <n v="0.15970000000000001"/>
    <n v="8880.2999999999993"/>
    <n v="95"/>
    <n v="0.41"/>
    <x v="4"/>
  </r>
  <r>
    <s v="DRB1_0401"/>
    <n v="2"/>
    <s v="SDQHIEKYLKTIKNS"/>
    <s v="EKYLKTIKN"/>
    <n v="5"/>
    <n v="0.2"/>
    <n v="5744.4"/>
    <n v="85"/>
    <n v="0.46"/>
    <x v="4"/>
  </r>
  <r>
    <s v="DRB1_0401"/>
    <n v="3"/>
    <s v="DQHIEKYLKTIKNSL"/>
    <s v="LKTIKNSLX"/>
    <n v="7"/>
    <n v="0.3402"/>
    <n v="1260.2"/>
    <n v="43"/>
    <n v="0.28000000000000003"/>
    <x v="4"/>
  </r>
  <r>
    <s v="DRB1_0401"/>
    <n v="1"/>
    <s v="PSDKHIEQYLKTIKN"/>
    <s v="EQYLKTIKN"/>
    <n v="6"/>
    <n v="0.15509999999999999"/>
    <n v="9333.4"/>
    <n v="95"/>
    <n v="0.32"/>
    <x v="5"/>
  </r>
  <r>
    <s v="DRB1_0401"/>
    <n v="2"/>
    <s v="SDKHIEQYLKTIKNS"/>
    <s v="EQYLKTIKN"/>
    <n v="5"/>
    <n v="0.193"/>
    <n v="6196.2"/>
    <n v="85"/>
    <n v="0.37"/>
    <x v="5"/>
  </r>
  <r>
    <s v="DRB1_0401"/>
    <n v="3"/>
    <s v="DKHIEQYLKTIKNSL"/>
    <s v="LKTIKNSLX"/>
    <n v="7"/>
    <n v="0.32640000000000002"/>
    <n v="1463.2"/>
    <n v="47"/>
    <n v="0.28999999999999998"/>
    <x v="5"/>
  </r>
  <r>
    <s v="DRB1_0401"/>
    <n v="1"/>
    <s v="PSDKHIEQYLKTIKN"/>
    <s v="EQYLKTIKN"/>
    <n v="6"/>
    <n v="0.15509999999999999"/>
    <n v="9333.4"/>
    <n v="95"/>
    <n v="0.32"/>
    <x v="6"/>
  </r>
  <r>
    <s v="DRB1_0401"/>
    <n v="2"/>
    <s v="SDKHIEQYLKTIKNS"/>
    <s v="EQYLKTIKN"/>
    <n v="5"/>
    <n v="0.193"/>
    <n v="6196.2"/>
    <n v="85"/>
    <n v="0.37"/>
    <x v="6"/>
  </r>
  <r>
    <s v="DRB1_0401"/>
    <n v="3"/>
    <s v="DKHIEQYLKTIKNSL"/>
    <s v="LKTIKNSLX"/>
    <n v="7"/>
    <n v="0.32640000000000002"/>
    <n v="1463.2"/>
    <n v="47"/>
    <n v="0.28999999999999998"/>
    <x v="6"/>
  </r>
  <r>
    <s v="DRB1_0401"/>
    <n v="1"/>
    <s v="PSDQHIEKYLKIIQN"/>
    <s v="EKYLKIIQN"/>
    <n v="6"/>
    <n v="0.16"/>
    <n v="8857.2999999999993"/>
    <n v="95"/>
    <n v="0.4"/>
    <x v="7"/>
  </r>
  <r>
    <s v="DRB1_0401"/>
    <n v="2"/>
    <s v="SDQHIEKYLKIIQNS"/>
    <s v="EKYLKIIQN"/>
    <n v="5"/>
    <n v="0.21299999999999999"/>
    <n v="4991.8"/>
    <n v="80"/>
    <n v="0.43"/>
    <x v="7"/>
  </r>
  <r>
    <s v="DRB1_0401"/>
    <n v="3"/>
    <s v="DQHIEKYLKIIQNSL"/>
    <s v="YLKIIQNSL"/>
    <n v="6"/>
    <n v="0.35110000000000002"/>
    <n v="1120.3"/>
    <n v="40"/>
    <n v="0.28000000000000003"/>
    <x v="7"/>
  </r>
  <r>
    <s v="DRB1_0401"/>
    <n v="1"/>
    <s v="PSDQHIEKYLNKIKN"/>
    <s v="IEKYLNKIK"/>
    <n v="5"/>
    <n v="0.1517"/>
    <n v="9690"/>
    <n v="95"/>
    <n v="0.52"/>
    <x v="8"/>
  </r>
  <r>
    <s v="DRB1_0401"/>
    <n v="2"/>
    <s v="SDQHIEKYLNKIKNS"/>
    <s v="IEKYLNKIK"/>
    <n v="4"/>
    <n v="0.17480000000000001"/>
    <n v="7539.9"/>
    <n v="90"/>
    <n v="0.55000000000000004"/>
    <x v="8"/>
  </r>
  <r>
    <s v="DRB1_0401"/>
    <n v="3"/>
    <s v="DQHIEKYLNKIKNSL"/>
    <s v="IEKYLNKIK"/>
    <n v="3"/>
    <n v="0.21590000000000001"/>
    <n v="4838.2"/>
    <n v="80"/>
    <n v="0.39"/>
    <x v="8"/>
  </r>
  <r>
    <s v="DRB1_0401"/>
    <n v="1"/>
    <s v="PSDKHITEYLKKIKN"/>
    <s v="DKHITEYLK"/>
    <n v="2"/>
    <n v="0.1132"/>
    <n v="14688.9"/>
    <n v="100"/>
    <n v="0.26"/>
    <x v="9"/>
  </r>
  <r>
    <s v="DRB1_0401"/>
    <n v="2"/>
    <s v="SDKHITEYLKKIKNS"/>
    <s v="DKHITEYLK"/>
    <n v="1"/>
    <n v="0.12189999999999999"/>
    <n v="13368.3"/>
    <n v="100"/>
    <n v="0.19"/>
    <x v="9"/>
  </r>
  <r>
    <s v="DRB1_0401"/>
    <n v="3"/>
    <s v="DKHITEYLKKIKNSI"/>
    <s v="LKKIKNSIX"/>
    <n v="7"/>
    <n v="0.21690000000000001"/>
    <n v="4784.8999999999996"/>
    <n v="80"/>
    <n v="0.28999999999999998"/>
    <x v="9"/>
  </r>
  <r>
    <s v="DRB1_0401"/>
    <n v="1"/>
    <s v="PSDQHIEKYLKKIQN"/>
    <s v="DQHIEKYLK"/>
    <n v="2"/>
    <n v="0.1022"/>
    <n v="16541.7"/>
    <n v="100"/>
    <n v="0.22"/>
    <x v="10"/>
  </r>
  <r>
    <s v="DRB1_0401"/>
    <n v="2"/>
    <s v="SDQHIEKYLKKIQNS"/>
    <s v="EKYLKKIQN"/>
    <n v="5"/>
    <n v="0.1172"/>
    <n v="14067.7"/>
    <n v="100"/>
    <n v="0.19"/>
    <x v="10"/>
  </r>
  <r>
    <s v="DRB1_0401"/>
    <n v="3"/>
    <s v="DQHIEKYLKKIQNSL"/>
    <s v="LKKIQNSLX"/>
    <n v="7"/>
    <n v="0.20799999999999999"/>
    <n v="5268.7"/>
    <n v="85"/>
    <n v="0.28999999999999998"/>
    <x v="10"/>
  </r>
  <r>
    <s v="DRB1_0401"/>
    <n v="1"/>
    <s v="PSDKHIEQYLKKIKN"/>
    <s v="DKHIEQYLK"/>
    <n v="2"/>
    <n v="0.1075"/>
    <n v="15629.8"/>
    <n v="100"/>
    <n v="0.26"/>
    <x v="11"/>
  </r>
  <r>
    <s v="DRB1_0401"/>
    <n v="2"/>
    <s v="SDKHIEQYLKKIKNS"/>
    <s v="DKHIEQYLK"/>
    <n v="1"/>
    <n v="0.115"/>
    <n v="14405.9"/>
    <n v="100"/>
    <n v="0.21"/>
    <x v="11"/>
  </r>
  <r>
    <s v="DRB1_0401"/>
    <n v="3"/>
    <s v="DKHIEQYLKKIKNSI"/>
    <s v="LKKIKNSIX"/>
    <n v="7"/>
    <n v="0.20880000000000001"/>
    <n v="5221.6000000000004"/>
    <n v="80"/>
    <n v="0.3"/>
    <x v="11"/>
  </r>
  <r>
    <s v="DRB1_0401"/>
    <n v="1"/>
    <s v="PSDKHITEYLKRIQN"/>
    <s v="DKHITEYLK"/>
    <n v="2"/>
    <n v="0.11990000000000001"/>
    <n v="13664"/>
    <n v="100"/>
    <n v="0.22"/>
    <x v="12"/>
  </r>
  <r>
    <s v="DRB1_0401"/>
    <n v="2"/>
    <s v="SDKHITEYLKRIQNS"/>
    <s v="ITEYLKRIQ"/>
    <n v="4"/>
    <n v="0.13739999999999999"/>
    <n v="11309.6"/>
    <n v="95"/>
    <n v="0.25"/>
    <x v="12"/>
  </r>
  <r>
    <s v="DRB1_0401"/>
    <n v="3"/>
    <s v="DKHITEYLKRIQNSL"/>
    <s v="LKRIQNSLX"/>
    <n v="7"/>
    <n v="0.23630000000000001"/>
    <n v="3879.3"/>
    <n v="75"/>
    <n v="0.31"/>
    <x v="12"/>
  </r>
  <r>
    <s v="DRB1_0401"/>
    <n v="1"/>
    <s v="PSDKHIEQYLKTIKN"/>
    <s v="EQYLKTIKN"/>
    <n v="6"/>
    <n v="0.15509999999999999"/>
    <n v="9333.4"/>
    <n v="95"/>
    <n v="0.32"/>
    <x v="13"/>
  </r>
  <r>
    <s v="DRB1_0401"/>
    <n v="2"/>
    <s v="SDKHIEQYLKTIKNS"/>
    <s v="EQYLKTIKN"/>
    <n v="5"/>
    <n v="0.193"/>
    <n v="6196.2"/>
    <n v="85"/>
    <n v="0.37"/>
    <x v="13"/>
  </r>
  <r>
    <s v="DRB1_0401"/>
    <n v="3"/>
    <s v="DKHIEQYLKTIKNSL"/>
    <s v="LKTIKNSLX"/>
    <n v="7"/>
    <n v="0.32640000000000002"/>
    <n v="1463.2"/>
    <n v="47"/>
    <n v="0.28999999999999998"/>
    <x v="13"/>
  </r>
  <r>
    <s v="DRB1_0401"/>
    <n v="1"/>
    <s v="PSDKHIEQYLKKIKN"/>
    <s v="DKHIEQYLK"/>
    <n v="2"/>
    <n v="0.1075"/>
    <n v="15629.8"/>
    <n v="100"/>
    <n v="0.26"/>
    <x v="14"/>
  </r>
  <r>
    <s v="DRB1_0401"/>
    <n v="2"/>
    <s v="SDKHIEQYLKKIKNS"/>
    <s v="DKHIEQYLK"/>
    <n v="1"/>
    <n v="0.115"/>
    <n v="14405.9"/>
    <n v="100"/>
    <n v="0.21"/>
    <x v="14"/>
  </r>
  <r>
    <s v="DRB1_0401"/>
    <n v="3"/>
    <s v="DKHIEQYLKKIKNSI"/>
    <s v="LKKIKNSIX"/>
    <n v="7"/>
    <n v="0.20880000000000001"/>
    <n v="5221.6000000000004"/>
    <n v="80"/>
    <n v="0.3"/>
    <x v="14"/>
  </r>
  <r>
    <s v="DRB1_0401"/>
    <n v="1"/>
    <s v="PSDKHIEQYLKIIKN"/>
    <s v="EQYLKIIKN"/>
    <n v="6"/>
    <n v="0.15440000000000001"/>
    <n v="9409.6"/>
    <n v="95"/>
    <n v="0.32"/>
    <x v="15"/>
  </r>
  <r>
    <s v="DRB1_0401"/>
    <n v="2"/>
    <s v="SDKHIEQYLKIIKNS"/>
    <s v="EQYLKIIKN"/>
    <n v="5"/>
    <n v="0.1958"/>
    <n v="6008.8"/>
    <n v="85"/>
    <n v="0.38"/>
    <x v="15"/>
  </r>
  <r>
    <s v="DRB1_0401"/>
    <n v="3"/>
    <s v="DKHIEQYLKIIKNSL"/>
    <s v="YLKIIKNSL"/>
    <n v="6"/>
    <n v="0.34720000000000001"/>
    <n v="1168"/>
    <n v="41"/>
    <n v="0.35"/>
    <x v="15"/>
  </r>
  <r>
    <s v="DRB1_0401"/>
    <n v="1"/>
    <s v="PSDKHIEQYLKTIQN"/>
    <s v="EQYLKTIQN"/>
    <n v="6"/>
    <n v="0.15479999999999999"/>
    <n v="9363.9"/>
    <n v="95"/>
    <n v="0.3"/>
    <x v="16"/>
  </r>
  <r>
    <s v="DRB1_0401"/>
    <n v="2"/>
    <s v="SDKHIEQYLKTIQNS"/>
    <s v="EQYLKTIQN"/>
    <n v="5"/>
    <n v="0.19950000000000001"/>
    <n v="5776.3"/>
    <n v="85"/>
    <n v="0.36"/>
    <x v="16"/>
  </r>
  <r>
    <s v="DRB1_0401"/>
    <n v="3"/>
    <s v="DKHIEQYLKTIQNSL"/>
    <s v="LKTIQNSLX"/>
    <n v="7"/>
    <n v="0.30549999999999999"/>
    <n v="1834"/>
    <n v="55"/>
    <n v="0.25"/>
    <x v="16"/>
  </r>
  <r>
    <s v="DRB1_0401"/>
    <n v="1"/>
    <s v="PSDQHIEKYLKIIKN"/>
    <s v="EKYLKIIKN"/>
    <n v="6"/>
    <n v="0.15570000000000001"/>
    <n v="9280.1"/>
    <n v="95"/>
    <n v="0.4"/>
    <x v="17"/>
  </r>
  <r>
    <s v="DRB1_0401"/>
    <n v="2"/>
    <s v="SDQHIEKYLKIIKNS"/>
    <s v="EKYLKIIKN"/>
    <n v="5"/>
    <n v="0.20349999999999999"/>
    <n v="5529.9"/>
    <n v="85"/>
    <n v="0.42"/>
    <x v="17"/>
  </r>
  <r>
    <s v="DRB1_0401"/>
    <n v="3"/>
    <s v="DQHIEKYLKIIKNSL"/>
    <s v="YLKIIKNSL"/>
    <n v="6"/>
    <n v="0.36359999999999998"/>
    <n v="978"/>
    <n v="37"/>
    <n v="0.37"/>
    <x v="17"/>
  </r>
  <r>
    <s v="DRB1_0401"/>
    <n v="1"/>
    <s v="PSDKHIEQYLKTIQN"/>
    <s v="EQYLKTIQN"/>
    <n v="6"/>
    <n v="0.15479999999999999"/>
    <n v="9363.9"/>
    <n v="95"/>
    <n v="0.3"/>
    <x v="18"/>
  </r>
  <r>
    <s v="DRB1_0401"/>
    <n v="2"/>
    <s v="SDKHIEQYLKTIQNS"/>
    <s v="EQYLKTIQN"/>
    <n v="5"/>
    <n v="0.19950000000000001"/>
    <n v="5776.3"/>
    <n v="85"/>
    <n v="0.36"/>
    <x v="18"/>
  </r>
  <r>
    <s v="DRB1_0401"/>
    <n v="3"/>
    <s v="DKHIEQYLKTIQNSL"/>
    <s v="LKTIQNSLX"/>
    <n v="7"/>
    <n v="0.30549999999999999"/>
    <n v="1834"/>
    <n v="55"/>
    <n v="0.25"/>
    <x v="18"/>
  </r>
  <r>
    <s v="DRB1_0401"/>
    <n v="1"/>
    <s v="PSDKHIKEYLNKIQN"/>
    <s v="IKEYLNKIQ"/>
    <n v="5"/>
    <n v="0.24199999999999999"/>
    <n v="3647.9"/>
    <n v="75"/>
    <n v="0.66"/>
    <x v="19"/>
  </r>
  <r>
    <s v="DRB1_0401"/>
    <n v="2"/>
    <s v="SDKHIKEYLNKIQNS"/>
    <s v="IKEYLNKIQ"/>
    <n v="4"/>
    <n v="0.2782"/>
    <n v="2463.5"/>
    <n v="65"/>
    <n v="0.59"/>
    <x v="19"/>
  </r>
  <r>
    <s v="DRB1_0401"/>
    <n v="3"/>
    <s v="DKHIKEYLNKIQNSL"/>
    <s v="IKEYLNKIQ"/>
    <n v="3"/>
    <n v="0.3054"/>
    <n v="1835.4"/>
    <n v="55"/>
    <n v="0.49"/>
    <x v="19"/>
  </r>
  <r>
    <s v="DRB1_0401"/>
    <n v="1"/>
    <s v="PSDKHIEQYLNKIKN"/>
    <s v="IEQYLNKIK"/>
    <n v="5"/>
    <n v="0.16189999999999999"/>
    <n v="8676.6"/>
    <n v="95"/>
    <n v="0.49"/>
    <x v="20"/>
  </r>
  <r>
    <s v="DRB1_0401"/>
    <n v="2"/>
    <s v="SDKHIEQYLNKIKNS"/>
    <s v="IEQYLNKIK"/>
    <n v="4"/>
    <n v="0.1847"/>
    <n v="6778.5"/>
    <n v="90"/>
    <n v="0.44"/>
    <x v="20"/>
  </r>
  <r>
    <s v="DRB1_0401"/>
    <n v="3"/>
    <s v="DKHIEQYLNKIKNSI"/>
    <s v="IEQYLNKIK"/>
    <n v="3"/>
    <n v="0.2142"/>
    <n v="4925.1000000000004"/>
    <n v="80"/>
    <n v="0.34"/>
    <x v="20"/>
  </r>
  <r>
    <s v="DRB1_0401"/>
    <n v="1"/>
    <s v="PSDKHIEQYLNKIKN"/>
    <s v="IEQYLNKIK"/>
    <n v="5"/>
    <n v="0.16189999999999999"/>
    <n v="8676.6"/>
    <n v="95"/>
    <n v="0.49"/>
    <x v="21"/>
  </r>
  <r>
    <s v="DRB1_0401"/>
    <n v="2"/>
    <s v="SDKHIEQYLNKIKNS"/>
    <s v="IEQYLNKIK"/>
    <n v="4"/>
    <n v="0.1847"/>
    <n v="6778.5"/>
    <n v="90"/>
    <n v="0.44"/>
    <x v="21"/>
  </r>
  <r>
    <s v="DRB1_0401"/>
    <n v="3"/>
    <s v="DKHIEQYLNKIKNSI"/>
    <s v="IEQYLNKIK"/>
    <n v="3"/>
    <n v="0.2142"/>
    <n v="4925.1000000000004"/>
    <n v="80"/>
    <n v="0.34"/>
    <x v="21"/>
  </r>
  <r>
    <s v="DRB1_0401"/>
    <n v="1"/>
    <s v="PSDKHIEQYLKRIQN"/>
    <s v="DKHIEQYLK"/>
    <n v="2"/>
    <n v="0.11749999999999999"/>
    <n v="14026.2"/>
    <n v="100"/>
    <n v="0.26"/>
    <x v="22"/>
  </r>
  <r>
    <s v="DRB1_0401"/>
    <n v="2"/>
    <s v="SDKHIEQYLKRIQNS"/>
    <s v="IEQYLKRIQ"/>
    <n v="4"/>
    <n v="0.1341"/>
    <n v="11715.7"/>
    <n v="100"/>
    <n v="0.19"/>
    <x v="22"/>
  </r>
  <r>
    <s v="DRB1_0401"/>
    <n v="3"/>
    <s v="DKHIEQYLKRIQNSL"/>
    <s v="LKRIQNSLX"/>
    <n v="7"/>
    <n v="0.2291"/>
    <n v="4189.8999999999996"/>
    <n v="75"/>
    <n v="0.31"/>
    <x v="22"/>
  </r>
  <r>
    <s v="DRB1_0401"/>
    <n v="1"/>
    <s v="PSDKHIEKYLKEIQN"/>
    <s v="IEKYLKEIQ"/>
    <n v="5"/>
    <n v="0.1101"/>
    <n v="15192.3"/>
    <n v="100"/>
    <n v="0.34"/>
    <x v="23"/>
  </r>
  <r>
    <s v="DRB1_0401"/>
    <n v="2"/>
    <s v="SDKHIEKYLKEIQNS"/>
    <s v="IEKYLKEIQ"/>
    <n v="4"/>
    <n v="0.13139999999999999"/>
    <n v="12063.4"/>
    <n v="100"/>
    <n v="0.34"/>
    <x v="23"/>
  </r>
  <r>
    <s v="DRB1_0401"/>
    <n v="3"/>
    <s v="DKHIEKYLKEIQNSL"/>
    <s v="YLKEIQNSL"/>
    <n v="6"/>
    <n v="0.2437"/>
    <n v="3581"/>
    <n v="75"/>
    <n v="0.5"/>
    <x v="23"/>
  </r>
  <r>
    <s v="DRB1_0401"/>
    <n v="1"/>
    <s v="PSDKHIEQYLKIIQN"/>
    <s v="EQYLKIIQN"/>
    <n v="6"/>
    <n v="0.16339999999999999"/>
    <n v="8535.1"/>
    <n v="95"/>
    <n v="0.31"/>
    <x v="24"/>
  </r>
  <r>
    <s v="DRB1_0401"/>
    <n v="2"/>
    <s v="SDKHIEQYLKIIQNS"/>
    <s v="EQYLKIIQN"/>
    <n v="5"/>
    <n v="0.2112"/>
    <n v="5085.7"/>
    <n v="80"/>
    <n v="0.34"/>
    <x v="24"/>
  </r>
  <r>
    <s v="DRB1_0401"/>
    <n v="3"/>
    <s v="DKHIEQYLKIIQNSL"/>
    <s v="YLKIIQNSL"/>
    <n v="6"/>
    <n v="0.33739999999999998"/>
    <n v="1298.9000000000001"/>
    <n v="44"/>
    <n v="0.31"/>
    <x v="24"/>
  </r>
  <r>
    <s v="DRB1_0401"/>
    <n v="1"/>
    <s v="PSDKHIEQYLKTIKN"/>
    <s v="EQYLKTIKN"/>
    <n v="6"/>
    <n v="0.15509999999999999"/>
    <n v="9333.4"/>
    <n v="95"/>
    <n v="0.32"/>
    <x v="25"/>
  </r>
  <r>
    <s v="DRB1_0401"/>
    <n v="2"/>
    <s v="SDKHIEQYLKTIKNS"/>
    <s v="EQYLKTIKN"/>
    <n v="5"/>
    <n v="0.193"/>
    <n v="6196.2"/>
    <n v="85"/>
    <n v="0.37"/>
    <x v="25"/>
  </r>
  <r>
    <s v="DRB1_0401"/>
    <n v="3"/>
    <s v="DKHIEQYLKTIKNSL"/>
    <s v="LKTIKNSLX"/>
    <n v="7"/>
    <n v="0.32640000000000002"/>
    <n v="1463.2"/>
    <n v="47"/>
    <n v="0.28999999999999998"/>
    <x v="25"/>
  </r>
  <r>
    <s v="DRB1_0401"/>
    <n v="1"/>
    <s v="PSDQHIEKYLKKIQN"/>
    <s v="DQHIEKYLK"/>
    <n v="2"/>
    <n v="0.1022"/>
    <n v="16541.7"/>
    <n v="100"/>
    <n v="0.22"/>
    <x v="26"/>
  </r>
  <r>
    <s v="DRB1_0401"/>
    <n v="2"/>
    <s v="SDQHIEKYLKKIQNS"/>
    <s v="EKYLKKIQN"/>
    <n v="5"/>
    <n v="0.1172"/>
    <n v="14067.7"/>
    <n v="100"/>
    <n v="0.19"/>
    <x v="26"/>
  </r>
  <r>
    <s v="DRB1_0401"/>
    <n v="3"/>
    <s v="DQHIEKYLKKIQNSL"/>
    <s v="LKKIQNSLX"/>
    <n v="7"/>
    <n v="0.20799999999999999"/>
    <n v="5268.7"/>
    <n v="85"/>
    <n v="0.28999999999999998"/>
    <x v="26"/>
  </r>
  <r>
    <s v="DRB1_0401"/>
    <n v="1"/>
    <s v="PSDQHIEKYLKKIKN"/>
    <s v="DQHIEKYLK"/>
    <n v="2"/>
    <n v="0.1023"/>
    <n v="16527.599999999999"/>
    <n v="100"/>
    <n v="0.25"/>
    <x v="27"/>
  </r>
  <r>
    <s v="DRB1_0401"/>
    <n v="2"/>
    <s v="SDQHIEKYLKKIKNS"/>
    <s v="EKYLKKIKN"/>
    <n v="5"/>
    <n v="0.1086"/>
    <n v="15435.3"/>
    <n v="100"/>
    <n v="0.2"/>
    <x v="27"/>
  </r>
  <r>
    <s v="DRB1_0401"/>
    <n v="3"/>
    <s v="DQHIEKYLKKIKNSL"/>
    <s v="LKKIKNSLX"/>
    <n v="7"/>
    <n v="0.22209999999999999"/>
    <n v="4522.7"/>
    <n v="80"/>
    <n v="0.31"/>
    <x v="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7D49E8-3D4F-484E-BDDC-F4C84D015AE1}" name="PivotTable2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32" firstHeaderRow="0" firstDataRow="1" firstDataCol="1"/>
  <pivotFields count="10"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axis="axisRow" showAll="0">
      <items count="29">
        <item x="0"/>
        <item x="1"/>
        <item x="5"/>
        <item x="6"/>
        <item x="26"/>
        <item x="27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"/>
        <item x="19"/>
        <item x="20"/>
        <item x="21"/>
        <item x="22"/>
        <item x="23"/>
        <item x="3"/>
        <item x="4"/>
        <item x="24"/>
        <item x="25"/>
        <item t="default"/>
      </items>
    </pivotField>
  </pivotFields>
  <rowFields count="1">
    <field x="9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-2"/>
  </colFields>
  <colItems count="2">
    <i>
      <x/>
    </i>
    <i i="1">
      <x v="1"/>
    </i>
  </colItems>
  <dataFields count="2">
    <dataField name="Min of affinity(nM)" fld="6" subtotal="min" baseField="9" baseItem="0"/>
    <dataField name="Min of %Rank" fld="7" subtotal="min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CFAAFA-C823-4942-863F-9DCEDB3DF50D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32" firstHeaderRow="0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9">
        <item x="0"/>
        <item x="1"/>
        <item x="5"/>
        <item x="6"/>
        <item x="26"/>
        <item x="27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"/>
        <item x="19"/>
        <item x="20"/>
        <item x="21"/>
        <item x="22"/>
        <item x="23"/>
        <item x="3"/>
        <item x="4"/>
        <item x="24"/>
        <item x="25"/>
        <item t="default"/>
      </items>
    </pivotField>
    <pivotField showAll="0"/>
    <pivotField dataField="1" showAll="0"/>
    <pivotField dataField="1" showAll="0"/>
    <pivotField showAll="0"/>
  </pivotFields>
  <rowFields count="1">
    <field x="10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-2"/>
  </colFields>
  <colItems count="2">
    <i>
      <x/>
    </i>
    <i i="1">
      <x v="1"/>
    </i>
  </colItems>
  <dataFields count="2">
    <dataField name="Min of Affinity(nM)" fld="12" subtotal="min" baseField="0" baseItem="15"/>
    <dataField name="Min of %Rank" fld="13" subtotal="min" baseField="10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239CC-030A-4BCB-B1DE-2BE93633EE23}">
  <dimension ref="A1:G33"/>
  <sheetViews>
    <sheetView tabSelected="1" workbookViewId="0">
      <selection activeCell="P12" sqref="P12"/>
    </sheetView>
  </sheetViews>
  <sheetFormatPr defaultColWidth="10.28515625" defaultRowHeight="15" x14ac:dyDescent="0.25"/>
  <cols>
    <col min="1" max="1" width="13.7109375" bestFit="1" customWidth="1"/>
    <col min="2" max="2" width="17.85546875" bestFit="1" customWidth="1"/>
    <col min="3" max="3" width="14.42578125" bestFit="1" customWidth="1"/>
    <col min="4" max="4" width="17.28515625" bestFit="1" customWidth="1"/>
    <col min="5" max="5" width="13.85546875" bestFit="1" customWidth="1"/>
    <col min="6" max="7" width="24" bestFit="1" customWidth="1"/>
  </cols>
  <sheetData>
    <row r="1" spans="1:7" x14ac:dyDescent="0.25">
      <c r="A1" t="s">
        <v>855</v>
      </c>
      <c r="B1" t="s">
        <v>857</v>
      </c>
      <c r="C1" t="s">
        <v>856</v>
      </c>
      <c r="D1" t="s">
        <v>858</v>
      </c>
      <c r="E1" t="s">
        <v>859</v>
      </c>
      <c r="F1" t="s">
        <v>860</v>
      </c>
      <c r="G1" t="s">
        <v>861</v>
      </c>
    </row>
    <row r="2" spans="1:7" x14ac:dyDescent="0.25">
      <c r="A2" t="s">
        <v>18</v>
      </c>
      <c r="B2">
        <v>5731.1</v>
      </c>
      <c r="C2">
        <v>85</v>
      </c>
      <c r="D2" s="1">
        <v>25111.95</v>
      </c>
      <c r="E2" s="1">
        <v>36</v>
      </c>
      <c r="F2">
        <v>-62.5</v>
      </c>
      <c r="G2">
        <v>-76.599999999999994</v>
      </c>
    </row>
    <row r="3" spans="1:7" x14ac:dyDescent="0.25">
      <c r="A3" t="s">
        <v>154</v>
      </c>
      <c r="B3">
        <v>1567.2</v>
      </c>
      <c r="C3">
        <v>48</v>
      </c>
      <c r="D3" s="1">
        <v>7169.92</v>
      </c>
      <c r="E3" s="1">
        <v>12</v>
      </c>
      <c r="F3">
        <v>-70.599999999999994</v>
      </c>
      <c r="G3">
        <v>-69.3</v>
      </c>
    </row>
    <row r="4" spans="1:7" x14ac:dyDescent="0.25">
      <c r="A4" t="s">
        <v>233</v>
      </c>
      <c r="B4">
        <v>1835.4</v>
      </c>
      <c r="C4">
        <v>55</v>
      </c>
      <c r="D4" s="1">
        <v>25111.95</v>
      </c>
      <c r="E4" s="1">
        <v>36</v>
      </c>
      <c r="F4">
        <v>-76.099999999999994</v>
      </c>
      <c r="G4">
        <v>-75.5</v>
      </c>
    </row>
    <row r="5" spans="1:7" x14ac:dyDescent="0.25">
      <c r="A5" t="s">
        <v>273</v>
      </c>
      <c r="B5">
        <v>1463.2</v>
      </c>
      <c r="C5">
        <v>47</v>
      </c>
      <c r="D5" s="1">
        <v>7169.92</v>
      </c>
      <c r="E5" s="1">
        <v>12</v>
      </c>
      <c r="F5">
        <v>-66.3</v>
      </c>
      <c r="G5">
        <v>-69.3</v>
      </c>
    </row>
    <row r="6" spans="1:7" x14ac:dyDescent="0.25">
      <c r="A6" t="s">
        <v>274</v>
      </c>
      <c r="B6">
        <v>1260.2</v>
      </c>
      <c r="C6">
        <v>43</v>
      </c>
      <c r="D6" s="1">
        <v>7169.92</v>
      </c>
      <c r="E6" s="1">
        <v>12</v>
      </c>
      <c r="F6">
        <v>-58.7</v>
      </c>
      <c r="G6">
        <v>-69.3</v>
      </c>
    </row>
    <row r="7" spans="1:7" x14ac:dyDescent="0.25">
      <c r="A7" t="s">
        <v>275</v>
      </c>
      <c r="B7">
        <v>1463.2</v>
      </c>
      <c r="C7">
        <v>47</v>
      </c>
      <c r="D7" s="1">
        <v>25111.95</v>
      </c>
      <c r="E7" s="1">
        <v>36</v>
      </c>
      <c r="F7">
        <v>-66.3</v>
      </c>
      <c r="G7">
        <v>-76.599999999999994</v>
      </c>
    </row>
    <row r="8" spans="1:7" x14ac:dyDescent="0.25">
      <c r="A8" t="s">
        <v>276</v>
      </c>
      <c r="B8">
        <v>1463.2</v>
      </c>
      <c r="C8">
        <v>47</v>
      </c>
      <c r="D8" s="1">
        <v>25111.95</v>
      </c>
      <c r="E8" s="1">
        <v>36</v>
      </c>
      <c r="F8">
        <v>-66.3</v>
      </c>
      <c r="G8">
        <v>-75.5</v>
      </c>
    </row>
    <row r="9" spans="1:7" x14ac:dyDescent="0.25">
      <c r="A9" t="s">
        <v>277</v>
      </c>
      <c r="B9">
        <v>1120.3</v>
      </c>
      <c r="C9">
        <v>40</v>
      </c>
      <c r="D9" s="1">
        <v>7169.92</v>
      </c>
      <c r="E9" s="1">
        <v>12</v>
      </c>
      <c r="F9">
        <v>-82</v>
      </c>
      <c r="G9">
        <v>-69.3</v>
      </c>
    </row>
    <row r="10" spans="1:7" x14ac:dyDescent="0.25">
      <c r="A10" t="s">
        <v>278</v>
      </c>
      <c r="B10">
        <v>4838.2</v>
      </c>
      <c r="C10">
        <v>80</v>
      </c>
      <c r="D10" s="1">
        <v>7169.92</v>
      </c>
      <c r="E10" s="1">
        <v>12</v>
      </c>
      <c r="F10">
        <v>-62.8</v>
      </c>
      <c r="G10">
        <v>-69.3</v>
      </c>
    </row>
    <row r="11" spans="1:7" x14ac:dyDescent="0.25">
      <c r="A11" t="s">
        <v>279</v>
      </c>
      <c r="B11">
        <v>4784.8999999999996</v>
      </c>
      <c r="C11">
        <v>80</v>
      </c>
      <c r="D11" s="1">
        <v>25111.95</v>
      </c>
      <c r="E11" s="1">
        <v>36</v>
      </c>
      <c r="F11">
        <v>-70.900000000000006</v>
      </c>
      <c r="G11">
        <v>-76.599999999999994</v>
      </c>
    </row>
    <row r="12" spans="1:7" x14ac:dyDescent="0.25">
      <c r="A12" t="s">
        <v>280</v>
      </c>
      <c r="B12">
        <v>5268.7</v>
      </c>
      <c r="C12">
        <v>85</v>
      </c>
      <c r="D12" s="1">
        <v>7169.92</v>
      </c>
      <c r="E12" s="1">
        <v>12</v>
      </c>
      <c r="F12">
        <v>-70.599999999999994</v>
      </c>
      <c r="G12">
        <v>-69.3</v>
      </c>
    </row>
    <row r="13" spans="1:7" x14ac:dyDescent="0.25">
      <c r="A13" t="s">
        <v>281</v>
      </c>
      <c r="B13">
        <v>5221.6000000000004</v>
      </c>
      <c r="C13">
        <v>80</v>
      </c>
      <c r="D13" s="1">
        <v>7169.92</v>
      </c>
      <c r="E13" s="1">
        <v>12</v>
      </c>
      <c r="F13">
        <v>-48.3</v>
      </c>
      <c r="G13">
        <v>-69.3</v>
      </c>
    </row>
    <row r="14" spans="1:7" x14ac:dyDescent="0.25">
      <c r="A14" t="s">
        <v>282</v>
      </c>
      <c r="B14">
        <v>3879.3</v>
      </c>
      <c r="C14">
        <v>75</v>
      </c>
      <c r="D14" s="1">
        <v>25111.95</v>
      </c>
      <c r="E14" s="1">
        <v>36</v>
      </c>
      <c r="F14">
        <v>-108.9</v>
      </c>
      <c r="G14">
        <v>-76.599999999999994</v>
      </c>
    </row>
    <row r="15" spans="1:7" x14ac:dyDescent="0.25">
      <c r="A15" t="s">
        <v>400</v>
      </c>
      <c r="B15">
        <v>1463.2</v>
      </c>
      <c r="C15">
        <v>47</v>
      </c>
      <c r="D15" s="1">
        <v>25111.95</v>
      </c>
      <c r="E15" s="1">
        <v>36</v>
      </c>
      <c r="F15">
        <v>-66.3</v>
      </c>
      <c r="G15">
        <v>-76.599999999999994</v>
      </c>
    </row>
    <row r="16" spans="1:7" x14ac:dyDescent="0.25">
      <c r="A16" t="s">
        <v>464</v>
      </c>
      <c r="B16">
        <v>5221.6000000000004</v>
      </c>
      <c r="C16">
        <v>80</v>
      </c>
      <c r="D16" s="1">
        <v>25111.95</v>
      </c>
      <c r="E16" s="1">
        <v>36</v>
      </c>
      <c r="F16">
        <v>-48.3</v>
      </c>
      <c r="G16">
        <v>-76.599999999999994</v>
      </c>
    </row>
    <row r="17" spans="1:7" x14ac:dyDescent="0.25">
      <c r="A17" t="s">
        <v>465</v>
      </c>
      <c r="B17">
        <v>1168</v>
      </c>
      <c r="C17">
        <v>41</v>
      </c>
      <c r="D17" s="1">
        <v>7169.92</v>
      </c>
      <c r="E17" s="1">
        <v>12</v>
      </c>
      <c r="F17">
        <v>-86</v>
      </c>
      <c r="G17">
        <v>-69.3</v>
      </c>
    </row>
    <row r="18" spans="1:7" x14ac:dyDescent="0.25">
      <c r="A18" t="s">
        <v>466</v>
      </c>
      <c r="B18">
        <v>1834</v>
      </c>
      <c r="C18">
        <v>55</v>
      </c>
      <c r="D18" s="1">
        <v>9734.99</v>
      </c>
      <c r="E18" s="1">
        <v>15</v>
      </c>
      <c r="F18">
        <v>-75</v>
      </c>
      <c r="G18">
        <v>-77.7</v>
      </c>
    </row>
    <row r="19" spans="1:7" x14ac:dyDescent="0.25">
      <c r="A19" t="s">
        <v>506</v>
      </c>
      <c r="B19">
        <v>978</v>
      </c>
      <c r="C19">
        <v>37</v>
      </c>
      <c r="D19" s="1">
        <v>7169.92</v>
      </c>
      <c r="E19" s="1">
        <v>12</v>
      </c>
      <c r="F19">
        <v>-58.7</v>
      </c>
      <c r="G19">
        <v>-69.3</v>
      </c>
    </row>
    <row r="20" spans="1:7" x14ac:dyDescent="0.25">
      <c r="A20" t="s">
        <v>507</v>
      </c>
      <c r="B20">
        <v>1834</v>
      </c>
      <c r="C20">
        <v>55</v>
      </c>
      <c r="D20" s="1">
        <v>25111.95</v>
      </c>
      <c r="E20" s="1">
        <v>36</v>
      </c>
      <c r="F20">
        <v>-75</v>
      </c>
      <c r="G20">
        <v>-75.5</v>
      </c>
    </row>
    <row r="21" spans="1:7" x14ac:dyDescent="0.25">
      <c r="A21" t="s">
        <v>508</v>
      </c>
      <c r="B21">
        <v>1835.4</v>
      </c>
      <c r="C21">
        <v>55</v>
      </c>
      <c r="D21" s="1">
        <v>9734.99</v>
      </c>
      <c r="E21" s="1">
        <v>15</v>
      </c>
      <c r="F21">
        <v>-76.099999999999994</v>
      </c>
      <c r="G21">
        <v>-77.7</v>
      </c>
    </row>
    <row r="22" spans="1:7" x14ac:dyDescent="0.25">
      <c r="A22" t="s">
        <v>509</v>
      </c>
      <c r="B22">
        <v>4925.1000000000004</v>
      </c>
      <c r="C22">
        <v>80</v>
      </c>
      <c r="D22" s="1">
        <v>25111.95</v>
      </c>
      <c r="E22" s="1">
        <v>36</v>
      </c>
      <c r="F22">
        <v>-69.8</v>
      </c>
      <c r="G22">
        <v>-76.599999999999994</v>
      </c>
    </row>
    <row r="23" spans="1:7" x14ac:dyDescent="0.25">
      <c r="A23" t="s">
        <v>510</v>
      </c>
      <c r="B23">
        <v>4925.1000000000004</v>
      </c>
      <c r="C23">
        <v>80</v>
      </c>
      <c r="D23" s="1">
        <v>7169.92</v>
      </c>
      <c r="E23" s="1">
        <v>12</v>
      </c>
      <c r="F23">
        <v>-69.8</v>
      </c>
      <c r="G23">
        <v>-69.3</v>
      </c>
    </row>
    <row r="24" spans="1:7" x14ac:dyDescent="0.25">
      <c r="A24" t="s">
        <v>511</v>
      </c>
      <c r="B24">
        <v>4189.8999999999996</v>
      </c>
      <c r="C24">
        <v>75</v>
      </c>
      <c r="D24" s="1">
        <v>25111.95</v>
      </c>
      <c r="E24" s="1">
        <v>36</v>
      </c>
      <c r="F24">
        <v>-98</v>
      </c>
      <c r="G24">
        <v>-75.5</v>
      </c>
    </row>
    <row r="25" spans="1:7" x14ac:dyDescent="0.25">
      <c r="A25" t="s">
        <v>512</v>
      </c>
      <c r="B25">
        <v>3581</v>
      </c>
      <c r="C25">
        <v>75</v>
      </c>
      <c r="D25" s="1">
        <v>25111.95</v>
      </c>
      <c r="E25" s="1">
        <v>36</v>
      </c>
      <c r="F25">
        <v>-79.5</v>
      </c>
      <c r="G25">
        <v>-76.599999999999994</v>
      </c>
    </row>
    <row r="26" spans="1:7" x14ac:dyDescent="0.25">
      <c r="A26" t="s">
        <v>603</v>
      </c>
      <c r="B26">
        <v>1298.9000000000001</v>
      </c>
      <c r="C26">
        <v>44</v>
      </c>
      <c r="D26" s="1">
        <v>7169.92</v>
      </c>
      <c r="E26" s="1">
        <v>12</v>
      </c>
      <c r="F26">
        <v>-92.4</v>
      </c>
      <c r="G26">
        <v>-69.3</v>
      </c>
    </row>
    <row r="27" spans="1:7" x14ac:dyDescent="0.25">
      <c r="A27" t="s">
        <v>697</v>
      </c>
      <c r="B27">
        <v>1463.2</v>
      </c>
      <c r="C27">
        <v>47</v>
      </c>
      <c r="D27" s="1">
        <v>25111.95</v>
      </c>
      <c r="E27" s="1">
        <v>36</v>
      </c>
      <c r="F27">
        <v>-66.3</v>
      </c>
      <c r="G27">
        <v>-76.599999999999994</v>
      </c>
    </row>
    <row r="28" spans="1:7" x14ac:dyDescent="0.25">
      <c r="A28" t="s">
        <v>698</v>
      </c>
      <c r="B28">
        <v>5268.7</v>
      </c>
      <c r="C28">
        <v>85</v>
      </c>
      <c r="D28" s="1">
        <v>16312.96</v>
      </c>
      <c r="E28" s="1">
        <v>22</v>
      </c>
      <c r="F28">
        <v>-70.599999999999994</v>
      </c>
      <c r="G28">
        <v>-77.7</v>
      </c>
    </row>
    <row r="29" spans="1:7" x14ac:dyDescent="0.25">
      <c r="A29" t="s">
        <v>758</v>
      </c>
      <c r="B29">
        <v>4522.7</v>
      </c>
      <c r="C29">
        <v>80</v>
      </c>
      <c r="D29" s="1">
        <v>16312.96</v>
      </c>
      <c r="E29" s="1">
        <v>22</v>
      </c>
      <c r="F29">
        <v>-41.3</v>
      </c>
      <c r="G29">
        <v>-77.7</v>
      </c>
    </row>
    <row r="30" spans="1:7" x14ac:dyDescent="0.25">
      <c r="D30" s="1"/>
      <c r="E30" s="1"/>
    </row>
    <row r="31" spans="1:7" x14ac:dyDescent="0.25">
      <c r="D31" s="1"/>
      <c r="E31" s="1"/>
    </row>
    <row r="32" spans="1:7" x14ac:dyDescent="0.25">
      <c r="D32" s="1"/>
      <c r="E32" s="1"/>
    </row>
    <row r="33" spans="4:5" x14ac:dyDescent="0.25">
      <c r="D33" s="1"/>
      <c r="E3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7903-9729-4617-B7EF-683A37AB3F15}">
  <dimension ref="A3:C32"/>
  <sheetViews>
    <sheetView workbookViewId="0">
      <selection activeCell="A3" sqref="A3:C31"/>
    </sheetView>
  </sheetViews>
  <sheetFormatPr defaultRowHeight="15" x14ac:dyDescent="0.25"/>
  <cols>
    <col min="1" max="1" width="13.140625" bestFit="1" customWidth="1"/>
    <col min="2" max="2" width="18.42578125" bestFit="1" customWidth="1"/>
    <col min="3" max="3" width="13.28515625" bestFit="1" customWidth="1"/>
  </cols>
  <sheetData>
    <row r="3" spans="1:3" x14ac:dyDescent="0.25">
      <c r="A3" s="2" t="s">
        <v>760</v>
      </c>
      <c r="B3" t="s">
        <v>854</v>
      </c>
      <c r="C3" t="s">
        <v>762</v>
      </c>
    </row>
    <row r="4" spans="1:3" x14ac:dyDescent="0.25">
      <c r="A4" s="3" t="s">
        <v>770</v>
      </c>
      <c r="B4" s="1">
        <v>5731.1</v>
      </c>
      <c r="C4" s="1">
        <v>85</v>
      </c>
    </row>
    <row r="5" spans="1:3" x14ac:dyDescent="0.25">
      <c r="A5" s="3" t="s">
        <v>154</v>
      </c>
      <c r="B5" s="1">
        <v>1567.2</v>
      </c>
      <c r="C5" s="1">
        <v>48</v>
      </c>
    </row>
    <row r="6" spans="1:3" x14ac:dyDescent="0.25">
      <c r="A6" s="3" t="s">
        <v>275</v>
      </c>
      <c r="B6" s="1">
        <v>1463.2</v>
      </c>
      <c r="C6" s="1">
        <v>47</v>
      </c>
    </row>
    <row r="7" spans="1:3" x14ac:dyDescent="0.25">
      <c r="A7" s="3" t="s">
        <v>276</v>
      </c>
      <c r="B7" s="1">
        <v>1463.2</v>
      </c>
      <c r="C7" s="1">
        <v>47</v>
      </c>
    </row>
    <row r="8" spans="1:3" x14ac:dyDescent="0.25">
      <c r="A8" s="3" t="s">
        <v>698</v>
      </c>
      <c r="B8" s="1">
        <v>5268.7</v>
      </c>
      <c r="C8" s="1">
        <v>85</v>
      </c>
    </row>
    <row r="9" spans="1:3" x14ac:dyDescent="0.25">
      <c r="A9" s="3" t="s">
        <v>758</v>
      </c>
      <c r="B9" s="1">
        <v>4522.7</v>
      </c>
      <c r="C9" s="1">
        <v>80</v>
      </c>
    </row>
    <row r="10" spans="1:3" x14ac:dyDescent="0.25">
      <c r="A10" s="3" t="s">
        <v>277</v>
      </c>
      <c r="B10" s="1">
        <v>1120.3</v>
      </c>
      <c r="C10" s="1">
        <v>40</v>
      </c>
    </row>
    <row r="11" spans="1:3" x14ac:dyDescent="0.25">
      <c r="A11" s="3" t="s">
        <v>278</v>
      </c>
      <c r="B11" s="1">
        <v>4838.2</v>
      </c>
      <c r="C11" s="1">
        <v>80</v>
      </c>
    </row>
    <row r="12" spans="1:3" x14ac:dyDescent="0.25">
      <c r="A12" s="3" t="s">
        <v>279</v>
      </c>
      <c r="B12" s="1">
        <v>4784.8999999999996</v>
      </c>
      <c r="C12" s="1">
        <v>80</v>
      </c>
    </row>
    <row r="13" spans="1:3" x14ac:dyDescent="0.25">
      <c r="A13" s="3" t="s">
        <v>280</v>
      </c>
      <c r="B13" s="1">
        <v>5268.7</v>
      </c>
      <c r="C13" s="1">
        <v>85</v>
      </c>
    </row>
    <row r="14" spans="1:3" x14ac:dyDescent="0.25">
      <c r="A14" s="3" t="s">
        <v>281</v>
      </c>
      <c r="B14" s="1">
        <v>5221.6000000000004</v>
      </c>
      <c r="C14" s="1">
        <v>80</v>
      </c>
    </row>
    <row r="15" spans="1:3" x14ac:dyDescent="0.25">
      <c r="A15" s="3" t="s">
        <v>282</v>
      </c>
      <c r="B15" s="1">
        <v>3879.3</v>
      </c>
      <c r="C15" s="1">
        <v>75</v>
      </c>
    </row>
    <row r="16" spans="1:3" x14ac:dyDescent="0.25">
      <c r="A16" s="3" t="s">
        <v>400</v>
      </c>
      <c r="B16" s="1">
        <v>1463.2</v>
      </c>
      <c r="C16" s="1">
        <v>47</v>
      </c>
    </row>
    <row r="17" spans="1:3" x14ac:dyDescent="0.25">
      <c r="A17" s="3" t="s">
        <v>464</v>
      </c>
      <c r="B17" s="1">
        <v>5221.6000000000004</v>
      </c>
      <c r="C17" s="1">
        <v>80</v>
      </c>
    </row>
    <row r="18" spans="1:3" x14ac:dyDescent="0.25">
      <c r="A18" s="3" t="s">
        <v>465</v>
      </c>
      <c r="B18" s="1">
        <v>1168</v>
      </c>
      <c r="C18" s="1">
        <v>41</v>
      </c>
    </row>
    <row r="19" spans="1:3" x14ac:dyDescent="0.25">
      <c r="A19" s="3" t="s">
        <v>466</v>
      </c>
      <c r="B19" s="1">
        <v>1834</v>
      </c>
      <c r="C19" s="1">
        <v>55</v>
      </c>
    </row>
    <row r="20" spans="1:3" x14ac:dyDescent="0.25">
      <c r="A20" s="3" t="s">
        <v>506</v>
      </c>
      <c r="B20" s="1">
        <v>978</v>
      </c>
      <c r="C20" s="1">
        <v>37</v>
      </c>
    </row>
    <row r="21" spans="1:3" x14ac:dyDescent="0.25">
      <c r="A21" s="3" t="s">
        <v>507</v>
      </c>
      <c r="B21" s="1">
        <v>1834</v>
      </c>
      <c r="C21" s="1">
        <v>55</v>
      </c>
    </row>
    <row r="22" spans="1:3" x14ac:dyDescent="0.25">
      <c r="A22" s="3" t="s">
        <v>233</v>
      </c>
      <c r="B22" s="1">
        <v>1835.4</v>
      </c>
      <c r="C22" s="1">
        <v>55</v>
      </c>
    </row>
    <row r="23" spans="1:3" x14ac:dyDescent="0.25">
      <c r="A23" s="3" t="s">
        <v>508</v>
      </c>
      <c r="B23" s="1">
        <v>1835.4</v>
      </c>
      <c r="C23" s="1">
        <v>55</v>
      </c>
    </row>
    <row r="24" spans="1:3" x14ac:dyDescent="0.25">
      <c r="A24" s="3" t="s">
        <v>509</v>
      </c>
      <c r="B24" s="1">
        <v>4925.1000000000004</v>
      </c>
      <c r="C24" s="1">
        <v>80</v>
      </c>
    </row>
    <row r="25" spans="1:3" x14ac:dyDescent="0.25">
      <c r="A25" s="3" t="s">
        <v>510</v>
      </c>
      <c r="B25" s="1">
        <v>4925.1000000000004</v>
      </c>
      <c r="C25" s="1">
        <v>80</v>
      </c>
    </row>
    <row r="26" spans="1:3" x14ac:dyDescent="0.25">
      <c r="A26" s="3" t="s">
        <v>511</v>
      </c>
      <c r="B26" s="1">
        <v>4189.8999999999996</v>
      </c>
      <c r="C26" s="1">
        <v>75</v>
      </c>
    </row>
    <row r="27" spans="1:3" x14ac:dyDescent="0.25">
      <c r="A27" s="3" t="s">
        <v>512</v>
      </c>
      <c r="B27" s="1">
        <v>3581</v>
      </c>
      <c r="C27" s="1">
        <v>75</v>
      </c>
    </row>
    <row r="28" spans="1:3" x14ac:dyDescent="0.25">
      <c r="A28" s="3" t="s">
        <v>273</v>
      </c>
      <c r="B28" s="1">
        <v>1463.2</v>
      </c>
      <c r="C28" s="1">
        <v>47</v>
      </c>
    </row>
    <row r="29" spans="1:3" x14ac:dyDescent="0.25">
      <c r="A29" s="3" t="s">
        <v>274</v>
      </c>
      <c r="B29" s="1">
        <v>1260.2</v>
      </c>
      <c r="C29" s="1">
        <v>43</v>
      </c>
    </row>
    <row r="30" spans="1:3" x14ac:dyDescent="0.25">
      <c r="A30" s="3" t="s">
        <v>603</v>
      </c>
      <c r="B30" s="1">
        <v>1298.9000000000001</v>
      </c>
      <c r="C30" s="1">
        <v>44</v>
      </c>
    </row>
    <row r="31" spans="1:3" x14ac:dyDescent="0.25">
      <c r="A31" s="3" t="s">
        <v>697</v>
      </c>
      <c r="B31" s="1">
        <v>1463.2</v>
      </c>
      <c r="C31" s="1">
        <v>47</v>
      </c>
    </row>
    <row r="32" spans="1:3" x14ac:dyDescent="0.25">
      <c r="A32" s="3" t="s">
        <v>761</v>
      </c>
      <c r="B32" s="1">
        <v>978</v>
      </c>
      <c r="C32" s="1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2F43-367F-429D-850A-A9D6E0D9FF4A}">
  <dimension ref="A1:J85"/>
  <sheetViews>
    <sheetView workbookViewId="0">
      <selection activeCell="G47" sqref="G47"/>
    </sheetView>
  </sheetViews>
  <sheetFormatPr defaultRowHeight="15" x14ac:dyDescent="0.25"/>
  <cols>
    <col min="1" max="1" width="10.5703125" bestFit="1" customWidth="1"/>
    <col min="2" max="2" width="6.42578125" bestFit="1" customWidth="1"/>
    <col min="3" max="3" width="17.7109375" bestFit="1" customWidth="1"/>
    <col min="4" max="4" width="10.85546875" bestFit="1" customWidth="1"/>
    <col min="5" max="5" width="5.42578125" bestFit="1" customWidth="1"/>
    <col min="6" max="6" width="14.5703125" bestFit="1" customWidth="1"/>
    <col min="7" max="7" width="14" bestFit="1" customWidth="1"/>
    <col min="9" max="9" width="7.7109375" bestFit="1" customWidth="1"/>
    <col min="10" max="10" width="10.42578125" bestFit="1" customWidth="1"/>
  </cols>
  <sheetData>
    <row r="1" spans="1:10" x14ac:dyDescent="0.25">
      <c r="A1" t="s">
        <v>153</v>
      </c>
      <c r="B1" t="s">
        <v>0</v>
      </c>
      <c r="C1" t="s">
        <v>2</v>
      </c>
      <c r="D1" t="s">
        <v>763</v>
      </c>
      <c r="E1" t="s">
        <v>764</v>
      </c>
      <c r="F1" t="s">
        <v>11</v>
      </c>
      <c r="G1" t="s">
        <v>765</v>
      </c>
      <c r="H1" t="s">
        <v>13</v>
      </c>
      <c r="I1" t="s">
        <v>766</v>
      </c>
      <c r="J1" t="s">
        <v>10</v>
      </c>
    </row>
    <row r="2" spans="1:10" x14ac:dyDescent="0.25">
      <c r="A2" t="s">
        <v>767</v>
      </c>
      <c r="B2">
        <v>1</v>
      </c>
      <c r="C2" t="s">
        <v>768</v>
      </c>
      <c r="D2" t="s">
        <v>769</v>
      </c>
      <c r="E2">
        <v>2</v>
      </c>
      <c r="F2">
        <v>0.1071</v>
      </c>
      <c r="G2">
        <v>15687.2</v>
      </c>
      <c r="H2">
        <v>100</v>
      </c>
      <c r="I2">
        <v>0.26</v>
      </c>
      <c r="J2" t="s">
        <v>770</v>
      </c>
    </row>
    <row r="3" spans="1:10" x14ac:dyDescent="0.25">
      <c r="A3" t="s">
        <v>767</v>
      </c>
      <c r="B3">
        <v>2</v>
      </c>
      <c r="C3" t="s">
        <v>771</v>
      </c>
      <c r="D3" t="s">
        <v>769</v>
      </c>
      <c r="E3">
        <v>1</v>
      </c>
      <c r="F3">
        <v>0.1198</v>
      </c>
      <c r="G3">
        <v>13678.8</v>
      </c>
      <c r="H3">
        <v>100</v>
      </c>
      <c r="I3">
        <v>0.19</v>
      </c>
      <c r="J3" t="s">
        <v>770</v>
      </c>
    </row>
    <row r="4" spans="1:10" x14ac:dyDescent="0.25">
      <c r="A4" t="s">
        <v>767</v>
      </c>
      <c r="B4">
        <v>3</v>
      </c>
      <c r="C4" t="s">
        <v>772</v>
      </c>
      <c r="D4" t="s">
        <v>773</v>
      </c>
      <c r="E4">
        <v>7</v>
      </c>
      <c r="F4">
        <v>0.20019999999999999</v>
      </c>
      <c r="G4">
        <v>5731.1</v>
      </c>
      <c r="H4">
        <v>85</v>
      </c>
      <c r="I4">
        <v>0.27</v>
      </c>
      <c r="J4" t="s">
        <v>770</v>
      </c>
    </row>
    <row r="5" spans="1:10" x14ac:dyDescent="0.25">
      <c r="A5" t="s">
        <v>767</v>
      </c>
      <c r="B5">
        <v>1</v>
      </c>
      <c r="C5" t="s">
        <v>774</v>
      </c>
      <c r="D5" t="s">
        <v>775</v>
      </c>
      <c r="E5">
        <v>6</v>
      </c>
      <c r="F5">
        <v>0.16009999999999999</v>
      </c>
      <c r="G5">
        <v>8845.7000000000007</v>
      </c>
      <c r="H5">
        <v>95</v>
      </c>
      <c r="I5">
        <v>0.33</v>
      </c>
      <c r="J5" t="s">
        <v>154</v>
      </c>
    </row>
    <row r="6" spans="1:10" x14ac:dyDescent="0.25">
      <c r="A6" t="s">
        <v>767</v>
      </c>
      <c r="B6">
        <v>2</v>
      </c>
      <c r="C6" t="s">
        <v>776</v>
      </c>
      <c r="D6" t="s">
        <v>775</v>
      </c>
      <c r="E6">
        <v>5</v>
      </c>
      <c r="F6">
        <v>0.20610000000000001</v>
      </c>
      <c r="G6">
        <v>5375.4</v>
      </c>
      <c r="H6">
        <v>85</v>
      </c>
      <c r="I6">
        <v>0.43</v>
      </c>
      <c r="J6" t="s">
        <v>154</v>
      </c>
    </row>
    <row r="7" spans="1:10" x14ac:dyDescent="0.25">
      <c r="A7" t="s">
        <v>767</v>
      </c>
      <c r="B7">
        <v>3</v>
      </c>
      <c r="C7" t="s">
        <v>777</v>
      </c>
      <c r="D7" t="s">
        <v>775</v>
      </c>
      <c r="E7">
        <v>4</v>
      </c>
      <c r="F7">
        <v>0.32</v>
      </c>
      <c r="G7">
        <v>1567.2</v>
      </c>
      <c r="H7">
        <v>48</v>
      </c>
      <c r="I7">
        <v>0.28999999999999998</v>
      </c>
      <c r="J7" t="s">
        <v>154</v>
      </c>
    </row>
    <row r="8" spans="1:10" x14ac:dyDescent="0.25">
      <c r="A8" t="s">
        <v>767</v>
      </c>
      <c r="B8">
        <v>1</v>
      </c>
      <c r="C8" t="s">
        <v>778</v>
      </c>
      <c r="D8" t="s">
        <v>779</v>
      </c>
      <c r="E8">
        <v>5</v>
      </c>
      <c r="F8">
        <v>0.24199999999999999</v>
      </c>
      <c r="G8">
        <v>3647.9</v>
      </c>
      <c r="H8">
        <v>75</v>
      </c>
      <c r="I8">
        <v>0.66</v>
      </c>
      <c r="J8" t="s">
        <v>233</v>
      </c>
    </row>
    <row r="9" spans="1:10" x14ac:dyDescent="0.25">
      <c r="A9" t="s">
        <v>767</v>
      </c>
      <c r="B9">
        <v>2</v>
      </c>
      <c r="C9" t="s">
        <v>780</v>
      </c>
      <c r="D9" t="s">
        <v>779</v>
      </c>
      <c r="E9">
        <v>4</v>
      </c>
      <c r="F9">
        <v>0.2782</v>
      </c>
      <c r="G9">
        <v>2463.5</v>
      </c>
      <c r="H9">
        <v>65</v>
      </c>
      <c r="I9">
        <v>0.59</v>
      </c>
      <c r="J9" t="s">
        <v>233</v>
      </c>
    </row>
    <row r="10" spans="1:10" x14ac:dyDescent="0.25">
      <c r="A10" t="s">
        <v>767</v>
      </c>
      <c r="B10">
        <v>3</v>
      </c>
      <c r="C10" t="s">
        <v>781</v>
      </c>
      <c r="D10" t="s">
        <v>779</v>
      </c>
      <c r="E10">
        <v>3</v>
      </c>
      <c r="F10">
        <v>0.3054</v>
      </c>
      <c r="G10">
        <v>1835.4</v>
      </c>
      <c r="H10">
        <v>55</v>
      </c>
      <c r="I10">
        <v>0.49</v>
      </c>
      <c r="J10" t="s">
        <v>233</v>
      </c>
    </row>
    <row r="11" spans="1:10" x14ac:dyDescent="0.25">
      <c r="A11" t="s">
        <v>767</v>
      </c>
      <c r="B11">
        <v>1</v>
      </c>
      <c r="C11" t="s">
        <v>782</v>
      </c>
      <c r="D11" t="s">
        <v>783</v>
      </c>
      <c r="E11">
        <v>6</v>
      </c>
      <c r="F11">
        <v>0.15509999999999999</v>
      </c>
      <c r="G11">
        <v>9333.4</v>
      </c>
      <c r="H11">
        <v>95</v>
      </c>
      <c r="I11">
        <v>0.32</v>
      </c>
      <c r="J11" t="s">
        <v>273</v>
      </c>
    </row>
    <row r="12" spans="1:10" x14ac:dyDescent="0.25">
      <c r="A12" t="s">
        <v>767</v>
      </c>
      <c r="B12">
        <v>2</v>
      </c>
      <c r="C12" t="s">
        <v>784</v>
      </c>
      <c r="D12" t="s">
        <v>783</v>
      </c>
      <c r="E12">
        <v>5</v>
      </c>
      <c r="F12">
        <v>0.193</v>
      </c>
      <c r="G12">
        <v>6196.2</v>
      </c>
      <c r="H12">
        <v>85</v>
      </c>
      <c r="I12">
        <v>0.37</v>
      </c>
      <c r="J12" t="s">
        <v>273</v>
      </c>
    </row>
    <row r="13" spans="1:10" x14ac:dyDescent="0.25">
      <c r="A13" t="s">
        <v>767</v>
      </c>
      <c r="B13">
        <v>3</v>
      </c>
      <c r="C13" t="s">
        <v>785</v>
      </c>
      <c r="D13" t="s">
        <v>786</v>
      </c>
      <c r="E13">
        <v>7</v>
      </c>
      <c r="F13">
        <v>0.32640000000000002</v>
      </c>
      <c r="G13">
        <v>1463.2</v>
      </c>
      <c r="H13">
        <v>47</v>
      </c>
      <c r="I13">
        <v>0.28999999999999998</v>
      </c>
      <c r="J13" t="s">
        <v>273</v>
      </c>
    </row>
    <row r="14" spans="1:10" x14ac:dyDescent="0.25">
      <c r="A14" t="s">
        <v>767</v>
      </c>
      <c r="B14">
        <v>1</v>
      </c>
      <c r="C14" t="s">
        <v>787</v>
      </c>
      <c r="D14" t="s">
        <v>788</v>
      </c>
      <c r="E14">
        <v>6</v>
      </c>
      <c r="F14">
        <v>0.15970000000000001</v>
      </c>
      <c r="G14">
        <v>8880.2999999999993</v>
      </c>
      <c r="H14">
        <v>95</v>
      </c>
      <c r="I14">
        <v>0.41</v>
      </c>
      <c r="J14" t="s">
        <v>274</v>
      </c>
    </row>
    <row r="15" spans="1:10" x14ac:dyDescent="0.25">
      <c r="A15" t="s">
        <v>767</v>
      </c>
      <c r="B15">
        <v>2</v>
      </c>
      <c r="C15" t="s">
        <v>789</v>
      </c>
      <c r="D15" t="s">
        <v>788</v>
      </c>
      <c r="E15">
        <v>5</v>
      </c>
      <c r="F15">
        <v>0.2</v>
      </c>
      <c r="G15">
        <v>5744.4</v>
      </c>
      <c r="H15">
        <v>85</v>
      </c>
      <c r="I15">
        <v>0.46</v>
      </c>
      <c r="J15" t="s">
        <v>274</v>
      </c>
    </row>
    <row r="16" spans="1:10" x14ac:dyDescent="0.25">
      <c r="A16" t="s">
        <v>767</v>
      </c>
      <c r="B16">
        <v>3</v>
      </c>
      <c r="C16" t="s">
        <v>790</v>
      </c>
      <c r="D16" t="s">
        <v>786</v>
      </c>
      <c r="E16">
        <v>7</v>
      </c>
      <c r="F16">
        <v>0.3402</v>
      </c>
      <c r="G16">
        <v>1260.2</v>
      </c>
      <c r="H16">
        <v>43</v>
      </c>
      <c r="I16">
        <v>0.28000000000000003</v>
      </c>
      <c r="J16" t="s">
        <v>274</v>
      </c>
    </row>
    <row r="17" spans="1:10" x14ac:dyDescent="0.25">
      <c r="A17" t="s">
        <v>767</v>
      </c>
      <c r="B17">
        <v>1</v>
      </c>
      <c r="C17" t="s">
        <v>782</v>
      </c>
      <c r="D17" t="s">
        <v>783</v>
      </c>
      <c r="E17">
        <v>6</v>
      </c>
      <c r="F17">
        <v>0.15509999999999999</v>
      </c>
      <c r="G17">
        <v>9333.4</v>
      </c>
      <c r="H17">
        <v>95</v>
      </c>
      <c r="I17">
        <v>0.32</v>
      </c>
      <c r="J17" t="s">
        <v>275</v>
      </c>
    </row>
    <row r="18" spans="1:10" x14ac:dyDescent="0.25">
      <c r="A18" t="s">
        <v>767</v>
      </c>
      <c r="B18">
        <v>2</v>
      </c>
      <c r="C18" t="s">
        <v>784</v>
      </c>
      <c r="D18" t="s">
        <v>783</v>
      </c>
      <c r="E18">
        <v>5</v>
      </c>
      <c r="F18">
        <v>0.193</v>
      </c>
      <c r="G18">
        <v>6196.2</v>
      </c>
      <c r="H18">
        <v>85</v>
      </c>
      <c r="I18">
        <v>0.37</v>
      </c>
      <c r="J18" t="s">
        <v>275</v>
      </c>
    </row>
    <row r="19" spans="1:10" x14ac:dyDescent="0.25">
      <c r="A19" t="s">
        <v>767</v>
      </c>
      <c r="B19">
        <v>3</v>
      </c>
      <c r="C19" t="s">
        <v>785</v>
      </c>
      <c r="D19" t="s">
        <v>786</v>
      </c>
      <c r="E19">
        <v>7</v>
      </c>
      <c r="F19">
        <v>0.32640000000000002</v>
      </c>
      <c r="G19">
        <v>1463.2</v>
      </c>
      <c r="H19">
        <v>47</v>
      </c>
      <c r="I19">
        <v>0.28999999999999998</v>
      </c>
      <c r="J19" t="s">
        <v>275</v>
      </c>
    </row>
    <row r="20" spans="1:10" x14ac:dyDescent="0.25">
      <c r="A20" t="s">
        <v>767</v>
      </c>
      <c r="B20">
        <v>1</v>
      </c>
      <c r="C20" t="s">
        <v>782</v>
      </c>
      <c r="D20" t="s">
        <v>783</v>
      </c>
      <c r="E20">
        <v>6</v>
      </c>
      <c r="F20">
        <v>0.15509999999999999</v>
      </c>
      <c r="G20">
        <v>9333.4</v>
      </c>
      <c r="H20">
        <v>95</v>
      </c>
      <c r="I20">
        <v>0.32</v>
      </c>
      <c r="J20" t="s">
        <v>276</v>
      </c>
    </row>
    <row r="21" spans="1:10" x14ac:dyDescent="0.25">
      <c r="A21" t="s">
        <v>767</v>
      </c>
      <c r="B21">
        <v>2</v>
      </c>
      <c r="C21" t="s">
        <v>784</v>
      </c>
      <c r="D21" t="s">
        <v>783</v>
      </c>
      <c r="E21">
        <v>5</v>
      </c>
      <c r="F21">
        <v>0.193</v>
      </c>
      <c r="G21">
        <v>6196.2</v>
      </c>
      <c r="H21">
        <v>85</v>
      </c>
      <c r="I21">
        <v>0.37</v>
      </c>
      <c r="J21" t="s">
        <v>276</v>
      </c>
    </row>
    <row r="22" spans="1:10" x14ac:dyDescent="0.25">
      <c r="A22" t="s">
        <v>767</v>
      </c>
      <c r="B22">
        <v>3</v>
      </c>
      <c r="C22" t="s">
        <v>785</v>
      </c>
      <c r="D22" t="s">
        <v>786</v>
      </c>
      <c r="E22">
        <v>7</v>
      </c>
      <c r="F22">
        <v>0.32640000000000002</v>
      </c>
      <c r="G22">
        <v>1463.2</v>
      </c>
      <c r="H22">
        <v>47</v>
      </c>
      <c r="I22">
        <v>0.28999999999999998</v>
      </c>
      <c r="J22" t="s">
        <v>276</v>
      </c>
    </row>
    <row r="23" spans="1:10" x14ac:dyDescent="0.25">
      <c r="A23" t="s">
        <v>767</v>
      </c>
      <c r="B23">
        <v>1</v>
      </c>
      <c r="C23" t="s">
        <v>791</v>
      </c>
      <c r="D23" t="s">
        <v>792</v>
      </c>
      <c r="E23">
        <v>6</v>
      </c>
      <c r="F23">
        <v>0.16</v>
      </c>
      <c r="G23">
        <v>8857.2999999999993</v>
      </c>
      <c r="H23">
        <v>95</v>
      </c>
      <c r="I23">
        <v>0.4</v>
      </c>
      <c r="J23" t="s">
        <v>277</v>
      </c>
    </row>
    <row r="24" spans="1:10" x14ac:dyDescent="0.25">
      <c r="A24" t="s">
        <v>767</v>
      </c>
      <c r="B24">
        <v>2</v>
      </c>
      <c r="C24" t="s">
        <v>793</v>
      </c>
      <c r="D24" t="s">
        <v>792</v>
      </c>
      <c r="E24">
        <v>5</v>
      </c>
      <c r="F24">
        <v>0.21299999999999999</v>
      </c>
      <c r="G24">
        <v>4991.8</v>
      </c>
      <c r="H24">
        <v>80</v>
      </c>
      <c r="I24">
        <v>0.43</v>
      </c>
      <c r="J24" t="s">
        <v>277</v>
      </c>
    </row>
    <row r="25" spans="1:10" x14ac:dyDescent="0.25">
      <c r="A25" t="s">
        <v>767</v>
      </c>
      <c r="B25">
        <v>3</v>
      </c>
      <c r="C25" t="s">
        <v>794</v>
      </c>
      <c r="D25" t="s">
        <v>795</v>
      </c>
      <c r="E25">
        <v>6</v>
      </c>
      <c r="F25">
        <v>0.35110000000000002</v>
      </c>
      <c r="G25">
        <v>1120.3</v>
      </c>
      <c r="H25">
        <v>40</v>
      </c>
      <c r="I25">
        <v>0.28000000000000003</v>
      </c>
      <c r="J25" t="s">
        <v>277</v>
      </c>
    </row>
    <row r="26" spans="1:10" x14ac:dyDescent="0.25">
      <c r="A26" t="s">
        <v>767</v>
      </c>
      <c r="B26">
        <v>1</v>
      </c>
      <c r="C26" t="s">
        <v>796</v>
      </c>
      <c r="D26" t="s">
        <v>797</v>
      </c>
      <c r="E26">
        <v>5</v>
      </c>
      <c r="F26">
        <v>0.1517</v>
      </c>
      <c r="G26">
        <v>9690</v>
      </c>
      <c r="H26">
        <v>95</v>
      </c>
      <c r="I26">
        <v>0.52</v>
      </c>
      <c r="J26" t="s">
        <v>278</v>
      </c>
    </row>
    <row r="27" spans="1:10" x14ac:dyDescent="0.25">
      <c r="A27" t="s">
        <v>767</v>
      </c>
      <c r="B27">
        <v>2</v>
      </c>
      <c r="C27" t="s">
        <v>798</v>
      </c>
      <c r="D27" t="s">
        <v>797</v>
      </c>
      <c r="E27">
        <v>4</v>
      </c>
      <c r="F27">
        <v>0.17480000000000001</v>
      </c>
      <c r="G27">
        <v>7539.9</v>
      </c>
      <c r="H27">
        <v>90</v>
      </c>
      <c r="I27">
        <v>0.55000000000000004</v>
      </c>
      <c r="J27" t="s">
        <v>278</v>
      </c>
    </row>
    <row r="28" spans="1:10" x14ac:dyDescent="0.25">
      <c r="A28" t="s">
        <v>767</v>
      </c>
      <c r="B28">
        <v>3</v>
      </c>
      <c r="C28" t="s">
        <v>799</v>
      </c>
      <c r="D28" t="s">
        <v>797</v>
      </c>
      <c r="E28">
        <v>3</v>
      </c>
      <c r="F28">
        <v>0.21590000000000001</v>
      </c>
      <c r="G28">
        <v>4838.2</v>
      </c>
      <c r="H28">
        <v>80</v>
      </c>
      <c r="I28">
        <v>0.39</v>
      </c>
      <c r="J28" t="s">
        <v>278</v>
      </c>
    </row>
    <row r="29" spans="1:10" x14ac:dyDescent="0.25">
      <c r="A29" t="s">
        <v>767</v>
      </c>
      <c r="B29">
        <v>1</v>
      </c>
      <c r="C29" t="s">
        <v>800</v>
      </c>
      <c r="D29" t="s">
        <v>801</v>
      </c>
      <c r="E29">
        <v>2</v>
      </c>
      <c r="F29">
        <v>0.1132</v>
      </c>
      <c r="G29">
        <v>14688.9</v>
      </c>
      <c r="H29">
        <v>100</v>
      </c>
      <c r="I29">
        <v>0.26</v>
      </c>
      <c r="J29" t="s">
        <v>279</v>
      </c>
    </row>
    <row r="30" spans="1:10" x14ac:dyDescent="0.25">
      <c r="A30" t="s">
        <v>767</v>
      </c>
      <c r="B30">
        <v>2</v>
      </c>
      <c r="C30" t="s">
        <v>802</v>
      </c>
      <c r="D30" t="s">
        <v>801</v>
      </c>
      <c r="E30">
        <v>1</v>
      </c>
      <c r="F30">
        <v>0.12189999999999999</v>
      </c>
      <c r="G30">
        <v>13368.3</v>
      </c>
      <c r="H30">
        <v>100</v>
      </c>
      <c r="I30">
        <v>0.19</v>
      </c>
      <c r="J30" t="s">
        <v>279</v>
      </c>
    </row>
    <row r="31" spans="1:10" x14ac:dyDescent="0.25">
      <c r="A31" t="s">
        <v>767</v>
      </c>
      <c r="B31">
        <v>3</v>
      </c>
      <c r="C31" t="s">
        <v>803</v>
      </c>
      <c r="D31" t="s">
        <v>804</v>
      </c>
      <c r="E31">
        <v>7</v>
      </c>
      <c r="F31">
        <v>0.21690000000000001</v>
      </c>
      <c r="G31">
        <v>4784.8999999999996</v>
      </c>
      <c r="H31">
        <v>80</v>
      </c>
      <c r="I31">
        <v>0.28999999999999998</v>
      </c>
      <c r="J31" t="s">
        <v>279</v>
      </c>
    </row>
    <row r="32" spans="1:10" x14ac:dyDescent="0.25">
      <c r="A32" t="s">
        <v>767</v>
      </c>
      <c r="B32">
        <v>1</v>
      </c>
      <c r="C32" t="s">
        <v>805</v>
      </c>
      <c r="D32" t="s">
        <v>806</v>
      </c>
      <c r="E32">
        <v>2</v>
      </c>
      <c r="F32">
        <v>0.1022</v>
      </c>
      <c r="G32">
        <v>16541.7</v>
      </c>
      <c r="H32">
        <v>100</v>
      </c>
      <c r="I32">
        <v>0.22</v>
      </c>
      <c r="J32" t="s">
        <v>280</v>
      </c>
    </row>
    <row r="33" spans="1:10" x14ac:dyDescent="0.25">
      <c r="A33" t="s">
        <v>767</v>
      </c>
      <c r="B33">
        <v>2</v>
      </c>
      <c r="C33" t="s">
        <v>807</v>
      </c>
      <c r="D33" t="s">
        <v>808</v>
      </c>
      <c r="E33">
        <v>5</v>
      </c>
      <c r="F33">
        <v>0.1172</v>
      </c>
      <c r="G33">
        <v>14067.7</v>
      </c>
      <c r="H33">
        <v>100</v>
      </c>
      <c r="I33">
        <v>0.19</v>
      </c>
      <c r="J33" t="s">
        <v>280</v>
      </c>
    </row>
    <row r="34" spans="1:10" x14ac:dyDescent="0.25">
      <c r="A34" t="s">
        <v>767</v>
      </c>
      <c r="B34">
        <v>3</v>
      </c>
      <c r="C34" t="s">
        <v>809</v>
      </c>
      <c r="D34" t="s">
        <v>773</v>
      </c>
      <c r="E34">
        <v>7</v>
      </c>
      <c r="F34">
        <v>0.20799999999999999</v>
      </c>
      <c r="G34">
        <v>5268.7</v>
      </c>
      <c r="H34">
        <v>85</v>
      </c>
      <c r="I34">
        <v>0.28999999999999998</v>
      </c>
      <c r="J34" t="s">
        <v>280</v>
      </c>
    </row>
    <row r="35" spans="1:10" x14ac:dyDescent="0.25">
      <c r="A35" t="s">
        <v>767</v>
      </c>
      <c r="B35">
        <v>1</v>
      </c>
      <c r="C35" t="s">
        <v>810</v>
      </c>
      <c r="D35" t="s">
        <v>769</v>
      </c>
      <c r="E35">
        <v>2</v>
      </c>
      <c r="F35">
        <v>0.1075</v>
      </c>
      <c r="G35">
        <v>15629.8</v>
      </c>
      <c r="H35">
        <v>100</v>
      </c>
      <c r="I35">
        <v>0.26</v>
      </c>
      <c r="J35" t="s">
        <v>281</v>
      </c>
    </row>
    <row r="36" spans="1:10" x14ac:dyDescent="0.25">
      <c r="A36" t="s">
        <v>767</v>
      </c>
      <c r="B36">
        <v>2</v>
      </c>
      <c r="C36" t="s">
        <v>811</v>
      </c>
      <c r="D36" t="s">
        <v>769</v>
      </c>
      <c r="E36">
        <v>1</v>
      </c>
      <c r="F36">
        <v>0.115</v>
      </c>
      <c r="G36">
        <v>14405.9</v>
      </c>
      <c r="H36">
        <v>100</v>
      </c>
      <c r="I36">
        <v>0.21</v>
      </c>
      <c r="J36" t="s">
        <v>281</v>
      </c>
    </row>
    <row r="37" spans="1:10" x14ac:dyDescent="0.25">
      <c r="A37" t="s">
        <v>767</v>
      </c>
      <c r="B37">
        <v>3</v>
      </c>
      <c r="C37" t="s">
        <v>812</v>
      </c>
      <c r="D37" t="s">
        <v>804</v>
      </c>
      <c r="E37">
        <v>7</v>
      </c>
      <c r="F37">
        <v>0.20880000000000001</v>
      </c>
      <c r="G37">
        <v>5221.6000000000004</v>
      </c>
      <c r="H37">
        <v>80</v>
      </c>
      <c r="I37">
        <v>0.3</v>
      </c>
      <c r="J37" t="s">
        <v>281</v>
      </c>
    </row>
    <row r="38" spans="1:10" x14ac:dyDescent="0.25">
      <c r="A38" t="s">
        <v>767</v>
      </c>
      <c r="B38">
        <v>1</v>
      </c>
      <c r="C38" t="s">
        <v>813</v>
      </c>
      <c r="D38" t="s">
        <v>801</v>
      </c>
      <c r="E38">
        <v>2</v>
      </c>
      <c r="F38">
        <v>0.11990000000000001</v>
      </c>
      <c r="G38">
        <v>13664</v>
      </c>
      <c r="H38">
        <v>100</v>
      </c>
      <c r="I38">
        <v>0.22</v>
      </c>
      <c r="J38" t="s">
        <v>282</v>
      </c>
    </row>
    <row r="39" spans="1:10" x14ac:dyDescent="0.25">
      <c r="A39" t="s">
        <v>767</v>
      </c>
      <c r="B39">
        <v>2</v>
      </c>
      <c r="C39" t="s">
        <v>814</v>
      </c>
      <c r="D39" t="s">
        <v>815</v>
      </c>
      <c r="E39">
        <v>4</v>
      </c>
      <c r="F39">
        <v>0.13739999999999999</v>
      </c>
      <c r="G39">
        <v>11309.6</v>
      </c>
      <c r="H39">
        <v>95</v>
      </c>
      <c r="I39">
        <v>0.25</v>
      </c>
      <c r="J39" t="s">
        <v>282</v>
      </c>
    </row>
    <row r="40" spans="1:10" x14ac:dyDescent="0.25">
      <c r="A40" t="s">
        <v>767</v>
      </c>
      <c r="B40">
        <v>3</v>
      </c>
      <c r="C40" t="s">
        <v>816</v>
      </c>
      <c r="D40" t="s">
        <v>817</v>
      </c>
      <c r="E40">
        <v>7</v>
      </c>
      <c r="F40">
        <v>0.23630000000000001</v>
      </c>
      <c r="G40">
        <v>3879.3</v>
      </c>
      <c r="H40">
        <v>75</v>
      </c>
      <c r="I40">
        <v>0.31</v>
      </c>
      <c r="J40" t="s">
        <v>282</v>
      </c>
    </row>
    <row r="41" spans="1:10" x14ac:dyDescent="0.25">
      <c r="A41" t="s">
        <v>767</v>
      </c>
      <c r="B41">
        <v>1</v>
      </c>
      <c r="C41" t="s">
        <v>782</v>
      </c>
      <c r="D41" t="s">
        <v>783</v>
      </c>
      <c r="E41">
        <v>6</v>
      </c>
      <c r="F41">
        <v>0.15509999999999999</v>
      </c>
      <c r="G41">
        <v>9333.4</v>
      </c>
      <c r="H41">
        <v>95</v>
      </c>
      <c r="I41">
        <v>0.32</v>
      </c>
      <c r="J41" t="s">
        <v>400</v>
      </c>
    </row>
    <row r="42" spans="1:10" x14ac:dyDescent="0.25">
      <c r="A42" t="s">
        <v>767</v>
      </c>
      <c r="B42">
        <v>2</v>
      </c>
      <c r="C42" t="s">
        <v>784</v>
      </c>
      <c r="D42" t="s">
        <v>783</v>
      </c>
      <c r="E42">
        <v>5</v>
      </c>
      <c r="F42">
        <v>0.193</v>
      </c>
      <c r="G42">
        <v>6196.2</v>
      </c>
      <c r="H42">
        <v>85</v>
      </c>
      <c r="I42">
        <v>0.37</v>
      </c>
      <c r="J42" t="s">
        <v>400</v>
      </c>
    </row>
    <row r="43" spans="1:10" x14ac:dyDescent="0.25">
      <c r="A43" t="s">
        <v>767</v>
      </c>
      <c r="B43">
        <v>3</v>
      </c>
      <c r="C43" t="s">
        <v>785</v>
      </c>
      <c r="D43" t="s">
        <v>786</v>
      </c>
      <c r="E43">
        <v>7</v>
      </c>
      <c r="F43">
        <v>0.32640000000000002</v>
      </c>
      <c r="G43">
        <v>1463.2</v>
      </c>
      <c r="H43">
        <v>47</v>
      </c>
      <c r="I43">
        <v>0.28999999999999998</v>
      </c>
      <c r="J43" t="s">
        <v>400</v>
      </c>
    </row>
    <row r="44" spans="1:10" x14ac:dyDescent="0.25">
      <c r="A44" t="s">
        <v>767</v>
      </c>
      <c r="B44">
        <v>1</v>
      </c>
      <c r="C44" t="s">
        <v>810</v>
      </c>
      <c r="D44" t="s">
        <v>769</v>
      </c>
      <c r="E44">
        <v>2</v>
      </c>
      <c r="F44">
        <v>0.1075</v>
      </c>
      <c r="G44">
        <v>15629.8</v>
      </c>
      <c r="H44">
        <v>100</v>
      </c>
      <c r="I44">
        <v>0.26</v>
      </c>
      <c r="J44" t="s">
        <v>464</v>
      </c>
    </row>
    <row r="45" spans="1:10" x14ac:dyDescent="0.25">
      <c r="A45" t="s">
        <v>767</v>
      </c>
      <c r="B45">
        <v>2</v>
      </c>
      <c r="C45" t="s">
        <v>811</v>
      </c>
      <c r="D45" t="s">
        <v>769</v>
      </c>
      <c r="E45">
        <v>1</v>
      </c>
      <c r="F45">
        <v>0.115</v>
      </c>
      <c r="G45">
        <v>14405.9</v>
      </c>
      <c r="H45">
        <v>100</v>
      </c>
      <c r="I45">
        <v>0.21</v>
      </c>
      <c r="J45" t="s">
        <v>464</v>
      </c>
    </row>
    <row r="46" spans="1:10" x14ac:dyDescent="0.25">
      <c r="A46" t="s">
        <v>767</v>
      </c>
      <c r="B46">
        <v>3</v>
      </c>
      <c r="C46" t="s">
        <v>812</v>
      </c>
      <c r="D46" t="s">
        <v>804</v>
      </c>
      <c r="E46">
        <v>7</v>
      </c>
      <c r="F46">
        <v>0.20880000000000001</v>
      </c>
      <c r="G46">
        <v>5221.6000000000004</v>
      </c>
      <c r="H46">
        <v>80</v>
      </c>
      <c r="I46">
        <v>0.3</v>
      </c>
      <c r="J46" t="s">
        <v>464</v>
      </c>
    </row>
    <row r="47" spans="1:10" x14ac:dyDescent="0.25">
      <c r="A47" t="s">
        <v>767</v>
      </c>
      <c r="B47">
        <v>1</v>
      </c>
      <c r="C47" t="s">
        <v>818</v>
      </c>
      <c r="D47" t="s">
        <v>819</v>
      </c>
      <c r="E47">
        <v>6</v>
      </c>
      <c r="F47">
        <v>0.15440000000000001</v>
      </c>
      <c r="G47">
        <v>9409.6</v>
      </c>
      <c r="H47">
        <v>95</v>
      </c>
      <c r="I47">
        <v>0.32</v>
      </c>
      <c r="J47" t="s">
        <v>465</v>
      </c>
    </row>
    <row r="48" spans="1:10" x14ac:dyDescent="0.25">
      <c r="A48" t="s">
        <v>767</v>
      </c>
      <c r="B48">
        <v>2</v>
      </c>
      <c r="C48" t="s">
        <v>820</v>
      </c>
      <c r="D48" t="s">
        <v>819</v>
      </c>
      <c r="E48">
        <v>5</v>
      </c>
      <c r="F48">
        <v>0.1958</v>
      </c>
      <c r="G48">
        <v>6008.8</v>
      </c>
      <c r="H48">
        <v>85</v>
      </c>
      <c r="I48">
        <v>0.38</v>
      </c>
      <c r="J48" t="s">
        <v>465</v>
      </c>
    </row>
    <row r="49" spans="1:10" x14ac:dyDescent="0.25">
      <c r="A49" t="s">
        <v>767</v>
      </c>
      <c r="B49">
        <v>3</v>
      </c>
      <c r="C49" t="s">
        <v>821</v>
      </c>
      <c r="D49" t="s">
        <v>822</v>
      </c>
      <c r="E49">
        <v>6</v>
      </c>
      <c r="F49">
        <v>0.34720000000000001</v>
      </c>
      <c r="G49">
        <v>1168</v>
      </c>
      <c r="H49">
        <v>41</v>
      </c>
      <c r="I49">
        <v>0.35</v>
      </c>
      <c r="J49" t="s">
        <v>465</v>
      </c>
    </row>
    <row r="50" spans="1:10" x14ac:dyDescent="0.25">
      <c r="A50" t="s">
        <v>767</v>
      </c>
      <c r="B50">
        <v>1</v>
      </c>
      <c r="C50" t="s">
        <v>823</v>
      </c>
      <c r="D50" t="s">
        <v>824</v>
      </c>
      <c r="E50">
        <v>6</v>
      </c>
      <c r="F50">
        <v>0.15479999999999999</v>
      </c>
      <c r="G50">
        <v>9363.9</v>
      </c>
      <c r="H50">
        <v>95</v>
      </c>
      <c r="I50">
        <v>0.3</v>
      </c>
      <c r="J50" t="s">
        <v>466</v>
      </c>
    </row>
    <row r="51" spans="1:10" x14ac:dyDescent="0.25">
      <c r="A51" t="s">
        <v>767</v>
      </c>
      <c r="B51">
        <v>2</v>
      </c>
      <c r="C51" t="s">
        <v>825</v>
      </c>
      <c r="D51" t="s">
        <v>824</v>
      </c>
      <c r="E51">
        <v>5</v>
      </c>
      <c r="F51">
        <v>0.19950000000000001</v>
      </c>
      <c r="G51">
        <v>5776.3</v>
      </c>
      <c r="H51">
        <v>85</v>
      </c>
      <c r="I51">
        <v>0.36</v>
      </c>
      <c r="J51" t="s">
        <v>466</v>
      </c>
    </row>
    <row r="52" spans="1:10" x14ac:dyDescent="0.25">
      <c r="A52" t="s">
        <v>767</v>
      </c>
      <c r="B52">
        <v>3</v>
      </c>
      <c r="C52" t="s">
        <v>826</v>
      </c>
      <c r="D52" t="s">
        <v>827</v>
      </c>
      <c r="E52">
        <v>7</v>
      </c>
      <c r="F52">
        <v>0.30549999999999999</v>
      </c>
      <c r="G52">
        <v>1834</v>
      </c>
      <c r="H52">
        <v>55</v>
      </c>
      <c r="I52">
        <v>0.25</v>
      </c>
      <c r="J52" t="s">
        <v>466</v>
      </c>
    </row>
    <row r="53" spans="1:10" x14ac:dyDescent="0.25">
      <c r="A53" t="s">
        <v>767</v>
      </c>
      <c r="B53">
        <v>1</v>
      </c>
      <c r="C53" t="s">
        <v>828</v>
      </c>
      <c r="D53" t="s">
        <v>829</v>
      </c>
      <c r="E53">
        <v>6</v>
      </c>
      <c r="F53">
        <v>0.15570000000000001</v>
      </c>
      <c r="G53">
        <v>9280.1</v>
      </c>
      <c r="H53">
        <v>95</v>
      </c>
      <c r="I53">
        <v>0.4</v>
      </c>
      <c r="J53" t="s">
        <v>506</v>
      </c>
    </row>
    <row r="54" spans="1:10" x14ac:dyDescent="0.25">
      <c r="A54" t="s">
        <v>767</v>
      </c>
      <c r="B54">
        <v>2</v>
      </c>
      <c r="C54" t="s">
        <v>830</v>
      </c>
      <c r="D54" t="s">
        <v>829</v>
      </c>
      <c r="E54">
        <v>5</v>
      </c>
      <c r="F54">
        <v>0.20349999999999999</v>
      </c>
      <c r="G54">
        <v>5529.9</v>
      </c>
      <c r="H54">
        <v>85</v>
      </c>
      <c r="I54">
        <v>0.42</v>
      </c>
      <c r="J54" t="s">
        <v>506</v>
      </c>
    </row>
    <row r="55" spans="1:10" x14ac:dyDescent="0.25">
      <c r="A55" t="s">
        <v>767</v>
      </c>
      <c r="B55">
        <v>3</v>
      </c>
      <c r="C55" t="s">
        <v>831</v>
      </c>
      <c r="D55" t="s">
        <v>822</v>
      </c>
      <c r="E55">
        <v>6</v>
      </c>
      <c r="F55">
        <v>0.36359999999999998</v>
      </c>
      <c r="G55">
        <v>978</v>
      </c>
      <c r="H55">
        <v>37</v>
      </c>
      <c r="I55">
        <v>0.37</v>
      </c>
      <c r="J55" t="s">
        <v>506</v>
      </c>
    </row>
    <row r="56" spans="1:10" x14ac:dyDescent="0.25">
      <c r="A56" t="s">
        <v>767</v>
      </c>
      <c r="B56">
        <v>1</v>
      </c>
      <c r="C56" t="s">
        <v>823</v>
      </c>
      <c r="D56" t="s">
        <v>824</v>
      </c>
      <c r="E56">
        <v>6</v>
      </c>
      <c r="F56">
        <v>0.15479999999999999</v>
      </c>
      <c r="G56">
        <v>9363.9</v>
      </c>
      <c r="H56">
        <v>95</v>
      </c>
      <c r="I56">
        <v>0.3</v>
      </c>
      <c r="J56" t="s">
        <v>507</v>
      </c>
    </row>
    <row r="57" spans="1:10" x14ac:dyDescent="0.25">
      <c r="A57" t="s">
        <v>767</v>
      </c>
      <c r="B57">
        <v>2</v>
      </c>
      <c r="C57" t="s">
        <v>825</v>
      </c>
      <c r="D57" t="s">
        <v>824</v>
      </c>
      <c r="E57">
        <v>5</v>
      </c>
      <c r="F57">
        <v>0.19950000000000001</v>
      </c>
      <c r="G57">
        <v>5776.3</v>
      </c>
      <c r="H57">
        <v>85</v>
      </c>
      <c r="I57">
        <v>0.36</v>
      </c>
      <c r="J57" t="s">
        <v>507</v>
      </c>
    </row>
    <row r="58" spans="1:10" x14ac:dyDescent="0.25">
      <c r="A58" t="s">
        <v>767</v>
      </c>
      <c r="B58">
        <v>3</v>
      </c>
      <c r="C58" t="s">
        <v>826</v>
      </c>
      <c r="D58" t="s">
        <v>827</v>
      </c>
      <c r="E58">
        <v>7</v>
      </c>
      <c r="F58">
        <v>0.30549999999999999</v>
      </c>
      <c r="G58">
        <v>1834</v>
      </c>
      <c r="H58">
        <v>55</v>
      </c>
      <c r="I58">
        <v>0.25</v>
      </c>
      <c r="J58" t="s">
        <v>507</v>
      </c>
    </row>
    <row r="59" spans="1:10" x14ac:dyDescent="0.25">
      <c r="A59" t="s">
        <v>767</v>
      </c>
      <c r="B59">
        <v>1</v>
      </c>
      <c r="C59" t="s">
        <v>778</v>
      </c>
      <c r="D59" t="s">
        <v>779</v>
      </c>
      <c r="E59">
        <v>5</v>
      </c>
      <c r="F59">
        <v>0.24199999999999999</v>
      </c>
      <c r="G59">
        <v>3647.9</v>
      </c>
      <c r="H59">
        <v>75</v>
      </c>
      <c r="I59">
        <v>0.66</v>
      </c>
      <c r="J59" t="s">
        <v>508</v>
      </c>
    </row>
    <row r="60" spans="1:10" x14ac:dyDescent="0.25">
      <c r="A60" t="s">
        <v>767</v>
      </c>
      <c r="B60">
        <v>2</v>
      </c>
      <c r="C60" t="s">
        <v>780</v>
      </c>
      <c r="D60" t="s">
        <v>779</v>
      </c>
      <c r="E60">
        <v>4</v>
      </c>
      <c r="F60">
        <v>0.2782</v>
      </c>
      <c r="G60">
        <v>2463.5</v>
      </c>
      <c r="H60">
        <v>65</v>
      </c>
      <c r="I60">
        <v>0.59</v>
      </c>
      <c r="J60" t="s">
        <v>508</v>
      </c>
    </row>
    <row r="61" spans="1:10" x14ac:dyDescent="0.25">
      <c r="A61" t="s">
        <v>767</v>
      </c>
      <c r="B61">
        <v>3</v>
      </c>
      <c r="C61" t="s">
        <v>781</v>
      </c>
      <c r="D61" t="s">
        <v>779</v>
      </c>
      <c r="E61">
        <v>3</v>
      </c>
      <c r="F61">
        <v>0.3054</v>
      </c>
      <c r="G61">
        <v>1835.4</v>
      </c>
      <c r="H61">
        <v>55</v>
      </c>
      <c r="I61">
        <v>0.49</v>
      </c>
      <c r="J61" t="s">
        <v>508</v>
      </c>
    </row>
    <row r="62" spans="1:10" x14ac:dyDescent="0.25">
      <c r="A62" t="s">
        <v>767</v>
      </c>
      <c r="B62">
        <v>1</v>
      </c>
      <c r="C62" t="s">
        <v>832</v>
      </c>
      <c r="D62" t="s">
        <v>833</v>
      </c>
      <c r="E62">
        <v>5</v>
      </c>
      <c r="F62">
        <v>0.16189999999999999</v>
      </c>
      <c r="G62">
        <v>8676.6</v>
      </c>
      <c r="H62">
        <v>95</v>
      </c>
      <c r="I62">
        <v>0.49</v>
      </c>
      <c r="J62" t="s">
        <v>509</v>
      </c>
    </row>
    <row r="63" spans="1:10" x14ac:dyDescent="0.25">
      <c r="A63" t="s">
        <v>767</v>
      </c>
      <c r="B63">
        <v>2</v>
      </c>
      <c r="C63" t="s">
        <v>834</v>
      </c>
      <c r="D63" t="s">
        <v>833</v>
      </c>
      <c r="E63">
        <v>4</v>
      </c>
      <c r="F63">
        <v>0.1847</v>
      </c>
      <c r="G63">
        <v>6778.5</v>
      </c>
      <c r="H63">
        <v>90</v>
      </c>
      <c r="I63">
        <v>0.44</v>
      </c>
      <c r="J63" t="s">
        <v>509</v>
      </c>
    </row>
    <row r="64" spans="1:10" x14ac:dyDescent="0.25">
      <c r="A64" t="s">
        <v>767</v>
      </c>
      <c r="B64">
        <v>3</v>
      </c>
      <c r="C64" t="s">
        <v>835</v>
      </c>
      <c r="D64" t="s">
        <v>833</v>
      </c>
      <c r="E64">
        <v>3</v>
      </c>
      <c r="F64">
        <v>0.2142</v>
      </c>
      <c r="G64">
        <v>4925.1000000000004</v>
      </c>
      <c r="H64">
        <v>80</v>
      </c>
      <c r="I64">
        <v>0.34</v>
      </c>
      <c r="J64" t="s">
        <v>509</v>
      </c>
    </row>
    <row r="65" spans="1:10" x14ac:dyDescent="0.25">
      <c r="A65" t="s">
        <v>767</v>
      </c>
      <c r="B65">
        <v>1</v>
      </c>
      <c r="C65" t="s">
        <v>832</v>
      </c>
      <c r="D65" t="s">
        <v>833</v>
      </c>
      <c r="E65">
        <v>5</v>
      </c>
      <c r="F65">
        <v>0.16189999999999999</v>
      </c>
      <c r="G65">
        <v>8676.6</v>
      </c>
      <c r="H65">
        <v>95</v>
      </c>
      <c r="I65">
        <v>0.49</v>
      </c>
      <c r="J65" t="s">
        <v>510</v>
      </c>
    </row>
    <row r="66" spans="1:10" x14ac:dyDescent="0.25">
      <c r="A66" t="s">
        <v>767</v>
      </c>
      <c r="B66">
        <v>2</v>
      </c>
      <c r="C66" t="s">
        <v>834</v>
      </c>
      <c r="D66" t="s">
        <v>833</v>
      </c>
      <c r="E66">
        <v>4</v>
      </c>
      <c r="F66">
        <v>0.1847</v>
      </c>
      <c r="G66">
        <v>6778.5</v>
      </c>
      <c r="H66">
        <v>90</v>
      </c>
      <c r="I66">
        <v>0.44</v>
      </c>
      <c r="J66" t="s">
        <v>510</v>
      </c>
    </row>
    <row r="67" spans="1:10" x14ac:dyDescent="0.25">
      <c r="A67" t="s">
        <v>767</v>
      </c>
      <c r="B67">
        <v>3</v>
      </c>
      <c r="C67" t="s">
        <v>835</v>
      </c>
      <c r="D67" t="s">
        <v>833</v>
      </c>
      <c r="E67">
        <v>3</v>
      </c>
      <c r="F67">
        <v>0.2142</v>
      </c>
      <c r="G67">
        <v>4925.1000000000004</v>
      </c>
      <c r="H67">
        <v>80</v>
      </c>
      <c r="I67">
        <v>0.34</v>
      </c>
      <c r="J67" t="s">
        <v>510</v>
      </c>
    </row>
    <row r="68" spans="1:10" x14ac:dyDescent="0.25">
      <c r="A68" t="s">
        <v>767</v>
      </c>
      <c r="B68">
        <v>1</v>
      </c>
      <c r="C68" t="s">
        <v>836</v>
      </c>
      <c r="D68" t="s">
        <v>769</v>
      </c>
      <c r="E68">
        <v>2</v>
      </c>
      <c r="F68">
        <v>0.11749999999999999</v>
      </c>
      <c r="G68">
        <v>14026.2</v>
      </c>
      <c r="H68">
        <v>100</v>
      </c>
      <c r="I68">
        <v>0.26</v>
      </c>
      <c r="J68" t="s">
        <v>511</v>
      </c>
    </row>
    <row r="69" spans="1:10" x14ac:dyDescent="0.25">
      <c r="A69" t="s">
        <v>767</v>
      </c>
      <c r="B69">
        <v>2</v>
      </c>
      <c r="C69" t="s">
        <v>837</v>
      </c>
      <c r="D69" t="s">
        <v>838</v>
      </c>
      <c r="E69">
        <v>4</v>
      </c>
      <c r="F69">
        <v>0.1341</v>
      </c>
      <c r="G69">
        <v>11715.7</v>
      </c>
      <c r="H69">
        <v>100</v>
      </c>
      <c r="I69">
        <v>0.19</v>
      </c>
      <c r="J69" t="s">
        <v>511</v>
      </c>
    </row>
    <row r="70" spans="1:10" x14ac:dyDescent="0.25">
      <c r="A70" t="s">
        <v>767</v>
      </c>
      <c r="B70">
        <v>3</v>
      </c>
      <c r="C70" t="s">
        <v>839</v>
      </c>
      <c r="D70" t="s">
        <v>817</v>
      </c>
      <c r="E70">
        <v>7</v>
      </c>
      <c r="F70">
        <v>0.2291</v>
      </c>
      <c r="G70">
        <v>4189.8999999999996</v>
      </c>
      <c r="H70">
        <v>75</v>
      </c>
      <c r="I70">
        <v>0.31</v>
      </c>
      <c r="J70" t="s">
        <v>511</v>
      </c>
    </row>
    <row r="71" spans="1:10" x14ac:dyDescent="0.25">
      <c r="A71" t="s">
        <v>767</v>
      </c>
      <c r="B71">
        <v>1</v>
      </c>
      <c r="C71" t="s">
        <v>840</v>
      </c>
      <c r="D71" t="s">
        <v>841</v>
      </c>
      <c r="E71">
        <v>5</v>
      </c>
      <c r="F71">
        <v>0.1101</v>
      </c>
      <c r="G71">
        <v>15192.3</v>
      </c>
      <c r="H71">
        <v>100</v>
      </c>
      <c r="I71">
        <v>0.34</v>
      </c>
      <c r="J71" t="s">
        <v>512</v>
      </c>
    </row>
    <row r="72" spans="1:10" x14ac:dyDescent="0.25">
      <c r="A72" t="s">
        <v>767</v>
      </c>
      <c r="B72">
        <v>2</v>
      </c>
      <c r="C72" t="s">
        <v>842</v>
      </c>
      <c r="D72" t="s">
        <v>841</v>
      </c>
      <c r="E72">
        <v>4</v>
      </c>
      <c r="F72">
        <v>0.13139999999999999</v>
      </c>
      <c r="G72">
        <v>12063.4</v>
      </c>
      <c r="H72">
        <v>100</v>
      </c>
      <c r="I72">
        <v>0.34</v>
      </c>
      <c r="J72" t="s">
        <v>512</v>
      </c>
    </row>
    <row r="73" spans="1:10" x14ac:dyDescent="0.25">
      <c r="A73" t="s">
        <v>767</v>
      </c>
      <c r="B73">
        <v>3</v>
      </c>
      <c r="C73" t="s">
        <v>843</v>
      </c>
      <c r="D73" t="s">
        <v>844</v>
      </c>
      <c r="E73">
        <v>6</v>
      </c>
      <c r="F73">
        <v>0.2437</v>
      </c>
      <c r="G73">
        <v>3581</v>
      </c>
      <c r="H73">
        <v>75</v>
      </c>
      <c r="I73">
        <v>0.5</v>
      </c>
      <c r="J73" t="s">
        <v>512</v>
      </c>
    </row>
    <row r="74" spans="1:10" x14ac:dyDescent="0.25">
      <c r="A74" t="s">
        <v>767</v>
      </c>
      <c r="B74">
        <v>1</v>
      </c>
      <c r="C74" t="s">
        <v>845</v>
      </c>
      <c r="D74" t="s">
        <v>846</v>
      </c>
      <c r="E74">
        <v>6</v>
      </c>
      <c r="F74">
        <v>0.16339999999999999</v>
      </c>
      <c r="G74">
        <v>8535.1</v>
      </c>
      <c r="H74">
        <v>95</v>
      </c>
      <c r="I74">
        <v>0.31</v>
      </c>
      <c r="J74" t="s">
        <v>603</v>
      </c>
    </row>
    <row r="75" spans="1:10" x14ac:dyDescent="0.25">
      <c r="A75" t="s">
        <v>767</v>
      </c>
      <c r="B75">
        <v>2</v>
      </c>
      <c r="C75" t="s">
        <v>847</v>
      </c>
      <c r="D75" t="s">
        <v>846</v>
      </c>
      <c r="E75">
        <v>5</v>
      </c>
      <c r="F75">
        <v>0.2112</v>
      </c>
      <c r="G75">
        <v>5085.7</v>
      </c>
      <c r="H75">
        <v>80</v>
      </c>
      <c r="I75">
        <v>0.34</v>
      </c>
      <c r="J75" t="s">
        <v>603</v>
      </c>
    </row>
    <row r="76" spans="1:10" x14ac:dyDescent="0.25">
      <c r="A76" t="s">
        <v>767</v>
      </c>
      <c r="B76">
        <v>3</v>
      </c>
      <c r="C76" t="s">
        <v>848</v>
      </c>
      <c r="D76" t="s">
        <v>795</v>
      </c>
      <c r="E76">
        <v>6</v>
      </c>
      <c r="F76">
        <v>0.33739999999999998</v>
      </c>
      <c r="G76">
        <v>1298.9000000000001</v>
      </c>
      <c r="H76">
        <v>44</v>
      </c>
      <c r="I76">
        <v>0.31</v>
      </c>
      <c r="J76" t="s">
        <v>603</v>
      </c>
    </row>
    <row r="77" spans="1:10" x14ac:dyDescent="0.25">
      <c r="A77" t="s">
        <v>767</v>
      </c>
      <c r="B77">
        <v>1</v>
      </c>
      <c r="C77" t="s">
        <v>782</v>
      </c>
      <c r="D77" t="s">
        <v>783</v>
      </c>
      <c r="E77">
        <v>6</v>
      </c>
      <c r="F77">
        <v>0.15509999999999999</v>
      </c>
      <c r="G77">
        <v>9333.4</v>
      </c>
      <c r="H77">
        <v>95</v>
      </c>
      <c r="I77">
        <v>0.32</v>
      </c>
      <c r="J77" t="s">
        <v>697</v>
      </c>
    </row>
    <row r="78" spans="1:10" x14ac:dyDescent="0.25">
      <c r="A78" t="s">
        <v>767</v>
      </c>
      <c r="B78">
        <v>2</v>
      </c>
      <c r="C78" t="s">
        <v>784</v>
      </c>
      <c r="D78" t="s">
        <v>783</v>
      </c>
      <c r="E78">
        <v>5</v>
      </c>
      <c r="F78">
        <v>0.193</v>
      </c>
      <c r="G78">
        <v>6196.2</v>
      </c>
      <c r="H78">
        <v>85</v>
      </c>
      <c r="I78">
        <v>0.37</v>
      </c>
      <c r="J78" t="s">
        <v>697</v>
      </c>
    </row>
    <row r="79" spans="1:10" x14ac:dyDescent="0.25">
      <c r="A79" t="s">
        <v>767</v>
      </c>
      <c r="B79">
        <v>3</v>
      </c>
      <c r="C79" t="s">
        <v>785</v>
      </c>
      <c r="D79" t="s">
        <v>786</v>
      </c>
      <c r="E79">
        <v>7</v>
      </c>
      <c r="F79">
        <v>0.32640000000000002</v>
      </c>
      <c r="G79">
        <v>1463.2</v>
      </c>
      <c r="H79">
        <v>47</v>
      </c>
      <c r="I79">
        <v>0.28999999999999998</v>
      </c>
      <c r="J79" t="s">
        <v>697</v>
      </c>
    </row>
    <row r="80" spans="1:10" x14ac:dyDescent="0.25">
      <c r="A80" t="s">
        <v>767</v>
      </c>
      <c r="B80">
        <v>1</v>
      </c>
      <c r="C80" t="s">
        <v>805</v>
      </c>
      <c r="D80" t="s">
        <v>806</v>
      </c>
      <c r="E80">
        <v>2</v>
      </c>
      <c r="F80">
        <v>0.1022</v>
      </c>
      <c r="G80">
        <v>16541.7</v>
      </c>
      <c r="H80">
        <v>100</v>
      </c>
      <c r="I80">
        <v>0.22</v>
      </c>
      <c r="J80" t="s">
        <v>698</v>
      </c>
    </row>
    <row r="81" spans="1:10" x14ac:dyDescent="0.25">
      <c r="A81" t="s">
        <v>767</v>
      </c>
      <c r="B81">
        <v>2</v>
      </c>
      <c r="C81" t="s">
        <v>807</v>
      </c>
      <c r="D81" t="s">
        <v>808</v>
      </c>
      <c r="E81">
        <v>5</v>
      </c>
      <c r="F81">
        <v>0.1172</v>
      </c>
      <c r="G81">
        <v>14067.7</v>
      </c>
      <c r="H81">
        <v>100</v>
      </c>
      <c r="I81">
        <v>0.19</v>
      </c>
      <c r="J81" t="s">
        <v>698</v>
      </c>
    </row>
    <row r="82" spans="1:10" x14ac:dyDescent="0.25">
      <c r="A82" t="s">
        <v>767</v>
      </c>
      <c r="B82">
        <v>3</v>
      </c>
      <c r="C82" t="s">
        <v>809</v>
      </c>
      <c r="D82" t="s">
        <v>773</v>
      </c>
      <c r="E82">
        <v>7</v>
      </c>
      <c r="F82">
        <v>0.20799999999999999</v>
      </c>
      <c r="G82">
        <v>5268.7</v>
      </c>
      <c r="H82">
        <v>85</v>
      </c>
      <c r="I82">
        <v>0.28999999999999998</v>
      </c>
      <c r="J82" t="s">
        <v>698</v>
      </c>
    </row>
    <row r="83" spans="1:10" x14ac:dyDescent="0.25">
      <c r="A83" t="s">
        <v>767</v>
      </c>
      <c r="B83">
        <v>1</v>
      </c>
      <c r="C83" t="s">
        <v>849</v>
      </c>
      <c r="D83" t="s">
        <v>806</v>
      </c>
      <c r="E83">
        <v>2</v>
      </c>
      <c r="F83">
        <v>0.1023</v>
      </c>
      <c r="G83">
        <v>16527.599999999999</v>
      </c>
      <c r="H83">
        <v>100</v>
      </c>
      <c r="I83">
        <v>0.25</v>
      </c>
      <c r="J83" t="s">
        <v>758</v>
      </c>
    </row>
    <row r="84" spans="1:10" x14ac:dyDescent="0.25">
      <c r="A84" t="s">
        <v>767</v>
      </c>
      <c r="B84">
        <v>2</v>
      </c>
      <c r="C84" t="s">
        <v>850</v>
      </c>
      <c r="D84" t="s">
        <v>851</v>
      </c>
      <c r="E84">
        <v>5</v>
      </c>
      <c r="F84">
        <v>0.1086</v>
      </c>
      <c r="G84">
        <v>15435.3</v>
      </c>
      <c r="H84">
        <v>100</v>
      </c>
      <c r="I84">
        <v>0.2</v>
      </c>
      <c r="J84" t="s">
        <v>758</v>
      </c>
    </row>
    <row r="85" spans="1:10" x14ac:dyDescent="0.25">
      <c r="A85" t="s">
        <v>767</v>
      </c>
      <c r="B85">
        <v>3</v>
      </c>
      <c r="C85" t="s">
        <v>852</v>
      </c>
      <c r="D85" t="s">
        <v>853</v>
      </c>
      <c r="E85">
        <v>7</v>
      </c>
      <c r="F85">
        <v>0.22209999999999999</v>
      </c>
      <c r="G85">
        <v>4522.7</v>
      </c>
      <c r="H85">
        <v>80</v>
      </c>
      <c r="I85">
        <v>0.31</v>
      </c>
      <c r="J85" t="s">
        <v>758</v>
      </c>
    </row>
  </sheetData>
  <autoFilter ref="A1:J85" xr:uid="{62CA2F43-367F-429D-850A-A9D6E0D9FF4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42CD0-D4A5-469D-89F8-A6042463697F}">
  <dimension ref="A3:C32"/>
  <sheetViews>
    <sheetView workbookViewId="0">
      <selection activeCell="B4" sqref="B4:C31"/>
    </sheetView>
  </sheetViews>
  <sheetFormatPr defaultRowHeight="15" x14ac:dyDescent="0.25"/>
  <cols>
    <col min="1" max="1" width="13.7109375" bestFit="1" customWidth="1"/>
    <col min="2" max="2" width="18.7109375" bestFit="1" customWidth="1"/>
    <col min="3" max="4" width="13.28515625" bestFit="1" customWidth="1"/>
  </cols>
  <sheetData>
    <row r="3" spans="1:3" x14ac:dyDescent="0.25">
      <c r="A3" s="2" t="s">
        <v>760</v>
      </c>
      <c r="B3" t="s">
        <v>759</v>
      </c>
      <c r="C3" t="s">
        <v>762</v>
      </c>
    </row>
    <row r="4" spans="1:3" x14ac:dyDescent="0.25">
      <c r="A4" s="3" t="s">
        <v>18</v>
      </c>
      <c r="B4" s="1">
        <v>25111.95</v>
      </c>
      <c r="C4" s="1">
        <v>36</v>
      </c>
    </row>
    <row r="5" spans="1:3" x14ac:dyDescent="0.25">
      <c r="A5" s="3" t="s">
        <v>154</v>
      </c>
      <c r="B5" s="1">
        <v>7169.92</v>
      </c>
      <c r="C5" s="1">
        <v>12</v>
      </c>
    </row>
    <row r="6" spans="1:3" x14ac:dyDescent="0.25">
      <c r="A6" s="3" t="s">
        <v>275</v>
      </c>
      <c r="B6" s="1">
        <v>25111.95</v>
      </c>
      <c r="C6" s="1">
        <v>36</v>
      </c>
    </row>
    <row r="7" spans="1:3" x14ac:dyDescent="0.25">
      <c r="A7" s="3" t="s">
        <v>276</v>
      </c>
      <c r="B7" s="1">
        <v>25111.95</v>
      </c>
      <c r="C7" s="1">
        <v>36</v>
      </c>
    </row>
    <row r="8" spans="1:3" x14ac:dyDescent="0.25">
      <c r="A8" s="3" t="s">
        <v>698</v>
      </c>
      <c r="B8" s="1">
        <v>16312.96</v>
      </c>
      <c r="C8" s="1">
        <v>22</v>
      </c>
    </row>
    <row r="9" spans="1:3" x14ac:dyDescent="0.25">
      <c r="A9" s="3" t="s">
        <v>758</v>
      </c>
      <c r="B9" s="1">
        <v>16312.96</v>
      </c>
      <c r="C9" s="1">
        <v>22</v>
      </c>
    </row>
    <row r="10" spans="1:3" x14ac:dyDescent="0.25">
      <c r="A10" s="3" t="s">
        <v>277</v>
      </c>
      <c r="B10" s="1">
        <v>7169.92</v>
      </c>
      <c r="C10" s="1">
        <v>12</v>
      </c>
    </row>
    <row r="11" spans="1:3" x14ac:dyDescent="0.25">
      <c r="A11" s="3" t="s">
        <v>278</v>
      </c>
      <c r="B11" s="1">
        <v>7169.92</v>
      </c>
      <c r="C11" s="1">
        <v>12</v>
      </c>
    </row>
    <row r="12" spans="1:3" x14ac:dyDescent="0.25">
      <c r="A12" s="3" t="s">
        <v>279</v>
      </c>
      <c r="B12" s="1">
        <v>25111.95</v>
      </c>
      <c r="C12" s="1">
        <v>36</v>
      </c>
    </row>
    <row r="13" spans="1:3" x14ac:dyDescent="0.25">
      <c r="A13" s="3" t="s">
        <v>280</v>
      </c>
      <c r="B13" s="1">
        <v>7169.92</v>
      </c>
      <c r="C13" s="1">
        <v>12</v>
      </c>
    </row>
    <row r="14" spans="1:3" x14ac:dyDescent="0.25">
      <c r="A14" s="3" t="s">
        <v>281</v>
      </c>
      <c r="B14" s="1">
        <v>7169.92</v>
      </c>
      <c r="C14" s="1">
        <v>12</v>
      </c>
    </row>
    <row r="15" spans="1:3" x14ac:dyDescent="0.25">
      <c r="A15" s="3" t="s">
        <v>282</v>
      </c>
      <c r="B15" s="1">
        <v>25111.95</v>
      </c>
      <c r="C15" s="1">
        <v>36</v>
      </c>
    </row>
    <row r="16" spans="1:3" x14ac:dyDescent="0.25">
      <c r="A16" s="3" t="s">
        <v>400</v>
      </c>
      <c r="B16" s="1">
        <v>25111.95</v>
      </c>
      <c r="C16" s="1">
        <v>36</v>
      </c>
    </row>
    <row r="17" spans="1:3" x14ac:dyDescent="0.25">
      <c r="A17" s="3" t="s">
        <v>464</v>
      </c>
      <c r="B17" s="1">
        <v>25111.95</v>
      </c>
      <c r="C17" s="1">
        <v>36</v>
      </c>
    </row>
    <row r="18" spans="1:3" x14ac:dyDescent="0.25">
      <c r="A18" s="3" t="s">
        <v>465</v>
      </c>
      <c r="B18" s="1">
        <v>7169.92</v>
      </c>
      <c r="C18" s="1">
        <v>12</v>
      </c>
    </row>
    <row r="19" spans="1:3" x14ac:dyDescent="0.25">
      <c r="A19" s="3" t="s">
        <v>466</v>
      </c>
      <c r="B19" s="1">
        <v>9734.99</v>
      </c>
      <c r="C19" s="1">
        <v>15</v>
      </c>
    </row>
    <row r="20" spans="1:3" x14ac:dyDescent="0.25">
      <c r="A20" s="3" t="s">
        <v>506</v>
      </c>
      <c r="B20" s="1">
        <v>7169.92</v>
      </c>
      <c r="C20" s="1">
        <v>12</v>
      </c>
    </row>
    <row r="21" spans="1:3" x14ac:dyDescent="0.25">
      <c r="A21" s="3" t="s">
        <v>507</v>
      </c>
      <c r="B21" s="1">
        <v>25111.95</v>
      </c>
      <c r="C21" s="1">
        <v>36</v>
      </c>
    </row>
    <row r="22" spans="1:3" x14ac:dyDescent="0.25">
      <c r="A22" s="3" t="s">
        <v>233</v>
      </c>
      <c r="B22" s="1">
        <v>25111.95</v>
      </c>
      <c r="C22" s="1">
        <v>36</v>
      </c>
    </row>
    <row r="23" spans="1:3" x14ac:dyDescent="0.25">
      <c r="A23" s="3" t="s">
        <v>508</v>
      </c>
      <c r="B23" s="1">
        <v>9734.99</v>
      </c>
      <c r="C23" s="1">
        <v>15</v>
      </c>
    </row>
    <row r="24" spans="1:3" x14ac:dyDescent="0.25">
      <c r="A24" s="3" t="s">
        <v>509</v>
      </c>
      <c r="B24" s="1">
        <v>25111.95</v>
      </c>
      <c r="C24" s="1">
        <v>36</v>
      </c>
    </row>
    <row r="25" spans="1:3" x14ac:dyDescent="0.25">
      <c r="A25" s="3" t="s">
        <v>510</v>
      </c>
      <c r="B25" s="1">
        <v>7169.92</v>
      </c>
      <c r="C25" s="1">
        <v>12</v>
      </c>
    </row>
    <row r="26" spans="1:3" x14ac:dyDescent="0.25">
      <c r="A26" s="3" t="s">
        <v>511</v>
      </c>
      <c r="B26" s="1">
        <v>25111.95</v>
      </c>
      <c r="C26" s="1">
        <v>36</v>
      </c>
    </row>
    <row r="27" spans="1:3" x14ac:dyDescent="0.25">
      <c r="A27" s="3" t="s">
        <v>512</v>
      </c>
      <c r="B27" s="1">
        <v>25111.95</v>
      </c>
      <c r="C27" s="1">
        <v>36</v>
      </c>
    </row>
    <row r="28" spans="1:3" x14ac:dyDescent="0.25">
      <c r="A28" s="3" t="s">
        <v>273</v>
      </c>
      <c r="B28" s="1">
        <v>7169.92</v>
      </c>
      <c r="C28" s="1">
        <v>12</v>
      </c>
    </row>
    <row r="29" spans="1:3" x14ac:dyDescent="0.25">
      <c r="A29" s="3" t="s">
        <v>274</v>
      </c>
      <c r="B29" s="1">
        <v>7169.92</v>
      </c>
      <c r="C29" s="1">
        <v>12</v>
      </c>
    </row>
    <row r="30" spans="1:3" x14ac:dyDescent="0.25">
      <c r="A30" s="3" t="s">
        <v>603</v>
      </c>
      <c r="B30" s="1">
        <v>7169.92</v>
      </c>
      <c r="C30" s="1">
        <v>12</v>
      </c>
    </row>
    <row r="31" spans="1:3" x14ac:dyDescent="0.25">
      <c r="A31" s="3" t="s">
        <v>697</v>
      </c>
      <c r="B31" s="1">
        <v>25111.95</v>
      </c>
      <c r="C31" s="1">
        <v>36</v>
      </c>
    </row>
    <row r="32" spans="1:3" x14ac:dyDescent="0.25">
      <c r="A32" s="3" t="s">
        <v>761</v>
      </c>
      <c r="B32" s="1">
        <v>7169.92</v>
      </c>
      <c r="C32" s="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A1EF-C66B-42E2-9362-573322DA71C5}">
  <dimension ref="A1:O2745"/>
  <sheetViews>
    <sheetView workbookViewId="0">
      <selection activeCell="I8" sqref="I8"/>
    </sheetView>
  </sheetViews>
  <sheetFormatPr defaultRowHeight="15" x14ac:dyDescent="0.25"/>
  <cols>
    <col min="18" max="18" width="8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 t="s">
        <v>15</v>
      </c>
      <c r="C2" t="s">
        <v>16</v>
      </c>
      <c r="D2" t="s">
        <v>17</v>
      </c>
      <c r="E2">
        <v>0</v>
      </c>
      <c r="F2">
        <v>2</v>
      </c>
      <c r="G2">
        <v>1</v>
      </c>
      <c r="H2">
        <v>0</v>
      </c>
      <c r="I2">
        <v>0</v>
      </c>
      <c r="J2" t="s">
        <v>16</v>
      </c>
      <c r="K2" t="s">
        <v>18</v>
      </c>
      <c r="L2">
        <v>0.03</v>
      </c>
      <c r="M2">
        <v>36096.51</v>
      </c>
      <c r="N2">
        <v>70</v>
      </c>
    </row>
    <row r="3" spans="1:15" x14ac:dyDescent="0.25">
      <c r="A3">
        <v>1</v>
      </c>
      <c r="B3" t="s">
        <v>15</v>
      </c>
      <c r="C3" t="s">
        <v>19</v>
      </c>
      <c r="D3" t="s">
        <v>20</v>
      </c>
      <c r="E3">
        <v>0</v>
      </c>
      <c r="F3">
        <v>2</v>
      </c>
      <c r="G3">
        <v>1</v>
      </c>
      <c r="H3">
        <v>0</v>
      </c>
      <c r="I3">
        <v>0</v>
      </c>
      <c r="J3" t="s">
        <v>19</v>
      </c>
      <c r="K3" t="s">
        <v>18</v>
      </c>
      <c r="L3">
        <v>2.7E-2</v>
      </c>
      <c r="M3">
        <v>37370.199999999997</v>
      </c>
      <c r="N3">
        <v>75</v>
      </c>
    </row>
    <row r="4" spans="1:15" x14ac:dyDescent="0.25">
      <c r="A4">
        <v>2</v>
      </c>
      <c r="B4" t="s">
        <v>15</v>
      </c>
      <c r="C4" t="s">
        <v>21</v>
      </c>
      <c r="D4" t="s">
        <v>22</v>
      </c>
      <c r="E4">
        <v>0</v>
      </c>
      <c r="F4">
        <v>6</v>
      </c>
      <c r="G4">
        <v>1</v>
      </c>
      <c r="H4">
        <v>0</v>
      </c>
      <c r="I4">
        <v>0</v>
      </c>
      <c r="J4" t="s">
        <v>21</v>
      </c>
      <c r="K4" t="s">
        <v>18</v>
      </c>
      <c r="L4">
        <v>1.4999999999999999E-2</v>
      </c>
      <c r="M4">
        <v>42667.96</v>
      </c>
      <c r="N4">
        <v>95</v>
      </c>
    </row>
    <row r="5" spans="1:15" x14ac:dyDescent="0.25">
      <c r="A5">
        <v>3</v>
      </c>
      <c r="B5" t="s">
        <v>15</v>
      </c>
      <c r="C5" t="s">
        <v>23</v>
      </c>
      <c r="D5" t="e" cm="1">
        <f t="array" ref="D5">-VRIKPGSA</f>
        <v>#NAME?</v>
      </c>
      <c r="E5">
        <v>0</v>
      </c>
      <c r="F5">
        <v>0</v>
      </c>
      <c r="G5">
        <v>1</v>
      </c>
      <c r="H5">
        <v>0</v>
      </c>
      <c r="I5">
        <v>0</v>
      </c>
      <c r="J5" t="s">
        <v>23</v>
      </c>
      <c r="K5" t="s">
        <v>18</v>
      </c>
      <c r="L5">
        <v>1.7000000000000001E-2</v>
      </c>
      <c r="M5">
        <v>41659.360000000001</v>
      </c>
      <c r="N5">
        <v>90</v>
      </c>
    </row>
    <row r="6" spans="1:15" x14ac:dyDescent="0.25">
      <c r="A6">
        <v>4</v>
      </c>
      <c r="B6" t="s">
        <v>15</v>
      </c>
      <c r="C6" t="s">
        <v>24</v>
      </c>
      <c r="D6" t="s">
        <v>25</v>
      </c>
      <c r="E6">
        <v>0</v>
      </c>
      <c r="F6">
        <v>8</v>
      </c>
      <c r="G6">
        <v>1</v>
      </c>
      <c r="H6">
        <v>0</v>
      </c>
      <c r="I6">
        <v>0</v>
      </c>
      <c r="J6" t="s">
        <v>24</v>
      </c>
      <c r="K6" t="s">
        <v>18</v>
      </c>
      <c r="L6">
        <v>1.4E-2</v>
      </c>
      <c r="M6">
        <v>42831.7</v>
      </c>
      <c r="N6">
        <v>95</v>
      </c>
    </row>
    <row r="7" spans="1:15" x14ac:dyDescent="0.25">
      <c r="A7">
        <v>5</v>
      </c>
      <c r="B7" t="s">
        <v>15</v>
      </c>
      <c r="C7" t="s">
        <v>26</v>
      </c>
      <c r="D7" t="e" cm="1">
        <f t="array" ref="D7">-IKPGSANK</f>
        <v>#NAME?</v>
      </c>
      <c r="E7">
        <v>0</v>
      </c>
      <c r="F7">
        <v>0</v>
      </c>
      <c r="G7">
        <v>1</v>
      </c>
      <c r="H7">
        <v>0</v>
      </c>
      <c r="I7">
        <v>0</v>
      </c>
      <c r="J7" t="s">
        <v>26</v>
      </c>
      <c r="K7" t="s">
        <v>18</v>
      </c>
      <c r="L7">
        <v>1.0999999999999999E-2</v>
      </c>
      <c r="M7">
        <v>44373.77</v>
      </c>
      <c r="N7">
        <v>99</v>
      </c>
    </row>
    <row r="8" spans="1:15" x14ac:dyDescent="0.25">
      <c r="A8">
        <v>6</v>
      </c>
      <c r="B8" t="s">
        <v>15</v>
      </c>
      <c r="C8" t="s">
        <v>27</v>
      </c>
      <c r="D8" t="s">
        <v>28</v>
      </c>
      <c r="E8">
        <v>0</v>
      </c>
      <c r="F8">
        <v>1</v>
      </c>
      <c r="G8">
        <v>1</v>
      </c>
      <c r="H8">
        <v>0</v>
      </c>
      <c r="I8">
        <v>0</v>
      </c>
      <c r="J8" t="s">
        <v>27</v>
      </c>
      <c r="K8" t="s">
        <v>18</v>
      </c>
      <c r="L8">
        <v>8.0000000000000002E-3</v>
      </c>
      <c r="M8">
        <v>45732.72</v>
      </c>
      <c r="N8">
        <v>99</v>
      </c>
    </row>
    <row r="9" spans="1:15" x14ac:dyDescent="0.25">
      <c r="A9">
        <v>7</v>
      </c>
      <c r="B9" t="s">
        <v>15</v>
      </c>
      <c r="C9" t="s">
        <v>29</v>
      </c>
      <c r="D9" t="e" cm="1">
        <f t="array" ref="D9">-PGSANKPK</f>
        <v>#NAME?</v>
      </c>
      <c r="E9">
        <v>0</v>
      </c>
      <c r="F9">
        <v>0</v>
      </c>
      <c r="G9">
        <v>1</v>
      </c>
      <c r="H9">
        <v>0</v>
      </c>
      <c r="I9">
        <v>0</v>
      </c>
      <c r="J9" t="s">
        <v>29</v>
      </c>
      <c r="K9" t="s">
        <v>18</v>
      </c>
      <c r="L9">
        <v>6.0000000000000001E-3</v>
      </c>
      <c r="M9">
        <v>46842.48</v>
      </c>
      <c r="N9">
        <v>99</v>
      </c>
    </row>
    <row r="10" spans="1:15" x14ac:dyDescent="0.25">
      <c r="A10">
        <v>8</v>
      </c>
      <c r="B10" t="s">
        <v>15</v>
      </c>
      <c r="C10" t="s">
        <v>30</v>
      </c>
      <c r="D10" t="s">
        <v>31</v>
      </c>
      <c r="E10">
        <v>0</v>
      </c>
      <c r="F10">
        <v>8</v>
      </c>
      <c r="G10">
        <v>1</v>
      </c>
      <c r="H10">
        <v>0</v>
      </c>
      <c r="I10">
        <v>0</v>
      </c>
      <c r="J10" t="s">
        <v>30</v>
      </c>
      <c r="K10" t="s">
        <v>18</v>
      </c>
      <c r="L10">
        <v>6.0000000000000001E-3</v>
      </c>
      <c r="M10">
        <v>46680.57</v>
      </c>
      <c r="N10">
        <v>99</v>
      </c>
    </row>
    <row r="11" spans="1:15" x14ac:dyDescent="0.25">
      <c r="A11">
        <v>9</v>
      </c>
      <c r="B11" t="s">
        <v>15</v>
      </c>
      <c r="C11" t="s">
        <v>32</v>
      </c>
      <c r="D11" t="s">
        <v>33</v>
      </c>
      <c r="E11">
        <v>0</v>
      </c>
      <c r="F11">
        <v>8</v>
      </c>
      <c r="G11">
        <v>1</v>
      </c>
      <c r="H11">
        <v>0</v>
      </c>
      <c r="I11">
        <v>0</v>
      </c>
      <c r="J11" t="s">
        <v>32</v>
      </c>
      <c r="K11" t="s">
        <v>18</v>
      </c>
      <c r="L11">
        <v>8.0000000000000002E-3</v>
      </c>
      <c r="M11">
        <v>45873.95</v>
      </c>
      <c r="N11">
        <v>99</v>
      </c>
    </row>
    <row r="12" spans="1:15" x14ac:dyDescent="0.25">
      <c r="A12">
        <v>10</v>
      </c>
      <c r="B12" t="s">
        <v>15</v>
      </c>
      <c r="C12" t="s">
        <v>34</v>
      </c>
      <c r="D12" t="e" cm="1">
        <f t="array" ref="D12">-ANKPKDEL</f>
        <v>#NAME?</v>
      </c>
      <c r="E12">
        <v>0</v>
      </c>
      <c r="F12">
        <v>0</v>
      </c>
      <c r="G12">
        <v>1</v>
      </c>
      <c r="H12">
        <v>0</v>
      </c>
      <c r="I12">
        <v>0</v>
      </c>
      <c r="J12" t="s">
        <v>34</v>
      </c>
      <c r="K12" t="s">
        <v>18</v>
      </c>
      <c r="L12">
        <v>1.2999999999999999E-2</v>
      </c>
      <c r="M12">
        <v>43218.55</v>
      </c>
      <c r="N12">
        <v>95</v>
      </c>
    </row>
    <row r="13" spans="1:15" x14ac:dyDescent="0.25">
      <c r="A13">
        <v>11</v>
      </c>
      <c r="B13" t="s">
        <v>15</v>
      </c>
      <c r="C13" t="s">
        <v>35</v>
      </c>
      <c r="D13" t="s">
        <v>36</v>
      </c>
      <c r="E13">
        <v>0</v>
      </c>
      <c r="F13">
        <v>8</v>
      </c>
      <c r="G13">
        <v>1</v>
      </c>
      <c r="H13">
        <v>0</v>
      </c>
      <c r="I13">
        <v>0</v>
      </c>
      <c r="J13" t="s">
        <v>35</v>
      </c>
      <c r="K13" t="s">
        <v>18</v>
      </c>
      <c r="L13">
        <v>8.0000000000000002E-3</v>
      </c>
      <c r="M13">
        <v>45791.63</v>
      </c>
      <c r="N13">
        <v>99</v>
      </c>
    </row>
    <row r="14" spans="1:15" x14ac:dyDescent="0.25">
      <c r="A14">
        <v>12</v>
      </c>
      <c r="B14" t="s">
        <v>15</v>
      </c>
      <c r="C14" t="s">
        <v>37</v>
      </c>
      <c r="D14" t="s">
        <v>38</v>
      </c>
      <c r="E14">
        <v>0</v>
      </c>
      <c r="F14">
        <v>2</v>
      </c>
      <c r="G14">
        <v>1</v>
      </c>
      <c r="H14">
        <v>0</v>
      </c>
      <c r="I14">
        <v>0</v>
      </c>
      <c r="J14" t="s">
        <v>37</v>
      </c>
      <c r="K14" t="s">
        <v>18</v>
      </c>
      <c r="L14">
        <v>2.1000000000000001E-2</v>
      </c>
      <c r="M14">
        <v>39915.11</v>
      </c>
      <c r="N14">
        <v>85</v>
      </c>
    </row>
    <row r="15" spans="1:15" x14ac:dyDescent="0.25">
      <c r="A15">
        <v>13</v>
      </c>
      <c r="B15" t="s">
        <v>15</v>
      </c>
      <c r="C15" t="s">
        <v>39</v>
      </c>
      <c r="D15" t="s">
        <v>40</v>
      </c>
      <c r="E15">
        <v>0</v>
      </c>
      <c r="F15">
        <v>8</v>
      </c>
      <c r="G15">
        <v>1</v>
      </c>
      <c r="H15">
        <v>0</v>
      </c>
      <c r="I15">
        <v>0</v>
      </c>
      <c r="J15" t="s">
        <v>39</v>
      </c>
      <c r="K15" t="s">
        <v>18</v>
      </c>
      <c r="L15">
        <v>1.6E-2</v>
      </c>
      <c r="M15">
        <v>42253.57</v>
      </c>
      <c r="N15">
        <v>95</v>
      </c>
    </row>
    <row r="16" spans="1:15" x14ac:dyDescent="0.25">
      <c r="A16">
        <v>14</v>
      </c>
      <c r="B16" t="s">
        <v>15</v>
      </c>
      <c r="C16" t="s">
        <v>41</v>
      </c>
      <c r="D16" t="s">
        <v>42</v>
      </c>
      <c r="E16">
        <v>0</v>
      </c>
      <c r="F16">
        <v>1</v>
      </c>
      <c r="G16">
        <v>1</v>
      </c>
      <c r="H16">
        <v>0</v>
      </c>
      <c r="I16">
        <v>0</v>
      </c>
      <c r="J16" t="s">
        <v>41</v>
      </c>
      <c r="K16" t="s">
        <v>18</v>
      </c>
      <c r="L16">
        <v>1.6E-2</v>
      </c>
      <c r="M16">
        <v>41891.21</v>
      </c>
      <c r="N16">
        <v>90</v>
      </c>
    </row>
    <row r="17" spans="1:14" x14ac:dyDescent="0.25">
      <c r="A17">
        <v>15</v>
      </c>
      <c r="B17" t="s">
        <v>15</v>
      </c>
      <c r="C17" t="s">
        <v>43</v>
      </c>
      <c r="D17" t="s">
        <v>44</v>
      </c>
      <c r="E17">
        <v>0</v>
      </c>
      <c r="F17">
        <v>1</v>
      </c>
      <c r="G17">
        <v>1</v>
      </c>
      <c r="H17">
        <v>0</v>
      </c>
      <c r="I17">
        <v>0</v>
      </c>
      <c r="J17" t="s">
        <v>43</v>
      </c>
      <c r="K17" t="s">
        <v>18</v>
      </c>
      <c r="L17">
        <v>8.9999999999999993E-3</v>
      </c>
      <c r="M17">
        <v>45509.120000000003</v>
      </c>
      <c r="N17">
        <v>99</v>
      </c>
    </row>
    <row r="18" spans="1:14" x14ac:dyDescent="0.25">
      <c r="A18">
        <v>16</v>
      </c>
      <c r="B18" t="s">
        <v>15</v>
      </c>
      <c r="C18" t="s">
        <v>45</v>
      </c>
      <c r="D18" t="s">
        <v>46</v>
      </c>
      <c r="E18">
        <v>0</v>
      </c>
      <c r="F18">
        <v>2</v>
      </c>
      <c r="G18">
        <v>1</v>
      </c>
      <c r="H18">
        <v>0</v>
      </c>
      <c r="I18">
        <v>0</v>
      </c>
      <c r="J18" t="s">
        <v>45</v>
      </c>
      <c r="K18" t="s">
        <v>18</v>
      </c>
      <c r="L18">
        <v>4.2999999999999997E-2</v>
      </c>
      <c r="M18">
        <v>31375.8</v>
      </c>
      <c r="N18">
        <v>50</v>
      </c>
    </row>
    <row r="19" spans="1:14" x14ac:dyDescent="0.25">
      <c r="A19">
        <v>0</v>
      </c>
      <c r="B19" t="s">
        <v>15</v>
      </c>
      <c r="C19" t="s">
        <v>47</v>
      </c>
      <c r="D19" t="s">
        <v>47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47</v>
      </c>
      <c r="K19" t="s">
        <v>18</v>
      </c>
      <c r="L19">
        <v>4.9000000000000002E-2</v>
      </c>
      <c r="M19">
        <v>29387.73</v>
      </c>
      <c r="N19">
        <v>45</v>
      </c>
    </row>
    <row r="20" spans="1:14" x14ac:dyDescent="0.25">
      <c r="A20">
        <v>1</v>
      </c>
      <c r="B20" t="s">
        <v>15</v>
      </c>
      <c r="C20" t="s">
        <v>48</v>
      </c>
      <c r="D20" t="s">
        <v>48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48</v>
      </c>
      <c r="K20" t="s">
        <v>18</v>
      </c>
      <c r="L20">
        <v>4.2000000000000003E-2</v>
      </c>
      <c r="M20">
        <v>31690.03</v>
      </c>
      <c r="N20">
        <v>55</v>
      </c>
    </row>
    <row r="21" spans="1:14" x14ac:dyDescent="0.25">
      <c r="A21">
        <v>2</v>
      </c>
      <c r="B21" t="s">
        <v>15</v>
      </c>
      <c r="C21" t="s">
        <v>49</v>
      </c>
      <c r="D21" t="s">
        <v>49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49</v>
      </c>
      <c r="K21" t="s">
        <v>18</v>
      </c>
      <c r="L21">
        <v>3.7999999999999999E-2</v>
      </c>
      <c r="M21">
        <v>33314.370000000003</v>
      </c>
      <c r="N21">
        <v>60</v>
      </c>
    </row>
    <row r="22" spans="1:14" x14ac:dyDescent="0.25">
      <c r="A22">
        <v>3</v>
      </c>
      <c r="B22" t="s">
        <v>15</v>
      </c>
      <c r="C22" t="s">
        <v>50</v>
      </c>
      <c r="D22" t="s">
        <v>50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50</v>
      </c>
      <c r="K22" t="s">
        <v>18</v>
      </c>
      <c r="L22">
        <v>1.0999999999999999E-2</v>
      </c>
      <c r="M22">
        <v>44337.29</v>
      </c>
      <c r="N22">
        <v>99</v>
      </c>
    </row>
    <row r="23" spans="1:14" x14ac:dyDescent="0.25">
      <c r="A23">
        <v>4</v>
      </c>
      <c r="B23" t="s">
        <v>15</v>
      </c>
      <c r="C23" t="s">
        <v>51</v>
      </c>
      <c r="D23" t="s">
        <v>51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51</v>
      </c>
      <c r="K23" t="s">
        <v>18</v>
      </c>
      <c r="L23">
        <v>2.7E-2</v>
      </c>
      <c r="M23">
        <v>37430.5</v>
      </c>
      <c r="N23">
        <v>75</v>
      </c>
    </row>
    <row r="24" spans="1:14" x14ac:dyDescent="0.25">
      <c r="A24">
        <v>5</v>
      </c>
      <c r="B24" t="s">
        <v>15</v>
      </c>
      <c r="C24" t="s">
        <v>52</v>
      </c>
      <c r="D24" t="s">
        <v>52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52</v>
      </c>
      <c r="K24" t="s">
        <v>18</v>
      </c>
      <c r="L24">
        <v>1.4E-2</v>
      </c>
      <c r="M24">
        <v>43054.720000000001</v>
      </c>
      <c r="N24">
        <v>95</v>
      </c>
    </row>
    <row r="25" spans="1:14" x14ac:dyDescent="0.25">
      <c r="A25">
        <v>6</v>
      </c>
      <c r="B25" t="s">
        <v>15</v>
      </c>
      <c r="C25" t="s">
        <v>53</v>
      </c>
      <c r="D25" t="s">
        <v>53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53</v>
      </c>
      <c r="K25" t="s">
        <v>18</v>
      </c>
      <c r="L25">
        <v>1.2E-2</v>
      </c>
      <c r="M25">
        <v>43836.92</v>
      </c>
      <c r="N25">
        <v>99</v>
      </c>
    </row>
    <row r="26" spans="1:14" x14ac:dyDescent="0.25">
      <c r="A26">
        <v>7</v>
      </c>
      <c r="B26" t="s">
        <v>15</v>
      </c>
      <c r="C26" t="s">
        <v>54</v>
      </c>
      <c r="D26" t="s">
        <v>54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54</v>
      </c>
      <c r="K26" t="s">
        <v>18</v>
      </c>
      <c r="L26">
        <v>5.0000000000000001E-3</v>
      </c>
      <c r="M26">
        <v>47125.120000000003</v>
      </c>
      <c r="N26">
        <v>99</v>
      </c>
    </row>
    <row r="27" spans="1:14" x14ac:dyDescent="0.25">
      <c r="A27">
        <v>8</v>
      </c>
      <c r="B27" t="s">
        <v>15</v>
      </c>
      <c r="C27" t="s">
        <v>55</v>
      </c>
      <c r="D27" t="s">
        <v>55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55</v>
      </c>
      <c r="K27" t="s">
        <v>18</v>
      </c>
      <c r="L27">
        <v>0.01</v>
      </c>
      <c r="M27">
        <v>44827.85</v>
      </c>
      <c r="N27">
        <v>99</v>
      </c>
    </row>
    <row r="28" spans="1:14" x14ac:dyDescent="0.25">
      <c r="A28">
        <v>9</v>
      </c>
      <c r="B28" t="s">
        <v>15</v>
      </c>
      <c r="C28" t="s">
        <v>56</v>
      </c>
      <c r="D28" t="s">
        <v>56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56</v>
      </c>
      <c r="K28" t="s">
        <v>18</v>
      </c>
      <c r="L28">
        <v>4.8000000000000001E-2</v>
      </c>
      <c r="M28">
        <v>29905.11</v>
      </c>
      <c r="N28">
        <v>46</v>
      </c>
    </row>
    <row r="29" spans="1:14" x14ac:dyDescent="0.25">
      <c r="A29">
        <v>10</v>
      </c>
      <c r="B29" t="s">
        <v>15</v>
      </c>
      <c r="C29" t="s">
        <v>57</v>
      </c>
      <c r="D29" t="s">
        <v>57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57</v>
      </c>
      <c r="K29" t="s">
        <v>18</v>
      </c>
      <c r="L29">
        <v>1.0999999999999999E-2</v>
      </c>
      <c r="M29">
        <v>44235.7</v>
      </c>
      <c r="N29">
        <v>99</v>
      </c>
    </row>
    <row r="30" spans="1:14" x14ac:dyDescent="0.25">
      <c r="A30">
        <v>11</v>
      </c>
      <c r="B30" t="s">
        <v>15</v>
      </c>
      <c r="C30" t="s">
        <v>58</v>
      </c>
      <c r="D30" t="s">
        <v>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58</v>
      </c>
      <c r="K30" t="s">
        <v>18</v>
      </c>
      <c r="L30">
        <v>2.1000000000000001E-2</v>
      </c>
      <c r="M30">
        <v>39984.29</v>
      </c>
      <c r="N30">
        <v>85</v>
      </c>
    </row>
    <row r="31" spans="1:14" x14ac:dyDescent="0.25">
      <c r="A31">
        <v>12</v>
      </c>
      <c r="B31" t="s">
        <v>15</v>
      </c>
      <c r="C31" t="s">
        <v>59</v>
      </c>
      <c r="D31" t="s">
        <v>59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59</v>
      </c>
      <c r="K31" t="s">
        <v>18</v>
      </c>
      <c r="L31">
        <v>2.1999999999999999E-2</v>
      </c>
      <c r="M31">
        <v>39534.32</v>
      </c>
      <c r="N31">
        <v>80</v>
      </c>
    </row>
    <row r="32" spans="1:14" x14ac:dyDescent="0.25">
      <c r="A32">
        <v>13</v>
      </c>
      <c r="B32" t="s">
        <v>15</v>
      </c>
      <c r="C32" t="s">
        <v>60</v>
      </c>
      <c r="D32" t="s">
        <v>60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60</v>
      </c>
      <c r="K32" t="s">
        <v>18</v>
      </c>
      <c r="L32">
        <v>1.4E-2</v>
      </c>
      <c r="M32">
        <v>43084.08</v>
      </c>
      <c r="N32">
        <v>95</v>
      </c>
    </row>
    <row r="33" spans="1:14" x14ac:dyDescent="0.25">
      <c r="A33">
        <v>14</v>
      </c>
      <c r="B33" t="s">
        <v>15</v>
      </c>
      <c r="C33" t="s">
        <v>61</v>
      </c>
      <c r="D33" t="s">
        <v>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61</v>
      </c>
      <c r="K33" t="s">
        <v>18</v>
      </c>
      <c r="L33">
        <v>1.6E-2</v>
      </c>
      <c r="M33">
        <v>41885.32</v>
      </c>
      <c r="N33">
        <v>90</v>
      </c>
    </row>
    <row r="34" spans="1:14" x14ac:dyDescent="0.25">
      <c r="A34">
        <v>15</v>
      </c>
      <c r="B34" t="s">
        <v>15</v>
      </c>
      <c r="C34" t="s">
        <v>62</v>
      </c>
      <c r="D34" t="s">
        <v>62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62</v>
      </c>
      <c r="K34" t="s">
        <v>18</v>
      </c>
      <c r="L34">
        <v>1.9E-2</v>
      </c>
      <c r="M34">
        <v>40511.629999999997</v>
      </c>
      <c r="N34">
        <v>85</v>
      </c>
    </row>
    <row r="35" spans="1:14" x14ac:dyDescent="0.25">
      <c r="A35">
        <v>0</v>
      </c>
      <c r="B35" t="s">
        <v>15</v>
      </c>
      <c r="C35" t="s">
        <v>63</v>
      </c>
      <c r="D35" t="s">
        <v>64</v>
      </c>
      <c r="E35">
        <v>0</v>
      </c>
      <c r="F35">
        <v>0</v>
      </c>
      <c r="G35">
        <v>0</v>
      </c>
      <c r="H35">
        <v>6</v>
      </c>
      <c r="I35">
        <v>1</v>
      </c>
      <c r="J35" t="s">
        <v>63</v>
      </c>
      <c r="K35" t="s">
        <v>18</v>
      </c>
      <c r="L35">
        <v>3.7999999999999999E-2</v>
      </c>
      <c r="M35">
        <v>33072.67</v>
      </c>
      <c r="N35">
        <v>55</v>
      </c>
    </row>
    <row r="36" spans="1:14" x14ac:dyDescent="0.25">
      <c r="A36">
        <v>1</v>
      </c>
      <c r="B36" t="s">
        <v>15</v>
      </c>
      <c r="C36" t="s">
        <v>65</v>
      </c>
      <c r="D36" t="s">
        <v>66</v>
      </c>
      <c r="E36">
        <v>0</v>
      </c>
      <c r="F36">
        <v>0</v>
      </c>
      <c r="G36">
        <v>0</v>
      </c>
      <c r="H36">
        <v>7</v>
      </c>
      <c r="I36">
        <v>1</v>
      </c>
      <c r="J36" t="s">
        <v>65</v>
      </c>
      <c r="K36" t="s">
        <v>18</v>
      </c>
      <c r="L36">
        <v>6.4000000000000001E-2</v>
      </c>
      <c r="M36">
        <v>25111.95</v>
      </c>
      <c r="N36">
        <v>36</v>
      </c>
    </row>
    <row r="37" spans="1:14" x14ac:dyDescent="0.25">
      <c r="A37">
        <v>2</v>
      </c>
      <c r="B37" t="s">
        <v>15</v>
      </c>
      <c r="C37" t="s">
        <v>67</v>
      </c>
      <c r="D37" t="s">
        <v>49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49</v>
      </c>
      <c r="K37" t="s">
        <v>18</v>
      </c>
      <c r="L37">
        <v>1.7999999999999999E-2</v>
      </c>
      <c r="M37">
        <v>40946.58</v>
      </c>
      <c r="N37">
        <v>90</v>
      </c>
    </row>
    <row r="38" spans="1:14" x14ac:dyDescent="0.25">
      <c r="A38">
        <v>3</v>
      </c>
      <c r="B38" t="s">
        <v>15</v>
      </c>
      <c r="C38" t="s">
        <v>68</v>
      </c>
      <c r="D38" t="s">
        <v>69</v>
      </c>
      <c r="E38">
        <v>0</v>
      </c>
      <c r="F38">
        <v>0</v>
      </c>
      <c r="G38">
        <v>0</v>
      </c>
      <c r="H38">
        <v>1</v>
      </c>
      <c r="I38">
        <v>1</v>
      </c>
      <c r="J38" t="s">
        <v>68</v>
      </c>
      <c r="K38" t="s">
        <v>18</v>
      </c>
      <c r="L38">
        <v>1.7000000000000001E-2</v>
      </c>
      <c r="M38">
        <v>41671.96</v>
      </c>
      <c r="N38">
        <v>90</v>
      </c>
    </row>
    <row r="39" spans="1:14" x14ac:dyDescent="0.25">
      <c r="A39">
        <v>4</v>
      </c>
      <c r="B39" t="s">
        <v>15</v>
      </c>
      <c r="C39" t="s">
        <v>70</v>
      </c>
      <c r="D39" t="s">
        <v>71</v>
      </c>
      <c r="E39">
        <v>0</v>
      </c>
      <c r="F39">
        <v>0</v>
      </c>
      <c r="G39">
        <v>0</v>
      </c>
      <c r="H39">
        <v>8</v>
      </c>
      <c r="I39">
        <v>1</v>
      </c>
      <c r="J39" t="s">
        <v>70</v>
      </c>
      <c r="K39" t="s">
        <v>18</v>
      </c>
      <c r="L39">
        <v>1.7999999999999999E-2</v>
      </c>
      <c r="M39">
        <v>41110.839999999997</v>
      </c>
      <c r="N39">
        <v>90</v>
      </c>
    </row>
    <row r="40" spans="1:14" x14ac:dyDescent="0.25">
      <c r="A40">
        <v>5</v>
      </c>
      <c r="B40" t="s">
        <v>15</v>
      </c>
      <c r="C40" t="s">
        <v>72</v>
      </c>
      <c r="D40" t="s">
        <v>73</v>
      </c>
      <c r="E40">
        <v>0</v>
      </c>
      <c r="F40">
        <v>0</v>
      </c>
      <c r="G40">
        <v>0</v>
      </c>
      <c r="H40">
        <v>7</v>
      </c>
      <c r="I40">
        <v>1</v>
      </c>
      <c r="J40" t="s">
        <v>72</v>
      </c>
      <c r="K40" t="s">
        <v>18</v>
      </c>
      <c r="L40">
        <v>1.2E-2</v>
      </c>
      <c r="M40">
        <v>43953.75</v>
      </c>
      <c r="N40">
        <v>99</v>
      </c>
    </row>
    <row r="41" spans="1:14" x14ac:dyDescent="0.25">
      <c r="A41">
        <v>6</v>
      </c>
      <c r="B41" t="s">
        <v>15</v>
      </c>
      <c r="C41" t="s">
        <v>74</v>
      </c>
      <c r="D41" t="s">
        <v>53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53</v>
      </c>
      <c r="K41" t="s">
        <v>18</v>
      </c>
      <c r="L41">
        <v>7.0000000000000001E-3</v>
      </c>
      <c r="M41">
        <v>46373.49</v>
      </c>
      <c r="N41">
        <v>99</v>
      </c>
    </row>
    <row r="42" spans="1:14" x14ac:dyDescent="0.25">
      <c r="A42">
        <v>7</v>
      </c>
      <c r="B42" t="s">
        <v>15</v>
      </c>
      <c r="C42" t="s">
        <v>75</v>
      </c>
      <c r="D42" t="s">
        <v>55</v>
      </c>
      <c r="E42">
        <v>1</v>
      </c>
      <c r="F42">
        <v>0</v>
      </c>
      <c r="G42">
        <v>0</v>
      </c>
      <c r="H42">
        <v>0</v>
      </c>
      <c r="I42">
        <v>0</v>
      </c>
      <c r="J42" t="s">
        <v>55</v>
      </c>
      <c r="K42" t="s">
        <v>18</v>
      </c>
      <c r="L42">
        <v>7.0000000000000001E-3</v>
      </c>
      <c r="M42">
        <v>46516.72</v>
      </c>
      <c r="N42">
        <v>99</v>
      </c>
    </row>
    <row r="43" spans="1:14" x14ac:dyDescent="0.25">
      <c r="A43">
        <v>8</v>
      </c>
      <c r="B43" t="s">
        <v>15</v>
      </c>
      <c r="C43" t="s">
        <v>76</v>
      </c>
      <c r="D43" t="s">
        <v>77</v>
      </c>
      <c r="E43">
        <v>0</v>
      </c>
      <c r="F43">
        <v>0</v>
      </c>
      <c r="G43">
        <v>0</v>
      </c>
      <c r="H43">
        <v>6</v>
      </c>
      <c r="I43">
        <v>1</v>
      </c>
      <c r="J43" t="s">
        <v>76</v>
      </c>
      <c r="K43" t="s">
        <v>18</v>
      </c>
      <c r="L43">
        <v>3.5999999999999997E-2</v>
      </c>
      <c r="M43">
        <v>33899.06</v>
      </c>
      <c r="N43">
        <v>60</v>
      </c>
    </row>
    <row r="44" spans="1:14" x14ac:dyDescent="0.25">
      <c r="A44">
        <v>9</v>
      </c>
      <c r="B44" t="s">
        <v>15</v>
      </c>
      <c r="C44" t="s">
        <v>78</v>
      </c>
      <c r="D44" t="s">
        <v>56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56</v>
      </c>
      <c r="K44" t="s">
        <v>18</v>
      </c>
      <c r="L44">
        <v>1.7000000000000001E-2</v>
      </c>
      <c r="M44">
        <v>41507.269999999997</v>
      </c>
      <c r="N44">
        <v>90</v>
      </c>
    </row>
    <row r="45" spans="1:14" x14ac:dyDescent="0.25">
      <c r="A45">
        <v>10</v>
      </c>
      <c r="B45" t="s">
        <v>15</v>
      </c>
      <c r="C45" t="s">
        <v>79</v>
      </c>
      <c r="D45" t="s">
        <v>80</v>
      </c>
      <c r="E45">
        <v>0</v>
      </c>
      <c r="F45">
        <v>0</v>
      </c>
      <c r="G45">
        <v>0</v>
      </c>
      <c r="H45">
        <v>6</v>
      </c>
      <c r="I45">
        <v>1</v>
      </c>
      <c r="J45" t="s">
        <v>79</v>
      </c>
      <c r="K45" t="s">
        <v>18</v>
      </c>
      <c r="L45">
        <v>1.9E-2</v>
      </c>
      <c r="M45">
        <v>40605.089999999997</v>
      </c>
      <c r="N45">
        <v>85</v>
      </c>
    </row>
    <row r="46" spans="1:14" x14ac:dyDescent="0.25">
      <c r="A46">
        <v>11</v>
      </c>
      <c r="B46" t="s">
        <v>15</v>
      </c>
      <c r="C46" t="s">
        <v>81</v>
      </c>
      <c r="D46" t="s">
        <v>59</v>
      </c>
      <c r="E46">
        <v>1</v>
      </c>
      <c r="F46">
        <v>0</v>
      </c>
      <c r="G46">
        <v>0</v>
      </c>
      <c r="H46">
        <v>0</v>
      </c>
      <c r="I46">
        <v>0</v>
      </c>
      <c r="J46" t="s">
        <v>59</v>
      </c>
      <c r="K46" t="s">
        <v>18</v>
      </c>
      <c r="L46">
        <v>1.7999999999999999E-2</v>
      </c>
      <c r="M46">
        <v>41361.56</v>
      </c>
      <c r="N46">
        <v>90</v>
      </c>
    </row>
    <row r="47" spans="1:14" x14ac:dyDescent="0.25">
      <c r="A47">
        <v>12</v>
      </c>
      <c r="B47" t="s">
        <v>15</v>
      </c>
      <c r="C47" t="s">
        <v>82</v>
      </c>
      <c r="D47" t="s">
        <v>83</v>
      </c>
      <c r="E47">
        <v>0</v>
      </c>
      <c r="F47">
        <v>0</v>
      </c>
      <c r="G47">
        <v>0</v>
      </c>
      <c r="H47">
        <v>2</v>
      </c>
      <c r="I47">
        <v>1</v>
      </c>
      <c r="J47" t="s">
        <v>82</v>
      </c>
      <c r="K47" t="s">
        <v>18</v>
      </c>
      <c r="L47">
        <v>2.1000000000000001E-2</v>
      </c>
      <c r="M47">
        <v>39676.15</v>
      </c>
      <c r="N47">
        <v>85</v>
      </c>
    </row>
    <row r="48" spans="1:14" x14ac:dyDescent="0.25">
      <c r="A48">
        <v>13</v>
      </c>
      <c r="B48" t="s">
        <v>15</v>
      </c>
      <c r="C48" t="s">
        <v>84</v>
      </c>
      <c r="D48" t="s">
        <v>61</v>
      </c>
      <c r="E48">
        <v>1</v>
      </c>
      <c r="F48">
        <v>0</v>
      </c>
      <c r="G48">
        <v>0</v>
      </c>
      <c r="H48">
        <v>0</v>
      </c>
      <c r="I48">
        <v>0</v>
      </c>
      <c r="J48" t="s">
        <v>61</v>
      </c>
      <c r="K48" t="s">
        <v>18</v>
      </c>
      <c r="L48">
        <v>1.2E-2</v>
      </c>
      <c r="M48">
        <v>43901.93</v>
      </c>
      <c r="N48">
        <v>99</v>
      </c>
    </row>
    <row r="49" spans="1:14" x14ac:dyDescent="0.25">
      <c r="A49">
        <v>14</v>
      </c>
      <c r="B49" t="s">
        <v>15</v>
      </c>
      <c r="C49" t="s">
        <v>85</v>
      </c>
      <c r="D49" t="s">
        <v>86</v>
      </c>
      <c r="E49">
        <v>0</v>
      </c>
      <c r="F49">
        <v>0</v>
      </c>
      <c r="G49">
        <v>0</v>
      </c>
      <c r="H49">
        <v>1</v>
      </c>
      <c r="I49">
        <v>1</v>
      </c>
      <c r="J49" t="s">
        <v>85</v>
      </c>
      <c r="K49" t="s">
        <v>18</v>
      </c>
      <c r="L49">
        <v>3.2000000000000001E-2</v>
      </c>
      <c r="M49">
        <v>35470.47</v>
      </c>
      <c r="N49">
        <v>65</v>
      </c>
    </row>
    <row r="50" spans="1:14" x14ac:dyDescent="0.25">
      <c r="A50">
        <v>0</v>
      </c>
      <c r="B50" t="s">
        <v>15</v>
      </c>
      <c r="C50" t="s">
        <v>87</v>
      </c>
      <c r="D50" t="s">
        <v>88</v>
      </c>
      <c r="E50">
        <v>0</v>
      </c>
      <c r="F50">
        <v>0</v>
      </c>
      <c r="G50">
        <v>0</v>
      </c>
      <c r="H50">
        <v>8</v>
      </c>
      <c r="I50">
        <v>2</v>
      </c>
      <c r="J50" t="s">
        <v>87</v>
      </c>
      <c r="K50" t="s">
        <v>18</v>
      </c>
      <c r="L50">
        <v>4.2000000000000003E-2</v>
      </c>
      <c r="M50">
        <v>31827.48</v>
      </c>
      <c r="N50">
        <v>55</v>
      </c>
    </row>
    <row r="51" spans="1:14" x14ac:dyDescent="0.25">
      <c r="A51">
        <v>1</v>
      </c>
      <c r="B51" t="s">
        <v>15</v>
      </c>
      <c r="C51" t="s">
        <v>89</v>
      </c>
      <c r="D51" t="s">
        <v>90</v>
      </c>
      <c r="E51">
        <v>0</v>
      </c>
      <c r="F51">
        <v>0</v>
      </c>
      <c r="G51">
        <v>0</v>
      </c>
      <c r="H51">
        <v>5</v>
      </c>
      <c r="I51">
        <v>1</v>
      </c>
      <c r="J51" t="s">
        <v>65</v>
      </c>
      <c r="K51" t="s">
        <v>18</v>
      </c>
      <c r="L51">
        <v>2.4E-2</v>
      </c>
      <c r="M51">
        <v>38689.660000000003</v>
      </c>
      <c r="N51">
        <v>80</v>
      </c>
    </row>
    <row r="52" spans="1:14" x14ac:dyDescent="0.25">
      <c r="A52">
        <v>2</v>
      </c>
      <c r="B52" t="s">
        <v>15</v>
      </c>
      <c r="C52" t="s">
        <v>91</v>
      </c>
      <c r="D52" t="s">
        <v>92</v>
      </c>
      <c r="E52">
        <v>0</v>
      </c>
      <c r="F52">
        <v>0</v>
      </c>
      <c r="G52">
        <v>0</v>
      </c>
      <c r="H52">
        <v>4</v>
      </c>
      <c r="I52">
        <v>2</v>
      </c>
      <c r="J52" t="s">
        <v>91</v>
      </c>
      <c r="K52" t="s">
        <v>18</v>
      </c>
      <c r="L52">
        <v>1.7000000000000001E-2</v>
      </c>
      <c r="M52">
        <v>41531.54</v>
      </c>
      <c r="N52">
        <v>90</v>
      </c>
    </row>
    <row r="53" spans="1:14" x14ac:dyDescent="0.25">
      <c r="A53">
        <v>3</v>
      </c>
      <c r="B53" t="s">
        <v>15</v>
      </c>
      <c r="C53" t="s">
        <v>93</v>
      </c>
      <c r="D53" t="s">
        <v>71</v>
      </c>
      <c r="E53">
        <v>1</v>
      </c>
      <c r="F53">
        <v>0</v>
      </c>
      <c r="G53">
        <v>0</v>
      </c>
      <c r="H53">
        <v>8</v>
      </c>
      <c r="I53">
        <v>1</v>
      </c>
      <c r="J53" t="s">
        <v>70</v>
      </c>
      <c r="K53" t="s">
        <v>18</v>
      </c>
      <c r="L53">
        <v>1.2E-2</v>
      </c>
      <c r="M53">
        <v>43932.35</v>
      </c>
      <c r="N53">
        <v>99</v>
      </c>
    </row>
    <row r="54" spans="1:14" x14ac:dyDescent="0.25">
      <c r="A54">
        <v>4</v>
      </c>
      <c r="B54" t="s">
        <v>15</v>
      </c>
      <c r="C54" t="s">
        <v>94</v>
      </c>
      <c r="D54" t="s">
        <v>95</v>
      </c>
      <c r="E54">
        <v>0</v>
      </c>
      <c r="F54">
        <v>0</v>
      </c>
      <c r="G54">
        <v>0</v>
      </c>
      <c r="H54">
        <v>7</v>
      </c>
      <c r="I54">
        <v>2</v>
      </c>
      <c r="J54" t="s">
        <v>94</v>
      </c>
      <c r="K54" t="s">
        <v>18</v>
      </c>
      <c r="L54">
        <v>1.4E-2</v>
      </c>
      <c r="M54">
        <v>42910.11</v>
      </c>
      <c r="N54">
        <v>95</v>
      </c>
    </row>
    <row r="55" spans="1:14" x14ac:dyDescent="0.25">
      <c r="A55">
        <v>5</v>
      </c>
      <c r="B55" t="s">
        <v>15</v>
      </c>
      <c r="C55" t="s">
        <v>96</v>
      </c>
      <c r="D55" t="s">
        <v>73</v>
      </c>
      <c r="E55">
        <v>0</v>
      </c>
      <c r="F55">
        <v>0</v>
      </c>
      <c r="G55">
        <v>0</v>
      </c>
      <c r="H55">
        <v>7</v>
      </c>
      <c r="I55">
        <v>1</v>
      </c>
      <c r="J55" t="s">
        <v>72</v>
      </c>
      <c r="K55" t="s">
        <v>18</v>
      </c>
      <c r="L55">
        <v>8.0000000000000002E-3</v>
      </c>
      <c r="M55">
        <v>45809.97</v>
      </c>
      <c r="N55">
        <v>99</v>
      </c>
    </row>
    <row r="56" spans="1:14" x14ac:dyDescent="0.25">
      <c r="A56">
        <v>6</v>
      </c>
      <c r="B56" t="s">
        <v>15</v>
      </c>
      <c r="C56" t="s">
        <v>97</v>
      </c>
      <c r="D56" t="s">
        <v>98</v>
      </c>
      <c r="E56">
        <v>0</v>
      </c>
      <c r="F56">
        <v>0</v>
      </c>
      <c r="G56">
        <v>0</v>
      </c>
      <c r="H56">
        <v>5</v>
      </c>
      <c r="I56">
        <v>2</v>
      </c>
      <c r="J56" t="s">
        <v>97</v>
      </c>
      <c r="K56" t="s">
        <v>18</v>
      </c>
      <c r="L56">
        <v>8.0000000000000002E-3</v>
      </c>
      <c r="M56">
        <v>46100.86</v>
      </c>
      <c r="N56">
        <v>99</v>
      </c>
    </row>
    <row r="57" spans="1:14" x14ac:dyDescent="0.25">
      <c r="A57">
        <v>7</v>
      </c>
      <c r="B57" t="s">
        <v>15</v>
      </c>
      <c r="C57" t="s">
        <v>99</v>
      </c>
      <c r="D57" t="s">
        <v>77</v>
      </c>
      <c r="E57">
        <v>1</v>
      </c>
      <c r="F57">
        <v>0</v>
      </c>
      <c r="G57">
        <v>0</v>
      </c>
      <c r="H57">
        <v>6</v>
      </c>
      <c r="I57">
        <v>1</v>
      </c>
      <c r="J57" t="s">
        <v>76</v>
      </c>
      <c r="K57" t="s">
        <v>18</v>
      </c>
      <c r="L57">
        <v>1.6E-2</v>
      </c>
      <c r="M57">
        <v>42152.65</v>
      </c>
      <c r="N57">
        <v>90</v>
      </c>
    </row>
    <row r="58" spans="1:14" x14ac:dyDescent="0.25">
      <c r="A58">
        <v>8</v>
      </c>
      <c r="B58" t="s">
        <v>15</v>
      </c>
      <c r="C58" t="s">
        <v>100</v>
      </c>
      <c r="D58" t="s">
        <v>77</v>
      </c>
      <c r="E58">
        <v>0</v>
      </c>
      <c r="F58">
        <v>0</v>
      </c>
      <c r="G58">
        <v>0</v>
      </c>
      <c r="H58">
        <v>6</v>
      </c>
      <c r="I58">
        <v>1</v>
      </c>
      <c r="J58" t="s">
        <v>76</v>
      </c>
      <c r="K58" t="s">
        <v>18</v>
      </c>
      <c r="L58">
        <v>1.2999999999999999E-2</v>
      </c>
      <c r="M58">
        <v>43492.98</v>
      </c>
      <c r="N58">
        <v>95</v>
      </c>
    </row>
    <row r="59" spans="1:14" x14ac:dyDescent="0.25">
      <c r="A59">
        <v>9</v>
      </c>
      <c r="B59" t="s">
        <v>15</v>
      </c>
      <c r="C59" t="s">
        <v>101</v>
      </c>
      <c r="D59" t="s">
        <v>102</v>
      </c>
      <c r="E59">
        <v>0</v>
      </c>
      <c r="F59">
        <v>0</v>
      </c>
      <c r="G59">
        <v>0</v>
      </c>
      <c r="H59">
        <v>5</v>
      </c>
      <c r="I59">
        <v>2</v>
      </c>
      <c r="J59" t="s">
        <v>101</v>
      </c>
      <c r="K59" t="s">
        <v>18</v>
      </c>
      <c r="L59">
        <v>1.9E-2</v>
      </c>
      <c r="M59">
        <v>40559.449999999997</v>
      </c>
      <c r="N59">
        <v>85</v>
      </c>
    </row>
    <row r="60" spans="1:14" x14ac:dyDescent="0.25">
      <c r="A60">
        <v>10</v>
      </c>
      <c r="B60" t="s">
        <v>15</v>
      </c>
      <c r="C60" t="s">
        <v>103</v>
      </c>
      <c r="D60" t="s">
        <v>80</v>
      </c>
      <c r="E60">
        <v>0</v>
      </c>
      <c r="F60">
        <v>0</v>
      </c>
      <c r="G60">
        <v>0</v>
      </c>
      <c r="H60">
        <v>6</v>
      </c>
      <c r="I60">
        <v>1</v>
      </c>
      <c r="J60" t="s">
        <v>79</v>
      </c>
      <c r="K60" t="s">
        <v>18</v>
      </c>
      <c r="L60">
        <v>1.6E-2</v>
      </c>
      <c r="M60">
        <v>41869.01</v>
      </c>
      <c r="N60">
        <v>90</v>
      </c>
    </row>
    <row r="61" spans="1:14" x14ac:dyDescent="0.25">
      <c r="A61">
        <v>11</v>
      </c>
      <c r="B61" t="s">
        <v>15</v>
      </c>
      <c r="C61" t="s">
        <v>104</v>
      </c>
      <c r="D61" t="s">
        <v>83</v>
      </c>
      <c r="E61">
        <v>1</v>
      </c>
      <c r="F61">
        <v>0</v>
      </c>
      <c r="G61">
        <v>0</v>
      </c>
      <c r="H61">
        <v>2</v>
      </c>
      <c r="I61">
        <v>1</v>
      </c>
      <c r="J61" t="s">
        <v>82</v>
      </c>
      <c r="K61" t="s">
        <v>18</v>
      </c>
      <c r="L61">
        <v>1.6E-2</v>
      </c>
      <c r="M61">
        <v>41884.89</v>
      </c>
      <c r="N61">
        <v>90</v>
      </c>
    </row>
    <row r="62" spans="1:14" x14ac:dyDescent="0.25">
      <c r="A62">
        <v>12</v>
      </c>
      <c r="B62" t="s">
        <v>15</v>
      </c>
      <c r="C62" t="s">
        <v>105</v>
      </c>
      <c r="D62" t="s">
        <v>59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59</v>
      </c>
      <c r="K62" t="s">
        <v>18</v>
      </c>
      <c r="L62">
        <v>1.4999999999999999E-2</v>
      </c>
      <c r="M62">
        <v>42590.02</v>
      </c>
      <c r="N62">
        <v>95</v>
      </c>
    </row>
    <row r="63" spans="1:14" x14ac:dyDescent="0.25">
      <c r="A63">
        <v>13</v>
      </c>
      <c r="B63" t="s">
        <v>15</v>
      </c>
      <c r="C63" t="s">
        <v>106</v>
      </c>
      <c r="D63" t="s">
        <v>107</v>
      </c>
      <c r="E63">
        <v>0</v>
      </c>
      <c r="F63">
        <v>0</v>
      </c>
      <c r="G63">
        <v>0</v>
      </c>
      <c r="H63">
        <v>8</v>
      </c>
      <c r="I63">
        <v>2</v>
      </c>
      <c r="J63" t="s">
        <v>106</v>
      </c>
      <c r="K63" t="s">
        <v>18</v>
      </c>
      <c r="L63">
        <v>0.02</v>
      </c>
      <c r="M63">
        <v>40127.730000000003</v>
      </c>
      <c r="N63">
        <v>85</v>
      </c>
    </row>
    <row r="64" spans="1:14" x14ac:dyDescent="0.25">
      <c r="A64">
        <v>0</v>
      </c>
      <c r="B64" t="s">
        <v>15</v>
      </c>
      <c r="C64" t="s">
        <v>108</v>
      </c>
      <c r="D64" t="s">
        <v>88</v>
      </c>
      <c r="E64">
        <v>0</v>
      </c>
      <c r="F64">
        <v>0</v>
      </c>
      <c r="G64">
        <v>0</v>
      </c>
      <c r="H64">
        <v>8</v>
      </c>
      <c r="I64">
        <v>2</v>
      </c>
      <c r="J64" t="s">
        <v>87</v>
      </c>
      <c r="K64" t="s">
        <v>18</v>
      </c>
      <c r="L64">
        <v>3.1E-2</v>
      </c>
      <c r="M64">
        <v>35908.379999999997</v>
      </c>
      <c r="N64">
        <v>65</v>
      </c>
    </row>
    <row r="65" spans="1:14" x14ac:dyDescent="0.25">
      <c r="A65">
        <v>1</v>
      </c>
      <c r="B65" t="s">
        <v>15</v>
      </c>
      <c r="C65" t="s">
        <v>109</v>
      </c>
      <c r="D65" t="s">
        <v>110</v>
      </c>
      <c r="E65">
        <v>0</v>
      </c>
      <c r="F65">
        <v>0</v>
      </c>
      <c r="G65">
        <v>0</v>
      </c>
      <c r="H65">
        <v>5</v>
      </c>
      <c r="I65">
        <v>3</v>
      </c>
      <c r="J65" t="s">
        <v>109</v>
      </c>
      <c r="K65" t="s">
        <v>18</v>
      </c>
      <c r="L65">
        <v>2.5000000000000001E-2</v>
      </c>
      <c r="M65">
        <v>38177.78</v>
      </c>
      <c r="N65">
        <v>75</v>
      </c>
    </row>
    <row r="66" spans="1:14" x14ac:dyDescent="0.25">
      <c r="A66">
        <v>2</v>
      </c>
      <c r="B66" t="s">
        <v>15</v>
      </c>
      <c r="C66" t="s">
        <v>111</v>
      </c>
      <c r="D66" t="s">
        <v>49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49</v>
      </c>
      <c r="K66" t="s">
        <v>18</v>
      </c>
      <c r="L66">
        <v>1.4999999999999999E-2</v>
      </c>
      <c r="M66">
        <v>42568.36</v>
      </c>
      <c r="N66">
        <v>95</v>
      </c>
    </row>
    <row r="67" spans="1:14" x14ac:dyDescent="0.25">
      <c r="A67">
        <v>3</v>
      </c>
      <c r="B67" t="s">
        <v>15</v>
      </c>
      <c r="C67" t="s">
        <v>112</v>
      </c>
      <c r="D67" t="s">
        <v>95</v>
      </c>
      <c r="E67">
        <v>1</v>
      </c>
      <c r="F67">
        <v>0</v>
      </c>
      <c r="G67">
        <v>0</v>
      </c>
      <c r="H67">
        <v>7</v>
      </c>
      <c r="I67">
        <v>2</v>
      </c>
      <c r="J67" t="s">
        <v>94</v>
      </c>
      <c r="K67" t="s">
        <v>18</v>
      </c>
      <c r="L67">
        <v>1.2999999999999999E-2</v>
      </c>
      <c r="M67">
        <v>43473.21</v>
      </c>
      <c r="N67">
        <v>95</v>
      </c>
    </row>
    <row r="68" spans="1:14" x14ac:dyDescent="0.25">
      <c r="A68">
        <v>4</v>
      </c>
      <c r="B68" t="s">
        <v>15</v>
      </c>
      <c r="C68" t="s">
        <v>113</v>
      </c>
      <c r="D68" t="s">
        <v>95</v>
      </c>
      <c r="E68">
        <v>0</v>
      </c>
      <c r="F68">
        <v>0</v>
      </c>
      <c r="G68">
        <v>0</v>
      </c>
      <c r="H68">
        <v>7</v>
      </c>
      <c r="I68">
        <v>2</v>
      </c>
      <c r="J68" t="s">
        <v>94</v>
      </c>
      <c r="K68" t="s">
        <v>18</v>
      </c>
      <c r="L68">
        <v>1.0999999999999999E-2</v>
      </c>
      <c r="M68">
        <v>44255.33</v>
      </c>
      <c r="N68">
        <v>99</v>
      </c>
    </row>
    <row r="69" spans="1:14" x14ac:dyDescent="0.25">
      <c r="A69">
        <v>5</v>
      </c>
      <c r="B69" t="s">
        <v>15</v>
      </c>
      <c r="C69" t="s">
        <v>114</v>
      </c>
      <c r="D69" t="s">
        <v>73</v>
      </c>
      <c r="E69">
        <v>0</v>
      </c>
      <c r="F69">
        <v>0</v>
      </c>
      <c r="G69">
        <v>0</v>
      </c>
      <c r="H69">
        <v>7</v>
      </c>
      <c r="I69">
        <v>1</v>
      </c>
      <c r="J69" t="s">
        <v>72</v>
      </c>
      <c r="K69" t="s">
        <v>18</v>
      </c>
      <c r="L69">
        <v>8.0000000000000002E-3</v>
      </c>
      <c r="M69">
        <v>45763.4</v>
      </c>
      <c r="N69">
        <v>99</v>
      </c>
    </row>
    <row r="70" spans="1:14" x14ac:dyDescent="0.25">
      <c r="A70">
        <v>6</v>
      </c>
      <c r="B70" t="s">
        <v>15</v>
      </c>
      <c r="C70" t="s">
        <v>115</v>
      </c>
      <c r="D70" t="s">
        <v>77</v>
      </c>
      <c r="E70">
        <v>2</v>
      </c>
      <c r="F70">
        <v>0</v>
      </c>
      <c r="G70">
        <v>0</v>
      </c>
      <c r="H70">
        <v>6</v>
      </c>
      <c r="I70">
        <v>1</v>
      </c>
      <c r="J70" t="s">
        <v>76</v>
      </c>
      <c r="K70" t="s">
        <v>18</v>
      </c>
      <c r="L70">
        <v>1.6E-2</v>
      </c>
      <c r="M70">
        <v>41952.45</v>
      </c>
      <c r="N70">
        <v>90</v>
      </c>
    </row>
    <row r="71" spans="1:14" x14ac:dyDescent="0.25">
      <c r="A71">
        <v>7</v>
      </c>
      <c r="B71" t="s">
        <v>15</v>
      </c>
      <c r="C71" t="s">
        <v>116</v>
      </c>
      <c r="D71" t="s">
        <v>77</v>
      </c>
      <c r="E71">
        <v>1</v>
      </c>
      <c r="F71">
        <v>0</v>
      </c>
      <c r="G71">
        <v>0</v>
      </c>
      <c r="H71">
        <v>6</v>
      </c>
      <c r="I71">
        <v>1</v>
      </c>
      <c r="J71" t="s">
        <v>76</v>
      </c>
      <c r="K71" t="s">
        <v>18</v>
      </c>
      <c r="L71">
        <v>1.2E-2</v>
      </c>
      <c r="M71">
        <v>44052.76</v>
      </c>
      <c r="N71">
        <v>99</v>
      </c>
    </row>
    <row r="72" spans="1:14" x14ac:dyDescent="0.25">
      <c r="A72">
        <v>8</v>
      </c>
      <c r="B72" t="s">
        <v>15</v>
      </c>
      <c r="C72" t="s">
        <v>117</v>
      </c>
      <c r="D72" t="s">
        <v>118</v>
      </c>
      <c r="E72">
        <v>0</v>
      </c>
      <c r="F72">
        <v>0</v>
      </c>
      <c r="G72">
        <v>0</v>
      </c>
      <c r="H72">
        <v>6</v>
      </c>
      <c r="I72">
        <v>3</v>
      </c>
      <c r="J72" t="s">
        <v>117</v>
      </c>
      <c r="K72" t="s">
        <v>18</v>
      </c>
      <c r="L72">
        <v>0.02</v>
      </c>
      <c r="M72">
        <v>40205.96</v>
      </c>
      <c r="N72">
        <v>85</v>
      </c>
    </row>
    <row r="73" spans="1:14" x14ac:dyDescent="0.25">
      <c r="A73">
        <v>9</v>
      </c>
      <c r="B73" t="s">
        <v>15</v>
      </c>
      <c r="C73" t="s">
        <v>119</v>
      </c>
      <c r="D73" t="s">
        <v>120</v>
      </c>
      <c r="E73">
        <v>0</v>
      </c>
      <c r="F73">
        <v>0</v>
      </c>
      <c r="G73">
        <v>0</v>
      </c>
      <c r="H73">
        <v>3</v>
      </c>
      <c r="I73">
        <v>3</v>
      </c>
      <c r="J73" t="s">
        <v>119</v>
      </c>
      <c r="K73" t="s">
        <v>18</v>
      </c>
      <c r="L73">
        <v>1.7999999999999999E-2</v>
      </c>
      <c r="M73">
        <v>40976.269999999997</v>
      </c>
      <c r="N73">
        <v>90</v>
      </c>
    </row>
    <row r="74" spans="1:14" x14ac:dyDescent="0.25">
      <c r="A74">
        <v>10</v>
      </c>
      <c r="B74" t="s">
        <v>15</v>
      </c>
      <c r="C74" t="s">
        <v>121</v>
      </c>
      <c r="D74" t="s">
        <v>122</v>
      </c>
      <c r="E74">
        <v>0</v>
      </c>
      <c r="F74">
        <v>0</v>
      </c>
      <c r="G74">
        <v>0</v>
      </c>
      <c r="H74">
        <v>2</v>
      </c>
      <c r="I74">
        <v>3</v>
      </c>
      <c r="J74" t="s">
        <v>121</v>
      </c>
      <c r="K74" t="s">
        <v>18</v>
      </c>
      <c r="L74">
        <v>1.7000000000000001E-2</v>
      </c>
      <c r="M74">
        <v>41457.46</v>
      </c>
      <c r="N74">
        <v>90</v>
      </c>
    </row>
    <row r="75" spans="1:14" x14ac:dyDescent="0.25">
      <c r="A75">
        <v>11</v>
      </c>
      <c r="B75" t="s">
        <v>15</v>
      </c>
      <c r="C75" t="s">
        <v>123</v>
      </c>
      <c r="D75" t="s">
        <v>83</v>
      </c>
      <c r="E75">
        <v>1</v>
      </c>
      <c r="F75">
        <v>0</v>
      </c>
      <c r="G75">
        <v>0</v>
      </c>
      <c r="H75">
        <v>2</v>
      </c>
      <c r="I75">
        <v>1</v>
      </c>
      <c r="J75" t="s">
        <v>82</v>
      </c>
      <c r="K75" t="s">
        <v>18</v>
      </c>
      <c r="L75">
        <v>1.4999999999999999E-2</v>
      </c>
      <c r="M75">
        <v>42526.92</v>
      </c>
      <c r="N75">
        <v>95</v>
      </c>
    </row>
    <row r="76" spans="1:14" x14ac:dyDescent="0.25">
      <c r="A76">
        <v>12</v>
      </c>
      <c r="B76" t="s">
        <v>15</v>
      </c>
      <c r="C76" t="s">
        <v>124</v>
      </c>
      <c r="D76" t="s">
        <v>125</v>
      </c>
      <c r="E76">
        <v>0</v>
      </c>
      <c r="F76">
        <v>0</v>
      </c>
      <c r="G76">
        <v>0</v>
      </c>
      <c r="H76">
        <v>8</v>
      </c>
      <c r="I76">
        <v>3</v>
      </c>
      <c r="J76" t="s">
        <v>124</v>
      </c>
      <c r="K76" t="s">
        <v>18</v>
      </c>
      <c r="L76">
        <v>2.3E-2</v>
      </c>
      <c r="M76">
        <v>39042.9</v>
      </c>
      <c r="N76">
        <v>80</v>
      </c>
    </row>
    <row r="77" spans="1:14" x14ac:dyDescent="0.25">
      <c r="A77">
        <v>0</v>
      </c>
      <c r="B77" t="s">
        <v>15</v>
      </c>
      <c r="C77" t="s">
        <v>126</v>
      </c>
      <c r="D77" t="s">
        <v>88</v>
      </c>
      <c r="E77">
        <v>0</v>
      </c>
      <c r="F77">
        <v>0</v>
      </c>
      <c r="G77">
        <v>0</v>
      </c>
      <c r="H77">
        <v>8</v>
      </c>
      <c r="I77">
        <v>2</v>
      </c>
      <c r="J77" t="s">
        <v>87</v>
      </c>
      <c r="K77" t="s">
        <v>18</v>
      </c>
      <c r="L77">
        <v>3.1E-2</v>
      </c>
      <c r="M77">
        <v>35636.269999999997</v>
      </c>
      <c r="N77">
        <v>65</v>
      </c>
    </row>
    <row r="78" spans="1:14" x14ac:dyDescent="0.25">
      <c r="A78">
        <v>1</v>
      </c>
      <c r="B78" t="s">
        <v>15</v>
      </c>
      <c r="C78" t="s">
        <v>127</v>
      </c>
      <c r="D78" t="s">
        <v>90</v>
      </c>
      <c r="E78">
        <v>0</v>
      </c>
      <c r="F78">
        <v>0</v>
      </c>
      <c r="G78">
        <v>0</v>
      </c>
      <c r="H78">
        <v>5</v>
      </c>
      <c r="I78">
        <v>1</v>
      </c>
      <c r="J78" t="s">
        <v>65</v>
      </c>
      <c r="K78" t="s">
        <v>18</v>
      </c>
      <c r="L78">
        <v>2.1000000000000001E-2</v>
      </c>
      <c r="M78">
        <v>39659.83</v>
      </c>
      <c r="N78">
        <v>85</v>
      </c>
    </row>
    <row r="79" spans="1:14" x14ac:dyDescent="0.25">
      <c r="A79">
        <v>2</v>
      </c>
      <c r="B79" t="s">
        <v>15</v>
      </c>
      <c r="C79" t="s">
        <v>128</v>
      </c>
      <c r="D79" t="s">
        <v>95</v>
      </c>
      <c r="E79">
        <v>2</v>
      </c>
      <c r="F79">
        <v>0</v>
      </c>
      <c r="G79">
        <v>0</v>
      </c>
      <c r="H79">
        <v>7</v>
      </c>
      <c r="I79">
        <v>2</v>
      </c>
      <c r="J79" t="s">
        <v>94</v>
      </c>
      <c r="K79" t="s">
        <v>18</v>
      </c>
      <c r="L79">
        <v>1.6E-2</v>
      </c>
      <c r="M79">
        <v>42158.57</v>
      </c>
      <c r="N79">
        <v>90</v>
      </c>
    </row>
    <row r="80" spans="1:14" x14ac:dyDescent="0.25">
      <c r="A80">
        <v>3</v>
      </c>
      <c r="B80" t="s">
        <v>15</v>
      </c>
      <c r="C80" t="s">
        <v>129</v>
      </c>
      <c r="D80" t="s">
        <v>95</v>
      </c>
      <c r="E80">
        <v>1</v>
      </c>
      <c r="F80">
        <v>0</v>
      </c>
      <c r="G80">
        <v>0</v>
      </c>
      <c r="H80">
        <v>7</v>
      </c>
      <c r="I80">
        <v>2</v>
      </c>
      <c r="J80" t="s">
        <v>94</v>
      </c>
      <c r="K80" t="s">
        <v>18</v>
      </c>
      <c r="L80">
        <v>1.0999999999999999E-2</v>
      </c>
      <c r="M80">
        <v>44550.31</v>
      </c>
      <c r="N80">
        <v>99</v>
      </c>
    </row>
    <row r="81" spans="1:14" x14ac:dyDescent="0.25">
      <c r="A81">
        <v>4</v>
      </c>
      <c r="B81" t="s">
        <v>15</v>
      </c>
      <c r="C81" t="s">
        <v>130</v>
      </c>
      <c r="D81" t="s">
        <v>131</v>
      </c>
      <c r="E81">
        <v>0</v>
      </c>
      <c r="F81">
        <v>0</v>
      </c>
      <c r="G81">
        <v>0</v>
      </c>
      <c r="H81">
        <v>8</v>
      </c>
      <c r="I81">
        <v>4</v>
      </c>
      <c r="J81" t="s">
        <v>130</v>
      </c>
      <c r="K81" t="s">
        <v>18</v>
      </c>
      <c r="L81">
        <v>1.0999999999999999E-2</v>
      </c>
      <c r="M81">
        <v>44211.77</v>
      </c>
      <c r="N81">
        <v>99</v>
      </c>
    </row>
    <row r="82" spans="1:14" x14ac:dyDescent="0.25">
      <c r="A82">
        <v>5</v>
      </c>
      <c r="B82" t="s">
        <v>15</v>
      </c>
      <c r="C82" t="s">
        <v>132</v>
      </c>
      <c r="D82" t="s">
        <v>133</v>
      </c>
      <c r="E82">
        <v>0</v>
      </c>
      <c r="F82">
        <v>0</v>
      </c>
      <c r="G82">
        <v>0</v>
      </c>
      <c r="H82">
        <v>7</v>
      </c>
      <c r="I82">
        <v>4</v>
      </c>
      <c r="J82" t="s">
        <v>132</v>
      </c>
      <c r="K82" t="s">
        <v>18</v>
      </c>
      <c r="L82">
        <v>1.7999999999999999E-2</v>
      </c>
      <c r="M82">
        <v>41143.75</v>
      </c>
      <c r="N82">
        <v>90</v>
      </c>
    </row>
    <row r="83" spans="1:14" x14ac:dyDescent="0.25">
      <c r="A83">
        <v>6</v>
      </c>
      <c r="B83" t="s">
        <v>15</v>
      </c>
      <c r="C83" t="s">
        <v>134</v>
      </c>
      <c r="D83" t="s">
        <v>77</v>
      </c>
      <c r="E83">
        <v>2</v>
      </c>
      <c r="F83">
        <v>0</v>
      </c>
      <c r="G83">
        <v>0</v>
      </c>
      <c r="H83">
        <v>6</v>
      </c>
      <c r="I83">
        <v>1</v>
      </c>
      <c r="J83" t="s">
        <v>76</v>
      </c>
      <c r="K83" t="s">
        <v>18</v>
      </c>
      <c r="L83">
        <v>1.2E-2</v>
      </c>
      <c r="M83">
        <v>43796.14</v>
      </c>
      <c r="N83">
        <v>99</v>
      </c>
    </row>
    <row r="84" spans="1:14" x14ac:dyDescent="0.25">
      <c r="A84">
        <v>7</v>
      </c>
      <c r="B84" t="s">
        <v>15</v>
      </c>
      <c r="C84" t="s">
        <v>135</v>
      </c>
      <c r="D84" t="s">
        <v>102</v>
      </c>
      <c r="E84">
        <v>2</v>
      </c>
      <c r="F84">
        <v>0</v>
      </c>
      <c r="G84">
        <v>0</v>
      </c>
      <c r="H84">
        <v>5</v>
      </c>
      <c r="I84">
        <v>2</v>
      </c>
      <c r="J84" t="s">
        <v>101</v>
      </c>
      <c r="K84" t="s">
        <v>18</v>
      </c>
      <c r="L84">
        <v>1.9E-2</v>
      </c>
      <c r="M84">
        <v>40747.69</v>
      </c>
      <c r="N84">
        <v>85</v>
      </c>
    </row>
    <row r="85" spans="1:14" x14ac:dyDescent="0.25">
      <c r="A85">
        <v>8</v>
      </c>
      <c r="B85" t="s">
        <v>15</v>
      </c>
      <c r="C85" t="s">
        <v>136</v>
      </c>
      <c r="D85" t="s">
        <v>118</v>
      </c>
      <c r="E85">
        <v>0</v>
      </c>
      <c r="F85">
        <v>0</v>
      </c>
      <c r="G85">
        <v>0</v>
      </c>
      <c r="H85">
        <v>6</v>
      </c>
      <c r="I85">
        <v>3</v>
      </c>
      <c r="J85" t="s">
        <v>117</v>
      </c>
      <c r="K85" t="s">
        <v>18</v>
      </c>
      <c r="L85">
        <v>1.7999999999999999E-2</v>
      </c>
      <c r="M85">
        <v>40939.919999999998</v>
      </c>
      <c r="N85">
        <v>90</v>
      </c>
    </row>
    <row r="86" spans="1:14" x14ac:dyDescent="0.25">
      <c r="A86">
        <v>9</v>
      </c>
      <c r="B86" t="s">
        <v>15</v>
      </c>
      <c r="C86" t="s">
        <v>137</v>
      </c>
      <c r="D86" t="s">
        <v>138</v>
      </c>
      <c r="E86">
        <v>0</v>
      </c>
      <c r="F86">
        <v>0</v>
      </c>
      <c r="G86">
        <v>0</v>
      </c>
      <c r="H86">
        <v>2</v>
      </c>
      <c r="I86">
        <v>4</v>
      </c>
      <c r="J86" t="s">
        <v>137</v>
      </c>
      <c r="K86" t="s">
        <v>18</v>
      </c>
      <c r="L86">
        <v>2.1999999999999999E-2</v>
      </c>
      <c r="M86">
        <v>39558.699999999997</v>
      </c>
      <c r="N86">
        <v>80</v>
      </c>
    </row>
    <row r="87" spans="1:14" x14ac:dyDescent="0.25">
      <c r="A87">
        <v>10</v>
      </c>
      <c r="B87" t="s">
        <v>15</v>
      </c>
      <c r="C87" t="s">
        <v>139</v>
      </c>
      <c r="D87" t="s">
        <v>122</v>
      </c>
      <c r="E87">
        <v>0</v>
      </c>
      <c r="F87">
        <v>0</v>
      </c>
      <c r="G87">
        <v>0</v>
      </c>
      <c r="H87">
        <v>2</v>
      </c>
      <c r="I87">
        <v>3</v>
      </c>
      <c r="J87" t="s">
        <v>121</v>
      </c>
      <c r="K87" t="s">
        <v>18</v>
      </c>
      <c r="L87">
        <v>1.6E-2</v>
      </c>
      <c r="M87">
        <v>42237.11</v>
      </c>
      <c r="N87">
        <v>95</v>
      </c>
    </row>
    <row r="88" spans="1:14" x14ac:dyDescent="0.25">
      <c r="A88">
        <v>11</v>
      </c>
      <c r="B88" t="s">
        <v>15</v>
      </c>
      <c r="C88" t="s">
        <v>140</v>
      </c>
      <c r="D88" t="s">
        <v>125</v>
      </c>
      <c r="E88">
        <v>1</v>
      </c>
      <c r="F88">
        <v>0</v>
      </c>
      <c r="G88">
        <v>0</v>
      </c>
      <c r="H88">
        <v>8</v>
      </c>
      <c r="I88">
        <v>3</v>
      </c>
      <c r="J88" t="s">
        <v>124</v>
      </c>
      <c r="K88" t="s">
        <v>18</v>
      </c>
      <c r="L88">
        <v>2.1999999999999999E-2</v>
      </c>
      <c r="M88">
        <v>39326.11</v>
      </c>
      <c r="N88">
        <v>80</v>
      </c>
    </row>
    <row r="89" spans="1:14" x14ac:dyDescent="0.25">
      <c r="A89">
        <v>0</v>
      </c>
      <c r="B89" t="s">
        <v>15</v>
      </c>
      <c r="C89" t="s">
        <v>141</v>
      </c>
      <c r="D89" t="s">
        <v>88</v>
      </c>
      <c r="E89">
        <v>0</v>
      </c>
      <c r="F89">
        <v>0</v>
      </c>
      <c r="G89">
        <v>0</v>
      </c>
      <c r="H89">
        <v>8</v>
      </c>
      <c r="I89">
        <v>2</v>
      </c>
      <c r="J89" t="s">
        <v>87</v>
      </c>
      <c r="K89" t="s">
        <v>18</v>
      </c>
      <c r="L89">
        <v>2.8000000000000001E-2</v>
      </c>
      <c r="M89">
        <v>37002.85</v>
      </c>
      <c r="N89">
        <v>70</v>
      </c>
    </row>
    <row r="90" spans="1:14" x14ac:dyDescent="0.25">
      <c r="A90">
        <v>1</v>
      </c>
      <c r="B90" t="s">
        <v>15</v>
      </c>
      <c r="C90" t="s">
        <v>142</v>
      </c>
      <c r="D90" t="s">
        <v>90</v>
      </c>
      <c r="E90">
        <v>0</v>
      </c>
      <c r="F90">
        <v>0</v>
      </c>
      <c r="G90">
        <v>0</v>
      </c>
      <c r="H90">
        <v>5</v>
      </c>
      <c r="I90">
        <v>1</v>
      </c>
      <c r="J90" t="s">
        <v>65</v>
      </c>
      <c r="K90" t="s">
        <v>18</v>
      </c>
      <c r="L90">
        <v>2.1000000000000001E-2</v>
      </c>
      <c r="M90">
        <v>39942.33</v>
      </c>
      <c r="N90">
        <v>85</v>
      </c>
    </row>
    <row r="91" spans="1:14" x14ac:dyDescent="0.25">
      <c r="A91">
        <v>2</v>
      </c>
      <c r="B91" t="s">
        <v>15</v>
      </c>
      <c r="C91" t="s">
        <v>143</v>
      </c>
      <c r="D91" t="s">
        <v>49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49</v>
      </c>
      <c r="K91" t="s">
        <v>18</v>
      </c>
      <c r="L91">
        <v>1.4E-2</v>
      </c>
      <c r="M91">
        <v>43020.27</v>
      </c>
      <c r="N91">
        <v>95</v>
      </c>
    </row>
    <row r="92" spans="1:14" x14ac:dyDescent="0.25">
      <c r="A92">
        <v>3</v>
      </c>
      <c r="B92" t="s">
        <v>15</v>
      </c>
      <c r="C92" t="s">
        <v>144</v>
      </c>
      <c r="D92" t="s">
        <v>131</v>
      </c>
      <c r="E92">
        <v>1</v>
      </c>
      <c r="F92">
        <v>0</v>
      </c>
      <c r="G92">
        <v>0</v>
      </c>
      <c r="H92">
        <v>8</v>
      </c>
      <c r="I92">
        <v>4</v>
      </c>
      <c r="J92" t="s">
        <v>130</v>
      </c>
      <c r="K92" t="s">
        <v>18</v>
      </c>
      <c r="L92">
        <v>1.0999999999999999E-2</v>
      </c>
      <c r="M92">
        <v>44498.77</v>
      </c>
      <c r="N92">
        <v>99</v>
      </c>
    </row>
    <row r="93" spans="1:14" x14ac:dyDescent="0.25">
      <c r="A93">
        <v>4</v>
      </c>
      <c r="B93" t="s">
        <v>15</v>
      </c>
      <c r="C93" t="s">
        <v>145</v>
      </c>
      <c r="D93" t="s">
        <v>146</v>
      </c>
      <c r="E93">
        <v>0</v>
      </c>
      <c r="F93">
        <v>0</v>
      </c>
      <c r="G93">
        <v>0</v>
      </c>
      <c r="H93">
        <v>7</v>
      </c>
      <c r="I93">
        <v>5</v>
      </c>
      <c r="J93" t="s">
        <v>145</v>
      </c>
      <c r="K93" t="s">
        <v>18</v>
      </c>
      <c r="L93">
        <v>4.2999999999999997E-2</v>
      </c>
      <c r="M93">
        <v>31404.67</v>
      </c>
      <c r="N93">
        <v>50</v>
      </c>
    </row>
    <row r="94" spans="1:14" x14ac:dyDescent="0.25">
      <c r="A94">
        <v>5</v>
      </c>
      <c r="B94" t="s">
        <v>15</v>
      </c>
      <c r="C94" t="s">
        <v>147</v>
      </c>
      <c r="D94" t="s">
        <v>133</v>
      </c>
      <c r="E94">
        <v>0</v>
      </c>
      <c r="F94">
        <v>0</v>
      </c>
      <c r="G94">
        <v>0</v>
      </c>
      <c r="H94">
        <v>7</v>
      </c>
      <c r="I94">
        <v>4</v>
      </c>
      <c r="J94" t="s">
        <v>132</v>
      </c>
      <c r="K94" t="s">
        <v>18</v>
      </c>
      <c r="L94">
        <v>1.4E-2</v>
      </c>
      <c r="M94">
        <v>43190.96</v>
      </c>
      <c r="N94">
        <v>95</v>
      </c>
    </row>
    <row r="95" spans="1:14" x14ac:dyDescent="0.25">
      <c r="A95">
        <v>6</v>
      </c>
      <c r="B95" t="s">
        <v>15</v>
      </c>
      <c r="C95" t="s">
        <v>148</v>
      </c>
      <c r="D95" t="s">
        <v>118</v>
      </c>
      <c r="E95">
        <v>2</v>
      </c>
      <c r="F95">
        <v>0</v>
      </c>
      <c r="G95">
        <v>0</v>
      </c>
      <c r="H95">
        <v>6</v>
      </c>
      <c r="I95">
        <v>3</v>
      </c>
      <c r="J95" t="s">
        <v>117</v>
      </c>
      <c r="K95" t="s">
        <v>18</v>
      </c>
      <c r="L95">
        <v>0.02</v>
      </c>
      <c r="M95">
        <v>40432.81</v>
      </c>
      <c r="N95">
        <v>85</v>
      </c>
    </row>
    <row r="96" spans="1:14" x14ac:dyDescent="0.25">
      <c r="A96">
        <v>7</v>
      </c>
      <c r="B96" t="s">
        <v>15</v>
      </c>
      <c r="C96" t="s">
        <v>149</v>
      </c>
      <c r="D96" t="s">
        <v>118</v>
      </c>
      <c r="E96">
        <v>1</v>
      </c>
      <c r="F96">
        <v>0</v>
      </c>
      <c r="G96">
        <v>0</v>
      </c>
      <c r="H96">
        <v>6</v>
      </c>
      <c r="I96">
        <v>3</v>
      </c>
      <c r="J96" t="s">
        <v>117</v>
      </c>
      <c r="K96" t="s">
        <v>18</v>
      </c>
      <c r="L96">
        <v>1.7999999999999999E-2</v>
      </c>
      <c r="M96">
        <v>41282.89</v>
      </c>
      <c r="N96">
        <v>90</v>
      </c>
    </row>
    <row r="97" spans="1:14" x14ac:dyDescent="0.25">
      <c r="A97">
        <v>8</v>
      </c>
      <c r="B97" t="s">
        <v>15</v>
      </c>
      <c r="C97" t="s">
        <v>150</v>
      </c>
      <c r="D97" t="s">
        <v>138</v>
      </c>
      <c r="E97">
        <v>1</v>
      </c>
      <c r="F97">
        <v>0</v>
      </c>
      <c r="G97">
        <v>0</v>
      </c>
      <c r="H97">
        <v>2</v>
      </c>
      <c r="I97">
        <v>4</v>
      </c>
      <c r="J97" t="s">
        <v>137</v>
      </c>
      <c r="K97" t="s">
        <v>18</v>
      </c>
      <c r="L97">
        <v>0.02</v>
      </c>
      <c r="M97">
        <v>40119.040000000001</v>
      </c>
      <c r="N97">
        <v>85</v>
      </c>
    </row>
    <row r="98" spans="1:14" x14ac:dyDescent="0.25">
      <c r="A98">
        <v>9</v>
      </c>
      <c r="B98" t="s">
        <v>15</v>
      </c>
      <c r="C98" t="s">
        <v>151</v>
      </c>
      <c r="D98" t="s">
        <v>138</v>
      </c>
      <c r="E98">
        <v>0</v>
      </c>
      <c r="F98">
        <v>0</v>
      </c>
      <c r="G98">
        <v>0</v>
      </c>
      <c r="H98">
        <v>2</v>
      </c>
      <c r="I98">
        <v>4</v>
      </c>
      <c r="J98" t="s">
        <v>137</v>
      </c>
      <c r="K98" t="s">
        <v>18</v>
      </c>
      <c r="L98">
        <v>1.7999999999999999E-2</v>
      </c>
      <c r="M98">
        <v>41274.400000000001</v>
      </c>
      <c r="N98">
        <v>90</v>
      </c>
    </row>
    <row r="99" spans="1:14" x14ac:dyDescent="0.25">
      <c r="A99">
        <v>10</v>
      </c>
      <c r="B99" t="s">
        <v>15</v>
      </c>
      <c r="C99" t="s">
        <v>152</v>
      </c>
      <c r="D99" t="s">
        <v>125</v>
      </c>
      <c r="E99">
        <v>2</v>
      </c>
      <c r="F99">
        <v>0</v>
      </c>
      <c r="G99">
        <v>0</v>
      </c>
      <c r="H99">
        <v>8</v>
      </c>
      <c r="I99">
        <v>3</v>
      </c>
      <c r="J99" t="s">
        <v>124</v>
      </c>
      <c r="K99" t="s">
        <v>18</v>
      </c>
      <c r="L99">
        <v>2.3E-2</v>
      </c>
      <c r="M99">
        <v>39163.49</v>
      </c>
      <c r="N99">
        <v>80</v>
      </c>
    </row>
    <row r="100" spans="1:14" x14ac:dyDescent="0.25">
      <c r="A100">
        <v>0</v>
      </c>
      <c r="B100" t="s">
        <v>15</v>
      </c>
      <c r="C100" t="s">
        <v>16</v>
      </c>
      <c r="D100" t="s">
        <v>17</v>
      </c>
      <c r="E100">
        <v>0</v>
      </c>
      <c r="F100">
        <v>2</v>
      </c>
      <c r="G100">
        <v>1</v>
      </c>
      <c r="H100">
        <v>0</v>
      </c>
      <c r="I100">
        <v>0</v>
      </c>
      <c r="J100" t="s">
        <v>16</v>
      </c>
      <c r="K100" t="s">
        <v>154</v>
      </c>
      <c r="L100">
        <v>0.03</v>
      </c>
      <c r="M100">
        <v>36096.51</v>
      </c>
      <c r="N100">
        <v>70</v>
      </c>
    </row>
    <row r="101" spans="1:14" x14ac:dyDescent="0.25">
      <c r="A101">
        <v>1</v>
      </c>
      <c r="B101" t="s">
        <v>15</v>
      </c>
      <c r="C101" t="s">
        <v>19</v>
      </c>
      <c r="D101" t="s">
        <v>20</v>
      </c>
      <c r="E101">
        <v>0</v>
      </c>
      <c r="F101">
        <v>2</v>
      </c>
      <c r="G101">
        <v>1</v>
      </c>
      <c r="H101">
        <v>0</v>
      </c>
      <c r="I101">
        <v>0</v>
      </c>
      <c r="J101" t="s">
        <v>19</v>
      </c>
      <c r="K101" t="s">
        <v>154</v>
      </c>
      <c r="L101">
        <v>2.7E-2</v>
      </c>
      <c r="M101">
        <v>37370.199999999997</v>
      </c>
      <c r="N101">
        <v>75</v>
      </c>
    </row>
    <row r="102" spans="1:14" x14ac:dyDescent="0.25">
      <c r="A102">
        <v>2</v>
      </c>
      <c r="B102" t="s">
        <v>15</v>
      </c>
      <c r="C102" t="s">
        <v>21</v>
      </c>
      <c r="D102" t="s">
        <v>22</v>
      </c>
      <c r="E102">
        <v>0</v>
      </c>
      <c r="F102">
        <v>6</v>
      </c>
      <c r="G102">
        <v>1</v>
      </c>
      <c r="H102">
        <v>0</v>
      </c>
      <c r="I102">
        <v>0</v>
      </c>
      <c r="J102" t="s">
        <v>21</v>
      </c>
      <c r="K102" t="s">
        <v>154</v>
      </c>
      <c r="L102">
        <v>1.4999999999999999E-2</v>
      </c>
      <c r="M102">
        <v>42667.96</v>
      </c>
      <c r="N102">
        <v>95</v>
      </c>
    </row>
    <row r="103" spans="1:14" x14ac:dyDescent="0.25">
      <c r="A103">
        <v>3</v>
      </c>
      <c r="B103" t="s">
        <v>15</v>
      </c>
      <c r="C103" t="s">
        <v>23</v>
      </c>
      <c r="D103" t="e" cm="1">
        <f t="array" ref="D103">-VRIKPGSA</f>
        <v>#NAME?</v>
      </c>
      <c r="E103">
        <v>0</v>
      </c>
      <c r="F103">
        <v>0</v>
      </c>
      <c r="G103">
        <v>1</v>
      </c>
      <c r="H103">
        <v>0</v>
      </c>
      <c r="I103">
        <v>0</v>
      </c>
      <c r="J103" t="s">
        <v>23</v>
      </c>
      <c r="K103" t="s">
        <v>154</v>
      </c>
      <c r="L103">
        <v>1.7000000000000001E-2</v>
      </c>
      <c r="M103">
        <v>41659.360000000001</v>
      </c>
      <c r="N103">
        <v>90</v>
      </c>
    </row>
    <row r="104" spans="1:14" x14ac:dyDescent="0.25">
      <c r="A104">
        <v>4</v>
      </c>
      <c r="B104" t="s">
        <v>15</v>
      </c>
      <c r="C104" t="s">
        <v>24</v>
      </c>
      <c r="D104" t="s">
        <v>25</v>
      </c>
      <c r="E104">
        <v>0</v>
      </c>
      <c r="F104">
        <v>8</v>
      </c>
      <c r="G104">
        <v>1</v>
      </c>
      <c r="H104">
        <v>0</v>
      </c>
      <c r="I104">
        <v>0</v>
      </c>
      <c r="J104" t="s">
        <v>24</v>
      </c>
      <c r="K104" t="s">
        <v>154</v>
      </c>
      <c r="L104">
        <v>1.4E-2</v>
      </c>
      <c r="M104">
        <v>42831.7</v>
      </c>
      <c r="N104">
        <v>95</v>
      </c>
    </row>
    <row r="105" spans="1:14" x14ac:dyDescent="0.25">
      <c r="A105">
        <v>5</v>
      </c>
      <c r="B105" t="s">
        <v>15</v>
      </c>
      <c r="C105" t="s">
        <v>26</v>
      </c>
      <c r="D105" t="e" cm="1">
        <f t="array" ref="D105">-IKPGSANK</f>
        <v>#NAME?</v>
      </c>
      <c r="E105">
        <v>0</v>
      </c>
      <c r="F105">
        <v>0</v>
      </c>
      <c r="G105">
        <v>1</v>
      </c>
      <c r="H105">
        <v>0</v>
      </c>
      <c r="I105">
        <v>0</v>
      </c>
      <c r="J105" t="s">
        <v>26</v>
      </c>
      <c r="K105" t="s">
        <v>154</v>
      </c>
      <c r="L105">
        <v>1.0999999999999999E-2</v>
      </c>
      <c r="M105">
        <v>44373.77</v>
      </c>
      <c r="N105">
        <v>99</v>
      </c>
    </row>
    <row r="106" spans="1:14" x14ac:dyDescent="0.25">
      <c r="A106">
        <v>6</v>
      </c>
      <c r="B106" t="s">
        <v>15</v>
      </c>
      <c r="C106" t="s">
        <v>27</v>
      </c>
      <c r="D106" t="s">
        <v>28</v>
      </c>
      <c r="E106">
        <v>0</v>
      </c>
      <c r="F106">
        <v>1</v>
      </c>
      <c r="G106">
        <v>1</v>
      </c>
      <c r="H106">
        <v>0</v>
      </c>
      <c r="I106">
        <v>0</v>
      </c>
      <c r="J106" t="s">
        <v>27</v>
      </c>
      <c r="K106" t="s">
        <v>154</v>
      </c>
      <c r="L106">
        <v>8.0000000000000002E-3</v>
      </c>
      <c r="M106">
        <v>45732.72</v>
      </c>
      <c r="N106">
        <v>99</v>
      </c>
    </row>
    <row r="107" spans="1:14" x14ac:dyDescent="0.25">
      <c r="A107">
        <v>7</v>
      </c>
      <c r="B107" t="s">
        <v>15</v>
      </c>
      <c r="C107" t="s">
        <v>29</v>
      </c>
      <c r="D107" t="e" cm="1">
        <f t="array" ref="D107">-PGSANKPK</f>
        <v>#NAME?</v>
      </c>
      <c r="E107">
        <v>0</v>
      </c>
      <c r="F107">
        <v>0</v>
      </c>
      <c r="G107">
        <v>1</v>
      </c>
      <c r="H107">
        <v>0</v>
      </c>
      <c r="I107">
        <v>0</v>
      </c>
      <c r="J107" t="s">
        <v>29</v>
      </c>
      <c r="K107" t="s">
        <v>154</v>
      </c>
      <c r="L107">
        <v>6.0000000000000001E-3</v>
      </c>
      <c r="M107">
        <v>46842.48</v>
      </c>
      <c r="N107">
        <v>99</v>
      </c>
    </row>
    <row r="108" spans="1:14" x14ac:dyDescent="0.25">
      <c r="A108">
        <v>8</v>
      </c>
      <c r="B108" t="s">
        <v>15</v>
      </c>
      <c r="C108" t="s">
        <v>30</v>
      </c>
      <c r="D108" t="s">
        <v>31</v>
      </c>
      <c r="E108">
        <v>0</v>
      </c>
      <c r="F108">
        <v>8</v>
      </c>
      <c r="G108">
        <v>1</v>
      </c>
      <c r="H108">
        <v>0</v>
      </c>
      <c r="I108">
        <v>0</v>
      </c>
      <c r="J108" t="s">
        <v>30</v>
      </c>
      <c r="K108" t="s">
        <v>154</v>
      </c>
      <c r="L108">
        <v>6.0000000000000001E-3</v>
      </c>
      <c r="M108">
        <v>46680.57</v>
      </c>
      <c r="N108">
        <v>99</v>
      </c>
    </row>
    <row r="109" spans="1:14" x14ac:dyDescent="0.25">
      <c r="A109">
        <v>9</v>
      </c>
      <c r="B109" t="s">
        <v>15</v>
      </c>
      <c r="C109" t="s">
        <v>155</v>
      </c>
      <c r="D109" t="s">
        <v>156</v>
      </c>
      <c r="E109">
        <v>0</v>
      </c>
      <c r="F109">
        <v>2</v>
      </c>
      <c r="G109">
        <v>1</v>
      </c>
      <c r="H109">
        <v>0</v>
      </c>
      <c r="I109">
        <v>0</v>
      </c>
      <c r="J109" t="s">
        <v>155</v>
      </c>
      <c r="K109" t="s">
        <v>154</v>
      </c>
      <c r="L109">
        <v>8.0000000000000002E-3</v>
      </c>
      <c r="M109">
        <v>45643.24</v>
      </c>
      <c r="N109">
        <v>99</v>
      </c>
    </row>
    <row r="110" spans="1:14" x14ac:dyDescent="0.25">
      <c r="A110">
        <v>10</v>
      </c>
      <c r="B110" t="s">
        <v>15</v>
      </c>
      <c r="C110" t="s">
        <v>157</v>
      </c>
      <c r="D110" t="s">
        <v>158</v>
      </c>
      <c r="E110">
        <v>0</v>
      </c>
      <c r="F110">
        <v>6</v>
      </c>
      <c r="G110">
        <v>1</v>
      </c>
      <c r="H110">
        <v>0</v>
      </c>
      <c r="I110">
        <v>0</v>
      </c>
      <c r="J110" t="s">
        <v>157</v>
      </c>
      <c r="K110" t="s">
        <v>154</v>
      </c>
      <c r="L110">
        <v>1.2E-2</v>
      </c>
      <c r="M110">
        <v>43844.02</v>
      </c>
      <c r="N110">
        <v>99</v>
      </c>
    </row>
    <row r="111" spans="1:14" x14ac:dyDescent="0.25">
      <c r="A111">
        <v>11</v>
      </c>
      <c r="B111" t="s">
        <v>15</v>
      </c>
      <c r="C111" t="s">
        <v>159</v>
      </c>
      <c r="D111" t="s">
        <v>160</v>
      </c>
      <c r="E111">
        <v>0</v>
      </c>
      <c r="F111">
        <v>8</v>
      </c>
      <c r="G111">
        <v>1</v>
      </c>
      <c r="H111">
        <v>0</v>
      </c>
      <c r="I111">
        <v>0</v>
      </c>
      <c r="J111" t="s">
        <v>159</v>
      </c>
      <c r="K111" t="s">
        <v>154</v>
      </c>
      <c r="L111">
        <v>7.0000000000000001E-3</v>
      </c>
      <c r="M111">
        <v>46115.31</v>
      </c>
      <c r="N111">
        <v>99</v>
      </c>
    </row>
    <row r="112" spans="1:14" x14ac:dyDescent="0.25">
      <c r="A112">
        <v>12</v>
      </c>
      <c r="B112" t="s">
        <v>15</v>
      </c>
      <c r="C112" t="s">
        <v>161</v>
      </c>
      <c r="D112" t="s">
        <v>162</v>
      </c>
      <c r="E112">
        <v>0</v>
      </c>
      <c r="F112">
        <v>2</v>
      </c>
      <c r="G112">
        <v>1</v>
      </c>
      <c r="H112">
        <v>0</v>
      </c>
      <c r="I112">
        <v>0</v>
      </c>
      <c r="J112" t="s">
        <v>161</v>
      </c>
      <c r="K112" t="s">
        <v>154</v>
      </c>
      <c r="L112">
        <v>0.02</v>
      </c>
      <c r="M112">
        <v>40419.699999999997</v>
      </c>
      <c r="N112">
        <v>85</v>
      </c>
    </row>
    <row r="113" spans="1:14" x14ac:dyDescent="0.25">
      <c r="A113">
        <v>13</v>
      </c>
      <c r="B113" t="s">
        <v>15</v>
      </c>
      <c r="C113" t="s">
        <v>163</v>
      </c>
      <c r="D113" t="s">
        <v>164</v>
      </c>
      <c r="E113">
        <v>0</v>
      </c>
      <c r="F113">
        <v>6</v>
      </c>
      <c r="G113">
        <v>1</v>
      </c>
      <c r="H113">
        <v>0</v>
      </c>
      <c r="I113">
        <v>0</v>
      </c>
      <c r="J113" t="s">
        <v>163</v>
      </c>
      <c r="K113" t="s">
        <v>154</v>
      </c>
      <c r="L113">
        <v>1.7000000000000001E-2</v>
      </c>
      <c r="M113">
        <v>41380.83</v>
      </c>
      <c r="N113">
        <v>90</v>
      </c>
    </row>
    <row r="114" spans="1:14" x14ac:dyDescent="0.25">
      <c r="A114">
        <v>14</v>
      </c>
      <c r="B114" t="s">
        <v>15</v>
      </c>
      <c r="C114" t="s">
        <v>165</v>
      </c>
      <c r="D114" t="s">
        <v>166</v>
      </c>
      <c r="E114">
        <v>0</v>
      </c>
      <c r="F114">
        <v>1</v>
      </c>
      <c r="G114">
        <v>1</v>
      </c>
      <c r="H114">
        <v>0</v>
      </c>
      <c r="I114">
        <v>0</v>
      </c>
      <c r="J114" t="s">
        <v>165</v>
      </c>
      <c r="K114" t="s">
        <v>154</v>
      </c>
      <c r="L114">
        <v>1.6E-2</v>
      </c>
      <c r="M114">
        <v>42189.14</v>
      </c>
      <c r="N114">
        <v>95</v>
      </c>
    </row>
    <row r="115" spans="1:14" x14ac:dyDescent="0.25">
      <c r="A115">
        <v>15</v>
      </c>
      <c r="B115" t="s">
        <v>15</v>
      </c>
      <c r="C115" t="s">
        <v>167</v>
      </c>
      <c r="D115" t="s">
        <v>168</v>
      </c>
      <c r="E115">
        <v>0</v>
      </c>
      <c r="F115">
        <v>8</v>
      </c>
      <c r="G115">
        <v>1</v>
      </c>
      <c r="H115">
        <v>0</v>
      </c>
      <c r="I115">
        <v>0</v>
      </c>
      <c r="J115" t="s">
        <v>167</v>
      </c>
      <c r="K115" t="s">
        <v>154</v>
      </c>
      <c r="L115">
        <v>1.2E-2</v>
      </c>
      <c r="M115">
        <v>44117.16</v>
      </c>
      <c r="N115">
        <v>99</v>
      </c>
    </row>
    <row r="116" spans="1:14" x14ac:dyDescent="0.25">
      <c r="A116">
        <v>16</v>
      </c>
      <c r="B116" t="s">
        <v>15</v>
      </c>
      <c r="C116" t="s">
        <v>169</v>
      </c>
      <c r="D116" t="s">
        <v>170</v>
      </c>
      <c r="E116">
        <v>0</v>
      </c>
      <c r="F116">
        <v>2</v>
      </c>
      <c r="G116">
        <v>1</v>
      </c>
      <c r="H116">
        <v>0</v>
      </c>
      <c r="I116">
        <v>0</v>
      </c>
      <c r="J116" t="s">
        <v>169</v>
      </c>
      <c r="K116" t="s">
        <v>154</v>
      </c>
      <c r="L116">
        <v>0.107</v>
      </c>
      <c r="M116">
        <v>15682.81</v>
      </c>
      <c r="N116">
        <v>22</v>
      </c>
    </row>
    <row r="117" spans="1:14" x14ac:dyDescent="0.25">
      <c r="A117">
        <v>0</v>
      </c>
      <c r="B117" t="s">
        <v>15</v>
      </c>
      <c r="C117" t="s">
        <v>47</v>
      </c>
      <c r="D117" t="s">
        <v>47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47</v>
      </c>
      <c r="K117" t="s">
        <v>154</v>
      </c>
      <c r="L117">
        <v>4.9000000000000002E-2</v>
      </c>
      <c r="M117">
        <v>29387.73</v>
      </c>
      <c r="N117">
        <v>45</v>
      </c>
    </row>
    <row r="118" spans="1:14" x14ac:dyDescent="0.25">
      <c r="A118">
        <v>1</v>
      </c>
      <c r="B118" t="s">
        <v>15</v>
      </c>
      <c r="C118" t="s">
        <v>48</v>
      </c>
      <c r="D118" t="s">
        <v>48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48</v>
      </c>
      <c r="K118" t="s">
        <v>154</v>
      </c>
      <c r="L118">
        <v>4.2000000000000003E-2</v>
      </c>
      <c r="M118">
        <v>31690.03</v>
      </c>
      <c r="N118">
        <v>55</v>
      </c>
    </row>
    <row r="119" spans="1:14" x14ac:dyDescent="0.25">
      <c r="A119">
        <v>2</v>
      </c>
      <c r="B119" t="s">
        <v>15</v>
      </c>
      <c r="C119" t="s">
        <v>49</v>
      </c>
      <c r="D119" t="s">
        <v>49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49</v>
      </c>
      <c r="K119" t="s">
        <v>154</v>
      </c>
      <c r="L119">
        <v>3.7999999999999999E-2</v>
      </c>
      <c r="M119">
        <v>33314.370000000003</v>
      </c>
      <c r="N119">
        <v>60</v>
      </c>
    </row>
    <row r="120" spans="1:14" x14ac:dyDescent="0.25">
      <c r="A120">
        <v>3</v>
      </c>
      <c r="B120" t="s">
        <v>15</v>
      </c>
      <c r="C120" t="s">
        <v>50</v>
      </c>
      <c r="D120" t="s">
        <v>50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50</v>
      </c>
      <c r="K120" t="s">
        <v>154</v>
      </c>
      <c r="L120">
        <v>1.0999999999999999E-2</v>
      </c>
      <c r="M120">
        <v>44337.29</v>
      </c>
      <c r="N120">
        <v>99</v>
      </c>
    </row>
    <row r="121" spans="1:14" x14ac:dyDescent="0.25">
      <c r="A121">
        <v>4</v>
      </c>
      <c r="B121" t="s">
        <v>15</v>
      </c>
      <c r="C121" t="s">
        <v>51</v>
      </c>
      <c r="D121" t="s">
        <v>51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51</v>
      </c>
      <c r="K121" t="s">
        <v>154</v>
      </c>
      <c r="L121">
        <v>2.7E-2</v>
      </c>
      <c r="M121">
        <v>37430.5</v>
      </c>
      <c r="N121">
        <v>75</v>
      </c>
    </row>
    <row r="122" spans="1:14" x14ac:dyDescent="0.25">
      <c r="A122">
        <v>5</v>
      </c>
      <c r="B122" t="s">
        <v>15</v>
      </c>
      <c r="C122" t="s">
        <v>52</v>
      </c>
      <c r="D122" t="s">
        <v>52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52</v>
      </c>
      <c r="K122" t="s">
        <v>154</v>
      </c>
      <c r="L122">
        <v>1.4E-2</v>
      </c>
      <c r="M122">
        <v>43054.720000000001</v>
      </c>
      <c r="N122">
        <v>95</v>
      </c>
    </row>
    <row r="123" spans="1:14" x14ac:dyDescent="0.25">
      <c r="A123">
        <v>6</v>
      </c>
      <c r="B123" t="s">
        <v>15</v>
      </c>
      <c r="C123" t="s">
        <v>53</v>
      </c>
      <c r="D123" t="s">
        <v>53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53</v>
      </c>
      <c r="K123" t="s">
        <v>154</v>
      </c>
      <c r="L123">
        <v>1.2E-2</v>
      </c>
      <c r="M123">
        <v>43836.92</v>
      </c>
      <c r="N123">
        <v>99</v>
      </c>
    </row>
    <row r="124" spans="1:14" x14ac:dyDescent="0.25">
      <c r="A124">
        <v>7</v>
      </c>
      <c r="B124" t="s">
        <v>15</v>
      </c>
      <c r="C124" t="s">
        <v>54</v>
      </c>
      <c r="D124" t="s">
        <v>54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54</v>
      </c>
      <c r="K124" t="s">
        <v>154</v>
      </c>
      <c r="L124">
        <v>5.0000000000000001E-3</v>
      </c>
      <c r="M124">
        <v>47125.120000000003</v>
      </c>
      <c r="N124">
        <v>99</v>
      </c>
    </row>
    <row r="125" spans="1:14" x14ac:dyDescent="0.25">
      <c r="A125">
        <v>8</v>
      </c>
      <c r="B125" t="s">
        <v>15</v>
      </c>
      <c r="C125" t="s">
        <v>171</v>
      </c>
      <c r="D125" t="s">
        <v>171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171</v>
      </c>
      <c r="K125" t="s">
        <v>154</v>
      </c>
      <c r="L125">
        <v>1.0999999999999999E-2</v>
      </c>
      <c r="M125">
        <v>44366.55</v>
      </c>
      <c r="N125">
        <v>99</v>
      </c>
    </row>
    <row r="126" spans="1:14" x14ac:dyDescent="0.25">
      <c r="A126">
        <v>9</v>
      </c>
      <c r="B126" t="s">
        <v>15</v>
      </c>
      <c r="C126" t="s">
        <v>172</v>
      </c>
      <c r="D126" t="s">
        <v>172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172</v>
      </c>
      <c r="K126" t="s">
        <v>154</v>
      </c>
      <c r="L126">
        <v>3.6999999999999998E-2</v>
      </c>
      <c r="M126">
        <v>33521.199999999997</v>
      </c>
      <c r="N126">
        <v>60</v>
      </c>
    </row>
    <row r="127" spans="1:14" x14ac:dyDescent="0.25">
      <c r="A127">
        <v>10</v>
      </c>
      <c r="B127" t="s">
        <v>15</v>
      </c>
      <c r="C127" t="s">
        <v>173</v>
      </c>
      <c r="D127" t="s">
        <v>173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173</v>
      </c>
      <c r="K127" t="s">
        <v>154</v>
      </c>
      <c r="L127">
        <v>0.01</v>
      </c>
      <c r="M127">
        <v>44849.68</v>
      </c>
      <c r="N127">
        <v>99</v>
      </c>
    </row>
    <row r="128" spans="1:14" x14ac:dyDescent="0.25">
      <c r="A128">
        <v>11</v>
      </c>
      <c r="B128" t="s">
        <v>15</v>
      </c>
      <c r="C128" t="s">
        <v>174</v>
      </c>
      <c r="D128" t="s">
        <v>174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174</v>
      </c>
      <c r="K128" t="s">
        <v>154</v>
      </c>
      <c r="L128">
        <v>1.9E-2</v>
      </c>
      <c r="M128">
        <v>40809.019999999997</v>
      </c>
      <c r="N128">
        <v>85</v>
      </c>
    </row>
    <row r="129" spans="1:14" x14ac:dyDescent="0.25">
      <c r="A129">
        <v>12</v>
      </c>
      <c r="B129" t="s">
        <v>15</v>
      </c>
      <c r="C129" t="s">
        <v>175</v>
      </c>
      <c r="D129" t="s">
        <v>175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175</v>
      </c>
      <c r="K129" t="s">
        <v>154</v>
      </c>
      <c r="L129">
        <v>0.04</v>
      </c>
      <c r="M129">
        <v>32519.49</v>
      </c>
      <c r="N129">
        <v>55</v>
      </c>
    </row>
    <row r="130" spans="1:14" x14ac:dyDescent="0.25">
      <c r="A130">
        <v>13</v>
      </c>
      <c r="B130" t="s">
        <v>15</v>
      </c>
      <c r="C130" t="s">
        <v>176</v>
      </c>
      <c r="D130" t="s">
        <v>176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176</v>
      </c>
      <c r="K130" t="s">
        <v>154</v>
      </c>
      <c r="L130">
        <v>1.4E-2</v>
      </c>
      <c r="M130">
        <v>42747.91</v>
      </c>
      <c r="N130">
        <v>95</v>
      </c>
    </row>
    <row r="131" spans="1:14" x14ac:dyDescent="0.25">
      <c r="A131">
        <v>14</v>
      </c>
      <c r="B131" t="s">
        <v>15</v>
      </c>
      <c r="C131" t="s">
        <v>177</v>
      </c>
      <c r="D131" t="s">
        <v>177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177</v>
      </c>
      <c r="K131" t="s">
        <v>154</v>
      </c>
      <c r="L131">
        <v>1.7000000000000001E-2</v>
      </c>
      <c r="M131">
        <v>41749.129999999997</v>
      </c>
      <c r="N131">
        <v>90</v>
      </c>
    </row>
    <row r="132" spans="1:14" x14ac:dyDescent="0.25">
      <c r="A132">
        <v>15</v>
      </c>
      <c r="B132" t="s">
        <v>15</v>
      </c>
      <c r="C132" t="s">
        <v>178</v>
      </c>
      <c r="D132" t="s">
        <v>178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178</v>
      </c>
      <c r="K132" t="s">
        <v>154</v>
      </c>
      <c r="L132">
        <v>7.9000000000000001E-2</v>
      </c>
      <c r="M132">
        <v>21241.85</v>
      </c>
      <c r="N132">
        <v>29</v>
      </c>
    </row>
    <row r="133" spans="1:14" x14ac:dyDescent="0.25">
      <c r="A133">
        <v>0</v>
      </c>
      <c r="B133" t="s">
        <v>15</v>
      </c>
      <c r="C133" t="s">
        <v>63</v>
      </c>
      <c r="D133" t="s">
        <v>64</v>
      </c>
      <c r="E133">
        <v>0</v>
      </c>
      <c r="F133">
        <v>0</v>
      </c>
      <c r="G133">
        <v>0</v>
      </c>
      <c r="H133">
        <v>6</v>
      </c>
      <c r="I133">
        <v>1</v>
      </c>
      <c r="J133" t="s">
        <v>63</v>
      </c>
      <c r="K133" t="s">
        <v>154</v>
      </c>
      <c r="L133">
        <v>3.7999999999999999E-2</v>
      </c>
      <c r="M133">
        <v>33072.67</v>
      </c>
      <c r="N133">
        <v>55</v>
      </c>
    </row>
    <row r="134" spans="1:14" x14ac:dyDescent="0.25">
      <c r="A134">
        <v>1</v>
      </c>
      <c r="B134" t="s">
        <v>15</v>
      </c>
      <c r="C134" t="s">
        <v>65</v>
      </c>
      <c r="D134" t="s">
        <v>66</v>
      </c>
      <c r="E134">
        <v>0</v>
      </c>
      <c r="F134">
        <v>0</v>
      </c>
      <c r="G134">
        <v>0</v>
      </c>
      <c r="H134">
        <v>7</v>
      </c>
      <c r="I134">
        <v>1</v>
      </c>
      <c r="J134" t="s">
        <v>65</v>
      </c>
      <c r="K134" t="s">
        <v>154</v>
      </c>
      <c r="L134">
        <v>6.4000000000000001E-2</v>
      </c>
      <c r="M134">
        <v>25111.95</v>
      </c>
      <c r="N134">
        <v>36</v>
      </c>
    </row>
    <row r="135" spans="1:14" x14ac:dyDescent="0.25">
      <c r="A135">
        <v>2</v>
      </c>
      <c r="B135" t="s">
        <v>15</v>
      </c>
      <c r="C135" t="s">
        <v>67</v>
      </c>
      <c r="D135" t="s">
        <v>49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49</v>
      </c>
      <c r="K135" t="s">
        <v>154</v>
      </c>
      <c r="L135">
        <v>1.7999999999999999E-2</v>
      </c>
      <c r="M135">
        <v>40946.58</v>
      </c>
      <c r="N135">
        <v>90</v>
      </c>
    </row>
    <row r="136" spans="1:14" x14ac:dyDescent="0.25">
      <c r="A136">
        <v>3</v>
      </c>
      <c r="B136" t="s">
        <v>15</v>
      </c>
      <c r="C136" t="s">
        <v>68</v>
      </c>
      <c r="D136" t="s">
        <v>69</v>
      </c>
      <c r="E136">
        <v>0</v>
      </c>
      <c r="F136">
        <v>0</v>
      </c>
      <c r="G136">
        <v>0</v>
      </c>
      <c r="H136">
        <v>1</v>
      </c>
      <c r="I136">
        <v>1</v>
      </c>
      <c r="J136" t="s">
        <v>68</v>
      </c>
      <c r="K136" t="s">
        <v>154</v>
      </c>
      <c r="L136">
        <v>1.7000000000000001E-2</v>
      </c>
      <c r="M136">
        <v>41671.96</v>
      </c>
      <c r="N136">
        <v>90</v>
      </c>
    </row>
    <row r="137" spans="1:14" x14ac:dyDescent="0.25">
      <c r="A137">
        <v>4</v>
      </c>
      <c r="B137" t="s">
        <v>15</v>
      </c>
      <c r="C137" t="s">
        <v>70</v>
      </c>
      <c r="D137" t="s">
        <v>71</v>
      </c>
      <c r="E137">
        <v>0</v>
      </c>
      <c r="F137">
        <v>0</v>
      </c>
      <c r="G137">
        <v>0</v>
      </c>
      <c r="H137">
        <v>8</v>
      </c>
      <c r="I137">
        <v>1</v>
      </c>
      <c r="J137" t="s">
        <v>70</v>
      </c>
      <c r="K137" t="s">
        <v>154</v>
      </c>
      <c r="L137">
        <v>1.7999999999999999E-2</v>
      </c>
      <c r="M137">
        <v>41110.839999999997</v>
      </c>
      <c r="N137">
        <v>90</v>
      </c>
    </row>
    <row r="138" spans="1:14" x14ac:dyDescent="0.25">
      <c r="A138">
        <v>5</v>
      </c>
      <c r="B138" t="s">
        <v>15</v>
      </c>
      <c r="C138" t="s">
        <v>72</v>
      </c>
      <c r="D138" t="s">
        <v>73</v>
      </c>
      <c r="E138">
        <v>0</v>
      </c>
      <c r="F138">
        <v>0</v>
      </c>
      <c r="G138">
        <v>0</v>
      </c>
      <c r="H138">
        <v>7</v>
      </c>
      <c r="I138">
        <v>1</v>
      </c>
      <c r="J138" t="s">
        <v>72</v>
      </c>
      <c r="K138" t="s">
        <v>154</v>
      </c>
      <c r="L138">
        <v>1.2E-2</v>
      </c>
      <c r="M138">
        <v>43953.75</v>
      </c>
      <c r="N138">
        <v>99</v>
      </c>
    </row>
    <row r="139" spans="1:14" x14ac:dyDescent="0.25">
      <c r="A139">
        <v>6</v>
      </c>
      <c r="B139" t="s">
        <v>15</v>
      </c>
      <c r="C139" t="s">
        <v>74</v>
      </c>
      <c r="D139" t="s">
        <v>53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53</v>
      </c>
      <c r="K139" t="s">
        <v>154</v>
      </c>
      <c r="L139">
        <v>7.0000000000000001E-3</v>
      </c>
      <c r="M139">
        <v>46373.49</v>
      </c>
      <c r="N139">
        <v>99</v>
      </c>
    </row>
    <row r="140" spans="1:14" x14ac:dyDescent="0.25">
      <c r="A140">
        <v>7</v>
      </c>
      <c r="B140" t="s">
        <v>15</v>
      </c>
      <c r="C140" t="s">
        <v>179</v>
      </c>
      <c r="D140" t="s">
        <v>171</v>
      </c>
      <c r="E140">
        <v>1</v>
      </c>
      <c r="F140">
        <v>0</v>
      </c>
      <c r="G140">
        <v>0</v>
      </c>
      <c r="H140">
        <v>0</v>
      </c>
      <c r="I140">
        <v>0</v>
      </c>
      <c r="J140" t="s">
        <v>171</v>
      </c>
      <c r="K140" t="s">
        <v>154</v>
      </c>
      <c r="L140">
        <v>7.0000000000000001E-3</v>
      </c>
      <c r="M140">
        <v>46270.25</v>
      </c>
      <c r="N140">
        <v>99</v>
      </c>
    </row>
    <row r="141" spans="1:14" x14ac:dyDescent="0.25">
      <c r="A141">
        <v>8</v>
      </c>
      <c r="B141" t="s">
        <v>15</v>
      </c>
      <c r="C141" t="s">
        <v>180</v>
      </c>
      <c r="D141" t="s">
        <v>181</v>
      </c>
      <c r="E141">
        <v>0</v>
      </c>
      <c r="F141">
        <v>0</v>
      </c>
      <c r="G141">
        <v>0</v>
      </c>
      <c r="H141">
        <v>6</v>
      </c>
      <c r="I141">
        <v>1</v>
      </c>
      <c r="J141" t="s">
        <v>180</v>
      </c>
      <c r="K141" t="s">
        <v>154</v>
      </c>
      <c r="L141">
        <v>2.7E-2</v>
      </c>
      <c r="M141">
        <v>37458.44</v>
      </c>
      <c r="N141">
        <v>75</v>
      </c>
    </row>
    <row r="142" spans="1:14" x14ac:dyDescent="0.25">
      <c r="A142">
        <v>9</v>
      </c>
      <c r="B142" t="s">
        <v>15</v>
      </c>
      <c r="C142" t="s">
        <v>182</v>
      </c>
      <c r="D142" t="s">
        <v>172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172</v>
      </c>
      <c r="K142" t="s">
        <v>154</v>
      </c>
      <c r="L142">
        <v>1.4E-2</v>
      </c>
      <c r="M142">
        <v>42865.55</v>
      </c>
      <c r="N142">
        <v>95</v>
      </c>
    </row>
    <row r="143" spans="1:14" x14ac:dyDescent="0.25">
      <c r="A143">
        <v>10</v>
      </c>
      <c r="B143" t="s">
        <v>15</v>
      </c>
      <c r="C143" t="s">
        <v>183</v>
      </c>
      <c r="D143" t="s">
        <v>80</v>
      </c>
      <c r="E143">
        <v>0</v>
      </c>
      <c r="F143">
        <v>0</v>
      </c>
      <c r="G143">
        <v>0</v>
      </c>
      <c r="H143">
        <v>6</v>
      </c>
      <c r="I143">
        <v>1</v>
      </c>
      <c r="J143" t="s">
        <v>183</v>
      </c>
      <c r="K143" t="s">
        <v>154</v>
      </c>
      <c r="L143">
        <v>1.9E-2</v>
      </c>
      <c r="M143">
        <v>40916.01</v>
      </c>
      <c r="N143">
        <v>90</v>
      </c>
    </row>
    <row r="144" spans="1:14" x14ac:dyDescent="0.25">
      <c r="A144">
        <v>11</v>
      </c>
      <c r="B144" t="s">
        <v>15</v>
      </c>
      <c r="C144" t="s">
        <v>184</v>
      </c>
      <c r="D144" t="s">
        <v>185</v>
      </c>
      <c r="E144">
        <v>0</v>
      </c>
      <c r="F144">
        <v>0</v>
      </c>
      <c r="G144">
        <v>0</v>
      </c>
      <c r="H144">
        <v>3</v>
      </c>
      <c r="I144">
        <v>1</v>
      </c>
      <c r="J144" t="s">
        <v>184</v>
      </c>
      <c r="K144" t="s">
        <v>154</v>
      </c>
      <c r="L144">
        <v>2.7E-2</v>
      </c>
      <c r="M144">
        <v>37402.559999999998</v>
      </c>
      <c r="N144">
        <v>75</v>
      </c>
    </row>
    <row r="145" spans="1:14" x14ac:dyDescent="0.25">
      <c r="A145">
        <v>12</v>
      </c>
      <c r="B145" t="s">
        <v>15</v>
      </c>
      <c r="C145" t="s">
        <v>186</v>
      </c>
      <c r="D145" t="s">
        <v>175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175</v>
      </c>
      <c r="K145" t="s">
        <v>154</v>
      </c>
      <c r="L145">
        <v>2.1999999999999999E-2</v>
      </c>
      <c r="M145">
        <v>39332.93</v>
      </c>
      <c r="N145">
        <v>80</v>
      </c>
    </row>
    <row r="146" spans="1:14" x14ac:dyDescent="0.25">
      <c r="A146">
        <v>13</v>
      </c>
      <c r="B146" t="s">
        <v>15</v>
      </c>
      <c r="C146" t="s">
        <v>187</v>
      </c>
      <c r="D146" t="s">
        <v>177</v>
      </c>
      <c r="E146">
        <v>1</v>
      </c>
      <c r="F146">
        <v>0</v>
      </c>
      <c r="G146">
        <v>0</v>
      </c>
      <c r="H146">
        <v>0</v>
      </c>
      <c r="I146">
        <v>0</v>
      </c>
      <c r="J146" t="s">
        <v>177</v>
      </c>
      <c r="K146" t="s">
        <v>154</v>
      </c>
      <c r="L146">
        <v>1.2E-2</v>
      </c>
      <c r="M146">
        <v>43949.47</v>
      </c>
      <c r="N146">
        <v>99</v>
      </c>
    </row>
    <row r="147" spans="1:14" x14ac:dyDescent="0.25">
      <c r="A147">
        <v>14</v>
      </c>
      <c r="B147" t="s">
        <v>15</v>
      </c>
      <c r="C147" t="s">
        <v>188</v>
      </c>
      <c r="D147" t="s">
        <v>189</v>
      </c>
      <c r="E147">
        <v>0</v>
      </c>
      <c r="F147">
        <v>0</v>
      </c>
      <c r="G147">
        <v>0</v>
      </c>
      <c r="H147">
        <v>1</v>
      </c>
      <c r="I147">
        <v>1</v>
      </c>
      <c r="J147" t="s">
        <v>188</v>
      </c>
      <c r="K147" t="s">
        <v>154</v>
      </c>
      <c r="L147">
        <v>0.17899999999999999</v>
      </c>
      <c r="M147">
        <v>7169.92</v>
      </c>
      <c r="N147">
        <v>12</v>
      </c>
    </row>
    <row r="148" spans="1:14" x14ac:dyDescent="0.25">
      <c r="A148">
        <v>0</v>
      </c>
      <c r="B148" t="s">
        <v>15</v>
      </c>
      <c r="C148" t="s">
        <v>87</v>
      </c>
      <c r="D148" t="s">
        <v>88</v>
      </c>
      <c r="E148">
        <v>0</v>
      </c>
      <c r="F148">
        <v>0</v>
      </c>
      <c r="G148">
        <v>0</v>
      </c>
      <c r="H148">
        <v>8</v>
      </c>
      <c r="I148">
        <v>2</v>
      </c>
      <c r="J148" t="s">
        <v>87</v>
      </c>
      <c r="K148" t="s">
        <v>154</v>
      </c>
      <c r="L148">
        <v>4.2000000000000003E-2</v>
      </c>
      <c r="M148">
        <v>31827.48</v>
      </c>
      <c r="N148">
        <v>55</v>
      </c>
    </row>
    <row r="149" spans="1:14" x14ac:dyDescent="0.25">
      <c r="A149">
        <v>1</v>
      </c>
      <c r="B149" t="s">
        <v>15</v>
      </c>
      <c r="C149" t="s">
        <v>89</v>
      </c>
      <c r="D149" t="s">
        <v>90</v>
      </c>
      <c r="E149">
        <v>0</v>
      </c>
      <c r="F149">
        <v>0</v>
      </c>
      <c r="G149">
        <v>0</v>
      </c>
      <c r="H149">
        <v>5</v>
      </c>
      <c r="I149">
        <v>1</v>
      </c>
      <c r="J149" t="s">
        <v>65</v>
      </c>
      <c r="K149" t="s">
        <v>154</v>
      </c>
      <c r="L149">
        <v>2.4E-2</v>
      </c>
      <c r="M149">
        <v>38689.660000000003</v>
      </c>
      <c r="N149">
        <v>80</v>
      </c>
    </row>
    <row r="150" spans="1:14" x14ac:dyDescent="0.25">
      <c r="A150">
        <v>2</v>
      </c>
      <c r="B150" t="s">
        <v>15</v>
      </c>
      <c r="C150" t="s">
        <v>91</v>
      </c>
      <c r="D150" t="s">
        <v>92</v>
      </c>
      <c r="E150">
        <v>0</v>
      </c>
      <c r="F150">
        <v>0</v>
      </c>
      <c r="G150">
        <v>0</v>
      </c>
      <c r="H150">
        <v>4</v>
      </c>
      <c r="I150">
        <v>2</v>
      </c>
      <c r="J150" t="s">
        <v>91</v>
      </c>
      <c r="K150" t="s">
        <v>154</v>
      </c>
      <c r="L150">
        <v>1.7000000000000001E-2</v>
      </c>
      <c r="M150">
        <v>41531.54</v>
      </c>
      <c r="N150">
        <v>90</v>
      </c>
    </row>
    <row r="151" spans="1:14" x14ac:dyDescent="0.25">
      <c r="A151">
        <v>3</v>
      </c>
      <c r="B151" t="s">
        <v>15</v>
      </c>
      <c r="C151" t="s">
        <v>93</v>
      </c>
      <c r="D151" t="s">
        <v>71</v>
      </c>
      <c r="E151">
        <v>1</v>
      </c>
      <c r="F151">
        <v>0</v>
      </c>
      <c r="G151">
        <v>0</v>
      </c>
      <c r="H151">
        <v>8</v>
      </c>
      <c r="I151">
        <v>1</v>
      </c>
      <c r="J151" t="s">
        <v>70</v>
      </c>
      <c r="K151" t="s">
        <v>154</v>
      </c>
      <c r="L151">
        <v>1.2E-2</v>
      </c>
      <c r="M151">
        <v>43932.35</v>
      </c>
      <c r="N151">
        <v>99</v>
      </c>
    </row>
    <row r="152" spans="1:14" x14ac:dyDescent="0.25">
      <c r="A152">
        <v>4</v>
      </c>
      <c r="B152" t="s">
        <v>15</v>
      </c>
      <c r="C152" t="s">
        <v>94</v>
      </c>
      <c r="D152" t="s">
        <v>95</v>
      </c>
      <c r="E152">
        <v>0</v>
      </c>
      <c r="F152">
        <v>0</v>
      </c>
      <c r="G152">
        <v>0</v>
      </c>
      <c r="H152">
        <v>7</v>
      </c>
      <c r="I152">
        <v>2</v>
      </c>
      <c r="J152" t="s">
        <v>94</v>
      </c>
      <c r="K152" t="s">
        <v>154</v>
      </c>
      <c r="L152">
        <v>1.4E-2</v>
      </c>
      <c r="M152">
        <v>42910.11</v>
      </c>
      <c r="N152">
        <v>95</v>
      </c>
    </row>
    <row r="153" spans="1:14" x14ac:dyDescent="0.25">
      <c r="A153">
        <v>5</v>
      </c>
      <c r="B153" t="s">
        <v>15</v>
      </c>
      <c r="C153" t="s">
        <v>96</v>
      </c>
      <c r="D153" t="s">
        <v>73</v>
      </c>
      <c r="E153">
        <v>0</v>
      </c>
      <c r="F153">
        <v>0</v>
      </c>
      <c r="G153">
        <v>0</v>
      </c>
      <c r="H153">
        <v>7</v>
      </c>
      <c r="I153">
        <v>1</v>
      </c>
      <c r="J153" t="s">
        <v>72</v>
      </c>
      <c r="K153" t="s">
        <v>154</v>
      </c>
      <c r="L153">
        <v>8.0000000000000002E-3</v>
      </c>
      <c r="M153">
        <v>45809.97</v>
      </c>
      <c r="N153">
        <v>99</v>
      </c>
    </row>
    <row r="154" spans="1:14" x14ac:dyDescent="0.25">
      <c r="A154">
        <v>6</v>
      </c>
      <c r="B154" t="s">
        <v>15</v>
      </c>
      <c r="C154" t="s">
        <v>190</v>
      </c>
      <c r="D154" t="s">
        <v>191</v>
      </c>
      <c r="E154">
        <v>0</v>
      </c>
      <c r="F154">
        <v>0</v>
      </c>
      <c r="G154">
        <v>0</v>
      </c>
      <c r="H154">
        <v>5</v>
      </c>
      <c r="I154">
        <v>2</v>
      </c>
      <c r="J154" t="s">
        <v>190</v>
      </c>
      <c r="K154" t="s">
        <v>154</v>
      </c>
      <c r="L154">
        <v>8.0000000000000002E-3</v>
      </c>
      <c r="M154">
        <v>45810.47</v>
      </c>
      <c r="N154">
        <v>99</v>
      </c>
    </row>
    <row r="155" spans="1:14" x14ac:dyDescent="0.25">
      <c r="A155">
        <v>7</v>
      </c>
      <c r="B155" t="s">
        <v>15</v>
      </c>
      <c r="C155" t="s">
        <v>192</v>
      </c>
      <c r="D155" t="s">
        <v>181</v>
      </c>
      <c r="E155">
        <v>1</v>
      </c>
      <c r="F155">
        <v>0</v>
      </c>
      <c r="G155">
        <v>0</v>
      </c>
      <c r="H155">
        <v>6</v>
      </c>
      <c r="I155">
        <v>1</v>
      </c>
      <c r="J155" t="s">
        <v>180</v>
      </c>
      <c r="K155" t="s">
        <v>154</v>
      </c>
      <c r="L155">
        <v>1.2999999999999999E-2</v>
      </c>
      <c r="M155">
        <v>43274.239999999998</v>
      </c>
      <c r="N155">
        <v>95</v>
      </c>
    </row>
    <row r="156" spans="1:14" x14ac:dyDescent="0.25">
      <c r="A156">
        <v>8</v>
      </c>
      <c r="B156" t="s">
        <v>15</v>
      </c>
      <c r="C156" t="s">
        <v>193</v>
      </c>
      <c r="D156" t="s">
        <v>181</v>
      </c>
      <c r="E156">
        <v>0</v>
      </c>
      <c r="F156">
        <v>0</v>
      </c>
      <c r="G156">
        <v>0</v>
      </c>
      <c r="H156">
        <v>6</v>
      </c>
      <c r="I156">
        <v>1</v>
      </c>
      <c r="J156" t="s">
        <v>180</v>
      </c>
      <c r="K156" t="s">
        <v>154</v>
      </c>
      <c r="L156">
        <v>1.0999999999999999E-2</v>
      </c>
      <c r="M156">
        <v>44293.17</v>
      </c>
      <c r="N156">
        <v>99</v>
      </c>
    </row>
    <row r="157" spans="1:14" x14ac:dyDescent="0.25">
      <c r="A157">
        <v>9</v>
      </c>
      <c r="B157" t="s">
        <v>15</v>
      </c>
      <c r="C157" t="s">
        <v>194</v>
      </c>
      <c r="D157" t="s">
        <v>195</v>
      </c>
      <c r="E157">
        <v>0</v>
      </c>
      <c r="F157">
        <v>0</v>
      </c>
      <c r="G157">
        <v>0</v>
      </c>
      <c r="H157">
        <v>5</v>
      </c>
      <c r="I157">
        <v>2</v>
      </c>
      <c r="J157" t="s">
        <v>194</v>
      </c>
      <c r="K157" t="s">
        <v>154</v>
      </c>
      <c r="L157">
        <v>1.7999999999999999E-2</v>
      </c>
      <c r="M157">
        <v>41329.800000000003</v>
      </c>
      <c r="N157">
        <v>90</v>
      </c>
    </row>
    <row r="158" spans="1:14" x14ac:dyDescent="0.25">
      <c r="A158">
        <v>10</v>
      </c>
      <c r="B158" t="s">
        <v>15</v>
      </c>
      <c r="C158" t="s">
        <v>196</v>
      </c>
      <c r="D158" t="s">
        <v>197</v>
      </c>
      <c r="E158">
        <v>0</v>
      </c>
      <c r="F158">
        <v>0</v>
      </c>
      <c r="G158">
        <v>0</v>
      </c>
      <c r="H158">
        <v>5</v>
      </c>
      <c r="I158">
        <v>2</v>
      </c>
      <c r="J158" t="s">
        <v>196</v>
      </c>
      <c r="K158" t="s">
        <v>154</v>
      </c>
      <c r="L158">
        <v>0.02</v>
      </c>
      <c r="M158">
        <v>40369.42</v>
      </c>
      <c r="N158">
        <v>85</v>
      </c>
    </row>
    <row r="159" spans="1:14" x14ac:dyDescent="0.25">
      <c r="A159">
        <v>11</v>
      </c>
      <c r="B159" t="s">
        <v>15</v>
      </c>
      <c r="C159" t="s">
        <v>198</v>
      </c>
      <c r="D159" t="s">
        <v>199</v>
      </c>
      <c r="E159">
        <v>1</v>
      </c>
      <c r="F159">
        <v>0</v>
      </c>
      <c r="G159">
        <v>0</v>
      </c>
      <c r="H159">
        <v>2</v>
      </c>
      <c r="I159">
        <v>1</v>
      </c>
      <c r="J159" t="s">
        <v>186</v>
      </c>
      <c r="K159" t="s">
        <v>154</v>
      </c>
      <c r="L159">
        <v>1.7000000000000001E-2</v>
      </c>
      <c r="M159">
        <v>41690.449999999997</v>
      </c>
      <c r="N159">
        <v>90</v>
      </c>
    </row>
    <row r="160" spans="1:14" x14ac:dyDescent="0.25">
      <c r="A160">
        <v>12</v>
      </c>
      <c r="B160" t="s">
        <v>15</v>
      </c>
      <c r="C160" t="s">
        <v>200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175</v>
      </c>
      <c r="K160" t="s">
        <v>154</v>
      </c>
      <c r="L160">
        <v>1.4999999999999999E-2</v>
      </c>
      <c r="M160">
        <v>42578.05</v>
      </c>
      <c r="N160">
        <v>95</v>
      </c>
    </row>
    <row r="161" spans="1:14" x14ac:dyDescent="0.25">
      <c r="A161">
        <v>13</v>
      </c>
      <c r="B161" t="s">
        <v>15</v>
      </c>
      <c r="C161" t="s">
        <v>201</v>
      </c>
      <c r="D161" t="s">
        <v>189</v>
      </c>
      <c r="E161">
        <v>1</v>
      </c>
      <c r="F161">
        <v>0</v>
      </c>
      <c r="G161">
        <v>0</v>
      </c>
      <c r="H161">
        <v>1</v>
      </c>
      <c r="I161">
        <v>1</v>
      </c>
      <c r="J161" t="s">
        <v>188</v>
      </c>
      <c r="K161" t="s">
        <v>154</v>
      </c>
      <c r="L161">
        <v>6.4000000000000001E-2</v>
      </c>
      <c r="M161">
        <v>25100.28</v>
      </c>
      <c r="N161">
        <v>36</v>
      </c>
    </row>
    <row r="162" spans="1:14" x14ac:dyDescent="0.25">
      <c r="A162">
        <v>0</v>
      </c>
      <c r="B162" t="s">
        <v>15</v>
      </c>
      <c r="C162" t="s">
        <v>108</v>
      </c>
      <c r="D162" t="s">
        <v>88</v>
      </c>
      <c r="E162">
        <v>0</v>
      </c>
      <c r="F162">
        <v>0</v>
      </c>
      <c r="G162">
        <v>0</v>
      </c>
      <c r="H162">
        <v>8</v>
      </c>
      <c r="I162">
        <v>2</v>
      </c>
      <c r="J162" t="s">
        <v>87</v>
      </c>
      <c r="K162" t="s">
        <v>154</v>
      </c>
      <c r="L162">
        <v>3.1E-2</v>
      </c>
      <c r="M162">
        <v>35908.379999999997</v>
      </c>
      <c r="N162">
        <v>65</v>
      </c>
    </row>
    <row r="163" spans="1:14" x14ac:dyDescent="0.25">
      <c r="A163">
        <v>1</v>
      </c>
      <c r="B163" t="s">
        <v>15</v>
      </c>
      <c r="C163" t="s">
        <v>109</v>
      </c>
      <c r="D163" t="s">
        <v>110</v>
      </c>
      <c r="E163">
        <v>0</v>
      </c>
      <c r="F163">
        <v>0</v>
      </c>
      <c r="G163">
        <v>0</v>
      </c>
      <c r="H163">
        <v>5</v>
      </c>
      <c r="I163">
        <v>3</v>
      </c>
      <c r="J163" t="s">
        <v>109</v>
      </c>
      <c r="K163" t="s">
        <v>154</v>
      </c>
      <c r="L163">
        <v>2.5000000000000001E-2</v>
      </c>
      <c r="M163">
        <v>38177.78</v>
      </c>
      <c r="N163">
        <v>75</v>
      </c>
    </row>
    <row r="164" spans="1:14" x14ac:dyDescent="0.25">
      <c r="A164">
        <v>2</v>
      </c>
      <c r="B164" t="s">
        <v>15</v>
      </c>
      <c r="C164" t="s">
        <v>111</v>
      </c>
      <c r="D164" t="s">
        <v>49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49</v>
      </c>
      <c r="K164" t="s">
        <v>154</v>
      </c>
      <c r="L164">
        <v>1.4999999999999999E-2</v>
      </c>
      <c r="M164">
        <v>42568.36</v>
      </c>
      <c r="N164">
        <v>95</v>
      </c>
    </row>
    <row r="165" spans="1:14" x14ac:dyDescent="0.25">
      <c r="A165">
        <v>3</v>
      </c>
      <c r="B165" t="s">
        <v>15</v>
      </c>
      <c r="C165" t="s">
        <v>112</v>
      </c>
      <c r="D165" t="s">
        <v>95</v>
      </c>
      <c r="E165">
        <v>1</v>
      </c>
      <c r="F165">
        <v>0</v>
      </c>
      <c r="G165">
        <v>0</v>
      </c>
      <c r="H165">
        <v>7</v>
      </c>
      <c r="I165">
        <v>2</v>
      </c>
      <c r="J165" t="s">
        <v>94</v>
      </c>
      <c r="K165" t="s">
        <v>154</v>
      </c>
      <c r="L165">
        <v>1.2999999999999999E-2</v>
      </c>
      <c r="M165">
        <v>43473.21</v>
      </c>
      <c r="N165">
        <v>95</v>
      </c>
    </row>
    <row r="166" spans="1:14" x14ac:dyDescent="0.25">
      <c r="A166">
        <v>4</v>
      </c>
      <c r="B166" t="s">
        <v>15</v>
      </c>
      <c r="C166" t="s">
        <v>113</v>
      </c>
      <c r="D166" t="s">
        <v>95</v>
      </c>
      <c r="E166">
        <v>0</v>
      </c>
      <c r="F166">
        <v>0</v>
      </c>
      <c r="G166">
        <v>0</v>
      </c>
      <c r="H166">
        <v>7</v>
      </c>
      <c r="I166">
        <v>2</v>
      </c>
      <c r="J166" t="s">
        <v>94</v>
      </c>
      <c r="K166" t="s">
        <v>154</v>
      </c>
      <c r="L166">
        <v>1.0999999999999999E-2</v>
      </c>
      <c r="M166">
        <v>44255.33</v>
      </c>
      <c r="N166">
        <v>99</v>
      </c>
    </row>
    <row r="167" spans="1:14" x14ac:dyDescent="0.25">
      <c r="A167">
        <v>5</v>
      </c>
      <c r="B167" t="s">
        <v>15</v>
      </c>
      <c r="C167" t="s">
        <v>202</v>
      </c>
      <c r="D167" t="s">
        <v>203</v>
      </c>
      <c r="E167">
        <v>0</v>
      </c>
      <c r="F167">
        <v>0</v>
      </c>
      <c r="G167">
        <v>0</v>
      </c>
      <c r="H167">
        <v>7</v>
      </c>
      <c r="I167">
        <v>3</v>
      </c>
      <c r="J167" t="s">
        <v>202</v>
      </c>
      <c r="K167" t="s">
        <v>154</v>
      </c>
      <c r="L167">
        <v>8.9999999999999993E-3</v>
      </c>
      <c r="M167">
        <v>45462.36</v>
      </c>
      <c r="N167">
        <v>99</v>
      </c>
    </row>
    <row r="168" spans="1:14" x14ac:dyDescent="0.25">
      <c r="A168">
        <v>6</v>
      </c>
      <c r="B168" t="s">
        <v>15</v>
      </c>
      <c r="C168" t="s">
        <v>204</v>
      </c>
      <c r="D168" t="s">
        <v>181</v>
      </c>
      <c r="E168">
        <v>2</v>
      </c>
      <c r="F168">
        <v>0</v>
      </c>
      <c r="G168">
        <v>0</v>
      </c>
      <c r="H168">
        <v>6</v>
      </c>
      <c r="I168">
        <v>1</v>
      </c>
      <c r="J168" t="s">
        <v>180</v>
      </c>
      <c r="K168" t="s">
        <v>154</v>
      </c>
      <c r="L168">
        <v>1.4E-2</v>
      </c>
      <c r="M168">
        <v>42973.75</v>
      </c>
      <c r="N168">
        <v>95</v>
      </c>
    </row>
    <row r="169" spans="1:14" x14ac:dyDescent="0.25">
      <c r="A169">
        <v>7</v>
      </c>
      <c r="B169" t="s">
        <v>15</v>
      </c>
      <c r="C169" t="s">
        <v>205</v>
      </c>
      <c r="D169" t="s">
        <v>181</v>
      </c>
      <c r="E169">
        <v>1</v>
      </c>
      <c r="F169">
        <v>0</v>
      </c>
      <c r="G169">
        <v>0</v>
      </c>
      <c r="H169">
        <v>6</v>
      </c>
      <c r="I169">
        <v>1</v>
      </c>
      <c r="J169" t="s">
        <v>180</v>
      </c>
      <c r="K169" t="s">
        <v>154</v>
      </c>
      <c r="L169">
        <v>0.01</v>
      </c>
      <c r="M169">
        <v>44741.120000000003</v>
      </c>
      <c r="N169">
        <v>99</v>
      </c>
    </row>
    <row r="170" spans="1:14" x14ac:dyDescent="0.25">
      <c r="A170">
        <v>8</v>
      </c>
      <c r="B170" t="s">
        <v>15</v>
      </c>
      <c r="C170" t="s">
        <v>206</v>
      </c>
      <c r="D170" t="s">
        <v>118</v>
      </c>
      <c r="E170">
        <v>0</v>
      </c>
      <c r="F170">
        <v>0</v>
      </c>
      <c r="G170">
        <v>0</v>
      </c>
      <c r="H170">
        <v>6</v>
      </c>
      <c r="I170">
        <v>3</v>
      </c>
      <c r="J170" t="s">
        <v>206</v>
      </c>
      <c r="K170" t="s">
        <v>154</v>
      </c>
      <c r="L170">
        <v>1.9E-2</v>
      </c>
      <c r="M170">
        <v>40867.360000000001</v>
      </c>
      <c r="N170">
        <v>90</v>
      </c>
    </row>
    <row r="171" spans="1:14" x14ac:dyDescent="0.25">
      <c r="A171">
        <v>9</v>
      </c>
      <c r="B171" t="s">
        <v>15</v>
      </c>
      <c r="C171" t="s">
        <v>207</v>
      </c>
      <c r="D171" t="s">
        <v>208</v>
      </c>
      <c r="E171">
        <v>0</v>
      </c>
      <c r="F171">
        <v>0</v>
      </c>
      <c r="G171">
        <v>0</v>
      </c>
      <c r="H171">
        <v>3</v>
      </c>
      <c r="I171">
        <v>3</v>
      </c>
      <c r="J171" t="s">
        <v>207</v>
      </c>
      <c r="K171" t="s">
        <v>154</v>
      </c>
      <c r="L171">
        <v>0.04</v>
      </c>
      <c r="M171">
        <v>32318.49</v>
      </c>
      <c r="N171">
        <v>55</v>
      </c>
    </row>
    <row r="172" spans="1:14" x14ac:dyDescent="0.25">
      <c r="A172">
        <v>10</v>
      </c>
      <c r="B172" t="s">
        <v>15</v>
      </c>
      <c r="C172" t="s">
        <v>209</v>
      </c>
      <c r="D172" t="s">
        <v>210</v>
      </c>
      <c r="E172">
        <v>0</v>
      </c>
      <c r="F172">
        <v>0</v>
      </c>
      <c r="G172">
        <v>0</v>
      </c>
      <c r="H172">
        <v>2</v>
      </c>
      <c r="I172">
        <v>3</v>
      </c>
      <c r="J172" t="s">
        <v>209</v>
      </c>
      <c r="K172" t="s">
        <v>154</v>
      </c>
      <c r="L172">
        <v>1.7999999999999999E-2</v>
      </c>
      <c r="M172">
        <v>41267.699999999997</v>
      </c>
      <c r="N172">
        <v>90</v>
      </c>
    </row>
    <row r="173" spans="1:14" x14ac:dyDescent="0.25">
      <c r="A173">
        <v>11</v>
      </c>
      <c r="B173" t="s">
        <v>15</v>
      </c>
      <c r="C173" t="s">
        <v>211</v>
      </c>
      <c r="D173" t="s">
        <v>175</v>
      </c>
      <c r="E173">
        <v>1</v>
      </c>
      <c r="F173">
        <v>0</v>
      </c>
      <c r="G173">
        <v>0</v>
      </c>
      <c r="H173">
        <v>0</v>
      </c>
      <c r="I173">
        <v>0</v>
      </c>
      <c r="J173" t="s">
        <v>175</v>
      </c>
      <c r="K173" t="s">
        <v>154</v>
      </c>
      <c r="L173">
        <v>1.4999999999999999E-2</v>
      </c>
      <c r="M173">
        <v>42480.02</v>
      </c>
      <c r="N173">
        <v>95</v>
      </c>
    </row>
    <row r="174" spans="1:14" x14ac:dyDescent="0.25">
      <c r="A174">
        <v>12</v>
      </c>
      <c r="B174" t="s">
        <v>15</v>
      </c>
      <c r="C174" t="s">
        <v>212</v>
      </c>
      <c r="D174" t="s">
        <v>189</v>
      </c>
      <c r="E174">
        <v>0</v>
      </c>
      <c r="F174">
        <v>0</v>
      </c>
      <c r="G174">
        <v>0</v>
      </c>
      <c r="H174">
        <v>1</v>
      </c>
      <c r="I174">
        <v>3</v>
      </c>
      <c r="J174" t="s">
        <v>212</v>
      </c>
      <c r="K174" t="s">
        <v>154</v>
      </c>
      <c r="L174">
        <v>7.6999999999999999E-2</v>
      </c>
      <c r="M174">
        <v>21701.59</v>
      </c>
      <c r="N174">
        <v>30</v>
      </c>
    </row>
    <row r="175" spans="1:14" x14ac:dyDescent="0.25">
      <c r="A175">
        <v>0</v>
      </c>
      <c r="B175" t="s">
        <v>15</v>
      </c>
      <c r="C175" t="s">
        <v>126</v>
      </c>
      <c r="D175" t="s">
        <v>88</v>
      </c>
      <c r="E175">
        <v>0</v>
      </c>
      <c r="F175">
        <v>0</v>
      </c>
      <c r="G175">
        <v>0</v>
      </c>
      <c r="H175">
        <v>8</v>
      </c>
      <c r="I175">
        <v>2</v>
      </c>
      <c r="J175" t="s">
        <v>87</v>
      </c>
      <c r="K175" t="s">
        <v>154</v>
      </c>
      <c r="L175">
        <v>3.1E-2</v>
      </c>
      <c r="M175">
        <v>35636.269999999997</v>
      </c>
      <c r="N175">
        <v>65</v>
      </c>
    </row>
    <row r="176" spans="1:14" x14ac:dyDescent="0.25">
      <c r="A176">
        <v>1</v>
      </c>
      <c r="B176" t="s">
        <v>15</v>
      </c>
      <c r="C176" t="s">
        <v>127</v>
      </c>
      <c r="D176" t="s">
        <v>90</v>
      </c>
      <c r="E176">
        <v>0</v>
      </c>
      <c r="F176">
        <v>0</v>
      </c>
      <c r="G176">
        <v>0</v>
      </c>
      <c r="H176">
        <v>5</v>
      </c>
      <c r="I176">
        <v>1</v>
      </c>
      <c r="J176" t="s">
        <v>65</v>
      </c>
      <c r="K176" t="s">
        <v>154</v>
      </c>
      <c r="L176">
        <v>2.1000000000000001E-2</v>
      </c>
      <c r="M176">
        <v>39659.83</v>
      </c>
      <c r="N176">
        <v>85</v>
      </c>
    </row>
    <row r="177" spans="1:14" x14ac:dyDescent="0.25">
      <c r="A177">
        <v>2</v>
      </c>
      <c r="B177" t="s">
        <v>15</v>
      </c>
      <c r="C177" t="s">
        <v>128</v>
      </c>
      <c r="D177" t="s">
        <v>95</v>
      </c>
      <c r="E177">
        <v>2</v>
      </c>
      <c r="F177">
        <v>0</v>
      </c>
      <c r="G177">
        <v>0</v>
      </c>
      <c r="H177">
        <v>7</v>
      </c>
      <c r="I177">
        <v>2</v>
      </c>
      <c r="J177" t="s">
        <v>94</v>
      </c>
      <c r="K177" t="s">
        <v>154</v>
      </c>
      <c r="L177">
        <v>1.6E-2</v>
      </c>
      <c r="M177">
        <v>42158.57</v>
      </c>
      <c r="N177">
        <v>90</v>
      </c>
    </row>
    <row r="178" spans="1:14" x14ac:dyDescent="0.25">
      <c r="A178">
        <v>3</v>
      </c>
      <c r="B178" t="s">
        <v>15</v>
      </c>
      <c r="C178" t="s">
        <v>129</v>
      </c>
      <c r="D178" t="s">
        <v>95</v>
      </c>
      <c r="E178">
        <v>1</v>
      </c>
      <c r="F178">
        <v>0</v>
      </c>
      <c r="G178">
        <v>0</v>
      </c>
      <c r="H178">
        <v>7</v>
      </c>
      <c r="I178">
        <v>2</v>
      </c>
      <c r="J178" t="s">
        <v>94</v>
      </c>
      <c r="K178" t="s">
        <v>154</v>
      </c>
      <c r="L178">
        <v>1.0999999999999999E-2</v>
      </c>
      <c r="M178">
        <v>44550.31</v>
      </c>
      <c r="N178">
        <v>99</v>
      </c>
    </row>
    <row r="179" spans="1:14" x14ac:dyDescent="0.25">
      <c r="A179">
        <v>4</v>
      </c>
      <c r="B179" t="s">
        <v>15</v>
      </c>
      <c r="C179" t="s">
        <v>213</v>
      </c>
      <c r="D179" t="s">
        <v>214</v>
      </c>
      <c r="E179">
        <v>0</v>
      </c>
      <c r="F179">
        <v>0</v>
      </c>
      <c r="G179">
        <v>0</v>
      </c>
      <c r="H179">
        <v>8</v>
      </c>
      <c r="I179">
        <v>4</v>
      </c>
      <c r="J179" t="s">
        <v>213</v>
      </c>
      <c r="K179" t="s">
        <v>154</v>
      </c>
      <c r="L179">
        <v>1.2E-2</v>
      </c>
      <c r="M179">
        <v>43748.78</v>
      </c>
      <c r="N179">
        <v>95</v>
      </c>
    </row>
    <row r="180" spans="1:14" x14ac:dyDescent="0.25">
      <c r="A180">
        <v>5</v>
      </c>
      <c r="B180" t="s">
        <v>15</v>
      </c>
      <c r="C180" t="s">
        <v>215</v>
      </c>
      <c r="D180" t="s">
        <v>216</v>
      </c>
      <c r="E180">
        <v>0</v>
      </c>
      <c r="F180">
        <v>0</v>
      </c>
      <c r="G180">
        <v>0</v>
      </c>
      <c r="H180">
        <v>7</v>
      </c>
      <c r="I180">
        <v>4</v>
      </c>
      <c r="J180" t="s">
        <v>215</v>
      </c>
      <c r="K180" t="s">
        <v>154</v>
      </c>
      <c r="L180">
        <v>1.6E-2</v>
      </c>
      <c r="M180">
        <v>41939.760000000002</v>
      </c>
      <c r="N180">
        <v>90</v>
      </c>
    </row>
    <row r="181" spans="1:14" x14ac:dyDescent="0.25">
      <c r="A181">
        <v>6</v>
      </c>
      <c r="B181" t="s">
        <v>15</v>
      </c>
      <c r="C181" t="s">
        <v>217</v>
      </c>
      <c r="D181" t="s">
        <v>181</v>
      </c>
      <c r="E181">
        <v>2</v>
      </c>
      <c r="F181">
        <v>0</v>
      </c>
      <c r="G181">
        <v>0</v>
      </c>
      <c r="H181">
        <v>6</v>
      </c>
      <c r="I181">
        <v>1</v>
      </c>
      <c r="J181" t="s">
        <v>180</v>
      </c>
      <c r="K181" t="s">
        <v>154</v>
      </c>
      <c r="L181">
        <v>1.0999999999999999E-2</v>
      </c>
      <c r="M181">
        <v>44411.7</v>
      </c>
      <c r="N181">
        <v>99</v>
      </c>
    </row>
    <row r="182" spans="1:14" x14ac:dyDescent="0.25">
      <c r="A182">
        <v>7</v>
      </c>
      <c r="B182" t="s">
        <v>15</v>
      </c>
      <c r="C182" t="s">
        <v>218</v>
      </c>
      <c r="D182" t="s">
        <v>118</v>
      </c>
      <c r="E182">
        <v>1</v>
      </c>
      <c r="F182">
        <v>0</v>
      </c>
      <c r="G182">
        <v>0</v>
      </c>
      <c r="H182">
        <v>6</v>
      </c>
      <c r="I182">
        <v>3</v>
      </c>
      <c r="J182" t="s">
        <v>206</v>
      </c>
      <c r="K182" t="s">
        <v>154</v>
      </c>
      <c r="L182">
        <v>1.7000000000000001E-2</v>
      </c>
      <c r="M182">
        <v>41412.17</v>
      </c>
      <c r="N182">
        <v>90</v>
      </c>
    </row>
    <row r="183" spans="1:14" x14ac:dyDescent="0.25">
      <c r="A183">
        <v>8</v>
      </c>
      <c r="B183" t="s">
        <v>15</v>
      </c>
      <c r="C183" t="s">
        <v>219</v>
      </c>
      <c r="D183" t="s">
        <v>208</v>
      </c>
      <c r="E183">
        <v>1</v>
      </c>
      <c r="F183">
        <v>0</v>
      </c>
      <c r="G183">
        <v>0</v>
      </c>
      <c r="H183">
        <v>3</v>
      </c>
      <c r="I183">
        <v>3</v>
      </c>
      <c r="J183" t="s">
        <v>207</v>
      </c>
      <c r="K183" t="s">
        <v>154</v>
      </c>
      <c r="L183">
        <v>3.6999999999999998E-2</v>
      </c>
      <c r="M183">
        <v>33386.92</v>
      </c>
      <c r="N183">
        <v>60</v>
      </c>
    </row>
    <row r="184" spans="1:14" x14ac:dyDescent="0.25">
      <c r="A184">
        <v>9</v>
      </c>
      <c r="B184" t="s">
        <v>15</v>
      </c>
      <c r="C184" t="s">
        <v>220</v>
      </c>
      <c r="D184" t="s">
        <v>208</v>
      </c>
      <c r="E184">
        <v>0</v>
      </c>
      <c r="F184">
        <v>0</v>
      </c>
      <c r="G184">
        <v>0</v>
      </c>
      <c r="H184">
        <v>3</v>
      </c>
      <c r="I184">
        <v>3</v>
      </c>
      <c r="J184" t="s">
        <v>207</v>
      </c>
      <c r="K184" t="s">
        <v>154</v>
      </c>
      <c r="L184">
        <v>2.7E-2</v>
      </c>
      <c r="M184">
        <v>37181.449999999997</v>
      </c>
      <c r="N184">
        <v>70</v>
      </c>
    </row>
    <row r="185" spans="1:14" x14ac:dyDescent="0.25">
      <c r="A185">
        <v>10</v>
      </c>
      <c r="B185" t="s">
        <v>15</v>
      </c>
      <c r="C185" t="s">
        <v>221</v>
      </c>
      <c r="D185" t="s">
        <v>210</v>
      </c>
      <c r="E185">
        <v>0</v>
      </c>
      <c r="F185">
        <v>0</v>
      </c>
      <c r="G185">
        <v>0</v>
      </c>
      <c r="H185">
        <v>2</v>
      </c>
      <c r="I185">
        <v>3</v>
      </c>
      <c r="J185" t="s">
        <v>209</v>
      </c>
      <c r="K185" t="s">
        <v>154</v>
      </c>
      <c r="L185">
        <v>1.6E-2</v>
      </c>
      <c r="M185">
        <v>42118.46</v>
      </c>
      <c r="N185">
        <v>90</v>
      </c>
    </row>
    <row r="186" spans="1:14" x14ac:dyDescent="0.25">
      <c r="A186">
        <v>11</v>
      </c>
      <c r="B186" t="s">
        <v>15</v>
      </c>
      <c r="C186" t="s">
        <v>222</v>
      </c>
      <c r="D186" t="s">
        <v>189</v>
      </c>
      <c r="E186">
        <v>1</v>
      </c>
      <c r="F186">
        <v>0</v>
      </c>
      <c r="G186">
        <v>0</v>
      </c>
      <c r="H186">
        <v>1</v>
      </c>
      <c r="I186">
        <v>3</v>
      </c>
      <c r="J186" t="s">
        <v>212</v>
      </c>
      <c r="K186" t="s">
        <v>154</v>
      </c>
      <c r="L186">
        <v>6.7000000000000004E-2</v>
      </c>
      <c r="M186">
        <v>24283.91</v>
      </c>
      <c r="N186">
        <v>34</v>
      </c>
    </row>
    <row r="187" spans="1:14" x14ac:dyDescent="0.25">
      <c r="A187">
        <v>0</v>
      </c>
      <c r="B187" t="s">
        <v>15</v>
      </c>
      <c r="C187" t="s">
        <v>141</v>
      </c>
      <c r="D187" t="s">
        <v>88</v>
      </c>
      <c r="E187">
        <v>0</v>
      </c>
      <c r="F187">
        <v>0</v>
      </c>
      <c r="G187">
        <v>0</v>
      </c>
      <c r="H187">
        <v>8</v>
      </c>
      <c r="I187">
        <v>2</v>
      </c>
      <c r="J187" t="s">
        <v>87</v>
      </c>
      <c r="K187" t="s">
        <v>154</v>
      </c>
      <c r="L187">
        <v>2.8000000000000001E-2</v>
      </c>
      <c r="M187">
        <v>37002.85</v>
      </c>
      <c r="N187">
        <v>70</v>
      </c>
    </row>
    <row r="188" spans="1:14" x14ac:dyDescent="0.25">
      <c r="A188">
        <v>1</v>
      </c>
      <c r="B188" t="s">
        <v>15</v>
      </c>
      <c r="C188" t="s">
        <v>142</v>
      </c>
      <c r="D188" t="s">
        <v>90</v>
      </c>
      <c r="E188">
        <v>0</v>
      </c>
      <c r="F188">
        <v>0</v>
      </c>
      <c r="G188">
        <v>0</v>
      </c>
      <c r="H188">
        <v>5</v>
      </c>
      <c r="I188">
        <v>1</v>
      </c>
      <c r="J188" t="s">
        <v>65</v>
      </c>
      <c r="K188" t="s">
        <v>154</v>
      </c>
      <c r="L188">
        <v>2.1000000000000001E-2</v>
      </c>
      <c r="M188">
        <v>39942.33</v>
      </c>
      <c r="N188">
        <v>85</v>
      </c>
    </row>
    <row r="189" spans="1:14" x14ac:dyDescent="0.25">
      <c r="A189">
        <v>2</v>
      </c>
      <c r="B189" t="s">
        <v>15</v>
      </c>
      <c r="C189" t="s">
        <v>143</v>
      </c>
      <c r="D189" t="s">
        <v>49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49</v>
      </c>
      <c r="K189" t="s">
        <v>154</v>
      </c>
      <c r="L189">
        <v>1.4E-2</v>
      </c>
      <c r="M189">
        <v>43020.27</v>
      </c>
      <c r="N189">
        <v>95</v>
      </c>
    </row>
    <row r="190" spans="1:14" x14ac:dyDescent="0.25">
      <c r="A190">
        <v>3</v>
      </c>
      <c r="B190" t="s">
        <v>15</v>
      </c>
      <c r="C190" t="s">
        <v>223</v>
      </c>
      <c r="D190" t="s">
        <v>214</v>
      </c>
      <c r="E190">
        <v>1</v>
      </c>
      <c r="F190">
        <v>0</v>
      </c>
      <c r="G190">
        <v>0</v>
      </c>
      <c r="H190">
        <v>8</v>
      </c>
      <c r="I190">
        <v>4</v>
      </c>
      <c r="J190" t="s">
        <v>213</v>
      </c>
      <c r="K190" t="s">
        <v>154</v>
      </c>
      <c r="L190">
        <v>1.2E-2</v>
      </c>
      <c r="M190">
        <v>44115.73</v>
      </c>
      <c r="N190">
        <v>99</v>
      </c>
    </row>
    <row r="191" spans="1:14" x14ac:dyDescent="0.25">
      <c r="A191">
        <v>4</v>
      </c>
      <c r="B191" t="s">
        <v>15</v>
      </c>
      <c r="C191" t="s">
        <v>224</v>
      </c>
      <c r="D191" t="s">
        <v>225</v>
      </c>
      <c r="E191">
        <v>0</v>
      </c>
      <c r="F191">
        <v>0</v>
      </c>
      <c r="G191">
        <v>0</v>
      </c>
      <c r="H191">
        <v>8</v>
      </c>
      <c r="I191">
        <v>5</v>
      </c>
      <c r="J191" t="s">
        <v>224</v>
      </c>
      <c r="K191" t="s">
        <v>154</v>
      </c>
      <c r="L191">
        <v>3.6999999999999998E-2</v>
      </c>
      <c r="M191">
        <v>33577.82</v>
      </c>
      <c r="N191">
        <v>60</v>
      </c>
    </row>
    <row r="192" spans="1:14" x14ac:dyDescent="0.25">
      <c r="A192">
        <v>5</v>
      </c>
      <c r="B192" t="s">
        <v>15</v>
      </c>
      <c r="C192" t="s">
        <v>226</v>
      </c>
      <c r="D192" t="s">
        <v>216</v>
      </c>
      <c r="E192">
        <v>0</v>
      </c>
      <c r="F192">
        <v>0</v>
      </c>
      <c r="G192">
        <v>0</v>
      </c>
      <c r="H192">
        <v>7</v>
      </c>
      <c r="I192">
        <v>4</v>
      </c>
      <c r="J192" t="s">
        <v>215</v>
      </c>
      <c r="K192" t="s">
        <v>154</v>
      </c>
      <c r="L192">
        <v>1.2E-2</v>
      </c>
      <c r="M192">
        <v>43757.78</v>
      </c>
      <c r="N192">
        <v>99</v>
      </c>
    </row>
    <row r="193" spans="1:14" x14ac:dyDescent="0.25">
      <c r="A193">
        <v>6</v>
      </c>
      <c r="B193" t="s">
        <v>15</v>
      </c>
      <c r="C193" t="s">
        <v>227</v>
      </c>
      <c r="D193" t="s">
        <v>118</v>
      </c>
      <c r="E193">
        <v>2</v>
      </c>
      <c r="F193">
        <v>0</v>
      </c>
      <c r="G193">
        <v>0</v>
      </c>
      <c r="H193">
        <v>6</v>
      </c>
      <c r="I193">
        <v>3</v>
      </c>
      <c r="J193" t="s">
        <v>206</v>
      </c>
      <c r="K193" t="s">
        <v>154</v>
      </c>
      <c r="L193">
        <v>1.7999999999999999E-2</v>
      </c>
      <c r="M193">
        <v>41053.050000000003</v>
      </c>
      <c r="N193">
        <v>90</v>
      </c>
    </row>
    <row r="194" spans="1:14" x14ac:dyDescent="0.25">
      <c r="A194">
        <v>7</v>
      </c>
      <c r="B194" t="s">
        <v>15</v>
      </c>
      <c r="C194" t="s">
        <v>228</v>
      </c>
      <c r="D194" t="s">
        <v>208</v>
      </c>
      <c r="E194">
        <v>2</v>
      </c>
      <c r="F194">
        <v>0</v>
      </c>
      <c r="G194">
        <v>0</v>
      </c>
      <c r="H194">
        <v>3</v>
      </c>
      <c r="I194">
        <v>3</v>
      </c>
      <c r="J194" t="s">
        <v>207</v>
      </c>
      <c r="K194" t="s">
        <v>154</v>
      </c>
      <c r="L194">
        <v>3.3000000000000002E-2</v>
      </c>
      <c r="M194">
        <v>35086.11</v>
      </c>
      <c r="N194">
        <v>65</v>
      </c>
    </row>
    <row r="195" spans="1:14" x14ac:dyDescent="0.25">
      <c r="A195">
        <v>8</v>
      </c>
      <c r="B195" t="s">
        <v>15</v>
      </c>
      <c r="C195" t="s">
        <v>229</v>
      </c>
      <c r="D195" t="s">
        <v>208</v>
      </c>
      <c r="E195">
        <v>1</v>
      </c>
      <c r="F195">
        <v>0</v>
      </c>
      <c r="G195">
        <v>0</v>
      </c>
      <c r="H195">
        <v>3</v>
      </c>
      <c r="I195">
        <v>3</v>
      </c>
      <c r="J195" t="s">
        <v>207</v>
      </c>
      <c r="K195" t="s">
        <v>154</v>
      </c>
      <c r="L195">
        <v>2.5999999999999999E-2</v>
      </c>
      <c r="M195">
        <v>37943.86</v>
      </c>
      <c r="N195">
        <v>75</v>
      </c>
    </row>
    <row r="196" spans="1:14" x14ac:dyDescent="0.25">
      <c r="A196">
        <v>9</v>
      </c>
      <c r="B196" t="s">
        <v>15</v>
      </c>
      <c r="C196" t="s">
        <v>230</v>
      </c>
      <c r="D196" t="s">
        <v>208</v>
      </c>
      <c r="E196">
        <v>0</v>
      </c>
      <c r="F196">
        <v>0</v>
      </c>
      <c r="G196">
        <v>0</v>
      </c>
      <c r="H196">
        <v>3</v>
      </c>
      <c r="I196">
        <v>3</v>
      </c>
      <c r="J196" t="s">
        <v>207</v>
      </c>
      <c r="K196" t="s">
        <v>154</v>
      </c>
      <c r="L196">
        <v>2.3E-2</v>
      </c>
      <c r="M196">
        <v>38858.75</v>
      </c>
      <c r="N196">
        <v>80</v>
      </c>
    </row>
    <row r="197" spans="1:14" x14ac:dyDescent="0.25">
      <c r="A197">
        <v>10</v>
      </c>
      <c r="B197" t="s">
        <v>15</v>
      </c>
      <c r="C197" t="s">
        <v>231</v>
      </c>
      <c r="D197" t="s">
        <v>232</v>
      </c>
      <c r="E197">
        <v>0</v>
      </c>
      <c r="F197">
        <v>0</v>
      </c>
      <c r="G197">
        <v>0</v>
      </c>
      <c r="H197">
        <v>1</v>
      </c>
      <c r="I197">
        <v>5</v>
      </c>
      <c r="J197" t="s">
        <v>231</v>
      </c>
      <c r="K197" t="s">
        <v>154</v>
      </c>
      <c r="L197">
        <v>6.8000000000000005E-2</v>
      </c>
      <c r="M197">
        <v>24021.79</v>
      </c>
      <c r="N197">
        <v>34</v>
      </c>
    </row>
    <row r="198" spans="1:14" x14ac:dyDescent="0.25">
      <c r="A198">
        <v>0</v>
      </c>
      <c r="B198" t="s">
        <v>15</v>
      </c>
      <c r="C198" t="s">
        <v>16</v>
      </c>
      <c r="D198" t="s">
        <v>17</v>
      </c>
      <c r="E198">
        <v>0</v>
      </c>
      <c r="F198">
        <v>2</v>
      </c>
      <c r="G198">
        <v>1</v>
      </c>
      <c r="H198">
        <v>0</v>
      </c>
      <c r="I198">
        <v>0</v>
      </c>
      <c r="J198" t="s">
        <v>16</v>
      </c>
      <c r="K198" t="s">
        <v>233</v>
      </c>
      <c r="L198">
        <v>0.03</v>
      </c>
      <c r="M198">
        <v>36096.51</v>
      </c>
      <c r="N198">
        <v>70</v>
      </c>
    </row>
    <row r="199" spans="1:14" x14ac:dyDescent="0.25">
      <c r="A199">
        <v>1</v>
      </c>
      <c r="B199" t="s">
        <v>15</v>
      </c>
      <c r="C199" t="s">
        <v>19</v>
      </c>
      <c r="D199" t="s">
        <v>20</v>
      </c>
      <c r="E199">
        <v>0</v>
      </c>
      <c r="F199">
        <v>2</v>
      </c>
      <c r="G199">
        <v>1</v>
      </c>
      <c r="H199">
        <v>0</v>
      </c>
      <c r="I199">
        <v>0</v>
      </c>
      <c r="J199" t="s">
        <v>19</v>
      </c>
      <c r="K199" t="s">
        <v>233</v>
      </c>
      <c r="L199">
        <v>2.7E-2</v>
      </c>
      <c r="M199">
        <v>37370.199999999997</v>
      </c>
      <c r="N199">
        <v>75</v>
      </c>
    </row>
    <row r="200" spans="1:14" x14ac:dyDescent="0.25">
      <c r="A200">
        <v>2</v>
      </c>
      <c r="B200" t="s">
        <v>15</v>
      </c>
      <c r="C200" t="s">
        <v>21</v>
      </c>
      <c r="D200" t="s">
        <v>22</v>
      </c>
      <c r="E200">
        <v>0</v>
      </c>
      <c r="F200">
        <v>6</v>
      </c>
      <c r="G200">
        <v>1</v>
      </c>
      <c r="H200">
        <v>0</v>
      </c>
      <c r="I200">
        <v>0</v>
      </c>
      <c r="J200" t="s">
        <v>21</v>
      </c>
      <c r="K200" t="s">
        <v>233</v>
      </c>
      <c r="L200">
        <v>1.4999999999999999E-2</v>
      </c>
      <c r="M200">
        <v>42667.96</v>
      </c>
      <c r="N200">
        <v>95</v>
      </c>
    </row>
    <row r="201" spans="1:14" x14ac:dyDescent="0.25">
      <c r="A201">
        <v>3</v>
      </c>
      <c r="B201" t="s">
        <v>15</v>
      </c>
      <c r="C201" t="s">
        <v>23</v>
      </c>
      <c r="D201" t="e" cm="1">
        <f t="array" ref="D201">-VRIKPGSA</f>
        <v>#NAME?</v>
      </c>
      <c r="E201">
        <v>0</v>
      </c>
      <c r="F201">
        <v>0</v>
      </c>
      <c r="G201">
        <v>1</v>
      </c>
      <c r="H201">
        <v>0</v>
      </c>
      <c r="I201">
        <v>0</v>
      </c>
      <c r="J201" t="s">
        <v>23</v>
      </c>
      <c r="K201" t="s">
        <v>233</v>
      </c>
      <c r="L201">
        <v>1.7000000000000001E-2</v>
      </c>
      <c r="M201">
        <v>41659.360000000001</v>
      </c>
      <c r="N201">
        <v>90</v>
      </c>
    </row>
    <row r="202" spans="1:14" x14ac:dyDescent="0.25">
      <c r="A202">
        <v>4</v>
      </c>
      <c r="B202" t="s">
        <v>15</v>
      </c>
      <c r="C202" t="s">
        <v>24</v>
      </c>
      <c r="D202" t="s">
        <v>25</v>
      </c>
      <c r="E202">
        <v>0</v>
      </c>
      <c r="F202">
        <v>8</v>
      </c>
      <c r="G202">
        <v>1</v>
      </c>
      <c r="H202">
        <v>0</v>
      </c>
      <c r="I202">
        <v>0</v>
      </c>
      <c r="J202" t="s">
        <v>24</v>
      </c>
      <c r="K202" t="s">
        <v>233</v>
      </c>
      <c r="L202">
        <v>1.4E-2</v>
      </c>
      <c r="M202">
        <v>42831.7</v>
      </c>
      <c r="N202">
        <v>95</v>
      </c>
    </row>
    <row r="203" spans="1:14" x14ac:dyDescent="0.25">
      <c r="A203">
        <v>5</v>
      </c>
      <c r="B203" t="s">
        <v>15</v>
      </c>
      <c r="C203" t="s">
        <v>26</v>
      </c>
      <c r="D203" t="e" cm="1">
        <f t="array" ref="D203">-IKPGSANK</f>
        <v>#NAME?</v>
      </c>
      <c r="E203">
        <v>0</v>
      </c>
      <c r="F203">
        <v>0</v>
      </c>
      <c r="G203">
        <v>1</v>
      </c>
      <c r="H203">
        <v>0</v>
      </c>
      <c r="I203">
        <v>0</v>
      </c>
      <c r="J203" t="s">
        <v>26</v>
      </c>
      <c r="K203" t="s">
        <v>233</v>
      </c>
      <c r="L203">
        <v>1.0999999999999999E-2</v>
      </c>
      <c r="M203">
        <v>44373.77</v>
      </c>
      <c r="N203">
        <v>99</v>
      </c>
    </row>
    <row r="204" spans="1:14" x14ac:dyDescent="0.25">
      <c r="A204">
        <v>6</v>
      </c>
      <c r="B204" t="s">
        <v>15</v>
      </c>
      <c r="C204" t="s">
        <v>27</v>
      </c>
      <c r="D204" t="s">
        <v>28</v>
      </c>
      <c r="E204">
        <v>0</v>
      </c>
      <c r="F204">
        <v>1</v>
      </c>
      <c r="G204">
        <v>1</v>
      </c>
      <c r="H204">
        <v>0</v>
      </c>
      <c r="I204">
        <v>0</v>
      </c>
      <c r="J204" t="s">
        <v>27</v>
      </c>
      <c r="K204" t="s">
        <v>233</v>
      </c>
      <c r="L204">
        <v>8.0000000000000002E-3</v>
      </c>
      <c r="M204">
        <v>45732.72</v>
      </c>
      <c r="N204">
        <v>99</v>
      </c>
    </row>
    <row r="205" spans="1:14" x14ac:dyDescent="0.25">
      <c r="A205">
        <v>7</v>
      </c>
      <c r="B205" t="s">
        <v>15</v>
      </c>
      <c r="C205" t="s">
        <v>29</v>
      </c>
      <c r="D205" t="e" cm="1">
        <f t="array" ref="D205">-PGSANKPK</f>
        <v>#NAME?</v>
      </c>
      <c r="E205">
        <v>0</v>
      </c>
      <c r="F205">
        <v>0</v>
      </c>
      <c r="G205">
        <v>1</v>
      </c>
      <c r="H205">
        <v>0</v>
      </c>
      <c r="I205">
        <v>0</v>
      </c>
      <c r="J205" t="s">
        <v>29</v>
      </c>
      <c r="K205" t="s">
        <v>233</v>
      </c>
      <c r="L205">
        <v>6.0000000000000001E-3</v>
      </c>
      <c r="M205">
        <v>46842.48</v>
      </c>
      <c r="N205">
        <v>99</v>
      </c>
    </row>
    <row r="206" spans="1:14" x14ac:dyDescent="0.25">
      <c r="A206">
        <v>8</v>
      </c>
      <c r="B206" t="s">
        <v>15</v>
      </c>
      <c r="C206" t="s">
        <v>30</v>
      </c>
      <c r="D206" t="s">
        <v>31</v>
      </c>
      <c r="E206">
        <v>0</v>
      </c>
      <c r="F206">
        <v>8</v>
      </c>
      <c r="G206">
        <v>1</v>
      </c>
      <c r="H206">
        <v>0</v>
      </c>
      <c r="I206">
        <v>0</v>
      </c>
      <c r="J206" t="s">
        <v>30</v>
      </c>
      <c r="K206" t="s">
        <v>233</v>
      </c>
      <c r="L206">
        <v>6.0000000000000001E-3</v>
      </c>
      <c r="M206">
        <v>46680.57</v>
      </c>
      <c r="N206">
        <v>99</v>
      </c>
    </row>
    <row r="207" spans="1:14" x14ac:dyDescent="0.25">
      <c r="A207">
        <v>9</v>
      </c>
      <c r="B207" t="s">
        <v>15</v>
      </c>
      <c r="C207" t="s">
        <v>32</v>
      </c>
      <c r="D207" t="s">
        <v>33</v>
      </c>
      <c r="E207">
        <v>0</v>
      </c>
      <c r="F207">
        <v>8</v>
      </c>
      <c r="G207">
        <v>1</v>
      </c>
      <c r="H207">
        <v>0</v>
      </c>
      <c r="I207">
        <v>0</v>
      </c>
      <c r="J207" t="s">
        <v>32</v>
      </c>
      <c r="K207" t="s">
        <v>233</v>
      </c>
      <c r="L207">
        <v>8.0000000000000002E-3</v>
      </c>
      <c r="M207">
        <v>45873.95</v>
      </c>
      <c r="N207">
        <v>99</v>
      </c>
    </row>
    <row r="208" spans="1:14" x14ac:dyDescent="0.25">
      <c r="A208">
        <v>10</v>
      </c>
      <c r="B208" t="s">
        <v>15</v>
      </c>
      <c r="C208" t="s">
        <v>34</v>
      </c>
      <c r="D208" t="e" cm="1">
        <f t="array" ref="D208">-ANKPKDEL</f>
        <v>#NAME?</v>
      </c>
      <c r="E208">
        <v>0</v>
      </c>
      <c r="F208">
        <v>0</v>
      </c>
      <c r="G208">
        <v>1</v>
      </c>
      <c r="H208">
        <v>0</v>
      </c>
      <c r="I208">
        <v>0</v>
      </c>
      <c r="J208" t="s">
        <v>34</v>
      </c>
      <c r="K208" t="s">
        <v>233</v>
      </c>
      <c r="L208">
        <v>1.2999999999999999E-2</v>
      </c>
      <c r="M208">
        <v>43218.55</v>
      </c>
      <c r="N208">
        <v>95</v>
      </c>
    </row>
    <row r="209" spans="1:14" x14ac:dyDescent="0.25">
      <c r="A209">
        <v>11</v>
      </c>
      <c r="B209" t="s">
        <v>15</v>
      </c>
      <c r="C209" t="s">
        <v>35</v>
      </c>
      <c r="D209" t="s">
        <v>36</v>
      </c>
      <c r="E209">
        <v>0</v>
      </c>
      <c r="F209">
        <v>8</v>
      </c>
      <c r="G209">
        <v>1</v>
      </c>
      <c r="H209">
        <v>0</v>
      </c>
      <c r="I209">
        <v>0</v>
      </c>
      <c r="J209" t="s">
        <v>35</v>
      </c>
      <c r="K209" t="s">
        <v>233</v>
      </c>
      <c r="L209">
        <v>8.0000000000000002E-3</v>
      </c>
      <c r="M209">
        <v>45791.63</v>
      </c>
      <c r="N209">
        <v>99</v>
      </c>
    </row>
    <row r="210" spans="1:14" x14ac:dyDescent="0.25">
      <c r="A210">
        <v>12</v>
      </c>
      <c r="B210" t="s">
        <v>15</v>
      </c>
      <c r="C210" t="s">
        <v>37</v>
      </c>
      <c r="D210" t="s">
        <v>38</v>
      </c>
      <c r="E210">
        <v>0</v>
      </c>
      <c r="F210">
        <v>2</v>
      </c>
      <c r="G210">
        <v>1</v>
      </c>
      <c r="H210">
        <v>0</v>
      </c>
      <c r="I210">
        <v>0</v>
      </c>
      <c r="J210" t="s">
        <v>37</v>
      </c>
      <c r="K210" t="s">
        <v>233</v>
      </c>
      <c r="L210">
        <v>2.1000000000000001E-2</v>
      </c>
      <c r="M210">
        <v>39915.11</v>
      </c>
      <c r="N210">
        <v>85</v>
      </c>
    </row>
    <row r="211" spans="1:14" x14ac:dyDescent="0.25">
      <c r="A211">
        <v>13</v>
      </c>
      <c r="B211" t="s">
        <v>15</v>
      </c>
      <c r="C211" t="s">
        <v>234</v>
      </c>
      <c r="D211" t="s">
        <v>235</v>
      </c>
      <c r="E211">
        <v>0</v>
      </c>
      <c r="F211">
        <v>6</v>
      </c>
      <c r="G211">
        <v>1</v>
      </c>
      <c r="H211">
        <v>0</v>
      </c>
      <c r="I211">
        <v>0</v>
      </c>
      <c r="J211" t="s">
        <v>234</v>
      </c>
      <c r="K211" t="s">
        <v>233</v>
      </c>
      <c r="L211">
        <v>1.9E-2</v>
      </c>
      <c r="M211">
        <v>40690.42</v>
      </c>
      <c r="N211">
        <v>85</v>
      </c>
    </row>
    <row r="212" spans="1:14" x14ac:dyDescent="0.25">
      <c r="A212">
        <v>14</v>
      </c>
      <c r="B212" t="s">
        <v>15</v>
      </c>
      <c r="C212" t="s">
        <v>236</v>
      </c>
      <c r="D212" t="s">
        <v>237</v>
      </c>
      <c r="E212">
        <v>0</v>
      </c>
      <c r="F212">
        <v>1</v>
      </c>
      <c r="G212">
        <v>1</v>
      </c>
      <c r="H212">
        <v>0</v>
      </c>
      <c r="I212">
        <v>0</v>
      </c>
      <c r="J212" t="s">
        <v>236</v>
      </c>
      <c r="K212" t="s">
        <v>233</v>
      </c>
      <c r="L212">
        <v>1.7000000000000001E-2</v>
      </c>
      <c r="M212">
        <v>41717.99</v>
      </c>
      <c r="N212">
        <v>90</v>
      </c>
    </row>
    <row r="213" spans="1:14" x14ac:dyDescent="0.25">
      <c r="A213">
        <v>15</v>
      </c>
      <c r="B213" t="s">
        <v>15</v>
      </c>
      <c r="C213" t="s">
        <v>238</v>
      </c>
      <c r="D213" t="e" cm="1">
        <f t="array" ref="D213">-DELDYAND</f>
        <v>#NAME?</v>
      </c>
      <c r="E213">
        <v>0</v>
      </c>
      <c r="F213">
        <v>0</v>
      </c>
      <c r="G213">
        <v>1</v>
      </c>
      <c r="H213">
        <v>0</v>
      </c>
      <c r="I213">
        <v>0</v>
      </c>
      <c r="J213" t="s">
        <v>238</v>
      </c>
      <c r="K213" t="s">
        <v>233</v>
      </c>
      <c r="L213">
        <v>8.9999999999999993E-3</v>
      </c>
      <c r="M213">
        <v>45342.48</v>
      </c>
      <c r="N213">
        <v>99</v>
      </c>
    </row>
    <row r="214" spans="1:14" x14ac:dyDescent="0.25">
      <c r="A214">
        <v>16</v>
      </c>
      <c r="B214" t="s">
        <v>15</v>
      </c>
      <c r="C214" t="s">
        <v>239</v>
      </c>
      <c r="D214" t="s">
        <v>240</v>
      </c>
      <c r="E214">
        <v>0</v>
      </c>
      <c r="F214">
        <v>2</v>
      </c>
      <c r="G214">
        <v>1</v>
      </c>
      <c r="H214">
        <v>0</v>
      </c>
      <c r="I214">
        <v>0</v>
      </c>
      <c r="J214" t="s">
        <v>239</v>
      </c>
      <c r="K214" t="s">
        <v>233</v>
      </c>
      <c r="L214">
        <v>5.2999999999999999E-2</v>
      </c>
      <c r="M214">
        <v>28224.71</v>
      </c>
      <c r="N214">
        <v>42</v>
      </c>
    </row>
    <row r="215" spans="1:14" x14ac:dyDescent="0.25">
      <c r="A215">
        <v>0</v>
      </c>
      <c r="B215" t="s">
        <v>15</v>
      </c>
      <c r="C215" t="s">
        <v>47</v>
      </c>
      <c r="D215" t="s">
        <v>47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47</v>
      </c>
      <c r="K215" t="s">
        <v>233</v>
      </c>
      <c r="L215">
        <v>4.9000000000000002E-2</v>
      </c>
      <c r="M215">
        <v>29387.73</v>
      </c>
      <c r="N215">
        <v>45</v>
      </c>
    </row>
    <row r="216" spans="1:14" x14ac:dyDescent="0.25">
      <c r="A216">
        <v>1</v>
      </c>
      <c r="B216" t="s">
        <v>15</v>
      </c>
      <c r="C216" t="s">
        <v>48</v>
      </c>
      <c r="D216" t="s">
        <v>48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48</v>
      </c>
      <c r="K216" t="s">
        <v>233</v>
      </c>
      <c r="L216">
        <v>4.2000000000000003E-2</v>
      </c>
      <c r="M216">
        <v>31690.03</v>
      </c>
      <c r="N216">
        <v>55</v>
      </c>
    </row>
    <row r="217" spans="1:14" x14ac:dyDescent="0.25">
      <c r="A217">
        <v>2</v>
      </c>
      <c r="B217" t="s">
        <v>15</v>
      </c>
      <c r="C217" t="s">
        <v>49</v>
      </c>
      <c r="D217" t="s">
        <v>49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49</v>
      </c>
      <c r="K217" t="s">
        <v>233</v>
      </c>
      <c r="L217">
        <v>3.7999999999999999E-2</v>
      </c>
      <c r="M217">
        <v>33314.370000000003</v>
      </c>
      <c r="N217">
        <v>60</v>
      </c>
    </row>
    <row r="218" spans="1:14" x14ac:dyDescent="0.25">
      <c r="A218">
        <v>3</v>
      </c>
      <c r="B218" t="s">
        <v>15</v>
      </c>
      <c r="C218" t="s">
        <v>50</v>
      </c>
      <c r="D218" t="s">
        <v>50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50</v>
      </c>
      <c r="K218" t="s">
        <v>233</v>
      </c>
      <c r="L218">
        <v>1.0999999999999999E-2</v>
      </c>
      <c r="M218">
        <v>44337.29</v>
      </c>
      <c r="N218">
        <v>99</v>
      </c>
    </row>
    <row r="219" spans="1:14" x14ac:dyDescent="0.25">
      <c r="A219">
        <v>4</v>
      </c>
      <c r="B219" t="s">
        <v>15</v>
      </c>
      <c r="C219" t="s">
        <v>51</v>
      </c>
      <c r="D219" t="s">
        <v>51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51</v>
      </c>
      <c r="K219" t="s">
        <v>233</v>
      </c>
      <c r="L219">
        <v>2.7E-2</v>
      </c>
      <c r="M219">
        <v>37430.5</v>
      </c>
      <c r="N219">
        <v>75</v>
      </c>
    </row>
    <row r="220" spans="1:14" x14ac:dyDescent="0.25">
      <c r="A220">
        <v>5</v>
      </c>
      <c r="B220" t="s">
        <v>15</v>
      </c>
      <c r="C220" t="s">
        <v>52</v>
      </c>
      <c r="D220" t="s">
        <v>52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52</v>
      </c>
      <c r="K220" t="s">
        <v>233</v>
      </c>
      <c r="L220">
        <v>1.4E-2</v>
      </c>
      <c r="M220">
        <v>43054.720000000001</v>
      </c>
      <c r="N220">
        <v>95</v>
      </c>
    </row>
    <row r="221" spans="1:14" x14ac:dyDescent="0.25">
      <c r="A221">
        <v>6</v>
      </c>
      <c r="B221" t="s">
        <v>15</v>
      </c>
      <c r="C221" t="s">
        <v>53</v>
      </c>
      <c r="D221" t="s">
        <v>53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53</v>
      </c>
      <c r="K221" t="s">
        <v>233</v>
      </c>
      <c r="L221">
        <v>1.2E-2</v>
      </c>
      <c r="M221">
        <v>43836.92</v>
      </c>
      <c r="N221">
        <v>99</v>
      </c>
    </row>
    <row r="222" spans="1:14" x14ac:dyDescent="0.25">
      <c r="A222">
        <v>7</v>
      </c>
      <c r="B222" t="s">
        <v>15</v>
      </c>
      <c r="C222" t="s">
        <v>54</v>
      </c>
      <c r="D222" t="s">
        <v>54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54</v>
      </c>
      <c r="K222" t="s">
        <v>233</v>
      </c>
      <c r="L222">
        <v>5.0000000000000001E-3</v>
      </c>
      <c r="M222">
        <v>47125.120000000003</v>
      </c>
      <c r="N222">
        <v>99</v>
      </c>
    </row>
    <row r="223" spans="1:14" x14ac:dyDescent="0.25">
      <c r="A223">
        <v>8</v>
      </c>
      <c r="B223" t="s">
        <v>15</v>
      </c>
      <c r="C223" t="s">
        <v>55</v>
      </c>
      <c r="D223" t="s">
        <v>55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55</v>
      </c>
      <c r="K223" t="s">
        <v>233</v>
      </c>
      <c r="L223">
        <v>0.01</v>
      </c>
      <c r="M223">
        <v>44827.85</v>
      </c>
      <c r="N223">
        <v>99</v>
      </c>
    </row>
    <row r="224" spans="1:14" x14ac:dyDescent="0.25">
      <c r="A224">
        <v>9</v>
      </c>
      <c r="B224" t="s">
        <v>15</v>
      </c>
      <c r="C224" t="s">
        <v>56</v>
      </c>
      <c r="D224" t="s">
        <v>56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56</v>
      </c>
      <c r="K224" t="s">
        <v>233</v>
      </c>
      <c r="L224">
        <v>4.8000000000000001E-2</v>
      </c>
      <c r="M224">
        <v>29905.11</v>
      </c>
      <c r="N224">
        <v>46</v>
      </c>
    </row>
    <row r="225" spans="1:14" x14ac:dyDescent="0.25">
      <c r="A225">
        <v>10</v>
      </c>
      <c r="B225" t="s">
        <v>15</v>
      </c>
      <c r="C225" t="s">
        <v>57</v>
      </c>
      <c r="D225" t="s">
        <v>57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57</v>
      </c>
      <c r="K225" t="s">
        <v>233</v>
      </c>
      <c r="L225">
        <v>1.0999999999999999E-2</v>
      </c>
      <c r="M225">
        <v>44235.7</v>
      </c>
      <c r="N225">
        <v>99</v>
      </c>
    </row>
    <row r="226" spans="1:14" x14ac:dyDescent="0.25">
      <c r="A226">
        <v>11</v>
      </c>
      <c r="B226" t="s">
        <v>15</v>
      </c>
      <c r="C226" t="s">
        <v>58</v>
      </c>
      <c r="D226" t="s">
        <v>58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58</v>
      </c>
      <c r="K226" t="s">
        <v>233</v>
      </c>
      <c r="L226">
        <v>2.1000000000000001E-2</v>
      </c>
      <c r="M226">
        <v>39984.29</v>
      </c>
      <c r="N226">
        <v>85</v>
      </c>
    </row>
    <row r="227" spans="1:14" x14ac:dyDescent="0.25">
      <c r="A227">
        <v>12</v>
      </c>
      <c r="B227" t="s">
        <v>15</v>
      </c>
      <c r="C227" t="s">
        <v>241</v>
      </c>
      <c r="D227" t="s">
        <v>241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241</v>
      </c>
      <c r="K227" t="s">
        <v>233</v>
      </c>
      <c r="L227">
        <v>4.1000000000000002E-2</v>
      </c>
      <c r="M227">
        <v>32013.96</v>
      </c>
      <c r="N227">
        <v>55</v>
      </c>
    </row>
    <row r="228" spans="1:14" x14ac:dyDescent="0.25">
      <c r="A228">
        <v>13</v>
      </c>
      <c r="B228" t="s">
        <v>15</v>
      </c>
      <c r="C228" t="s">
        <v>242</v>
      </c>
      <c r="D228" t="s">
        <v>242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242</v>
      </c>
      <c r="K228" t="s">
        <v>233</v>
      </c>
      <c r="L228">
        <v>1.4999999999999999E-2</v>
      </c>
      <c r="M228">
        <v>42434.07</v>
      </c>
      <c r="N228">
        <v>95</v>
      </c>
    </row>
    <row r="229" spans="1:14" x14ac:dyDescent="0.25">
      <c r="A229">
        <v>14</v>
      </c>
      <c r="B229" t="s">
        <v>15</v>
      </c>
      <c r="C229" t="s">
        <v>243</v>
      </c>
      <c r="D229" t="s">
        <v>243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243</v>
      </c>
      <c r="K229" t="s">
        <v>233</v>
      </c>
      <c r="L229">
        <v>1.7000000000000001E-2</v>
      </c>
      <c r="M229">
        <v>41801.129999999997</v>
      </c>
      <c r="N229">
        <v>90</v>
      </c>
    </row>
    <row r="230" spans="1:14" x14ac:dyDescent="0.25">
      <c r="A230">
        <v>15</v>
      </c>
      <c r="B230" t="s">
        <v>15</v>
      </c>
      <c r="C230" t="s">
        <v>244</v>
      </c>
      <c r="D230" t="s">
        <v>244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244</v>
      </c>
      <c r="K230" t="s">
        <v>233</v>
      </c>
      <c r="L230">
        <v>2.7E-2</v>
      </c>
      <c r="M230">
        <v>37470.620000000003</v>
      </c>
      <c r="N230">
        <v>75</v>
      </c>
    </row>
    <row r="231" spans="1:14" x14ac:dyDescent="0.25">
      <c r="A231">
        <v>0</v>
      </c>
      <c r="B231" t="s">
        <v>15</v>
      </c>
      <c r="C231" t="s">
        <v>63</v>
      </c>
      <c r="D231" t="s">
        <v>64</v>
      </c>
      <c r="E231">
        <v>0</v>
      </c>
      <c r="F231">
        <v>0</v>
      </c>
      <c r="G231">
        <v>0</v>
      </c>
      <c r="H231">
        <v>6</v>
      </c>
      <c r="I231">
        <v>1</v>
      </c>
      <c r="J231" t="s">
        <v>63</v>
      </c>
      <c r="K231" t="s">
        <v>233</v>
      </c>
      <c r="L231">
        <v>3.7999999999999999E-2</v>
      </c>
      <c r="M231">
        <v>33072.67</v>
      </c>
      <c r="N231">
        <v>55</v>
      </c>
    </row>
    <row r="232" spans="1:14" x14ac:dyDescent="0.25">
      <c r="A232">
        <v>1</v>
      </c>
      <c r="B232" t="s">
        <v>15</v>
      </c>
      <c r="C232" t="s">
        <v>65</v>
      </c>
      <c r="D232" t="s">
        <v>66</v>
      </c>
      <c r="E232">
        <v>0</v>
      </c>
      <c r="F232">
        <v>0</v>
      </c>
      <c r="G232">
        <v>0</v>
      </c>
      <c r="H232">
        <v>7</v>
      </c>
      <c r="I232">
        <v>1</v>
      </c>
      <c r="J232" t="s">
        <v>65</v>
      </c>
      <c r="K232" t="s">
        <v>233</v>
      </c>
      <c r="L232">
        <v>6.4000000000000001E-2</v>
      </c>
      <c r="M232">
        <v>25111.95</v>
      </c>
      <c r="N232">
        <v>36</v>
      </c>
    </row>
    <row r="233" spans="1:14" x14ac:dyDescent="0.25">
      <c r="A233">
        <v>2</v>
      </c>
      <c r="B233" t="s">
        <v>15</v>
      </c>
      <c r="C233" t="s">
        <v>67</v>
      </c>
      <c r="D233" t="s">
        <v>49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49</v>
      </c>
      <c r="K233" t="s">
        <v>233</v>
      </c>
      <c r="L233">
        <v>1.7999999999999999E-2</v>
      </c>
      <c r="M233">
        <v>40946.58</v>
      </c>
      <c r="N233">
        <v>90</v>
      </c>
    </row>
    <row r="234" spans="1:14" x14ac:dyDescent="0.25">
      <c r="A234">
        <v>3</v>
      </c>
      <c r="B234" t="s">
        <v>15</v>
      </c>
      <c r="C234" t="s">
        <v>68</v>
      </c>
      <c r="D234" t="s">
        <v>69</v>
      </c>
      <c r="E234">
        <v>0</v>
      </c>
      <c r="F234">
        <v>0</v>
      </c>
      <c r="G234">
        <v>0</v>
      </c>
      <c r="H234">
        <v>1</v>
      </c>
      <c r="I234">
        <v>1</v>
      </c>
      <c r="J234" t="s">
        <v>68</v>
      </c>
      <c r="K234" t="s">
        <v>233</v>
      </c>
      <c r="L234">
        <v>1.7000000000000001E-2</v>
      </c>
      <c r="M234">
        <v>41671.96</v>
      </c>
      <c r="N234">
        <v>90</v>
      </c>
    </row>
    <row r="235" spans="1:14" x14ac:dyDescent="0.25">
      <c r="A235">
        <v>4</v>
      </c>
      <c r="B235" t="s">
        <v>15</v>
      </c>
      <c r="C235" t="s">
        <v>70</v>
      </c>
      <c r="D235" t="s">
        <v>71</v>
      </c>
      <c r="E235">
        <v>0</v>
      </c>
      <c r="F235">
        <v>0</v>
      </c>
      <c r="G235">
        <v>0</v>
      </c>
      <c r="H235">
        <v>8</v>
      </c>
      <c r="I235">
        <v>1</v>
      </c>
      <c r="J235" t="s">
        <v>70</v>
      </c>
      <c r="K235" t="s">
        <v>233</v>
      </c>
      <c r="L235">
        <v>1.7999999999999999E-2</v>
      </c>
      <c r="M235">
        <v>41110.839999999997</v>
      </c>
      <c r="N235">
        <v>90</v>
      </c>
    </row>
    <row r="236" spans="1:14" x14ac:dyDescent="0.25">
      <c r="A236">
        <v>5</v>
      </c>
      <c r="B236" t="s">
        <v>15</v>
      </c>
      <c r="C236" t="s">
        <v>72</v>
      </c>
      <c r="D236" t="s">
        <v>73</v>
      </c>
      <c r="E236">
        <v>0</v>
      </c>
      <c r="F236">
        <v>0</v>
      </c>
      <c r="G236">
        <v>0</v>
      </c>
      <c r="H236">
        <v>7</v>
      </c>
      <c r="I236">
        <v>1</v>
      </c>
      <c r="J236" t="s">
        <v>72</v>
      </c>
      <c r="K236" t="s">
        <v>233</v>
      </c>
      <c r="L236">
        <v>1.2E-2</v>
      </c>
      <c r="M236">
        <v>43953.75</v>
      </c>
      <c r="N236">
        <v>99</v>
      </c>
    </row>
    <row r="237" spans="1:14" x14ac:dyDescent="0.25">
      <c r="A237">
        <v>6</v>
      </c>
      <c r="B237" t="s">
        <v>15</v>
      </c>
      <c r="C237" t="s">
        <v>74</v>
      </c>
      <c r="D237" t="s">
        <v>53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53</v>
      </c>
      <c r="K237" t="s">
        <v>233</v>
      </c>
      <c r="L237">
        <v>7.0000000000000001E-3</v>
      </c>
      <c r="M237">
        <v>46373.49</v>
      </c>
      <c r="N237">
        <v>99</v>
      </c>
    </row>
    <row r="238" spans="1:14" x14ac:dyDescent="0.25">
      <c r="A238">
        <v>7</v>
      </c>
      <c r="B238" t="s">
        <v>15</v>
      </c>
      <c r="C238" t="s">
        <v>75</v>
      </c>
      <c r="D238" t="s">
        <v>55</v>
      </c>
      <c r="E238">
        <v>1</v>
      </c>
      <c r="F238">
        <v>0</v>
      </c>
      <c r="G238">
        <v>0</v>
      </c>
      <c r="H238">
        <v>0</v>
      </c>
      <c r="I238">
        <v>0</v>
      </c>
      <c r="J238" t="s">
        <v>55</v>
      </c>
      <c r="K238" t="s">
        <v>233</v>
      </c>
      <c r="L238">
        <v>7.0000000000000001E-3</v>
      </c>
      <c r="M238">
        <v>46516.72</v>
      </c>
      <c r="N238">
        <v>99</v>
      </c>
    </row>
    <row r="239" spans="1:14" x14ac:dyDescent="0.25">
      <c r="A239">
        <v>8</v>
      </c>
      <c r="B239" t="s">
        <v>15</v>
      </c>
      <c r="C239" t="s">
        <v>76</v>
      </c>
      <c r="D239" t="s">
        <v>77</v>
      </c>
      <c r="E239">
        <v>0</v>
      </c>
      <c r="F239">
        <v>0</v>
      </c>
      <c r="G239">
        <v>0</v>
      </c>
      <c r="H239">
        <v>6</v>
      </c>
      <c r="I239">
        <v>1</v>
      </c>
      <c r="J239" t="s">
        <v>76</v>
      </c>
      <c r="K239" t="s">
        <v>233</v>
      </c>
      <c r="L239">
        <v>3.5999999999999997E-2</v>
      </c>
      <c r="M239">
        <v>33899.06</v>
      </c>
      <c r="N239">
        <v>60</v>
      </c>
    </row>
    <row r="240" spans="1:14" x14ac:dyDescent="0.25">
      <c r="A240">
        <v>9</v>
      </c>
      <c r="B240" t="s">
        <v>15</v>
      </c>
      <c r="C240" t="s">
        <v>78</v>
      </c>
      <c r="D240" t="s">
        <v>56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56</v>
      </c>
      <c r="K240" t="s">
        <v>233</v>
      </c>
      <c r="L240">
        <v>1.7000000000000001E-2</v>
      </c>
      <c r="M240">
        <v>41507.269999999997</v>
      </c>
      <c r="N240">
        <v>90</v>
      </c>
    </row>
    <row r="241" spans="1:14" x14ac:dyDescent="0.25">
      <c r="A241">
        <v>10</v>
      </c>
      <c r="B241" t="s">
        <v>15</v>
      </c>
      <c r="C241" t="s">
        <v>79</v>
      </c>
      <c r="D241" t="s">
        <v>80</v>
      </c>
      <c r="E241">
        <v>0</v>
      </c>
      <c r="F241">
        <v>0</v>
      </c>
      <c r="G241">
        <v>0</v>
      </c>
      <c r="H241">
        <v>6</v>
      </c>
      <c r="I241">
        <v>1</v>
      </c>
      <c r="J241" t="s">
        <v>79</v>
      </c>
      <c r="K241" t="s">
        <v>233</v>
      </c>
      <c r="L241">
        <v>1.9E-2</v>
      </c>
      <c r="M241">
        <v>40605.089999999997</v>
      </c>
      <c r="N241">
        <v>85</v>
      </c>
    </row>
    <row r="242" spans="1:14" x14ac:dyDescent="0.25">
      <c r="A242">
        <v>11</v>
      </c>
      <c r="B242" t="s">
        <v>15</v>
      </c>
      <c r="C242" t="s">
        <v>245</v>
      </c>
      <c r="D242" t="s">
        <v>246</v>
      </c>
      <c r="E242">
        <v>0</v>
      </c>
      <c r="F242">
        <v>0</v>
      </c>
      <c r="G242">
        <v>0</v>
      </c>
      <c r="H242">
        <v>3</v>
      </c>
      <c r="I242">
        <v>1</v>
      </c>
      <c r="J242" t="s">
        <v>245</v>
      </c>
      <c r="K242" t="s">
        <v>233</v>
      </c>
      <c r="L242">
        <v>2.8000000000000001E-2</v>
      </c>
      <c r="M242">
        <v>37035.29</v>
      </c>
      <c r="N242">
        <v>70</v>
      </c>
    </row>
    <row r="243" spans="1:14" x14ac:dyDescent="0.25">
      <c r="A243">
        <v>12</v>
      </c>
      <c r="B243" t="s">
        <v>15</v>
      </c>
      <c r="C243" t="s">
        <v>247</v>
      </c>
      <c r="D243" t="s">
        <v>241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241</v>
      </c>
      <c r="K243" t="s">
        <v>233</v>
      </c>
      <c r="L243">
        <v>2.5000000000000001E-2</v>
      </c>
      <c r="M243">
        <v>38330.910000000003</v>
      </c>
      <c r="N243">
        <v>75</v>
      </c>
    </row>
    <row r="244" spans="1:14" x14ac:dyDescent="0.25">
      <c r="A244">
        <v>13</v>
      </c>
      <c r="B244" t="s">
        <v>15</v>
      </c>
      <c r="C244" t="s">
        <v>248</v>
      </c>
      <c r="D244" t="s">
        <v>243</v>
      </c>
      <c r="E244">
        <v>1</v>
      </c>
      <c r="F244">
        <v>0</v>
      </c>
      <c r="G244">
        <v>0</v>
      </c>
      <c r="H244">
        <v>0</v>
      </c>
      <c r="I244">
        <v>0</v>
      </c>
      <c r="J244" t="s">
        <v>243</v>
      </c>
      <c r="K244" t="s">
        <v>233</v>
      </c>
      <c r="L244">
        <v>1.2E-2</v>
      </c>
      <c r="M244">
        <v>43854</v>
      </c>
      <c r="N244">
        <v>99</v>
      </c>
    </row>
    <row r="245" spans="1:14" x14ac:dyDescent="0.25">
      <c r="A245">
        <v>14</v>
      </c>
      <c r="B245" t="s">
        <v>15</v>
      </c>
      <c r="C245" t="s">
        <v>249</v>
      </c>
      <c r="D245" t="s">
        <v>250</v>
      </c>
      <c r="E245">
        <v>0</v>
      </c>
      <c r="F245">
        <v>0</v>
      </c>
      <c r="G245">
        <v>0</v>
      </c>
      <c r="H245">
        <v>1</v>
      </c>
      <c r="I245">
        <v>1</v>
      </c>
      <c r="J245" t="s">
        <v>249</v>
      </c>
      <c r="K245" t="s">
        <v>233</v>
      </c>
      <c r="L245">
        <v>3.9E-2</v>
      </c>
      <c r="M245">
        <v>32790.839999999997</v>
      </c>
      <c r="N245">
        <v>55</v>
      </c>
    </row>
    <row r="246" spans="1:14" x14ac:dyDescent="0.25">
      <c r="A246">
        <v>0</v>
      </c>
      <c r="B246" t="s">
        <v>15</v>
      </c>
      <c r="C246" t="s">
        <v>87</v>
      </c>
      <c r="D246" t="s">
        <v>88</v>
      </c>
      <c r="E246">
        <v>0</v>
      </c>
      <c r="F246">
        <v>0</v>
      </c>
      <c r="G246">
        <v>0</v>
      </c>
      <c r="H246">
        <v>8</v>
      </c>
      <c r="I246">
        <v>2</v>
      </c>
      <c r="J246" t="s">
        <v>87</v>
      </c>
      <c r="K246" t="s">
        <v>233</v>
      </c>
      <c r="L246">
        <v>4.2000000000000003E-2</v>
      </c>
      <c r="M246">
        <v>31827.48</v>
      </c>
      <c r="N246">
        <v>55</v>
      </c>
    </row>
    <row r="247" spans="1:14" x14ac:dyDescent="0.25">
      <c r="A247">
        <v>1</v>
      </c>
      <c r="B247" t="s">
        <v>15</v>
      </c>
      <c r="C247" t="s">
        <v>89</v>
      </c>
      <c r="D247" t="s">
        <v>90</v>
      </c>
      <c r="E247">
        <v>0</v>
      </c>
      <c r="F247">
        <v>0</v>
      </c>
      <c r="G247">
        <v>0</v>
      </c>
      <c r="H247">
        <v>5</v>
      </c>
      <c r="I247">
        <v>1</v>
      </c>
      <c r="J247" t="s">
        <v>65</v>
      </c>
      <c r="K247" t="s">
        <v>233</v>
      </c>
      <c r="L247">
        <v>2.4E-2</v>
      </c>
      <c r="M247">
        <v>38689.660000000003</v>
      </c>
      <c r="N247">
        <v>80</v>
      </c>
    </row>
    <row r="248" spans="1:14" x14ac:dyDescent="0.25">
      <c r="A248">
        <v>2</v>
      </c>
      <c r="B248" t="s">
        <v>15</v>
      </c>
      <c r="C248" t="s">
        <v>91</v>
      </c>
      <c r="D248" t="s">
        <v>92</v>
      </c>
      <c r="E248">
        <v>0</v>
      </c>
      <c r="F248">
        <v>0</v>
      </c>
      <c r="G248">
        <v>0</v>
      </c>
      <c r="H248">
        <v>4</v>
      </c>
      <c r="I248">
        <v>2</v>
      </c>
      <c r="J248" t="s">
        <v>91</v>
      </c>
      <c r="K248" t="s">
        <v>233</v>
      </c>
      <c r="L248">
        <v>1.7000000000000001E-2</v>
      </c>
      <c r="M248">
        <v>41531.54</v>
      </c>
      <c r="N248">
        <v>90</v>
      </c>
    </row>
    <row r="249" spans="1:14" x14ac:dyDescent="0.25">
      <c r="A249">
        <v>3</v>
      </c>
      <c r="B249" t="s">
        <v>15</v>
      </c>
      <c r="C249" t="s">
        <v>93</v>
      </c>
      <c r="D249" t="s">
        <v>71</v>
      </c>
      <c r="E249">
        <v>1</v>
      </c>
      <c r="F249">
        <v>0</v>
      </c>
      <c r="G249">
        <v>0</v>
      </c>
      <c r="H249">
        <v>8</v>
      </c>
      <c r="I249">
        <v>1</v>
      </c>
      <c r="J249" t="s">
        <v>70</v>
      </c>
      <c r="K249" t="s">
        <v>233</v>
      </c>
      <c r="L249">
        <v>1.2E-2</v>
      </c>
      <c r="M249">
        <v>43932.35</v>
      </c>
      <c r="N249">
        <v>99</v>
      </c>
    </row>
    <row r="250" spans="1:14" x14ac:dyDescent="0.25">
      <c r="A250">
        <v>4</v>
      </c>
      <c r="B250" t="s">
        <v>15</v>
      </c>
      <c r="C250" t="s">
        <v>94</v>
      </c>
      <c r="D250" t="s">
        <v>95</v>
      </c>
      <c r="E250">
        <v>0</v>
      </c>
      <c r="F250">
        <v>0</v>
      </c>
      <c r="G250">
        <v>0</v>
      </c>
      <c r="H250">
        <v>7</v>
      </c>
      <c r="I250">
        <v>2</v>
      </c>
      <c r="J250" t="s">
        <v>94</v>
      </c>
      <c r="K250" t="s">
        <v>233</v>
      </c>
      <c r="L250">
        <v>1.4E-2</v>
      </c>
      <c r="M250">
        <v>42910.11</v>
      </c>
      <c r="N250">
        <v>95</v>
      </c>
    </row>
    <row r="251" spans="1:14" x14ac:dyDescent="0.25">
      <c r="A251">
        <v>5</v>
      </c>
      <c r="B251" t="s">
        <v>15</v>
      </c>
      <c r="C251" t="s">
        <v>96</v>
      </c>
      <c r="D251" t="s">
        <v>73</v>
      </c>
      <c r="E251">
        <v>0</v>
      </c>
      <c r="F251">
        <v>0</v>
      </c>
      <c r="G251">
        <v>0</v>
      </c>
      <c r="H251">
        <v>7</v>
      </c>
      <c r="I251">
        <v>1</v>
      </c>
      <c r="J251" t="s">
        <v>72</v>
      </c>
      <c r="K251" t="s">
        <v>233</v>
      </c>
      <c r="L251">
        <v>8.0000000000000002E-3</v>
      </c>
      <c r="M251">
        <v>45809.97</v>
      </c>
      <c r="N251">
        <v>99</v>
      </c>
    </row>
    <row r="252" spans="1:14" x14ac:dyDescent="0.25">
      <c r="A252">
        <v>6</v>
      </c>
      <c r="B252" t="s">
        <v>15</v>
      </c>
      <c r="C252" t="s">
        <v>97</v>
      </c>
      <c r="D252" t="s">
        <v>98</v>
      </c>
      <c r="E252">
        <v>0</v>
      </c>
      <c r="F252">
        <v>0</v>
      </c>
      <c r="G252">
        <v>0</v>
      </c>
      <c r="H252">
        <v>5</v>
      </c>
      <c r="I252">
        <v>2</v>
      </c>
      <c r="J252" t="s">
        <v>97</v>
      </c>
      <c r="K252" t="s">
        <v>233</v>
      </c>
      <c r="L252">
        <v>8.0000000000000002E-3</v>
      </c>
      <c r="M252">
        <v>46100.86</v>
      </c>
      <c r="N252">
        <v>99</v>
      </c>
    </row>
    <row r="253" spans="1:14" x14ac:dyDescent="0.25">
      <c r="A253">
        <v>7</v>
      </c>
      <c r="B253" t="s">
        <v>15</v>
      </c>
      <c r="C253" t="s">
        <v>99</v>
      </c>
      <c r="D253" t="s">
        <v>77</v>
      </c>
      <c r="E253">
        <v>1</v>
      </c>
      <c r="F253">
        <v>0</v>
      </c>
      <c r="G253">
        <v>0</v>
      </c>
      <c r="H253">
        <v>6</v>
      </c>
      <c r="I253">
        <v>1</v>
      </c>
      <c r="J253" t="s">
        <v>76</v>
      </c>
      <c r="K253" t="s">
        <v>233</v>
      </c>
      <c r="L253">
        <v>1.6E-2</v>
      </c>
      <c r="M253">
        <v>42152.65</v>
      </c>
      <c r="N253">
        <v>90</v>
      </c>
    </row>
    <row r="254" spans="1:14" x14ac:dyDescent="0.25">
      <c r="A254">
        <v>8</v>
      </c>
      <c r="B254" t="s">
        <v>15</v>
      </c>
      <c r="C254" t="s">
        <v>100</v>
      </c>
      <c r="D254" t="s">
        <v>77</v>
      </c>
      <c r="E254">
        <v>0</v>
      </c>
      <c r="F254">
        <v>0</v>
      </c>
      <c r="G254">
        <v>0</v>
      </c>
      <c r="H254">
        <v>6</v>
      </c>
      <c r="I254">
        <v>1</v>
      </c>
      <c r="J254" t="s">
        <v>76</v>
      </c>
      <c r="K254" t="s">
        <v>233</v>
      </c>
      <c r="L254">
        <v>1.2999999999999999E-2</v>
      </c>
      <c r="M254">
        <v>43492.98</v>
      </c>
      <c r="N254">
        <v>95</v>
      </c>
    </row>
    <row r="255" spans="1:14" x14ac:dyDescent="0.25">
      <c r="A255">
        <v>9</v>
      </c>
      <c r="B255" t="s">
        <v>15</v>
      </c>
      <c r="C255" t="s">
        <v>101</v>
      </c>
      <c r="D255" t="s">
        <v>102</v>
      </c>
      <c r="E255">
        <v>0</v>
      </c>
      <c r="F255">
        <v>0</v>
      </c>
      <c r="G255">
        <v>0</v>
      </c>
      <c r="H255">
        <v>5</v>
      </c>
      <c r="I255">
        <v>2</v>
      </c>
      <c r="J255" t="s">
        <v>101</v>
      </c>
      <c r="K255" t="s">
        <v>233</v>
      </c>
      <c r="L255">
        <v>1.9E-2</v>
      </c>
      <c r="M255">
        <v>40559.449999999997</v>
      </c>
      <c r="N255">
        <v>85</v>
      </c>
    </row>
    <row r="256" spans="1:14" x14ac:dyDescent="0.25">
      <c r="A256">
        <v>10</v>
      </c>
      <c r="B256" t="s">
        <v>15</v>
      </c>
      <c r="C256" t="s">
        <v>251</v>
      </c>
      <c r="D256" t="s">
        <v>252</v>
      </c>
      <c r="E256">
        <v>0</v>
      </c>
      <c r="F256">
        <v>0</v>
      </c>
      <c r="G256">
        <v>0</v>
      </c>
      <c r="H256">
        <v>4</v>
      </c>
      <c r="I256">
        <v>2</v>
      </c>
      <c r="J256" t="s">
        <v>251</v>
      </c>
      <c r="K256" t="s">
        <v>233</v>
      </c>
      <c r="L256">
        <v>2.1000000000000001E-2</v>
      </c>
      <c r="M256">
        <v>39963.1</v>
      </c>
      <c r="N256">
        <v>85</v>
      </c>
    </row>
    <row r="257" spans="1:14" x14ac:dyDescent="0.25">
      <c r="A257">
        <v>11</v>
      </c>
      <c r="B257" t="s">
        <v>15</v>
      </c>
      <c r="C257" t="s">
        <v>253</v>
      </c>
      <c r="D257" t="s">
        <v>254</v>
      </c>
      <c r="E257">
        <v>1</v>
      </c>
      <c r="F257">
        <v>0</v>
      </c>
      <c r="G257">
        <v>0</v>
      </c>
      <c r="H257">
        <v>2</v>
      </c>
      <c r="I257">
        <v>1</v>
      </c>
      <c r="J257" t="s">
        <v>247</v>
      </c>
      <c r="K257" t="s">
        <v>233</v>
      </c>
      <c r="L257">
        <v>1.7999999999999999E-2</v>
      </c>
      <c r="M257">
        <v>41077.050000000003</v>
      </c>
      <c r="N257">
        <v>90</v>
      </c>
    </row>
    <row r="258" spans="1:14" x14ac:dyDescent="0.25">
      <c r="A258">
        <v>12</v>
      </c>
      <c r="B258" t="s">
        <v>15</v>
      </c>
      <c r="C258" t="s">
        <v>255</v>
      </c>
      <c r="D258" t="s">
        <v>241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241</v>
      </c>
      <c r="K258" t="s">
        <v>233</v>
      </c>
      <c r="L258">
        <v>1.6E-2</v>
      </c>
      <c r="M258">
        <v>42063.82</v>
      </c>
      <c r="N258">
        <v>90</v>
      </c>
    </row>
    <row r="259" spans="1:14" x14ac:dyDescent="0.25">
      <c r="A259">
        <v>13</v>
      </c>
      <c r="B259" t="s">
        <v>15</v>
      </c>
      <c r="C259" t="s">
        <v>256</v>
      </c>
      <c r="D259" t="s">
        <v>257</v>
      </c>
      <c r="E259">
        <v>0</v>
      </c>
      <c r="F259">
        <v>0</v>
      </c>
      <c r="G259">
        <v>0</v>
      </c>
      <c r="H259">
        <v>8</v>
      </c>
      <c r="I259">
        <v>2</v>
      </c>
      <c r="J259" t="s">
        <v>256</v>
      </c>
      <c r="K259" t="s">
        <v>233</v>
      </c>
      <c r="L259">
        <v>2.1999999999999999E-2</v>
      </c>
      <c r="M259">
        <v>39224.99</v>
      </c>
      <c r="N259">
        <v>80</v>
      </c>
    </row>
    <row r="260" spans="1:14" x14ac:dyDescent="0.25">
      <c r="A260">
        <v>0</v>
      </c>
      <c r="B260" t="s">
        <v>15</v>
      </c>
      <c r="C260" t="s">
        <v>108</v>
      </c>
      <c r="D260" t="s">
        <v>88</v>
      </c>
      <c r="E260">
        <v>0</v>
      </c>
      <c r="F260">
        <v>0</v>
      </c>
      <c r="G260">
        <v>0</v>
      </c>
      <c r="H260">
        <v>8</v>
      </c>
      <c r="I260">
        <v>2</v>
      </c>
      <c r="J260" t="s">
        <v>87</v>
      </c>
      <c r="K260" t="s">
        <v>233</v>
      </c>
      <c r="L260">
        <v>3.1E-2</v>
      </c>
      <c r="M260">
        <v>35908.379999999997</v>
      </c>
      <c r="N260">
        <v>65</v>
      </c>
    </row>
    <row r="261" spans="1:14" x14ac:dyDescent="0.25">
      <c r="A261">
        <v>1</v>
      </c>
      <c r="B261" t="s">
        <v>15</v>
      </c>
      <c r="C261" t="s">
        <v>109</v>
      </c>
      <c r="D261" t="s">
        <v>110</v>
      </c>
      <c r="E261">
        <v>0</v>
      </c>
      <c r="F261">
        <v>0</v>
      </c>
      <c r="G261">
        <v>0</v>
      </c>
      <c r="H261">
        <v>5</v>
      </c>
      <c r="I261">
        <v>3</v>
      </c>
      <c r="J261" t="s">
        <v>109</v>
      </c>
      <c r="K261" t="s">
        <v>233</v>
      </c>
      <c r="L261">
        <v>2.5000000000000001E-2</v>
      </c>
      <c r="M261">
        <v>38177.78</v>
      </c>
      <c r="N261">
        <v>75</v>
      </c>
    </row>
    <row r="262" spans="1:14" x14ac:dyDescent="0.25">
      <c r="A262">
        <v>2</v>
      </c>
      <c r="B262" t="s">
        <v>15</v>
      </c>
      <c r="C262" t="s">
        <v>111</v>
      </c>
      <c r="D262" t="s">
        <v>49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49</v>
      </c>
      <c r="K262" t="s">
        <v>233</v>
      </c>
      <c r="L262">
        <v>1.4999999999999999E-2</v>
      </c>
      <c r="M262">
        <v>42568.36</v>
      </c>
      <c r="N262">
        <v>95</v>
      </c>
    </row>
    <row r="263" spans="1:14" x14ac:dyDescent="0.25">
      <c r="A263">
        <v>3</v>
      </c>
      <c r="B263" t="s">
        <v>15</v>
      </c>
      <c r="C263" t="s">
        <v>112</v>
      </c>
      <c r="D263" t="s">
        <v>95</v>
      </c>
      <c r="E263">
        <v>1</v>
      </c>
      <c r="F263">
        <v>0</v>
      </c>
      <c r="G263">
        <v>0</v>
      </c>
      <c r="H263">
        <v>7</v>
      </c>
      <c r="I263">
        <v>2</v>
      </c>
      <c r="J263" t="s">
        <v>94</v>
      </c>
      <c r="K263" t="s">
        <v>233</v>
      </c>
      <c r="L263">
        <v>1.2999999999999999E-2</v>
      </c>
      <c r="M263">
        <v>43473.21</v>
      </c>
      <c r="N263">
        <v>95</v>
      </c>
    </row>
    <row r="264" spans="1:14" x14ac:dyDescent="0.25">
      <c r="A264">
        <v>4</v>
      </c>
      <c r="B264" t="s">
        <v>15</v>
      </c>
      <c r="C264" t="s">
        <v>113</v>
      </c>
      <c r="D264" t="s">
        <v>95</v>
      </c>
      <c r="E264">
        <v>0</v>
      </c>
      <c r="F264">
        <v>0</v>
      </c>
      <c r="G264">
        <v>0</v>
      </c>
      <c r="H264">
        <v>7</v>
      </c>
      <c r="I264">
        <v>2</v>
      </c>
      <c r="J264" t="s">
        <v>94</v>
      </c>
      <c r="K264" t="s">
        <v>233</v>
      </c>
      <c r="L264">
        <v>1.0999999999999999E-2</v>
      </c>
      <c r="M264">
        <v>44255.33</v>
      </c>
      <c r="N264">
        <v>99</v>
      </c>
    </row>
    <row r="265" spans="1:14" x14ac:dyDescent="0.25">
      <c r="A265">
        <v>5</v>
      </c>
      <c r="B265" t="s">
        <v>15</v>
      </c>
      <c r="C265" t="s">
        <v>114</v>
      </c>
      <c r="D265" t="s">
        <v>73</v>
      </c>
      <c r="E265">
        <v>0</v>
      </c>
      <c r="F265">
        <v>0</v>
      </c>
      <c r="G265">
        <v>0</v>
      </c>
      <c r="H265">
        <v>7</v>
      </c>
      <c r="I265">
        <v>1</v>
      </c>
      <c r="J265" t="s">
        <v>72</v>
      </c>
      <c r="K265" t="s">
        <v>233</v>
      </c>
      <c r="L265">
        <v>8.0000000000000002E-3</v>
      </c>
      <c r="M265">
        <v>45763.4</v>
      </c>
      <c r="N265">
        <v>99</v>
      </c>
    </row>
    <row r="266" spans="1:14" x14ac:dyDescent="0.25">
      <c r="A266">
        <v>6</v>
      </c>
      <c r="B266" t="s">
        <v>15</v>
      </c>
      <c r="C266" t="s">
        <v>115</v>
      </c>
      <c r="D266" t="s">
        <v>77</v>
      </c>
      <c r="E266">
        <v>2</v>
      </c>
      <c r="F266">
        <v>0</v>
      </c>
      <c r="G266">
        <v>0</v>
      </c>
      <c r="H266">
        <v>6</v>
      </c>
      <c r="I266">
        <v>1</v>
      </c>
      <c r="J266" t="s">
        <v>76</v>
      </c>
      <c r="K266" t="s">
        <v>233</v>
      </c>
      <c r="L266">
        <v>1.6E-2</v>
      </c>
      <c r="M266">
        <v>41952.45</v>
      </c>
      <c r="N266">
        <v>90</v>
      </c>
    </row>
    <row r="267" spans="1:14" x14ac:dyDescent="0.25">
      <c r="A267">
        <v>7</v>
      </c>
      <c r="B267" t="s">
        <v>15</v>
      </c>
      <c r="C267" t="s">
        <v>116</v>
      </c>
      <c r="D267" t="s">
        <v>77</v>
      </c>
      <c r="E267">
        <v>1</v>
      </c>
      <c r="F267">
        <v>0</v>
      </c>
      <c r="G267">
        <v>0</v>
      </c>
      <c r="H267">
        <v>6</v>
      </c>
      <c r="I267">
        <v>1</v>
      </c>
      <c r="J267" t="s">
        <v>76</v>
      </c>
      <c r="K267" t="s">
        <v>233</v>
      </c>
      <c r="L267">
        <v>1.2E-2</v>
      </c>
      <c r="M267">
        <v>44052.76</v>
      </c>
      <c r="N267">
        <v>99</v>
      </c>
    </row>
    <row r="268" spans="1:14" x14ac:dyDescent="0.25">
      <c r="A268">
        <v>8</v>
      </c>
      <c r="B268" t="s">
        <v>15</v>
      </c>
      <c r="C268" t="s">
        <v>117</v>
      </c>
      <c r="D268" t="s">
        <v>118</v>
      </c>
      <c r="E268">
        <v>0</v>
      </c>
      <c r="F268">
        <v>0</v>
      </c>
      <c r="G268">
        <v>0</v>
      </c>
      <c r="H268">
        <v>6</v>
      </c>
      <c r="I268">
        <v>3</v>
      </c>
      <c r="J268" t="s">
        <v>117</v>
      </c>
      <c r="K268" t="s">
        <v>233</v>
      </c>
      <c r="L268">
        <v>0.02</v>
      </c>
      <c r="M268">
        <v>40205.96</v>
      </c>
      <c r="N268">
        <v>85</v>
      </c>
    </row>
    <row r="269" spans="1:14" x14ac:dyDescent="0.25">
      <c r="A269">
        <v>9</v>
      </c>
      <c r="B269" t="s">
        <v>15</v>
      </c>
      <c r="C269" t="s">
        <v>258</v>
      </c>
      <c r="D269" t="s">
        <v>259</v>
      </c>
      <c r="E269">
        <v>0</v>
      </c>
      <c r="F269">
        <v>0</v>
      </c>
      <c r="G269">
        <v>0</v>
      </c>
      <c r="H269">
        <v>3</v>
      </c>
      <c r="I269">
        <v>3</v>
      </c>
      <c r="J269" t="s">
        <v>258</v>
      </c>
      <c r="K269" t="s">
        <v>233</v>
      </c>
      <c r="L269">
        <v>4.2999999999999997E-2</v>
      </c>
      <c r="M269">
        <v>31433.22</v>
      </c>
      <c r="N269">
        <v>55</v>
      </c>
    </row>
    <row r="270" spans="1:14" x14ac:dyDescent="0.25">
      <c r="A270">
        <v>10</v>
      </c>
      <c r="B270" t="s">
        <v>15</v>
      </c>
      <c r="C270" t="s">
        <v>260</v>
      </c>
      <c r="D270" t="s">
        <v>261</v>
      </c>
      <c r="E270">
        <v>0</v>
      </c>
      <c r="F270">
        <v>0</v>
      </c>
      <c r="G270">
        <v>0</v>
      </c>
      <c r="H270">
        <v>2</v>
      </c>
      <c r="I270">
        <v>3</v>
      </c>
      <c r="J270" t="s">
        <v>260</v>
      </c>
      <c r="K270" t="s">
        <v>233</v>
      </c>
      <c r="L270">
        <v>1.9E-2</v>
      </c>
      <c r="M270">
        <v>40690.42</v>
      </c>
      <c r="N270">
        <v>85</v>
      </c>
    </row>
    <row r="271" spans="1:14" x14ac:dyDescent="0.25">
      <c r="A271">
        <v>11</v>
      </c>
      <c r="B271" t="s">
        <v>15</v>
      </c>
      <c r="C271" t="s">
        <v>262</v>
      </c>
      <c r="D271" t="s">
        <v>254</v>
      </c>
      <c r="E271">
        <v>1</v>
      </c>
      <c r="F271">
        <v>0</v>
      </c>
      <c r="G271">
        <v>0</v>
      </c>
      <c r="H271">
        <v>2</v>
      </c>
      <c r="I271">
        <v>1</v>
      </c>
      <c r="J271" t="s">
        <v>247</v>
      </c>
      <c r="K271" t="s">
        <v>233</v>
      </c>
      <c r="L271">
        <v>1.6E-2</v>
      </c>
      <c r="M271">
        <v>41949.29</v>
      </c>
      <c r="N271">
        <v>90</v>
      </c>
    </row>
    <row r="272" spans="1:14" x14ac:dyDescent="0.25">
      <c r="A272">
        <v>12</v>
      </c>
      <c r="B272" t="s">
        <v>15</v>
      </c>
      <c r="C272" t="s">
        <v>263</v>
      </c>
      <c r="D272" t="s">
        <v>125</v>
      </c>
      <c r="E272">
        <v>0</v>
      </c>
      <c r="F272">
        <v>0</v>
      </c>
      <c r="G272">
        <v>0</v>
      </c>
      <c r="H272">
        <v>8</v>
      </c>
      <c r="I272">
        <v>3</v>
      </c>
      <c r="J272" t="s">
        <v>263</v>
      </c>
      <c r="K272" t="s">
        <v>233</v>
      </c>
      <c r="L272">
        <v>2.5000000000000001E-2</v>
      </c>
      <c r="M272">
        <v>38134.42</v>
      </c>
      <c r="N272">
        <v>75</v>
      </c>
    </row>
    <row r="273" spans="1:14" x14ac:dyDescent="0.25">
      <c r="A273">
        <v>0</v>
      </c>
      <c r="B273" t="s">
        <v>15</v>
      </c>
      <c r="C273" t="s">
        <v>126</v>
      </c>
      <c r="D273" t="s">
        <v>88</v>
      </c>
      <c r="E273">
        <v>0</v>
      </c>
      <c r="F273">
        <v>0</v>
      </c>
      <c r="G273">
        <v>0</v>
      </c>
      <c r="H273">
        <v>8</v>
      </c>
      <c r="I273">
        <v>2</v>
      </c>
      <c r="J273" t="s">
        <v>87</v>
      </c>
      <c r="K273" t="s">
        <v>233</v>
      </c>
      <c r="L273">
        <v>3.1E-2</v>
      </c>
      <c r="M273">
        <v>35636.269999999997</v>
      </c>
      <c r="N273">
        <v>65</v>
      </c>
    </row>
    <row r="274" spans="1:14" x14ac:dyDescent="0.25">
      <c r="A274">
        <v>1</v>
      </c>
      <c r="B274" t="s">
        <v>15</v>
      </c>
      <c r="C274" t="s">
        <v>127</v>
      </c>
      <c r="D274" t="s">
        <v>90</v>
      </c>
      <c r="E274">
        <v>0</v>
      </c>
      <c r="F274">
        <v>0</v>
      </c>
      <c r="G274">
        <v>0</v>
      </c>
      <c r="H274">
        <v>5</v>
      </c>
      <c r="I274">
        <v>1</v>
      </c>
      <c r="J274" t="s">
        <v>65</v>
      </c>
      <c r="K274" t="s">
        <v>233</v>
      </c>
      <c r="L274">
        <v>2.1000000000000001E-2</v>
      </c>
      <c r="M274">
        <v>39659.83</v>
      </c>
      <c r="N274">
        <v>85</v>
      </c>
    </row>
    <row r="275" spans="1:14" x14ac:dyDescent="0.25">
      <c r="A275">
        <v>2</v>
      </c>
      <c r="B275" t="s">
        <v>15</v>
      </c>
      <c r="C275" t="s">
        <v>128</v>
      </c>
      <c r="D275" t="s">
        <v>95</v>
      </c>
      <c r="E275">
        <v>2</v>
      </c>
      <c r="F275">
        <v>0</v>
      </c>
      <c r="G275">
        <v>0</v>
      </c>
      <c r="H275">
        <v>7</v>
      </c>
      <c r="I275">
        <v>2</v>
      </c>
      <c r="J275" t="s">
        <v>94</v>
      </c>
      <c r="K275" t="s">
        <v>233</v>
      </c>
      <c r="L275">
        <v>1.6E-2</v>
      </c>
      <c r="M275">
        <v>42158.57</v>
      </c>
      <c r="N275">
        <v>90</v>
      </c>
    </row>
    <row r="276" spans="1:14" x14ac:dyDescent="0.25">
      <c r="A276">
        <v>3</v>
      </c>
      <c r="B276" t="s">
        <v>15</v>
      </c>
      <c r="C276" t="s">
        <v>129</v>
      </c>
      <c r="D276" t="s">
        <v>95</v>
      </c>
      <c r="E276">
        <v>1</v>
      </c>
      <c r="F276">
        <v>0</v>
      </c>
      <c r="G276">
        <v>0</v>
      </c>
      <c r="H276">
        <v>7</v>
      </c>
      <c r="I276">
        <v>2</v>
      </c>
      <c r="J276" t="s">
        <v>94</v>
      </c>
      <c r="K276" t="s">
        <v>233</v>
      </c>
      <c r="L276">
        <v>1.0999999999999999E-2</v>
      </c>
      <c r="M276">
        <v>44550.31</v>
      </c>
      <c r="N276">
        <v>99</v>
      </c>
    </row>
    <row r="277" spans="1:14" x14ac:dyDescent="0.25">
      <c r="A277">
        <v>4</v>
      </c>
      <c r="B277" t="s">
        <v>15</v>
      </c>
      <c r="C277" t="s">
        <v>130</v>
      </c>
      <c r="D277" t="s">
        <v>131</v>
      </c>
      <c r="E277">
        <v>0</v>
      </c>
      <c r="F277">
        <v>0</v>
      </c>
      <c r="G277">
        <v>0</v>
      </c>
      <c r="H277">
        <v>8</v>
      </c>
      <c r="I277">
        <v>4</v>
      </c>
      <c r="J277" t="s">
        <v>130</v>
      </c>
      <c r="K277" t="s">
        <v>233</v>
      </c>
      <c r="L277">
        <v>1.0999999999999999E-2</v>
      </c>
      <c r="M277">
        <v>44211.77</v>
      </c>
      <c r="N277">
        <v>99</v>
      </c>
    </row>
    <row r="278" spans="1:14" x14ac:dyDescent="0.25">
      <c r="A278">
        <v>5</v>
      </c>
      <c r="B278" t="s">
        <v>15</v>
      </c>
      <c r="C278" t="s">
        <v>132</v>
      </c>
      <c r="D278" t="s">
        <v>133</v>
      </c>
      <c r="E278">
        <v>0</v>
      </c>
      <c r="F278">
        <v>0</v>
      </c>
      <c r="G278">
        <v>0</v>
      </c>
      <c r="H278">
        <v>7</v>
      </c>
      <c r="I278">
        <v>4</v>
      </c>
      <c r="J278" t="s">
        <v>132</v>
      </c>
      <c r="K278" t="s">
        <v>233</v>
      </c>
      <c r="L278">
        <v>1.7999999999999999E-2</v>
      </c>
      <c r="M278">
        <v>41143.75</v>
      </c>
      <c r="N278">
        <v>90</v>
      </c>
    </row>
    <row r="279" spans="1:14" x14ac:dyDescent="0.25">
      <c r="A279">
        <v>6</v>
      </c>
      <c r="B279" t="s">
        <v>15</v>
      </c>
      <c r="C279" t="s">
        <v>134</v>
      </c>
      <c r="D279" t="s">
        <v>77</v>
      </c>
      <c r="E279">
        <v>2</v>
      </c>
      <c r="F279">
        <v>0</v>
      </c>
      <c r="G279">
        <v>0</v>
      </c>
      <c r="H279">
        <v>6</v>
      </c>
      <c r="I279">
        <v>1</v>
      </c>
      <c r="J279" t="s">
        <v>76</v>
      </c>
      <c r="K279" t="s">
        <v>233</v>
      </c>
      <c r="L279">
        <v>1.2E-2</v>
      </c>
      <c r="M279">
        <v>43796.14</v>
      </c>
      <c r="N279">
        <v>99</v>
      </c>
    </row>
    <row r="280" spans="1:14" x14ac:dyDescent="0.25">
      <c r="A280">
        <v>7</v>
      </c>
      <c r="B280" t="s">
        <v>15</v>
      </c>
      <c r="C280" t="s">
        <v>135</v>
      </c>
      <c r="D280" t="s">
        <v>102</v>
      </c>
      <c r="E280">
        <v>2</v>
      </c>
      <c r="F280">
        <v>0</v>
      </c>
      <c r="G280">
        <v>0</v>
      </c>
      <c r="H280">
        <v>5</v>
      </c>
      <c r="I280">
        <v>2</v>
      </c>
      <c r="J280" t="s">
        <v>101</v>
      </c>
      <c r="K280" t="s">
        <v>233</v>
      </c>
      <c r="L280">
        <v>1.9E-2</v>
      </c>
      <c r="M280">
        <v>40747.69</v>
      </c>
      <c r="N280">
        <v>85</v>
      </c>
    </row>
    <row r="281" spans="1:14" x14ac:dyDescent="0.25">
      <c r="A281">
        <v>8</v>
      </c>
      <c r="B281" t="s">
        <v>15</v>
      </c>
      <c r="C281" t="s">
        <v>264</v>
      </c>
      <c r="D281" t="s">
        <v>259</v>
      </c>
      <c r="E281">
        <v>1</v>
      </c>
      <c r="F281">
        <v>0</v>
      </c>
      <c r="G281">
        <v>0</v>
      </c>
      <c r="H281">
        <v>3</v>
      </c>
      <c r="I281">
        <v>3</v>
      </c>
      <c r="J281" t="s">
        <v>258</v>
      </c>
      <c r="K281" t="s">
        <v>233</v>
      </c>
      <c r="L281">
        <v>0.04</v>
      </c>
      <c r="M281">
        <v>32532.85</v>
      </c>
      <c r="N281">
        <v>55</v>
      </c>
    </row>
    <row r="282" spans="1:14" x14ac:dyDescent="0.25">
      <c r="A282">
        <v>9</v>
      </c>
      <c r="B282" t="s">
        <v>15</v>
      </c>
      <c r="C282" t="s">
        <v>265</v>
      </c>
      <c r="D282" t="s">
        <v>259</v>
      </c>
      <c r="E282">
        <v>0</v>
      </c>
      <c r="F282">
        <v>0</v>
      </c>
      <c r="G282">
        <v>0</v>
      </c>
      <c r="H282">
        <v>3</v>
      </c>
      <c r="I282">
        <v>3</v>
      </c>
      <c r="J282" t="s">
        <v>258</v>
      </c>
      <c r="K282" t="s">
        <v>233</v>
      </c>
      <c r="L282">
        <v>0.03</v>
      </c>
      <c r="M282">
        <v>36307.24</v>
      </c>
      <c r="N282">
        <v>70</v>
      </c>
    </row>
    <row r="283" spans="1:14" x14ac:dyDescent="0.25">
      <c r="A283">
        <v>10</v>
      </c>
      <c r="B283" t="s">
        <v>15</v>
      </c>
      <c r="C283" t="s">
        <v>266</v>
      </c>
      <c r="D283" t="s">
        <v>261</v>
      </c>
      <c r="E283">
        <v>0</v>
      </c>
      <c r="F283">
        <v>0</v>
      </c>
      <c r="G283">
        <v>0</v>
      </c>
      <c r="H283">
        <v>2</v>
      </c>
      <c r="I283">
        <v>3</v>
      </c>
      <c r="J283" t="s">
        <v>260</v>
      </c>
      <c r="K283" t="s">
        <v>233</v>
      </c>
      <c r="L283">
        <v>1.7000000000000001E-2</v>
      </c>
      <c r="M283">
        <v>41719.339999999997</v>
      </c>
      <c r="N283">
        <v>90</v>
      </c>
    </row>
    <row r="284" spans="1:14" x14ac:dyDescent="0.25">
      <c r="A284">
        <v>11</v>
      </c>
      <c r="B284" t="s">
        <v>15</v>
      </c>
      <c r="C284" t="s">
        <v>267</v>
      </c>
      <c r="D284" t="s">
        <v>125</v>
      </c>
      <c r="E284">
        <v>1</v>
      </c>
      <c r="F284">
        <v>0</v>
      </c>
      <c r="G284">
        <v>0</v>
      </c>
      <c r="H284">
        <v>8</v>
      </c>
      <c r="I284">
        <v>3</v>
      </c>
      <c r="J284" t="s">
        <v>263</v>
      </c>
      <c r="K284" t="s">
        <v>233</v>
      </c>
      <c r="L284">
        <v>2.4E-2</v>
      </c>
      <c r="M284">
        <v>38585.15</v>
      </c>
      <c r="N284">
        <v>80</v>
      </c>
    </row>
    <row r="285" spans="1:14" x14ac:dyDescent="0.25">
      <c r="A285">
        <v>0</v>
      </c>
      <c r="B285" t="s">
        <v>15</v>
      </c>
      <c r="C285" t="s">
        <v>141</v>
      </c>
      <c r="D285" t="s">
        <v>88</v>
      </c>
      <c r="E285">
        <v>0</v>
      </c>
      <c r="F285">
        <v>0</v>
      </c>
      <c r="G285">
        <v>0</v>
      </c>
      <c r="H285">
        <v>8</v>
      </c>
      <c r="I285">
        <v>2</v>
      </c>
      <c r="J285" t="s">
        <v>87</v>
      </c>
      <c r="K285" t="s">
        <v>233</v>
      </c>
      <c r="L285">
        <v>2.8000000000000001E-2</v>
      </c>
      <c r="M285">
        <v>37002.85</v>
      </c>
      <c r="N285">
        <v>70</v>
      </c>
    </row>
    <row r="286" spans="1:14" x14ac:dyDescent="0.25">
      <c r="A286">
        <v>1</v>
      </c>
      <c r="B286" t="s">
        <v>15</v>
      </c>
      <c r="C286" t="s">
        <v>142</v>
      </c>
      <c r="D286" t="s">
        <v>90</v>
      </c>
      <c r="E286">
        <v>0</v>
      </c>
      <c r="F286">
        <v>0</v>
      </c>
      <c r="G286">
        <v>0</v>
      </c>
      <c r="H286">
        <v>5</v>
      </c>
      <c r="I286">
        <v>1</v>
      </c>
      <c r="J286" t="s">
        <v>65</v>
      </c>
      <c r="K286" t="s">
        <v>233</v>
      </c>
      <c r="L286">
        <v>2.1000000000000001E-2</v>
      </c>
      <c r="M286">
        <v>39942.33</v>
      </c>
      <c r="N286">
        <v>85</v>
      </c>
    </row>
    <row r="287" spans="1:14" x14ac:dyDescent="0.25">
      <c r="A287">
        <v>2</v>
      </c>
      <c r="B287" t="s">
        <v>15</v>
      </c>
      <c r="C287" t="s">
        <v>143</v>
      </c>
      <c r="D287" t="s">
        <v>49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49</v>
      </c>
      <c r="K287" t="s">
        <v>233</v>
      </c>
      <c r="L287">
        <v>1.4E-2</v>
      </c>
      <c r="M287">
        <v>43020.27</v>
      </c>
      <c r="N287">
        <v>95</v>
      </c>
    </row>
    <row r="288" spans="1:14" x14ac:dyDescent="0.25">
      <c r="A288">
        <v>3</v>
      </c>
      <c r="B288" t="s">
        <v>15</v>
      </c>
      <c r="C288" t="s">
        <v>144</v>
      </c>
      <c r="D288" t="s">
        <v>131</v>
      </c>
      <c r="E288">
        <v>1</v>
      </c>
      <c r="F288">
        <v>0</v>
      </c>
      <c r="G288">
        <v>0</v>
      </c>
      <c r="H288">
        <v>8</v>
      </c>
      <c r="I288">
        <v>4</v>
      </c>
      <c r="J288" t="s">
        <v>130</v>
      </c>
      <c r="K288" t="s">
        <v>233</v>
      </c>
      <c r="L288">
        <v>1.0999999999999999E-2</v>
      </c>
      <c r="M288">
        <v>44498.77</v>
      </c>
      <c r="N288">
        <v>99</v>
      </c>
    </row>
    <row r="289" spans="1:14" x14ac:dyDescent="0.25">
      <c r="A289">
        <v>4</v>
      </c>
      <c r="B289" t="s">
        <v>15</v>
      </c>
      <c r="C289" t="s">
        <v>145</v>
      </c>
      <c r="D289" t="s">
        <v>146</v>
      </c>
      <c r="E289">
        <v>0</v>
      </c>
      <c r="F289">
        <v>0</v>
      </c>
      <c r="G289">
        <v>0</v>
      </c>
      <c r="H289">
        <v>7</v>
      </c>
      <c r="I289">
        <v>5</v>
      </c>
      <c r="J289" t="s">
        <v>145</v>
      </c>
      <c r="K289" t="s">
        <v>233</v>
      </c>
      <c r="L289">
        <v>4.2999999999999997E-2</v>
      </c>
      <c r="M289">
        <v>31404.67</v>
      </c>
      <c r="N289">
        <v>50</v>
      </c>
    </row>
    <row r="290" spans="1:14" x14ac:dyDescent="0.25">
      <c r="A290">
        <v>5</v>
      </c>
      <c r="B290" t="s">
        <v>15</v>
      </c>
      <c r="C290" t="s">
        <v>147</v>
      </c>
      <c r="D290" t="s">
        <v>133</v>
      </c>
      <c r="E290">
        <v>0</v>
      </c>
      <c r="F290">
        <v>0</v>
      </c>
      <c r="G290">
        <v>0</v>
      </c>
      <c r="H290">
        <v>7</v>
      </c>
      <c r="I290">
        <v>4</v>
      </c>
      <c r="J290" t="s">
        <v>132</v>
      </c>
      <c r="K290" t="s">
        <v>233</v>
      </c>
      <c r="L290">
        <v>1.4E-2</v>
      </c>
      <c r="M290">
        <v>43190.96</v>
      </c>
      <c r="N290">
        <v>95</v>
      </c>
    </row>
    <row r="291" spans="1:14" x14ac:dyDescent="0.25">
      <c r="A291">
        <v>6</v>
      </c>
      <c r="B291" t="s">
        <v>15</v>
      </c>
      <c r="C291" t="s">
        <v>148</v>
      </c>
      <c r="D291" t="s">
        <v>118</v>
      </c>
      <c r="E291">
        <v>2</v>
      </c>
      <c r="F291">
        <v>0</v>
      </c>
      <c r="G291">
        <v>0</v>
      </c>
      <c r="H291">
        <v>6</v>
      </c>
      <c r="I291">
        <v>3</v>
      </c>
      <c r="J291" t="s">
        <v>117</v>
      </c>
      <c r="K291" t="s">
        <v>233</v>
      </c>
      <c r="L291">
        <v>0.02</v>
      </c>
      <c r="M291">
        <v>40432.81</v>
      </c>
      <c r="N291">
        <v>85</v>
      </c>
    </row>
    <row r="292" spans="1:14" x14ac:dyDescent="0.25">
      <c r="A292">
        <v>7</v>
      </c>
      <c r="B292" t="s">
        <v>15</v>
      </c>
      <c r="C292" t="s">
        <v>268</v>
      </c>
      <c r="D292" t="s">
        <v>259</v>
      </c>
      <c r="E292">
        <v>2</v>
      </c>
      <c r="F292">
        <v>0</v>
      </c>
      <c r="G292">
        <v>0</v>
      </c>
      <c r="H292">
        <v>3</v>
      </c>
      <c r="I292">
        <v>3</v>
      </c>
      <c r="J292" t="s">
        <v>258</v>
      </c>
      <c r="K292" t="s">
        <v>233</v>
      </c>
      <c r="L292">
        <v>3.5000000000000003E-2</v>
      </c>
      <c r="M292">
        <v>34393.01</v>
      </c>
      <c r="N292">
        <v>60</v>
      </c>
    </row>
    <row r="293" spans="1:14" x14ac:dyDescent="0.25">
      <c r="A293">
        <v>8</v>
      </c>
      <c r="B293" t="s">
        <v>15</v>
      </c>
      <c r="C293" t="s">
        <v>269</v>
      </c>
      <c r="D293" t="s">
        <v>259</v>
      </c>
      <c r="E293">
        <v>1</v>
      </c>
      <c r="F293">
        <v>0</v>
      </c>
      <c r="G293">
        <v>0</v>
      </c>
      <c r="H293">
        <v>3</v>
      </c>
      <c r="I293">
        <v>3</v>
      </c>
      <c r="J293" t="s">
        <v>258</v>
      </c>
      <c r="K293" t="s">
        <v>233</v>
      </c>
      <c r="L293">
        <v>2.7E-2</v>
      </c>
      <c r="M293">
        <v>37237.81</v>
      </c>
      <c r="N293">
        <v>75</v>
      </c>
    </row>
    <row r="294" spans="1:14" x14ac:dyDescent="0.25">
      <c r="A294">
        <v>9</v>
      </c>
      <c r="B294" t="s">
        <v>15</v>
      </c>
      <c r="C294" t="s">
        <v>270</v>
      </c>
      <c r="D294" t="s">
        <v>259</v>
      </c>
      <c r="E294">
        <v>0</v>
      </c>
      <c r="F294">
        <v>0</v>
      </c>
      <c r="G294">
        <v>0</v>
      </c>
      <c r="H294">
        <v>3</v>
      </c>
      <c r="I294">
        <v>3</v>
      </c>
      <c r="J294" t="s">
        <v>258</v>
      </c>
      <c r="K294" t="s">
        <v>233</v>
      </c>
      <c r="L294">
        <v>2.5000000000000001E-2</v>
      </c>
      <c r="M294">
        <v>38293.599999999999</v>
      </c>
      <c r="N294">
        <v>75</v>
      </c>
    </row>
    <row r="295" spans="1:14" x14ac:dyDescent="0.25">
      <c r="A295">
        <v>10</v>
      </c>
      <c r="B295" t="s">
        <v>15</v>
      </c>
      <c r="C295" t="s">
        <v>271</v>
      </c>
      <c r="D295" t="s">
        <v>272</v>
      </c>
      <c r="E295">
        <v>0</v>
      </c>
      <c r="F295">
        <v>0</v>
      </c>
      <c r="G295">
        <v>0</v>
      </c>
      <c r="H295">
        <v>2</v>
      </c>
      <c r="I295">
        <v>5</v>
      </c>
      <c r="J295" t="s">
        <v>271</v>
      </c>
      <c r="K295" t="s">
        <v>233</v>
      </c>
      <c r="L295">
        <v>2.5000000000000001E-2</v>
      </c>
      <c r="M295">
        <v>38257.980000000003</v>
      </c>
      <c r="N295">
        <v>75</v>
      </c>
    </row>
    <row r="296" spans="1:14" x14ac:dyDescent="0.25">
      <c r="A296">
        <v>0</v>
      </c>
      <c r="B296" t="s">
        <v>15</v>
      </c>
      <c r="C296" t="s">
        <v>16</v>
      </c>
      <c r="D296" t="s">
        <v>17</v>
      </c>
      <c r="E296">
        <v>0</v>
      </c>
      <c r="F296">
        <v>2</v>
      </c>
      <c r="G296">
        <v>1</v>
      </c>
      <c r="H296">
        <v>0</v>
      </c>
      <c r="I296">
        <v>0</v>
      </c>
      <c r="J296" t="s">
        <v>16</v>
      </c>
      <c r="K296" t="s">
        <v>273</v>
      </c>
      <c r="L296">
        <v>0.03</v>
      </c>
      <c r="M296">
        <v>36096.51</v>
      </c>
      <c r="N296">
        <v>70</v>
      </c>
    </row>
    <row r="297" spans="1:14" x14ac:dyDescent="0.25">
      <c r="A297">
        <v>1</v>
      </c>
      <c r="B297" t="s">
        <v>15</v>
      </c>
      <c r="C297" t="s">
        <v>19</v>
      </c>
      <c r="D297" t="s">
        <v>20</v>
      </c>
      <c r="E297">
        <v>0</v>
      </c>
      <c r="F297">
        <v>2</v>
      </c>
      <c r="G297">
        <v>1</v>
      </c>
      <c r="H297">
        <v>0</v>
      </c>
      <c r="I297">
        <v>0</v>
      </c>
      <c r="J297" t="s">
        <v>19</v>
      </c>
      <c r="K297" t="s">
        <v>273</v>
      </c>
      <c r="L297">
        <v>2.7E-2</v>
      </c>
      <c r="M297">
        <v>37370.199999999997</v>
      </c>
      <c r="N297">
        <v>75</v>
      </c>
    </row>
    <row r="298" spans="1:14" x14ac:dyDescent="0.25">
      <c r="A298">
        <v>2</v>
      </c>
      <c r="B298" t="s">
        <v>15</v>
      </c>
      <c r="C298" t="s">
        <v>21</v>
      </c>
      <c r="D298" t="s">
        <v>22</v>
      </c>
      <c r="E298">
        <v>0</v>
      </c>
      <c r="F298">
        <v>6</v>
      </c>
      <c r="G298">
        <v>1</v>
      </c>
      <c r="H298">
        <v>0</v>
      </c>
      <c r="I298">
        <v>0</v>
      </c>
      <c r="J298" t="s">
        <v>21</v>
      </c>
      <c r="K298" t="s">
        <v>273</v>
      </c>
      <c r="L298">
        <v>1.4999999999999999E-2</v>
      </c>
      <c r="M298">
        <v>42667.96</v>
      </c>
      <c r="N298">
        <v>95</v>
      </c>
    </row>
    <row r="299" spans="1:14" x14ac:dyDescent="0.25">
      <c r="A299">
        <v>3</v>
      </c>
      <c r="B299" t="s">
        <v>15</v>
      </c>
      <c r="C299" t="s">
        <v>23</v>
      </c>
      <c r="D299" t="e" cm="1">
        <f t="array" ref="D299">-VRIKPGSA</f>
        <v>#NAME?</v>
      </c>
      <c r="E299">
        <v>0</v>
      </c>
      <c r="F299">
        <v>0</v>
      </c>
      <c r="G299">
        <v>1</v>
      </c>
      <c r="H299">
        <v>0</v>
      </c>
      <c r="I299">
        <v>0</v>
      </c>
      <c r="J299" t="s">
        <v>23</v>
      </c>
      <c r="K299" t="s">
        <v>273</v>
      </c>
      <c r="L299">
        <v>1.7000000000000001E-2</v>
      </c>
      <c r="M299">
        <v>41659.360000000001</v>
      </c>
      <c r="N299">
        <v>90</v>
      </c>
    </row>
    <row r="300" spans="1:14" x14ac:dyDescent="0.25">
      <c r="A300">
        <v>4</v>
      </c>
      <c r="B300" t="s">
        <v>15</v>
      </c>
      <c r="C300" t="s">
        <v>24</v>
      </c>
      <c r="D300" t="s">
        <v>25</v>
      </c>
      <c r="E300">
        <v>0</v>
      </c>
      <c r="F300">
        <v>8</v>
      </c>
      <c r="G300">
        <v>1</v>
      </c>
      <c r="H300">
        <v>0</v>
      </c>
      <c r="I300">
        <v>0</v>
      </c>
      <c r="J300" t="s">
        <v>24</v>
      </c>
      <c r="K300" t="s">
        <v>273</v>
      </c>
      <c r="L300">
        <v>1.4E-2</v>
      </c>
      <c r="M300">
        <v>42831.7</v>
      </c>
      <c r="N300">
        <v>95</v>
      </c>
    </row>
    <row r="301" spans="1:14" x14ac:dyDescent="0.25">
      <c r="A301">
        <v>5</v>
      </c>
      <c r="B301" t="s">
        <v>15</v>
      </c>
      <c r="C301" t="s">
        <v>26</v>
      </c>
      <c r="D301" t="e" cm="1">
        <f t="array" ref="D301">-IKPGSANK</f>
        <v>#NAME?</v>
      </c>
      <c r="E301">
        <v>0</v>
      </c>
      <c r="F301">
        <v>0</v>
      </c>
      <c r="G301">
        <v>1</v>
      </c>
      <c r="H301">
        <v>0</v>
      </c>
      <c r="I301">
        <v>0</v>
      </c>
      <c r="J301" t="s">
        <v>26</v>
      </c>
      <c r="K301" t="s">
        <v>273</v>
      </c>
      <c r="L301">
        <v>1.0999999999999999E-2</v>
      </c>
      <c r="M301">
        <v>44373.77</v>
      </c>
      <c r="N301">
        <v>99</v>
      </c>
    </row>
    <row r="302" spans="1:14" x14ac:dyDescent="0.25">
      <c r="A302">
        <v>6</v>
      </c>
      <c r="B302" t="s">
        <v>15</v>
      </c>
      <c r="C302" t="s">
        <v>27</v>
      </c>
      <c r="D302" t="s">
        <v>28</v>
      </c>
      <c r="E302">
        <v>0</v>
      </c>
      <c r="F302">
        <v>1</v>
      </c>
      <c r="G302">
        <v>1</v>
      </c>
      <c r="H302">
        <v>0</v>
      </c>
      <c r="I302">
        <v>0</v>
      </c>
      <c r="J302" t="s">
        <v>27</v>
      </c>
      <c r="K302" t="s">
        <v>273</v>
      </c>
      <c r="L302">
        <v>8.0000000000000002E-3</v>
      </c>
      <c r="M302">
        <v>45732.72</v>
      </c>
      <c r="N302">
        <v>99</v>
      </c>
    </row>
    <row r="303" spans="1:14" x14ac:dyDescent="0.25">
      <c r="A303">
        <v>7</v>
      </c>
      <c r="B303" t="s">
        <v>15</v>
      </c>
      <c r="C303" t="s">
        <v>29</v>
      </c>
      <c r="D303" t="e" cm="1">
        <f t="array" ref="D303">-PGSANKPK</f>
        <v>#NAME?</v>
      </c>
      <c r="E303">
        <v>0</v>
      </c>
      <c r="F303">
        <v>0</v>
      </c>
      <c r="G303">
        <v>1</v>
      </c>
      <c r="H303">
        <v>0</v>
      </c>
      <c r="I303">
        <v>0</v>
      </c>
      <c r="J303" t="s">
        <v>29</v>
      </c>
      <c r="K303" t="s">
        <v>273</v>
      </c>
      <c r="L303">
        <v>6.0000000000000001E-3</v>
      </c>
      <c r="M303">
        <v>46842.48</v>
      </c>
      <c r="N303">
        <v>99</v>
      </c>
    </row>
    <row r="304" spans="1:14" x14ac:dyDescent="0.25">
      <c r="A304">
        <v>8</v>
      </c>
      <c r="B304" t="s">
        <v>15</v>
      </c>
      <c r="C304" t="s">
        <v>30</v>
      </c>
      <c r="D304" t="s">
        <v>31</v>
      </c>
      <c r="E304">
        <v>0</v>
      </c>
      <c r="F304">
        <v>8</v>
      </c>
      <c r="G304">
        <v>1</v>
      </c>
      <c r="H304">
        <v>0</v>
      </c>
      <c r="I304">
        <v>0</v>
      </c>
      <c r="J304" t="s">
        <v>30</v>
      </c>
      <c r="K304" t="s">
        <v>273</v>
      </c>
      <c r="L304">
        <v>6.0000000000000001E-3</v>
      </c>
      <c r="M304">
        <v>46680.57</v>
      </c>
      <c r="N304">
        <v>99</v>
      </c>
    </row>
    <row r="305" spans="1:14" x14ac:dyDescent="0.25">
      <c r="A305">
        <v>9</v>
      </c>
      <c r="B305" t="s">
        <v>15</v>
      </c>
      <c r="C305" t="s">
        <v>155</v>
      </c>
      <c r="D305" t="s">
        <v>156</v>
      </c>
      <c r="E305">
        <v>0</v>
      </c>
      <c r="F305">
        <v>2</v>
      </c>
      <c r="G305">
        <v>1</v>
      </c>
      <c r="H305">
        <v>0</v>
      </c>
      <c r="I305">
        <v>0</v>
      </c>
      <c r="J305" t="s">
        <v>155</v>
      </c>
      <c r="K305" t="s">
        <v>273</v>
      </c>
      <c r="L305">
        <v>8.0000000000000002E-3</v>
      </c>
      <c r="M305">
        <v>45643.24</v>
      </c>
      <c r="N305">
        <v>99</v>
      </c>
    </row>
    <row r="306" spans="1:14" x14ac:dyDescent="0.25">
      <c r="A306">
        <v>10</v>
      </c>
      <c r="B306" t="s">
        <v>15</v>
      </c>
      <c r="C306" t="s">
        <v>157</v>
      </c>
      <c r="D306" t="s">
        <v>158</v>
      </c>
      <c r="E306">
        <v>0</v>
      </c>
      <c r="F306">
        <v>6</v>
      </c>
      <c r="G306">
        <v>1</v>
      </c>
      <c r="H306">
        <v>0</v>
      </c>
      <c r="I306">
        <v>0</v>
      </c>
      <c r="J306" t="s">
        <v>157</v>
      </c>
      <c r="K306" t="s">
        <v>273</v>
      </c>
      <c r="L306">
        <v>1.2E-2</v>
      </c>
      <c r="M306">
        <v>43844.02</v>
      </c>
      <c r="N306">
        <v>99</v>
      </c>
    </row>
    <row r="307" spans="1:14" x14ac:dyDescent="0.25">
      <c r="A307">
        <v>11</v>
      </c>
      <c r="B307" t="s">
        <v>15</v>
      </c>
      <c r="C307" t="s">
        <v>159</v>
      </c>
      <c r="D307" t="s">
        <v>160</v>
      </c>
      <c r="E307">
        <v>0</v>
      </c>
      <c r="F307">
        <v>8</v>
      </c>
      <c r="G307">
        <v>1</v>
      </c>
      <c r="H307">
        <v>0</v>
      </c>
      <c r="I307">
        <v>0</v>
      </c>
      <c r="J307" t="s">
        <v>159</v>
      </c>
      <c r="K307" t="s">
        <v>273</v>
      </c>
      <c r="L307">
        <v>7.0000000000000001E-3</v>
      </c>
      <c r="M307">
        <v>46115.31</v>
      </c>
      <c r="N307">
        <v>99</v>
      </c>
    </row>
    <row r="308" spans="1:14" x14ac:dyDescent="0.25">
      <c r="A308">
        <v>12</v>
      </c>
      <c r="B308" t="s">
        <v>15</v>
      </c>
      <c r="C308" t="s">
        <v>161</v>
      </c>
      <c r="D308" t="s">
        <v>162</v>
      </c>
      <c r="E308">
        <v>0</v>
      </c>
      <c r="F308">
        <v>2</v>
      </c>
      <c r="G308">
        <v>1</v>
      </c>
      <c r="H308">
        <v>0</v>
      </c>
      <c r="I308">
        <v>0</v>
      </c>
      <c r="J308" t="s">
        <v>161</v>
      </c>
      <c r="K308" t="s">
        <v>273</v>
      </c>
      <c r="L308">
        <v>0.02</v>
      </c>
      <c r="M308">
        <v>40419.699999999997</v>
      </c>
      <c r="N308">
        <v>85</v>
      </c>
    </row>
    <row r="309" spans="1:14" x14ac:dyDescent="0.25">
      <c r="A309">
        <v>13</v>
      </c>
      <c r="B309" t="s">
        <v>15</v>
      </c>
      <c r="C309" t="s">
        <v>163</v>
      </c>
      <c r="D309" t="s">
        <v>164</v>
      </c>
      <c r="E309">
        <v>0</v>
      </c>
      <c r="F309">
        <v>6</v>
      </c>
      <c r="G309">
        <v>1</v>
      </c>
      <c r="H309">
        <v>0</v>
      </c>
      <c r="I309">
        <v>0</v>
      </c>
      <c r="J309" t="s">
        <v>163</v>
      </c>
      <c r="K309" t="s">
        <v>273</v>
      </c>
      <c r="L309">
        <v>1.7000000000000001E-2</v>
      </c>
      <c r="M309">
        <v>41380.83</v>
      </c>
      <c r="N309">
        <v>90</v>
      </c>
    </row>
    <row r="310" spans="1:14" x14ac:dyDescent="0.25">
      <c r="A310">
        <v>14</v>
      </c>
      <c r="B310" t="s">
        <v>15</v>
      </c>
      <c r="C310" t="s">
        <v>165</v>
      </c>
      <c r="D310" t="s">
        <v>166</v>
      </c>
      <c r="E310">
        <v>0</v>
      </c>
      <c r="F310">
        <v>1</v>
      </c>
      <c r="G310">
        <v>1</v>
      </c>
      <c r="H310">
        <v>0</v>
      </c>
      <c r="I310">
        <v>0</v>
      </c>
      <c r="J310" t="s">
        <v>165</v>
      </c>
      <c r="K310" t="s">
        <v>273</v>
      </c>
      <c r="L310">
        <v>1.6E-2</v>
      </c>
      <c r="M310">
        <v>42189.14</v>
      </c>
      <c r="N310">
        <v>95</v>
      </c>
    </row>
    <row r="311" spans="1:14" x14ac:dyDescent="0.25">
      <c r="A311">
        <v>15</v>
      </c>
      <c r="B311" t="s">
        <v>15</v>
      </c>
      <c r="C311" t="s">
        <v>167</v>
      </c>
      <c r="D311" t="s">
        <v>168</v>
      </c>
      <c r="E311">
        <v>0</v>
      </c>
      <c r="F311">
        <v>8</v>
      </c>
      <c r="G311">
        <v>1</v>
      </c>
      <c r="H311">
        <v>0</v>
      </c>
      <c r="I311">
        <v>0</v>
      </c>
      <c r="J311" t="s">
        <v>167</v>
      </c>
      <c r="K311" t="s">
        <v>273</v>
      </c>
      <c r="L311">
        <v>1.2E-2</v>
      </c>
      <c r="M311">
        <v>44117.16</v>
      </c>
      <c r="N311">
        <v>99</v>
      </c>
    </row>
    <row r="312" spans="1:14" x14ac:dyDescent="0.25">
      <c r="A312">
        <v>16</v>
      </c>
      <c r="B312" t="s">
        <v>15</v>
      </c>
      <c r="C312" t="s">
        <v>169</v>
      </c>
      <c r="D312" t="s">
        <v>170</v>
      </c>
      <c r="E312">
        <v>0</v>
      </c>
      <c r="F312">
        <v>2</v>
      </c>
      <c r="G312">
        <v>1</v>
      </c>
      <c r="H312">
        <v>0</v>
      </c>
      <c r="I312">
        <v>0</v>
      </c>
      <c r="J312" t="s">
        <v>169</v>
      </c>
      <c r="K312" t="s">
        <v>273</v>
      </c>
      <c r="L312">
        <v>0.107</v>
      </c>
      <c r="M312">
        <v>15682.81</v>
      </c>
      <c r="N312">
        <v>22</v>
      </c>
    </row>
    <row r="313" spans="1:14" x14ac:dyDescent="0.25">
      <c r="A313">
        <v>0</v>
      </c>
      <c r="B313" t="s">
        <v>15</v>
      </c>
      <c r="C313" t="s">
        <v>47</v>
      </c>
      <c r="D313" t="s">
        <v>47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47</v>
      </c>
      <c r="K313" t="s">
        <v>273</v>
      </c>
      <c r="L313">
        <v>4.9000000000000002E-2</v>
      </c>
      <c r="M313">
        <v>29387.73</v>
      </c>
      <c r="N313">
        <v>45</v>
      </c>
    </row>
    <row r="314" spans="1:14" x14ac:dyDescent="0.25">
      <c r="A314">
        <v>1</v>
      </c>
      <c r="B314" t="s">
        <v>15</v>
      </c>
      <c r="C314" t="s">
        <v>48</v>
      </c>
      <c r="D314" t="s">
        <v>48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48</v>
      </c>
      <c r="K314" t="s">
        <v>273</v>
      </c>
      <c r="L314">
        <v>4.2000000000000003E-2</v>
      </c>
      <c r="M314">
        <v>31690.03</v>
      </c>
      <c r="N314">
        <v>55</v>
      </c>
    </row>
    <row r="315" spans="1:14" x14ac:dyDescent="0.25">
      <c r="A315">
        <v>2</v>
      </c>
      <c r="B315" t="s">
        <v>15</v>
      </c>
      <c r="C315" t="s">
        <v>49</v>
      </c>
      <c r="D315" t="s">
        <v>49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49</v>
      </c>
      <c r="K315" t="s">
        <v>273</v>
      </c>
      <c r="L315">
        <v>3.7999999999999999E-2</v>
      </c>
      <c r="M315">
        <v>33314.370000000003</v>
      </c>
      <c r="N315">
        <v>60</v>
      </c>
    </row>
    <row r="316" spans="1:14" x14ac:dyDescent="0.25">
      <c r="A316">
        <v>3</v>
      </c>
      <c r="B316" t="s">
        <v>15</v>
      </c>
      <c r="C316" t="s">
        <v>50</v>
      </c>
      <c r="D316" t="s">
        <v>50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50</v>
      </c>
      <c r="K316" t="s">
        <v>273</v>
      </c>
      <c r="L316">
        <v>1.0999999999999999E-2</v>
      </c>
      <c r="M316">
        <v>44337.29</v>
      </c>
      <c r="N316">
        <v>99</v>
      </c>
    </row>
    <row r="317" spans="1:14" x14ac:dyDescent="0.25">
      <c r="A317">
        <v>4</v>
      </c>
      <c r="B317" t="s">
        <v>15</v>
      </c>
      <c r="C317" t="s">
        <v>51</v>
      </c>
      <c r="D317" t="s">
        <v>51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51</v>
      </c>
      <c r="K317" t="s">
        <v>273</v>
      </c>
      <c r="L317">
        <v>2.7E-2</v>
      </c>
      <c r="M317">
        <v>37430.5</v>
      </c>
      <c r="N317">
        <v>75</v>
      </c>
    </row>
    <row r="318" spans="1:14" x14ac:dyDescent="0.25">
      <c r="A318">
        <v>5</v>
      </c>
      <c r="B318" t="s">
        <v>15</v>
      </c>
      <c r="C318" t="s">
        <v>52</v>
      </c>
      <c r="D318" t="s">
        <v>52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52</v>
      </c>
      <c r="K318" t="s">
        <v>273</v>
      </c>
      <c r="L318">
        <v>1.4E-2</v>
      </c>
      <c r="M318">
        <v>43054.720000000001</v>
      </c>
      <c r="N318">
        <v>95</v>
      </c>
    </row>
    <row r="319" spans="1:14" x14ac:dyDescent="0.25">
      <c r="A319">
        <v>6</v>
      </c>
      <c r="B319" t="s">
        <v>15</v>
      </c>
      <c r="C319" t="s">
        <v>53</v>
      </c>
      <c r="D319" t="s">
        <v>53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53</v>
      </c>
      <c r="K319" t="s">
        <v>273</v>
      </c>
      <c r="L319">
        <v>1.2E-2</v>
      </c>
      <c r="M319">
        <v>43836.92</v>
      </c>
      <c r="N319">
        <v>99</v>
      </c>
    </row>
    <row r="320" spans="1:14" x14ac:dyDescent="0.25">
      <c r="A320">
        <v>7</v>
      </c>
      <c r="B320" t="s">
        <v>15</v>
      </c>
      <c r="C320" t="s">
        <v>54</v>
      </c>
      <c r="D320" t="s">
        <v>54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54</v>
      </c>
      <c r="K320" t="s">
        <v>273</v>
      </c>
      <c r="L320">
        <v>5.0000000000000001E-3</v>
      </c>
      <c r="M320">
        <v>47125.120000000003</v>
      </c>
      <c r="N320">
        <v>99</v>
      </c>
    </row>
    <row r="321" spans="1:14" x14ac:dyDescent="0.25">
      <c r="A321">
        <v>8</v>
      </c>
      <c r="B321" t="s">
        <v>15</v>
      </c>
      <c r="C321" t="s">
        <v>171</v>
      </c>
      <c r="D321" t="s">
        <v>171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171</v>
      </c>
      <c r="K321" t="s">
        <v>273</v>
      </c>
      <c r="L321">
        <v>1.0999999999999999E-2</v>
      </c>
      <c r="M321">
        <v>44366.55</v>
      </c>
      <c r="N321">
        <v>99</v>
      </c>
    </row>
    <row r="322" spans="1:14" x14ac:dyDescent="0.25">
      <c r="A322">
        <v>9</v>
      </c>
      <c r="B322" t="s">
        <v>15</v>
      </c>
      <c r="C322" t="s">
        <v>172</v>
      </c>
      <c r="D322" t="s">
        <v>172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172</v>
      </c>
      <c r="K322" t="s">
        <v>273</v>
      </c>
      <c r="L322">
        <v>3.6999999999999998E-2</v>
      </c>
      <c r="M322">
        <v>33521.199999999997</v>
      </c>
      <c r="N322">
        <v>60</v>
      </c>
    </row>
    <row r="323" spans="1:14" x14ac:dyDescent="0.25">
      <c r="A323">
        <v>10</v>
      </c>
      <c r="B323" t="s">
        <v>15</v>
      </c>
      <c r="C323" t="s">
        <v>173</v>
      </c>
      <c r="D323" t="s">
        <v>173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173</v>
      </c>
      <c r="K323" t="s">
        <v>273</v>
      </c>
      <c r="L323">
        <v>0.01</v>
      </c>
      <c r="M323">
        <v>44849.68</v>
      </c>
      <c r="N323">
        <v>99</v>
      </c>
    </row>
    <row r="324" spans="1:14" x14ac:dyDescent="0.25">
      <c r="A324">
        <v>11</v>
      </c>
      <c r="B324" t="s">
        <v>15</v>
      </c>
      <c r="C324" t="s">
        <v>174</v>
      </c>
      <c r="D324" t="s">
        <v>174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174</v>
      </c>
      <c r="K324" t="s">
        <v>273</v>
      </c>
      <c r="L324">
        <v>1.9E-2</v>
      </c>
      <c r="M324">
        <v>40809.019999999997</v>
      </c>
      <c r="N324">
        <v>85</v>
      </c>
    </row>
    <row r="325" spans="1:14" x14ac:dyDescent="0.25">
      <c r="A325">
        <v>12</v>
      </c>
      <c r="B325" t="s">
        <v>15</v>
      </c>
      <c r="C325" t="s">
        <v>175</v>
      </c>
      <c r="D325" t="s">
        <v>175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175</v>
      </c>
      <c r="K325" t="s">
        <v>273</v>
      </c>
      <c r="L325">
        <v>0.04</v>
      </c>
      <c r="M325">
        <v>32519.49</v>
      </c>
      <c r="N325">
        <v>55</v>
      </c>
    </row>
    <row r="326" spans="1:14" x14ac:dyDescent="0.25">
      <c r="A326">
        <v>13</v>
      </c>
      <c r="B326" t="s">
        <v>15</v>
      </c>
      <c r="C326" t="s">
        <v>176</v>
      </c>
      <c r="D326" t="s">
        <v>176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176</v>
      </c>
      <c r="K326" t="s">
        <v>273</v>
      </c>
      <c r="L326">
        <v>1.4E-2</v>
      </c>
      <c r="M326">
        <v>42747.91</v>
      </c>
      <c r="N326">
        <v>95</v>
      </c>
    </row>
    <row r="327" spans="1:14" x14ac:dyDescent="0.25">
      <c r="A327">
        <v>14</v>
      </c>
      <c r="B327" t="s">
        <v>15</v>
      </c>
      <c r="C327" t="s">
        <v>177</v>
      </c>
      <c r="D327" t="s">
        <v>177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177</v>
      </c>
      <c r="K327" t="s">
        <v>273</v>
      </c>
      <c r="L327">
        <v>1.7000000000000001E-2</v>
      </c>
      <c r="M327">
        <v>41749.129999999997</v>
      </c>
      <c r="N327">
        <v>90</v>
      </c>
    </row>
    <row r="328" spans="1:14" x14ac:dyDescent="0.25">
      <c r="A328">
        <v>15</v>
      </c>
      <c r="B328" t="s">
        <v>15</v>
      </c>
      <c r="C328" t="s">
        <v>178</v>
      </c>
      <c r="D328" t="s">
        <v>178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178</v>
      </c>
      <c r="K328" t="s">
        <v>273</v>
      </c>
      <c r="L328">
        <v>7.9000000000000001E-2</v>
      </c>
      <c r="M328">
        <v>21241.85</v>
      </c>
      <c r="N328">
        <v>29</v>
      </c>
    </row>
    <row r="329" spans="1:14" x14ac:dyDescent="0.25">
      <c r="A329">
        <v>0</v>
      </c>
      <c r="B329" t="s">
        <v>15</v>
      </c>
      <c r="C329" t="s">
        <v>63</v>
      </c>
      <c r="D329" t="s">
        <v>64</v>
      </c>
      <c r="E329">
        <v>0</v>
      </c>
      <c r="F329">
        <v>0</v>
      </c>
      <c r="G329">
        <v>0</v>
      </c>
      <c r="H329">
        <v>6</v>
      </c>
      <c r="I329">
        <v>1</v>
      </c>
      <c r="J329" t="s">
        <v>63</v>
      </c>
      <c r="K329" t="s">
        <v>273</v>
      </c>
      <c r="L329">
        <v>3.7999999999999999E-2</v>
      </c>
      <c r="M329">
        <v>33072.67</v>
      </c>
      <c r="N329">
        <v>55</v>
      </c>
    </row>
    <row r="330" spans="1:14" x14ac:dyDescent="0.25">
      <c r="A330">
        <v>1</v>
      </c>
      <c r="B330" t="s">
        <v>15</v>
      </c>
      <c r="C330" t="s">
        <v>65</v>
      </c>
      <c r="D330" t="s">
        <v>66</v>
      </c>
      <c r="E330">
        <v>0</v>
      </c>
      <c r="F330">
        <v>0</v>
      </c>
      <c r="G330">
        <v>0</v>
      </c>
      <c r="H330">
        <v>7</v>
      </c>
      <c r="I330">
        <v>1</v>
      </c>
      <c r="J330" t="s">
        <v>65</v>
      </c>
      <c r="K330" t="s">
        <v>273</v>
      </c>
      <c r="L330">
        <v>6.4000000000000001E-2</v>
      </c>
      <c r="M330">
        <v>25111.95</v>
      </c>
      <c r="N330">
        <v>36</v>
      </c>
    </row>
    <row r="331" spans="1:14" x14ac:dyDescent="0.25">
      <c r="A331">
        <v>2</v>
      </c>
      <c r="B331" t="s">
        <v>15</v>
      </c>
      <c r="C331" t="s">
        <v>67</v>
      </c>
      <c r="D331" t="s">
        <v>49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49</v>
      </c>
      <c r="K331" t="s">
        <v>273</v>
      </c>
      <c r="L331">
        <v>1.7999999999999999E-2</v>
      </c>
      <c r="M331">
        <v>40946.58</v>
      </c>
      <c r="N331">
        <v>90</v>
      </c>
    </row>
    <row r="332" spans="1:14" x14ac:dyDescent="0.25">
      <c r="A332">
        <v>3</v>
      </c>
      <c r="B332" t="s">
        <v>15</v>
      </c>
      <c r="C332" t="s">
        <v>68</v>
      </c>
      <c r="D332" t="s">
        <v>69</v>
      </c>
      <c r="E332">
        <v>0</v>
      </c>
      <c r="F332">
        <v>0</v>
      </c>
      <c r="G332">
        <v>0</v>
      </c>
      <c r="H332">
        <v>1</v>
      </c>
      <c r="I332">
        <v>1</v>
      </c>
      <c r="J332" t="s">
        <v>68</v>
      </c>
      <c r="K332" t="s">
        <v>273</v>
      </c>
      <c r="L332">
        <v>1.7000000000000001E-2</v>
      </c>
      <c r="M332">
        <v>41671.96</v>
      </c>
      <c r="N332">
        <v>90</v>
      </c>
    </row>
    <row r="333" spans="1:14" x14ac:dyDescent="0.25">
      <c r="A333">
        <v>4</v>
      </c>
      <c r="B333" t="s">
        <v>15</v>
      </c>
      <c r="C333" t="s">
        <v>70</v>
      </c>
      <c r="D333" t="s">
        <v>71</v>
      </c>
      <c r="E333">
        <v>0</v>
      </c>
      <c r="F333">
        <v>0</v>
      </c>
      <c r="G333">
        <v>0</v>
      </c>
      <c r="H333">
        <v>8</v>
      </c>
      <c r="I333">
        <v>1</v>
      </c>
      <c r="J333" t="s">
        <v>70</v>
      </c>
      <c r="K333" t="s">
        <v>273</v>
      </c>
      <c r="L333">
        <v>1.7999999999999999E-2</v>
      </c>
      <c r="M333">
        <v>41110.839999999997</v>
      </c>
      <c r="N333">
        <v>90</v>
      </c>
    </row>
    <row r="334" spans="1:14" x14ac:dyDescent="0.25">
      <c r="A334">
        <v>5</v>
      </c>
      <c r="B334" t="s">
        <v>15</v>
      </c>
      <c r="C334" t="s">
        <v>72</v>
      </c>
      <c r="D334" t="s">
        <v>73</v>
      </c>
      <c r="E334">
        <v>0</v>
      </c>
      <c r="F334">
        <v>0</v>
      </c>
      <c r="G334">
        <v>0</v>
      </c>
      <c r="H334">
        <v>7</v>
      </c>
      <c r="I334">
        <v>1</v>
      </c>
      <c r="J334" t="s">
        <v>72</v>
      </c>
      <c r="K334" t="s">
        <v>273</v>
      </c>
      <c r="L334">
        <v>1.2E-2</v>
      </c>
      <c r="M334">
        <v>43953.75</v>
      </c>
      <c r="N334">
        <v>99</v>
      </c>
    </row>
    <row r="335" spans="1:14" x14ac:dyDescent="0.25">
      <c r="A335">
        <v>6</v>
      </c>
      <c r="B335" t="s">
        <v>15</v>
      </c>
      <c r="C335" t="s">
        <v>74</v>
      </c>
      <c r="D335" t="s">
        <v>53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53</v>
      </c>
      <c r="K335" t="s">
        <v>273</v>
      </c>
      <c r="L335">
        <v>7.0000000000000001E-3</v>
      </c>
      <c r="M335">
        <v>46373.49</v>
      </c>
      <c r="N335">
        <v>99</v>
      </c>
    </row>
    <row r="336" spans="1:14" x14ac:dyDescent="0.25">
      <c r="A336">
        <v>7</v>
      </c>
      <c r="B336" t="s">
        <v>15</v>
      </c>
      <c r="C336" t="s">
        <v>179</v>
      </c>
      <c r="D336" t="s">
        <v>171</v>
      </c>
      <c r="E336">
        <v>1</v>
      </c>
      <c r="F336">
        <v>0</v>
      </c>
      <c r="G336">
        <v>0</v>
      </c>
      <c r="H336">
        <v>0</v>
      </c>
      <c r="I336">
        <v>0</v>
      </c>
      <c r="J336" t="s">
        <v>171</v>
      </c>
      <c r="K336" t="s">
        <v>273</v>
      </c>
      <c r="L336">
        <v>7.0000000000000001E-3</v>
      </c>
      <c r="M336">
        <v>46270.25</v>
      </c>
      <c r="N336">
        <v>99</v>
      </c>
    </row>
    <row r="337" spans="1:14" x14ac:dyDescent="0.25">
      <c r="A337">
        <v>8</v>
      </c>
      <c r="B337" t="s">
        <v>15</v>
      </c>
      <c r="C337" t="s">
        <v>180</v>
      </c>
      <c r="D337" t="s">
        <v>181</v>
      </c>
      <c r="E337">
        <v>0</v>
      </c>
      <c r="F337">
        <v>0</v>
      </c>
      <c r="G337">
        <v>0</v>
      </c>
      <c r="H337">
        <v>6</v>
      </c>
      <c r="I337">
        <v>1</v>
      </c>
      <c r="J337" t="s">
        <v>180</v>
      </c>
      <c r="K337" t="s">
        <v>273</v>
      </c>
      <c r="L337">
        <v>2.7E-2</v>
      </c>
      <c r="M337">
        <v>37458.44</v>
      </c>
      <c r="N337">
        <v>75</v>
      </c>
    </row>
    <row r="338" spans="1:14" x14ac:dyDescent="0.25">
      <c r="A338">
        <v>9</v>
      </c>
      <c r="B338" t="s">
        <v>15</v>
      </c>
      <c r="C338" t="s">
        <v>182</v>
      </c>
      <c r="D338" t="s">
        <v>172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172</v>
      </c>
      <c r="K338" t="s">
        <v>273</v>
      </c>
      <c r="L338">
        <v>1.4E-2</v>
      </c>
      <c r="M338">
        <v>42865.55</v>
      </c>
      <c r="N338">
        <v>95</v>
      </c>
    </row>
    <row r="339" spans="1:14" x14ac:dyDescent="0.25">
      <c r="A339">
        <v>10</v>
      </c>
      <c r="B339" t="s">
        <v>15</v>
      </c>
      <c r="C339" t="s">
        <v>183</v>
      </c>
      <c r="D339" t="s">
        <v>80</v>
      </c>
      <c r="E339">
        <v>0</v>
      </c>
      <c r="F339">
        <v>0</v>
      </c>
      <c r="G339">
        <v>0</v>
      </c>
      <c r="H339">
        <v>6</v>
      </c>
      <c r="I339">
        <v>1</v>
      </c>
      <c r="J339" t="s">
        <v>183</v>
      </c>
      <c r="K339" t="s">
        <v>273</v>
      </c>
      <c r="L339">
        <v>1.9E-2</v>
      </c>
      <c r="M339">
        <v>40916.01</v>
      </c>
      <c r="N339">
        <v>90</v>
      </c>
    </row>
    <row r="340" spans="1:14" x14ac:dyDescent="0.25">
      <c r="A340">
        <v>11</v>
      </c>
      <c r="B340" t="s">
        <v>15</v>
      </c>
      <c r="C340" t="s">
        <v>184</v>
      </c>
      <c r="D340" t="s">
        <v>185</v>
      </c>
      <c r="E340">
        <v>0</v>
      </c>
      <c r="F340">
        <v>0</v>
      </c>
      <c r="G340">
        <v>0</v>
      </c>
      <c r="H340">
        <v>3</v>
      </c>
      <c r="I340">
        <v>1</v>
      </c>
      <c r="J340" t="s">
        <v>184</v>
      </c>
      <c r="K340" t="s">
        <v>273</v>
      </c>
      <c r="L340">
        <v>2.7E-2</v>
      </c>
      <c r="M340">
        <v>37402.559999999998</v>
      </c>
      <c r="N340">
        <v>75</v>
      </c>
    </row>
    <row r="341" spans="1:14" x14ac:dyDescent="0.25">
      <c r="A341">
        <v>12</v>
      </c>
      <c r="B341" t="s">
        <v>15</v>
      </c>
      <c r="C341" t="s">
        <v>186</v>
      </c>
      <c r="D341" t="s">
        <v>175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175</v>
      </c>
      <c r="K341" t="s">
        <v>273</v>
      </c>
      <c r="L341">
        <v>2.1999999999999999E-2</v>
      </c>
      <c r="M341">
        <v>39332.93</v>
      </c>
      <c r="N341">
        <v>80</v>
      </c>
    </row>
    <row r="342" spans="1:14" x14ac:dyDescent="0.25">
      <c r="A342">
        <v>13</v>
      </c>
      <c r="B342" t="s">
        <v>15</v>
      </c>
      <c r="C342" t="s">
        <v>187</v>
      </c>
      <c r="D342" t="s">
        <v>177</v>
      </c>
      <c r="E342">
        <v>1</v>
      </c>
      <c r="F342">
        <v>0</v>
      </c>
      <c r="G342">
        <v>0</v>
      </c>
      <c r="H342">
        <v>0</v>
      </c>
      <c r="I342">
        <v>0</v>
      </c>
      <c r="J342" t="s">
        <v>177</v>
      </c>
      <c r="K342" t="s">
        <v>273</v>
      </c>
      <c r="L342">
        <v>1.2E-2</v>
      </c>
      <c r="M342">
        <v>43949.47</v>
      </c>
      <c r="N342">
        <v>99</v>
      </c>
    </row>
    <row r="343" spans="1:14" x14ac:dyDescent="0.25">
      <c r="A343">
        <v>14</v>
      </c>
      <c r="B343" t="s">
        <v>15</v>
      </c>
      <c r="C343" t="s">
        <v>188</v>
      </c>
      <c r="D343" t="s">
        <v>189</v>
      </c>
      <c r="E343">
        <v>0</v>
      </c>
      <c r="F343">
        <v>0</v>
      </c>
      <c r="G343">
        <v>0</v>
      </c>
      <c r="H343">
        <v>1</v>
      </c>
      <c r="I343">
        <v>1</v>
      </c>
      <c r="J343" t="s">
        <v>188</v>
      </c>
      <c r="K343" t="s">
        <v>273</v>
      </c>
      <c r="L343">
        <v>0.17899999999999999</v>
      </c>
      <c r="M343">
        <v>7169.92</v>
      </c>
      <c r="N343">
        <v>12</v>
      </c>
    </row>
    <row r="344" spans="1:14" x14ac:dyDescent="0.25">
      <c r="A344">
        <v>0</v>
      </c>
      <c r="B344" t="s">
        <v>15</v>
      </c>
      <c r="C344" t="s">
        <v>87</v>
      </c>
      <c r="D344" t="s">
        <v>88</v>
      </c>
      <c r="E344">
        <v>0</v>
      </c>
      <c r="F344">
        <v>0</v>
      </c>
      <c r="G344">
        <v>0</v>
      </c>
      <c r="H344">
        <v>8</v>
      </c>
      <c r="I344">
        <v>2</v>
      </c>
      <c r="J344" t="s">
        <v>87</v>
      </c>
      <c r="K344" t="s">
        <v>273</v>
      </c>
      <c r="L344">
        <v>4.2000000000000003E-2</v>
      </c>
      <c r="M344">
        <v>31827.48</v>
      </c>
      <c r="N344">
        <v>55</v>
      </c>
    </row>
    <row r="345" spans="1:14" x14ac:dyDescent="0.25">
      <c r="A345">
        <v>1</v>
      </c>
      <c r="B345" t="s">
        <v>15</v>
      </c>
      <c r="C345" t="s">
        <v>89</v>
      </c>
      <c r="D345" t="s">
        <v>90</v>
      </c>
      <c r="E345">
        <v>0</v>
      </c>
      <c r="F345">
        <v>0</v>
      </c>
      <c r="G345">
        <v>0</v>
      </c>
      <c r="H345">
        <v>5</v>
      </c>
      <c r="I345">
        <v>1</v>
      </c>
      <c r="J345" t="s">
        <v>65</v>
      </c>
      <c r="K345" t="s">
        <v>273</v>
      </c>
      <c r="L345">
        <v>2.4E-2</v>
      </c>
      <c r="M345">
        <v>38689.660000000003</v>
      </c>
      <c r="N345">
        <v>80</v>
      </c>
    </row>
    <row r="346" spans="1:14" x14ac:dyDescent="0.25">
      <c r="A346">
        <v>2</v>
      </c>
      <c r="B346" t="s">
        <v>15</v>
      </c>
      <c r="C346" t="s">
        <v>91</v>
      </c>
      <c r="D346" t="s">
        <v>92</v>
      </c>
      <c r="E346">
        <v>0</v>
      </c>
      <c r="F346">
        <v>0</v>
      </c>
      <c r="G346">
        <v>0</v>
      </c>
      <c r="H346">
        <v>4</v>
      </c>
      <c r="I346">
        <v>2</v>
      </c>
      <c r="J346" t="s">
        <v>91</v>
      </c>
      <c r="K346" t="s">
        <v>273</v>
      </c>
      <c r="L346">
        <v>1.7000000000000001E-2</v>
      </c>
      <c r="M346">
        <v>41531.54</v>
      </c>
      <c r="N346">
        <v>90</v>
      </c>
    </row>
    <row r="347" spans="1:14" x14ac:dyDescent="0.25">
      <c r="A347">
        <v>3</v>
      </c>
      <c r="B347" t="s">
        <v>15</v>
      </c>
      <c r="C347" t="s">
        <v>93</v>
      </c>
      <c r="D347" t="s">
        <v>71</v>
      </c>
      <c r="E347">
        <v>1</v>
      </c>
      <c r="F347">
        <v>0</v>
      </c>
      <c r="G347">
        <v>0</v>
      </c>
      <c r="H347">
        <v>8</v>
      </c>
      <c r="I347">
        <v>1</v>
      </c>
      <c r="J347" t="s">
        <v>70</v>
      </c>
      <c r="K347" t="s">
        <v>273</v>
      </c>
      <c r="L347">
        <v>1.2E-2</v>
      </c>
      <c r="M347">
        <v>43932.35</v>
      </c>
      <c r="N347">
        <v>99</v>
      </c>
    </row>
    <row r="348" spans="1:14" x14ac:dyDescent="0.25">
      <c r="A348">
        <v>4</v>
      </c>
      <c r="B348" t="s">
        <v>15</v>
      </c>
      <c r="C348" t="s">
        <v>94</v>
      </c>
      <c r="D348" t="s">
        <v>95</v>
      </c>
      <c r="E348">
        <v>0</v>
      </c>
      <c r="F348">
        <v>0</v>
      </c>
      <c r="G348">
        <v>0</v>
      </c>
      <c r="H348">
        <v>7</v>
      </c>
      <c r="I348">
        <v>2</v>
      </c>
      <c r="J348" t="s">
        <v>94</v>
      </c>
      <c r="K348" t="s">
        <v>273</v>
      </c>
      <c r="L348">
        <v>1.4E-2</v>
      </c>
      <c r="M348">
        <v>42910.11</v>
      </c>
      <c r="N348">
        <v>95</v>
      </c>
    </row>
    <row r="349" spans="1:14" x14ac:dyDescent="0.25">
      <c r="A349">
        <v>5</v>
      </c>
      <c r="B349" t="s">
        <v>15</v>
      </c>
      <c r="C349" t="s">
        <v>96</v>
      </c>
      <c r="D349" t="s">
        <v>73</v>
      </c>
      <c r="E349">
        <v>0</v>
      </c>
      <c r="F349">
        <v>0</v>
      </c>
      <c r="G349">
        <v>0</v>
      </c>
      <c r="H349">
        <v>7</v>
      </c>
      <c r="I349">
        <v>1</v>
      </c>
      <c r="J349" t="s">
        <v>72</v>
      </c>
      <c r="K349" t="s">
        <v>273</v>
      </c>
      <c r="L349">
        <v>8.0000000000000002E-3</v>
      </c>
      <c r="M349">
        <v>45809.97</v>
      </c>
      <c r="N349">
        <v>99</v>
      </c>
    </row>
    <row r="350" spans="1:14" x14ac:dyDescent="0.25">
      <c r="A350">
        <v>6</v>
      </c>
      <c r="B350" t="s">
        <v>15</v>
      </c>
      <c r="C350" t="s">
        <v>190</v>
      </c>
      <c r="D350" t="s">
        <v>191</v>
      </c>
      <c r="E350">
        <v>0</v>
      </c>
      <c r="F350">
        <v>0</v>
      </c>
      <c r="G350">
        <v>0</v>
      </c>
      <c r="H350">
        <v>5</v>
      </c>
      <c r="I350">
        <v>2</v>
      </c>
      <c r="J350" t="s">
        <v>190</v>
      </c>
      <c r="K350" t="s">
        <v>273</v>
      </c>
      <c r="L350">
        <v>8.0000000000000002E-3</v>
      </c>
      <c r="M350">
        <v>45810.47</v>
      </c>
      <c r="N350">
        <v>99</v>
      </c>
    </row>
    <row r="351" spans="1:14" x14ac:dyDescent="0.25">
      <c r="A351">
        <v>7</v>
      </c>
      <c r="B351" t="s">
        <v>15</v>
      </c>
      <c r="C351" t="s">
        <v>192</v>
      </c>
      <c r="D351" t="s">
        <v>181</v>
      </c>
      <c r="E351">
        <v>1</v>
      </c>
      <c r="F351">
        <v>0</v>
      </c>
      <c r="G351">
        <v>0</v>
      </c>
      <c r="H351">
        <v>6</v>
      </c>
      <c r="I351">
        <v>1</v>
      </c>
      <c r="J351" t="s">
        <v>180</v>
      </c>
      <c r="K351" t="s">
        <v>273</v>
      </c>
      <c r="L351">
        <v>1.2999999999999999E-2</v>
      </c>
      <c r="M351">
        <v>43274.239999999998</v>
      </c>
      <c r="N351">
        <v>95</v>
      </c>
    </row>
    <row r="352" spans="1:14" x14ac:dyDescent="0.25">
      <c r="A352">
        <v>8</v>
      </c>
      <c r="B352" t="s">
        <v>15</v>
      </c>
      <c r="C352" t="s">
        <v>193</v>
      </c>
      <c r="D352" t="s">
        <v>181</v>
      </c>
      <c r="E352">
        <v>0</v>
      </c>
      <c r="F352">
        <v>0</v>
      </c>
      <c r="G352">
        <v>0</v>
      </c>
      <c r="H352">
        <v>6</v>
      </c>
      <c r="I352">
        <v>1</v>
      </c>
      <c r="J352" t="s">
        <v>180</v>
      </c>
      <c r="K352" t="s">
        <v>273</v>
      </c>
      <c r="L352">
        <v>1.0999999999999999E-2</v>
      </c>
      <c r="M352">
        <v>44293.17</v>
      </c>
      <c r="N352">
        <v>99</v>
      </c>
    </row>
    <row r="353" spans="1:14" x14ac:dyDescent="0.25">
      <c r="A353">
        <v>9</v>
      </c>
      <c r="B353" t="s">
        <v>15</v>
      </c>
      <c r="C353" t="s">
        <v>194</v>
      </c>
      <c r="D353" t="s">
        <v>195</v>
      </c>
      <c r="E353">
        <v>0</v>
      </c>
      <c r="F353">
        <v>0</v>
      </c>
      <c r="G353">
        <v>0</v>
      </c>
      <c r="H353">
        <v>5</v>
      </c>
      <c r="I353">
        <v>2</v>
      </c>
      <c r="J353" t="s">
        <v>194</v>
      </c>
      <c r="K353" t="s">
        <v>273</v>
      </c>
      <c r="L353">
        <v>1.7999999999999999E-2</v>
      </c>
      <c r="M353">
        <v>41329.800000000003</v>
      </c>
      <c r="N353">
        <v>90</v>
      </c>
    </row>
    <row r="354" spans="1:14" x14ac:dyDescent="0.25">
      <c r="A354">
        <v>10</v>
      </c>
      <c r="B354" t="s">
        <v>15</v>
      </c>
      <c r="C354" t="s">
        <v>196</v>
      </c>
      <c r="D354" t="s">
        <v>197</v>
      </c>
      <c r="E354">
        <v>0</v>
      </c>
      <c r="F354">
        <v>0</v>
      </c>
      <c r="G354">
        <v>0</v>
      </c>
      <c r="H354">
        <v>5</v>
      </c>
      <c r="I354">
        <v>2</v>
      </c>
      <c r="J354" t="s">
        <v>196</v>
      </c>
      <c r="K354" t="s">
        <v>273</v>
      </c>
      <c r="L354">
        <v>0.02</v>
      </c>
      <c r="M354">
        <v>40369.42</v>
      </c>
      <c r="N354">
        <v>85</v>
      </c>
    </row>
    <row r="355" spans="1:14" x14ac:dyDescent="0.25">
      <c r="A355">
        <v>11</v>
      </c>
      <c r="B355" t="s">
        <v>15</v>
      </c>
      <c r="C355" t="s">
        <v>198</v>
      </c>
      <c r="D355" t="s">
        <v>199</v>
      </c>
      <c r="E355">
        <v>1</v>
      </c>
      <c r="F355">
        <v>0</v>
      </c>
      <c r="G355">
        <v>0</v>
      </c>
      <c r="H355">
        <v>2</v>
      </c>
      <c r="I355">
        <v>1</v>
      </c>
      <c r="J355" t="s">
        <v>186</v>
      </c>
      <c r="K355" t="s">
        <v>273</v>
      </c>
      <c r="L355">
        <v>1.7000000000000001E-2</v>
      </c>
      <c r="M355">
        <v>41690.449999999997</v>
      </c>
      <c r="N355">
        <v>90</v>
      </c>
    </row>
    <row r="356" spans="1:14" x14ac:dyDescent="0.25">
      <c r="A356">
        <v>12</v>
      </c>
      <c r="B356" t="s">
        <v>15</v>
      </c>
      <c r="C356" t="s">
        <v>200</v>
      </c>
      <c r="D356" t="s">
        <v>175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175</v>
      </c>
      <c r="K356" t="s">
        <v>273</v>
      </c>
      <c r="L356">
        <v>1.4999999999999999E-2</v>
      </c>
      <c r="M356">
        <v>42578.05</v>
      </c>
      <c r="N356">
        <v>95</v>
      </c>
    </row>
    <row r="357" spans="1:14" x14ac:dyDescent="0.25">
      <c r="A357">
        <v>13</v>
      </c>
      <c r="B357" t="s">
        <v>15</v>
      </c>
      <c r="C357" t="s">
        <v>201</v>
      </c>
      <c r="D357" t="s">
        <v>189</v>
      </c>
      <c r="E357">
        <v>1</v>
      </c>
      <c r="F357">
        <v>0</v>
      </c>
      <c r="G357">
        <v>0</v>
      </c>
      <c r="H357">
        <v>1</v>
      </c>
      <c r="I357">
        <v>1</v>
      </c>
      <c r="J357" t="s">
        <v>188</v>
      </c>
      <c r="K357" t="s">
        <v>273</v>
      </c>
      <c r="L357">
        <v>6.4000000000000001E-2</v>
      </c>
      <c r="M357">
        <v>25100.28</v>
      </c>
      <c r="N357">
        <v>36</v>
      </c>
    </row>
    <row r="358" spans="1:14" x14ac:dyDescent="0.25">
      <c r="A358">
        <v>0</v>
      </c>
      <c r="B358" t="s">
        <v>15</v>
      </c>
      <c r="C358" t="s">
        <v>108</v>
      </c>
      <c r="D358" t="s">
        <v>88</v>
      </c>
      <c r="E358">
        <v>0</v>
      </c>
      <c r="F358">
        <v>0</v>
      </c>
      <c r="G358">
        <v>0</v>
      </c>
      <c r="H358">
        <v>8</v>
      </c>
      <c r="I358">
        <v>2</v>
      </c>
      <c r="J358" t="s">
        <v>87</v>
      </c>
      <c r="K358" t="s">
        <v>273</v>
      </c>
      <c r="L358">
        <v>3.1E-2</v>
      </c>
      <c r="M358">
        <v>35908.379999999997</v>
      </c>
      <c r="N358">
        <v>65</v>
      </c>
    </row>
    <row r="359" spans="1:14" x14ac:dyDescent="0.25">
      <c r="A359">
        <v>1</v>
      </c>
      <c r="B359" t="s">
        <v>15</v>
      </c>
      <c r="C359" t="s">
        <v>109</v>
      </c>
      <c r="D359" t="s">
        <v>110</v>
      </c>
      <c r="E359">
        <v>0</v>
      </c>
      <c r="F359">
        <v>0</v>
      </c>
      <c r="G359">
        <v>0</v>
      </c>
      <c r="H359">
        <v>5</v>
      </c>
      <c r="I359">
        <v>3</v>
      </c>
      <c r="J359" t="s">
        <v>109</v>
      </c>
      <c r="K359" t="s">
        <v>273</v>
      </c>
      <c r="L359">
        <v>2.5000000000000001E-2</v>
      </c>
      <c r="M359">
        <v>38177.78</v>
      </c>
      <c r="N359">
        <v>75</v>
      </c>
    </row>
    <row r="360" spans="1:14" x14ac:dyDescent="0.25">
      <c r="A360">
        <v>2</v>
      </c>
      <c r="B360" t="s">
        <v>15</v>
      </c>
      <c r="C360" t="s">
        <v>111</v>
      </c>
      <c r="D360" t="s">
        <v>49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49</v>
      </c>
      <c r="K360" t="s">
        <v>273</v>
      </c>
      <c r="L360">
        <v>1.4999999999999999E-2</v>
      </c>
      <c r="M360">
        <v>42568.36</v>
      </c>
      <c r="N360">
        <v>95</v>
      </c>
    </row>
    <row r="361" spans="1:14" x14ac:dyDescent="0.25">
      <c r="A361">
        <v>3</v>
      </c>
      <c r="B361" t="s">
        <v>15</v>
      </c>
      <c r="C361" t="s">
        <v>112</v>
      </c>
      <c r="D361" t="s">
        <v>95</v>
      </c>
      <c r="E361">
        <v>1</v>
      </c>
      <c r="F361">
        <v>0</v>
      </c>
      <c r="G361">
        <v>0</v>
      </c>
      <c r="H361">
        <v>7</v>
      </c>
      <c r="I361">
        <v>2</v>
      </c>
      <c r="J361" t="s">
        <v>94</v>
      </c>
      <c r="K361" t="s">
        <v>273</v>
      </c>
      <c r="L361">
        <v>1.2999999999999999E-2</v>
      </c>
      <c r="M361">
        <v>43473.21</v>
      </c>
      <c r="N361">
        <v>95</v>
      </c>
    </row>
    <row r="362" spans="1:14" x14ac:dyDescent="0.25">
      <c r="A362">
        <v>4</v>
      </c>
      <c r="B362" t="s">
        <v>15</v>
      </c>
      <c r="C362" t="s">
        <v>113</v>
      </c>
      <c r="D362" t="s">
        <v>95</v>
      </c>
      <c r="E362">
        <v>0</v>
      </c>
      <c r="F362">
        <v>0</v>
      </c>
      <c r="G362">
        <v>0</v>
      </c>
      <c r="H362">
        <v>7</v>
      </c>
      <c r="I362">
        <v>2</v>
      </c>
      <c r="J362" t="s">
        <v>94</v>
      </c>
      <c r="K362" t="s">
        <v>273</v>
      </c>
      <c r="L362">
        <v>1.0999999999999999E-2</v>
      </c>
      <c r="M362">
        <v>44255.33</v>
      </c>
      <c r="N362">
        <v>99</v>
      </c>
    </row>
    <row r="363" spans="1:14" x14ac:dyDescent="0.25">
      <c r="A363">
        <v>5</v>
      </c>
      <c r="B363" t="s">
        <v>15</v>
      </c>
      <c r="C363" t="s">
        <v>202</v>
      </c>
      <c r="D363" t="s">
        <v>203</v>
      </c>
      <c r="E363">
        <v>0</v>
      </c>
      <c r="F363">
        <v>0</v>
      </c>
      <c r="G363">
        <v>0</v>
      </c>
      <c r="H363">
        <v>7</v>
      </c>
      <c r="I363">
        <v>3</v>
      </c>
      <c r="J363" t="s">
        <v>202</v>
      </c>
      <c r="K363" t="s">
        <v>273</v>
      </c>
      <c r="L363">
        <v>8.9999999999999993E-3</v>
      </c>
      <c r="M363">
        <v>45462.36</v>
      </c>
      <c r="N363">
        <v>99</v>
      </c>
    </row>
    <row r="364" spans="1:14" x14ac:dyDescent="0.25">
      <c r="A364">
        <v>6</v>
      </c>
      <c r="B364" t="s">
        <v>15</v>
      </c>
      <c r="C364" t="s">
        <v>204</v>
      </c>
      <c r="D364" t="s">
        <v>181</v>
      </c>
      <c r="E364">
        <v>2</v>
      </c>
      <c r="F364">
        <v>0</v>
      </c>
      <c r="G364">
        <v>0</v>
      </c>
      <c r="H364">
        <v>6</v>
      </c>
      <c r="I364">
        <v>1</v>
      </c>
      <c r="J364" t="s">
        <v>180</v>
      </c>
      <c r="K364" t="s">
        <v>273</v>
      </c>
      <c r="L364">
        <v>1.4E-2</v>
      </c>
      <c r="M364">
        <v>42973.75</v>
      </c>
      <c r="N364">
        <v>95</v>
      </c>
    </row>
    <row r="365" spans="1:14" x14ac:dyDescent="0.25">
      <c r="A365">
        <v>7</v>
      </c>
      <c r="B365" t="s">
        <v>15</v>
      </c>
      <c r="C365" t="s">
        <v>205</v>
      </c>
      <c r="D365" t="s">
        <v>181</v>
      </c>
      <c r="E365">
        <v>1</v>
      </c>
      <c r="F365">
        <v>0</v>
      </c>
      <c r="G365">
        <v>0</v>
      </c>
      <c r="H365">
        <v>6</v>
      </c>
      <c r="I365">
        <v>1</v>
      </c>
      <c r="J365" t="s">
        <v>180</v>
      </c>
      <c r="K365" t="s">
        <v>273</v>
      </c>
      <c r="L365">
        <v>0.01</v>
      </c>
      <c r="M365">
        <v>44741.120000000003</v>
      </c>
      <c r="N365">
        <v>99</v>
      </c>
    </row>
    <row r="366" spans="1:14" x14ac:dyDescent="0.25">
      <c r="A366">
        <v>8</v>
      </c>
      <c r="B366" t="s">
        <v>15</v>
      </c>
      <c r="C366" t="s">
        <v>206</v>
      </c>
      <c r="D366" t="s">
        <v>118</v>
      </c>
      <c r="E366">
        <v>0</v>
      </c>
      <c r="F366">
        <v>0</v>
      </c>
      <c r="G366">
        <v>0</v>
      </c>
      <c r="H366">
        <v>6</v>
      </c>
      <c r="I366">
        <v>3</v>
      </c>
      <c r="J366" t="s">
        <v>206</v>
      </c>
      <c r="K366" t="s">
        <v>273</v>
      </c>
      <c r="L366">
        <v>1.9E-2</v>
      </c>
      <c r="M366">
        <v>40867.360000000001</v>
      </c>
      <c r="N366">
        <v>90</v>
      </c>
    </row>
    <row r="367" spans="1:14" x14ac:dyDescent="0.25">
      <c r="A367">
        <v>9</v>
      </c>
      <c r="B367" t="s">
        <v>15</v>
      </c>
      <c r="C367" t="s">
        <v>207</v>
      </c>
      <c r="D367" t="s">
        <v>208</v>
      </c>
      <c r="E367">
        <v>0</v>
      </c>
      <c r="F367">
        <v>0</v>
      </c>
      <c r="G367">
        <v>0</v>
      </c>
      <c r="H367">
        <v>3</v>
      </c>
      <c r="I367">
        <v>3</v>
      </c>
      <c r="J367" t="s">
        <v>207</v>
      </c>
      <c r="K367" t="s">
        <v>273</v>
      </c>
      <c r="L367">
        <v>0.04</v>
      </c>
      <c r="M367">
        <v>32318.49</v>
      </c>
      <c r="N367">
        <v>55</v>
      </c>
    </row>
    <row r="368" spans="1:14" x14ac:dyDescent="0.25">
      <c r="A368">
        <v>10</v>
      </c>
      <c r="B368" t="s">
        <v>15</v>
      </c>
      <c r="C368" t="s">
        <v>209</v>
      </c>
      <c r="D368" t="s">
        <v>210</v>
      </c>
      <c r="E368">
        <v>0</v>
      </c>
      <c r="F368">
        <v>0</v>
      </c>
      <c r="G368">
        <v>0</v>
      </c>
      <c r="H368">
        <v>2</v>
      </c>
      <c r="I368">
        <v>3</v>
      </c>
      <c r="J368" t="s">
        <v>209</v>
      </c>
      <c r="K368" t="s">
        <v>273</v>
      </c>
      <c r="L368">
        <v>1.7999999999999999E-2</v>
      </c>
      <c r="M368">
        <v>41267.699999999997</v>
      </c>
      <c r="N368">
        <v>90</v>
      </c>
    </row>
    <row r="369" spans="1:14" x14ac:dyDescent="0.25">
      <c r="A369">
        <v>11</v>
      </c>
      <c r="B369" t="s">
        <v>15</v>
      </c>
      <c r="C369" t="s">
        <v>211</v>
      </c>
      <c r="D369" t="s">
        <v>175</v>
      </c>
      <c r="E369">
        <v>1</v>
      </c>
      <c r="F369">
        <v>0</v>
      </c>
      <c r="G369">
        <v>0</v>
      </c>
      <c r="H369">
        <v>0</v>
      </c>
      <c r="I369">
        <v>0</v>
      </c>
      <c r="J369" t="s">
        <v>175</v>
      </c>
      <c r="K369" t="s">
        <v>273</v>
      </c>
      <c r="L369">
        <v>1.4999999999999999E-2</v>
      </c>
      <c r="M369">
        <v>42480.02</v>
      </c>
      <c r="N369">
        <v>95</v>
      </c>
    </row>
    <row r="370" spans="1:14" x14ac:dyDescent="0.25">
      <c r="A370">
        <v>12</v>
      </c>
      <c r="B370" t="s">
        <v>15</v>
      </c>
      <c r="C370" t="s">
        <v>212</v>
      </c>
      <c r="D370" t="s">
        <v>189</v>
      </c>
      <c r="E370">
        <v>0</v>
      </c>
      <c r="F370">
        <v>0</v>
      </c>
      <c r="G370">
        <v>0</v>
      </c>
      <c r="H370">
        <v>1</v>
      </c>
      <c r="I370">
        <v>3</v>
      </c>
      <c r="J370" t="s">
        <v>212</v>
      </c>
      <c r="K370" t="s">
        <v>273</v>
      </c>
      <c r="L370">
        <v>7.6999999999999999E-2</v>
      </c>
      <c r="M370">
        <v>21701.59</v>
      </c>
      <c r="N370">
        <v>30</v>
      </c>
    </row>
    <row r="371" spans="1:14" x14ac:dyDescent="0.25">
      <c r="A371">
        <v>0</v>
      </c>
      <c r="B371" t="s">
        <v>15</v>
      </c>
      <c r="C371" t="s">
        <v>126</v>
      </c>
      <c r="D371" t="s">
        <v>88</v>
      </c>
      <c r="E371">
        <v>0</v>
      </c>
      <c r="F371">
        <v>0</v>
      </c>
      <c r="G371">
        <v>0</v>
      </c>
      <c r="H371">
        <v>8</v>
      </c>
      <c r="I371">
        <v>2</v>
      </c>
      <c r="J371" t="s">
        <v>87</v>
      </c>
      <c r="K371" t="s">
        <v>273</v>
      </c>
      <c r="L371">
        <v>3.1E-2</v>
      </c>
      <c r="M371">
        <v>35636.269999999997</v>
      </c>
      <c r="N371">
        <v>65</v>
      </c>
    </row>
    <row r="372" spans="1:14" x14ac:dyDescent="0.25">
      <c r="A372">
        <v>1</v>
      </c>
      <c r="B372" t="s">
        <v>15</v>
      </c>
      <c r="C372" t="s">
        <v>127</v>
      </c>
      <c r="D372" t="s">
        <v>90</v>
      </c>
      <c r="E372">
        <v>0</v>
      </c>
      <c r="F372">
        <v>0</v>
      </c>
      <c r="G372">
        <v>0</v>
      </c>
      <c r="H372">
        <v>5</v>
      </c>
      <c r="I372">
        <v>1</v>
      </c>
      <c r="J372" t="s">
        <v>65</v>
      </c>
      <c r="K372" t="s">
        <v>273</v>
      </c>
      <c r="L372">
        <v>2.1000000000000001E-2</v>
      </c>
      <c r="M372">
        <v>39659.83</v>
      </c>
      <c r="N372">
        <v>85</v>
      </c>
    </row>
    <row r="373" spans="1:14" x14ac:dyDescent="0.25">
      <c r="A373">
        <v>2</v>
      </c>
      <c r="B373" t="s">
        <v>15</v>
      </c>
      <c r="C373" t="s">
        <v>128</v>
      </c>
      <c r="D373" t="s">
        <v>95</v>
      </c>
      <c r="E373">
        <v>2</v>
      </c>
      <c r="F373">
        <v>0</v>
      </c>
      <c r="G373">
        <v>0</v>
      </c>
      <c r="H373">
        <v>7</v>
      </c>
      <c r="I373">
        <v>2</v>
      </c>
      <c r="J373" t="s">
        <v>94</v>
      </c>
      <c r="K373" t="s">
        <v>273</v>
      </c>
      <c r="L373">
        <v>1.6E-2</v>
      </c>
      <c r="M373">
        <v>42158.57</v>
      </c>
      <c r="N373">
        <v>90</v>
      </c>
    </row>
    <row r="374" spans="1:14" x14ac:dyDescent="0.25">
      <c r="A374">
        <v>3</v>
      </c>
      <c r="B374" t="s">
        <v>15</v>
      </c>
      <c r="C374" t="s">
        <v>129</v>
      </c>
      <c r="D374" t="s">
        <v>95</v>
      </c>
      <c r="E374">
        <v>1</v>
      </c>
      <c r="F374">
        <v>0</v>
      </c>
      <c r="G374">
        <v>0</v>
      </c>
      <c r="H374">
        <v>7</v>
      </c>
      <c r="I374">
        <v>2</v>
      </c>
      <c r="J374" t="s">
        <v>94</v>
      </c>
      <c r="K374" t="s">
        <v>273</v>
      </c>
      <c r="L374">
        <v>1.0999999999999999E-2</v>
      </c>
      <c r="M374">
        <v>44550.31</v>
      </c>
      <c r="N374">
        <v>99</v>
      </c>
    </row>
    <row r="375" spans="1:14" x14ac:dyDescent="0.25">
      <c r="A375">
        <v>4</v>
      </c>
      <c r="B375" t="s">
        <v>15</v>
      </c>
      <c r="C375" t="s">
        <v>213</v>
      </c>
      <c r="D375" t="s">
        <v>214</v>
      </c>
      <c r="E375">
        <v>0</v>
      </c>
      <c r="F375">
        <v>0</v>
      </c>
      <c r="G375">
        <v>0</v>
      </c>
      <c r="H375">
        <v>8</v>
      </c>
      <c r="I375">
        <v>4</v>
      </c>
      <c r="J375" t="s">
        <v>213</v>
      </c>
      <c r="K375" t="s">
        <v>273</v>
      </c>
      <c r="L375">
        <v>1.2E-2</v>
      </c>
      <c r="M375">
        <v>43748.78</v>
      </c>
      <c r="N375">
        <v>95</v>
      </c>
    </row>
    <row r="376" spans="1:14" x14ac:dyDescent="0.25">
      <c r="A376">
        <v>5</v>
      </c>
      <c r="B376" t="s">
        <v>15</v>
      </c>
      <c r="C376" t="s">
        <v>215</v>
      </c>
      <c r="D376" t="s">
        <v>216</v>
      </c>
      <c r="E376">
        <v>0</v>
      </c>
      <c r="F376">
        <v>0</v>
      </c>
      <c r="G376">
        <v>0</v>
      </c>
      <c r="H376">
        <v>7</v>
      </c>
      <c r="I376">
        <v>4</v>
      </c>
      <c r="J376" t="s">
        <v>215</v>
      </c>
      <c r="K376" t="s">
        <v>273</v>
      </c>
      <c r="L376">
        <v>1.6E-2</v>
      </c>
      <c r="M376">
        <v>41939.760000000002</v>
      </c>
      <c r="N376">
        <v>90</v>
      </c>
    </row>
    <row r="377" spans="1:14" x14ac:dyDescent="0.25">
      <c r="A377">
        <v>6</v>
      </c>
      <c r="B377" t="s">
        <v>15</v>
      </c>
      <c r="C377" t="s">
        <v>217</v>
      </c>
      <c r="D377" t="s">
        <v>181</v>
      </c>
      <c r="E377">
        <v>2</v>
      </c>
      <c r="F377">
        <v>0</v>
      </c>
      <c r="G377">
        <v>0</v>
      </c>
      <c r="H377">
        <v>6</v>
      </c>
      <c r="I377">
        <v>1</v>
      </c>
      <c r="J377" t="s">
        <v>180</v>
      </c>
      <c r="K377" t="s">
        <v>273</v>
      </c>
      <c r="L377">
        <v>1.0999999999999999E-2</v>
      </c>
      <c r="M377">
        <v>44411.7</v>
      </c>
      <c r="N377">
        <v>99</v>
      </c>
    </row>
    <row r="378" spans="1:14" x14ac:dyDescent="0.25">
      <c r="A378">
        <v>7</v>
      </c>
      <c r="B378" t="s">
        <v>15</v>
      </c>
      <c r="C378" t="s">
        <v>218</v>
      </c>
      <c r="D378" t="s">
        <v>118</v>
      </c>
      <c r="E378">
        <v>1</v>
      </c>
      <c r="F378">
        <v>0</v>
      </c>
      <c r="G378">
        <v>0</v>
      </c>
      <c r="H378">
        <v>6</v>
      </c>
      <c r="I378">
        <v>3</v>
      </c>
      <c r="J378" t="s">
        <v>206</v>
      </c>
      <c r="K378" t="s">
        <v>273</v>
      </c>
      <c r="L378">
        <v>1.7000000000000001E-2</v>
      </c>
      <c r="M378">
        <v>41412.17</v>
      </c>
      <c r="N378">
        <v>90</v>
      </c>
    </row>
    <row r="379" spans="1:14" x14ac:dyDescent="0.25">
      <c r="A379">
        <v>8</v>
      </c>
      <c r="B379" t="s">
        <v>15</v>
      </c>
      <c r="C379" t="s">
        <v>219</v>
      </c>
      <c r="D379" t="s">
        <v>208</v>
      </c>
      <c r="E379">
        <v>1</v>
      </c>
      <c r="F379">
        <v>0</v>
      </c>
      <c r="G379">
        <v>0</v>
      </c>
      <c r="H379">
        <v>3</v>
      </c>
      <c r="I379">
        <v>3</v>
      </c>
      <c r="J379" t="s">
        <v>207</v>
      </c>
      <c r="K379" t="s">
        <v>273</v>
      </c>
      <c r="L379">
        <v>3.6999999999999998E-2</v>
      </c>
      <c r="M379">
        <v>33386.92</v>
      </c>
      <c r="N379">
        <v>60</v>
      </c>
    </row>
    <row r="380" spans="1:14" x14ac:dyDescent="0.25">
      <c r="A380">
        <v>9</v>
      </c>
      <c r="B380" t="s">
        <v>15</v>
      </c>
      <c r="C380" t="s">
        <v>220</v>
      </c>
      <c r="D380" t="s">
        <v>208</v>
      </c>
      <c r="E380">
        <v>0</v>
      </c>
      <c r="F380">
        <v>0</v>
      </c>
      <c r="G380">
        <v>0</v>
      </c>
      <c r="H380">
        <v>3</v>
      </c>
      <c r="I380">
        <v>3</v>
      </c>
      <c r="J380" t="s">
        <v>207</v>
      </c>
      <c r="K380" t="s">
        <v>273</v>
      </c>
      <c r="L380">
        <v>2.7E-2</v>
      </c>
      <c r="M380">
        <v>37181.449999999997</v>
      </c>
      <c r="N380">
        <v>70</v>
      </c>
    </row>
    <row r="381" spans="1:14" x14ac:dyDescent="0.25">
      <c r="A381">
        <v>10</v>
      </c>
      <c r="B381" t="s">
        <v>15</v>
      </c>
      <c r="C381" t="s">
        <v>221</v>
      </c>
      <c r="D381" t="s">
        <v>210</v>
      </c>
      <c r="E381">
        <v>0</v>
      </c>
      <c r="F381">
        <v>0</v>
      </c>
      <c r="G381">
        <v>0</v>
      </c>
      <c r="H381">
        <v>2</v>
      </c>
      <c r="I381">
        <v>3</v>
      </c>
      <c r="J381" t="s">
        <v>209</v>
      </c>
      <c r="K381" t="s">
        <v>273</v>
      </c>
      <c r="L381">
        <v>1.6E-2</v>
      </c>
      <c r="M381">
        <v>42118.46</v>
      </c>
      <c r="N381">
        <v>90</v>
      </c>
    </row>
    <row r="382" spans="1:14" x14ac:dyDescent="0.25">
      <c r="A382">
        <v>11</v>
      </c>
      <c r="B382" t="s">
        <v>15</v>
      </c>
      <c r="C382" t="s">
        <v>222</v>
      </c>
      <c r="D382" t="s">
        <v>189</v>
      </c>
      <c r="E382">
        <v>1</v>
      </c>
      <c r="F382">
        <v>0</v>
      </c>
      <c r="G382">
        <v>0</v>
      </c>
      <c r="H382">
        <v>1</v>
      </c>
      <c r="I382">
        <v>3</v>
      </c>
      <c r="J382" t="s">
        <v>212</v>
      </c>
      <c r="K382" t="s">
        <v>273</v>
      </c>
      <c r="L382">
        <v>6.7000000000000004E-2</v>
      </c>
      <c r="M382">
        <v>24283.91</v>
      </c>
      <c r="N382">
        <v>34</v>
      </c>
    </row>
    <row r="383" spans="1:14" x14ac:dyDescent="0.25">
      <c r="A383">
        <v>0</v>
      </c>
      <c r="B383" t="s">
        <v>15</v>
      </c>
      <c r="C383" t="s">
        <v>141</v>
      </c>
      <c r="D383" t="s">
        <v>88</v>
      </c>
      <c r="E383">
        <v>0</v>
      </c>
      <c r="F383">
        <v>0</v>
      </c>
      <c r="G383">
        <v>0</v>
      </c>
      <c r="H383">
        <v>8</v>
      </c>
      <c r="I383">
        <v>2</v>
      </c>
      <c r="J383" t="s">
        <v>87</v>
      </c>
      <c r="K383" t="s">
        <v>273</v>
      </c>
      <c r="L383">
        <v>2.8000000000000001E-2</v>
      </c>
      <c r="M383">
        <v>37002.85</v>
      </c>
      <c r="N383">
        <v>70</v>
      </c>
    </row>
    <row r="384" spans="1:14" x14ac:dyDescent="0.25">
      <c r="A384">
        <v>1</v>
      </c>
      <c r="B384" t="s">
        <v>15</v>
      </c>
      <c r="C384" t="s">
        <v>142</v>
      </c>
      <c r="D384" t="s">
        <v>90</v>
      </c>
      <c r="E384">
        <v>0</v>
      </c>
      <c r="F384">
        <v>0</v>
      </c>
      <c r="G384">
        <v>0</v>
      </c>
      <c r="H384">
        <v>5</v>
      </c>
      <c r="I384">
        <v>1</v>
      </c>
      <c r="J384" t="s">
        <v>65</v>
      </c>
      <c r="K384" t="s">
        <v>273</v>
      </c>
      <c r="L384">
        <v>2.1000000000000001E-2</v>
      </c>
      <c r="M384">
        <v>39942.33</v>
      </c>
      <c r="N384">
        <v>85</v>
      </c>
    </row>
    <row r="385" spans="1:14" x14ac:dyDescent="0.25">
      <c r="A385">
        <v>2</v>
      </c>
      <c r="B385" t="s">
        <v>15</v>
      </c>
      <c r="C385" t="s">
        <v>143</v>
      </c>
      <c r="D385" t="s">
        <v>49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49</v>
      </c>
      <c r="K385" t="s">
        <v>273</v>
      </c>
      <c r="L385">
        <v>1.4E-2</v>
      </c>
      <c r="M385">
        <v>43020.27</v>
      </c>
      <c r="N385">
        <v>95</v>
      </c>
    </row>
    <row r="386" spans="1:14" x14ac:dyDescent="0.25">
      <c r="A386">
        <v>3</v>
      </c>
      <c r="B386" t="s">
        <v>15</v>
      </c>
      <c r="C386" t="s">
        <v>223</v>
      </c>
      <c r="D386" t="s">
        <v>214</v>
      </c>
      <c r="E386">
        <v>1</v>
      </c>
      <c r="F386">
        <v>0</v>
      </c>
      <c r="G386">
        <v>0</v>
      </c>
      <c r="H386">
        <v>8</v>
      </c>
      <c r="I386">
        <v>4</v>
      </c>
      <c r="J386" t="s">
        <v>213</v>
      </c>
      <c r="K386" t="s">
        <v>273</v>
      </c>
      <c r="L386">
        <v>1.2E-2</v>
      </c>
      <c r="M386">
        <v>44115.73</v>
      </c>
      <c r="N386">
        <v>99</v>
      </c>
    </row>
    <row r="387" spans="1:14" x14ac:dyDescent="0.25">
      <c r="A387">
        <v>4</v>
      </c>
      <c r="B387" t="s">
        <v>15</v>
      </c>
      <c r="C387" t="s">
        <v>224</v>
      </c>
      <c r="D387" t="s">
        <v>225</v>
      </c>
      <c r="E387">
        <v>0</v>
      </c>
      <c r="F387">
        <v>0</v>
      </c>
      <c r="G387">
        <v>0</v>
      </c>
      <c r="H387">
        <v>8</v>
      </c>
      <c r="I387">
        <v>5</v>
      </c>
      <c r="J387" t="s">
        <v>224</v>
      </c>
      <c r="K387" t="s">
        <v>273</v>
      </c>
      <c r="L387">
        <v>3.6999999999999998E-2</v>
      </c>
      <c r="M387">
        <v>33577.82</v>
      </c>
      <c r="N387">
        <v>60</v>
      </c>
    </row>
    <row r="388" spans="1:14" x14ac:dyDescent="0.25">
      <c r="A388">
        <v>5</v>
      </c>
      <c r="B388" t="s">
        <v>15</v>
      </c>
      <c r="C388" t="s">
        <v>226</v>
      </c>
      <c r="D388" t="s">
        <v>216</v>
      </c>
      <c r="E388">
        <v>0</v>
      </c>
      <c r="F388">
        <v>0</v>
      </c>
      <c r="G388">
        <v>0</v>
      </c>
      <c r="H388">
        <v>7</v>
      </c>
      <c r="I388">
        <v>4</v>
      </c>
      <c r="J388" t="s">
        <v>215</v>
      </c>
      <c r="K388" t="s">
        <v>273</v>
      </c>
      <c r="L388">
        <v>1.2E-2</v>
      </c>
      <c r="M388">
        <v>43757.78</v>
      </c>
      <c r="N388">
        <v>99</v>
      </c>
    </row>
    <row r="389" spans="1:14" x14ac:dyDescent="0.25">
      <c r="A389">
        <v>6</v>
      </c>
      <c r="B389" t="s">
        <v>15</v>
      </c>
      <c r="C389" t="s">
        <v>227</v>
      </c>
      <c r="D389" t="s">
        <v>118</v>
      </c>
      <c r="E389">
        <v>2</v>
      </c>
      <c r="F389">
        <v>0</v>
      </c>
      <c r="G389">
        <v>0</v>
      </c>
      <c r="H389">
        <v>6</v>
      </c>
      <c r="I389">
        <v>3</v>
      </c>
      <c r="J389" t="s">
        <v>206</v>
      </c>
      <c r="K389" t="s">
        <v>273</v>
      </c>
      <c r="L389">
        <v>1.7999999999999999E-2</v>
      </c>
      <c r="M389">
        <v>41053.050000000003</v>
      </c>
      <c r="N389">
        <v>90</v>
      </c>
    </row>
    <row r="390" spans="1:14" x14ac:dyDescent="0.25">
      <c r="A390">
        <v>7</v>
      </c>
      <c r="B390" t="s">
        <v>15</v>
      </c>
      <c r="C390" t="s">
        <v>228</v>
      </c>
      <c r="D390" t="s">
        <v>208</v>
      </c>
      <c r="E390">
        <v>2</v>
      </c>
      <c r="F390">
        <v>0</v>
      </c>
      <c r="G390">
        <v>0</v>
      </c>
      <c r="H390">
        <v>3</v>
      </c>
      <c r="I390">
        <v>3</v>
      </c>
      <c r="J390" t="s">
        <v>207</v>
      </c>
      <c r="K390" t="s">
        <v>273</v>
      </c>
      <c r="L390">
        <v>3.3000000000000002E-2</v>
      </c>
      <c r="M390">
        <v>35086.11</v>
      </c>
      <c r="N390">
        <v>65</v>
      </c>
    </row>
    <row r="391" spans="1:14" x14ac:dyDescent="0.25">
      <c r="A391">
        <v>8</v>
      </c>
      <c r="B391" t="s">
        <v>15</v>
      </c>
      <c r="C391" t="s">
        <v>229</v>
      </c>
      <c r="D391" t="s">
        <v>208</v>
      </c>
      <c r="E391">
        <v>1</v>
      </c>
      <c r="F391">
        <v>0</v>
      </c>
      <c r="G391">
        <v>0</v>
      </c>
      <c r="H391">
        <v>3</v>
      </c>
      <c r="I391">
        <v>3</v>
      </c>
      <c r="J391" t="s">
        <v>207</v>
      </c>
      <c r="K391" t="s">
        <v>273</v>
      </c>
      <c r="L391">
        <v>2.5999999999999999E-2</v>
      </c>
      <c r="M391">
        <v>37943.86</v>
      </c>
      <c r="N391">
        <v>75</v>
      </c>
    </row>
    <row r="392" spans="1:14" x14ac:dyDescent="0.25">
      <c r="A392">
        <v>9</v>
      </c>
      <c r="B392" t="s">
        <v>15</v>
      </c>
      <c r="C392" t="s">
        <v>230</v>
      </c>
      <c r="D392" t="s">
        <v>208</v>
      </c>
      <c r="E392">
        <v>0</v>
      </c>
      <c r="F392">
        <v>0</v>
      </c>
      <c r="G392">
        <v>0</v>
      </c>
      <c r="H392">
        <v>3</v>
      </c>
      <c r="I392">
        <v>3</v>
      </c>
      <c r="J392" t="s">
        <v>207</v>
      </c>
      <c r="K392" t="s">
        <v>273</v>
      </c>
      <c r="L392">
        <v>2.3E-2</v>
      </c>
      <c r="M392">
        <v>38858.75</v>
      </c>
      <c r="N392">
        <v>80</v>
      </c>
    </row>
    <row r="393" spans="1:14" x14ac:dyDescent="0.25">
      <c r="A393">
        <v>10</v>
      </c>
      <c r="B393" t="s">
        <v>15</v>
      </c>
      <c r="C393" t="s">
        <v>231</v>
      </c>
      <c r="D393" t="s">
        <v>232</v>
      </c>
      <c r="E393">
        <v>0</v>
      </c>
      <c r="F393">
        <v>0</v>
      </c>
      <c r="G393">
        <v>0</v>
      </c>
      <c r="H393">
        <v>1</v>
      </c>
      <c r="I393">
        <v>5</v>
      </c>
      <c r="J393" t="s">
        <v>231</v>
      </c>
      <c r="K393" t="s">
        <v>273</v>
      </c>
      <c r="L393">
        <v>6.8000000000000005E-2</v>
      </c>
      <c r="M393">
        <v>24021.79</v>
      </c>
      <c r="N393">
        <v>34</v>
      </c>
    </row>
    <row r="394" spans="1:14" x14ac:dyDescent="0.25">
      <c r="A394">
        <v>0</v>
      </c>
      <c r="B394" t="s">
        <v>15</v>
      </c>
      <c r="C394" t="s">
        <v>16</v>
      </c>
      <c r="D394" t="s">
        <v>17</v>
      </c>
      <c r="E394">
        <v>0</v>
      </c>
      <c r="F394">
        <v>2</v>
      </c>
      <c r="G394">
        <v>1</v>
      </c>
      <c r="H394">
        <v>0</v>
      </c>
      <c r="I394">
        <v>0</v>
      </c>
      <c r="J394" t="s">
        <v>16</v>
      </c>
      <c r="K394" t="s">
        <v>274</v>
      </c>
      <c r="L394">
        <v>0.03</v>
      </c>
      <c r="M394">
        <v>36096.51</v>
      </c>
      <c r="N394">
        <v>70</v>
      </c>
    </row>
    <row r="395" spans="1:14" x14ac:dyDescent="0.25">
      <c r="A395">
        <v>1</v>
      </c>
      <c r="B395" t="s">
        <v>15</v>
      </c>
      <c r="C395" t="s">
        <v>19</v>
      </c>
      <c r="D395" t="s">
        <v>20</v>
      </c>
      <c r="E395">
        <v>0</v>
      </c>
      <c r="F395">
        <v>2</v>
      </c>
      <c r="G395">
        <v>1</v>
      </c>
      <c r="H395">
        <v>0</v>
      </c>
      <c r="I395">
        <v>0</v>
      </c>
      <c r="J395" t="s">
        <v>19</v>
      </c>
      <c r="K395" t="s">
        <v>274</v>
      </c>
      <c r="L395">
        <v>2.7E-2</v>
      </c>
      <c r="M395">
        <v>37370.199999999997</v>
      </c>
      <c r="N395">
        <v>75</v>
      </c>
    </row>
    <row r="396" spans="1:14" x14ac:dyDescent="0.25">
      <c r="A396">
        <v>2</v>
      </c>
      <c r="B396" t="s">
        <v>15</v>
      </c>
      <c r="C396" t="s">
        <v>21</v>
      </c>
      <c r="D396" t="s">
        <v>22</v>
      </c>
      <c r="E396">
        <v>0</v>
      </c>
      <c r="F396">
        <v>6</v>
      </c>
      <c r="G396">
        <v>1</v>
      </c>
      <c r="H396">
        <v>0</v>
      </c>
      <c r="I396">
        <v>0</v>
      </c>
      <c r="J396" t="s">
        <v>21</v>
      </c>
      <c r="K396" t="s">
        <v>274</v>
      </c>
      <c r="L396">
        <v>1.4999999999999999E-2</v>
      </c>
      <c r="M396">
        <v>42667.96</v>
      </c>
      <c r="N396">
        <v>95</v>
      </c>
    </row>
    <row r="397" spans="1:14" x14ac:dyDescent="0.25">
      <c r="A397">
        <v>3</v>
      </c>
      <c r="B397" t="s">
        <v>15</v>
      </c>
      <c r="C397" t="s">
        <v>23</v>
      </c>
      <c r="D397" t="e" cm="1">
        <f t="array" ref="D397">-VRIKPGSA</f>
        <v>#NAME?</v>
      </c>
      <c r="E397">
        <v>0</v>
      </c>
      <c r="F397">
        <v>0</v>
      </c>
      <c r="G397">
        <v>1</v>
      </c>
      <c r="H397">
        <v>0</v>
      </c>
      <c r="I397">
        <v>0</v>
      </c>
      <c r="J397" t="s">
        <v>23</v>
      </c>
      <c r="K397" t="s">
        <v>274</v>
      </c>
      <c r="L397">
        <v>1.7000000000000001E-2</v>
      </c>
      <c r="M397">
        <v>41659.360000000001</v>
      </c>
      <c r="N397">
        <v>90</v>
      </c>
    </row>
    <row r="398" spans="1:14" x14ac:dyDescent="0.25">
      <c r="A398">
        <v>4</v>
      </c>
      <c r="B398" t="s">
        <v>15</v>
      </c>
      <c r="C398" t="s">
        <v>24</v>
      </c>
      <c r="D398" t="s">
        <v>25</v>
      </c>
      <c r="E398">
        <v>0</v>
      </c>
      <c r="F398">
        <v>8</v>
      </c>
      <c r="G398">
        <v>1</v>
      </c>
      <c r="H398">
        <v>0</v>
      </c>
      <c r="I398">
        <v>0</v>
      </c>
      <c r="J398" t="s">
        <v>24</v>
      </c>
      <c r="K398" t="s">
        <v>274</v>
      </c>
      <c r="L398">
        <v>1.4E-2</v>
      </c>
      <c r="M398">
        <v>42831.7</v>
      </c>
      <c r="N398">
        <v>95</v>
      </c>
    </row>
    <row r="399" spans="1:14" x14ac:dyDescent="0.25">
      <c r="A399">
        <v>5</v>
      </c>
      <c r="B399" t="s">
        <v>15</v>
      </c>
      <c r="C399" t="s">
        <v>26</v>
      </c>
      <c r="D399" t="e" cm="1">
        <f t="array" ref="D399">-IKPGSANK</f>
        <v>#NAME?</v>
      </c>
      <c r="E399">
        <v>0</v>
      </c>
      <c r="F399">
        <v>0</v>
      </c>
      <c r="G399">
        <v>1</v>
      </c>
      <c r="H399">
        <v>0</v>
      </c>
      <c r="I399">
        <v>0</v>
      </c>
      <c r="J399" t="s">
        <v>26</v>
      </c>
      <c r="K399" t="s">
        <v>274</v>
      </c>
      <c r="L399">
        <v>1.0999999999999999E-2</v>
      </c>
      <c r="M399">
        <v>44373.77</v>
      </c>
      <c r="N399">
        <v>99</v>
      </c>
    </row>
    <row r="400" spans="1:14" x14ac:dyDescent="0.25">
      <c r="A400">
        <v>6</v>
      </c>
      <c r="B400" t="s">
        <v>15</v>
      </c>
      <c r="C400" t="s">
        <v>27</v>
      </c>
      <c r="D400" t="s">
        <v>28</v>
      </c>
      <c r="E400">
        <v>0</v>
      </c>
      <c r="F400">
        <v>1</v>
      </c>
      <c r="G400">
        <v>1</v>
      </c>
      <c r="H400">
        <v>0</v>
      </c>
      <c r="I400">
        <v>0</v>
      </c>
      <c r="J400" t="s">
        <v>27</v>
      </c>
      <c r="K400" t="s">
        <v>274</v>
      </c>
      <c r="L400">
        <v>8.0000000000000002E-3</v>
      </c>
      <c r="M400">
        <v>45732.72</v>
      </c>
      <c r="N400">
        <v>99</v>
      </c>
    </row>
    <row r="401" spans="1:14" x14ac:dyDescent="0.25">
      <c r="A401">
        <v>7</v>
      </c>
      <c r="B401" t="s">
        <v>15</v>
      </c>
      <c r="C401" t="s">
        <v>29</v>
      </c>
      <c r="D401" t="e" cm="1">
        <f t="array" ref="D401">-PGSANKPK</f>
        <v>#NAME?</v>
      </c>
      <c r="E401">
        <v>0</v>
      </c>
      <c r="F401">
        <v>0</v>
      </c>
      <c r="G401">
        <v>1</v>
      </c>
      <c r="H401">
        <v>0</v>
      </c>
      <c r="I401">
        <v>0</v>
      </c>
      <c r="J401" t="s">
        <v>29</v>
      </c>
      <c r="K401" t="s">
        <v>274</v>
      </c>
      <c r="L401">
        <v>6.0000000000000001E-3</v>
      </c>
      <c r="M401">
        <v>46842.48</v>
      </c>
      <c r="N401">
        <v>99</v>
      </c>
    </row>
    <row r="402" spans="1:14" x14ac:dyDescent="0.25">
      <c r="A402">
        <v>8</v>
      </c>
      <c r="B402" t="s">
        <v>15</v>
      </c>
      <c r="C402" t="s">
        <v>30</v>
      </c>
      <c r="D402" t="s">
        <v>31</v>
      </c>
      <c r="E402">
        <v>0</v>
      </c>
      <c r="F402">
        <v>8</v>
      </c>
      <c r="G402">
        <v>1</v>
      </c>
      <c r="H402">
        <v>0</v>
      </c>
      <c r="I402">
        <v>0</v>
      </c>
      <c r="J402" t="s">
        <v>30</v>
      </c>
      <c r="K402" t="s">
        <v>274</v>
      </c>
      <c r="L402">
        <v>6.0000000000000001E-3</v>
      </c>
      <c r="M402">
        <v>46680.57</v>
      </c>
      <c r="N402">
        <v>99</v>
      </c>
    </row>
    <row r="403" spans="1:14" x14ac:dyDescent="0.25">
      <c r="A403">
        <v>9</v>
      </c>
      <c r="B403" t="s">
        <v>15</v>
      </c>
      <c r="C403" t="s">
        <v>155</v>
      </c>
      <c r="D403" t="s">
        <v>156</v>
      </c>
      <c r="E403">
        <v>0</v>
      </c>
      <c r="F403">
        <v>2</v>
      </c>
      <c r="G403">
        <v>1</v>
      </c>
      <c r="H403">
        <v>0</v>
      </c>
      <c r="I403">
        <v>0</v>
      </c>
      <c r="J403" t="s">
        <v>155</v>
      </c>
      <c r="K403" t="s">
        <v>274</v>
      </c>
      <c r="L403">
        <v>8.0000000000000002E-3</v>
      </c>
      <c r="M403">
        <v>45643.24</v>
      </c>
      <c r="N403">
        <v>99</v>
      </c>
    </row>
    <row r="404" spans="1:14" x14ac:dyDescent="0.25">
      <c r="A404">
        <v>10</v>
      </c>
      <c r="B404" t="s">
        <v>15</v>
      </c>
      <c r="C404" t="s">
        <v>157</v>
      </c>
      <c r="D404" t="s">
        <v>158</v>
      </c>
      <c r="E404">
        <v>0</v>
      </c>
      <c r="F404">
        <v>6</v>
      </c>
      <c r="G404">
        <v>1</v>
      </c>
      <c r="H404">
        <v>0</v>
      </c>
      <c r="I404">
        <v>0</v>
      </c>
      <c r="J404" t="s">
        <v>157</v>
      </c>
      <c r="K404" t="s">
        <v>274</v>
      </c>
      <c r="L404">
        <v>1.2E-2</v>
      </c>
      <c r="M404">
        <v>43844.02</v>
      </c>
      <c r="N404">
        <v>99</v>
      </c>
    </row>
    <row r="405" spans="1:14" x14ac:dyDescent="0.25">
      <c r="A405">
        <v>11</v>
      </c>
      <c r="B405" t="s">
        <v>15</v>
      </c>
      <c r="C405" t="s">
        <v>159</v>
      </c>
      <c r="D405" t="s">
        <v>160</v>
      </c>
      <c r="E405">
        <v>0</v>
      </c>
      <c r="F405">
        <v>8</v>
      </c>
      <c r="G405">
        <v>1</v>
      </c>
      <c r="H405">
        <v>0</v>
      </c>
      <c r="I405">
        <v>0</v>
      </c>
      <c r="J405" t="s">
        <v>159</v>
      </c>
      <c r="K405" t="s">
        <v>274</v>
      </c>
      <c r="L405">
        <v>7.0000000000000001E-3</v>
      </c>
      <c r="M405">
        <v>46115.31</v>
      </c>
      <c r="N405">
        <v>99</v>
      </c>
    </row>
    <row r="406" spans="1:14" x14ac:dyDescent="0.25">
      <c r="A406">
        <v>12</v>
      </c>
      <c r="B406" t="s">
        <v>15</v>
      </c>
      <c r="C406" t="s">
        <v>161</v>
      </c>
      <c r="D406" t="s">
        <v>162</v>
      </c>
      <c r="E406">
        <v>0</v>
      </c>
      <c r="F406">
        <v>2</v>
      </c>
      <c r="G406">
        <v>1</v>
      </c>
      <c r="H406">
        <v>0</v>
      </c>
      <c r="I406">
        <v>0</v>
      </c>
      <c r="J406" t="s">
        <v>161</v>
      </c>
      <c r="K406" t="s">
        <v>274</v>
      </c>
      <c r="L406">
        <v>0.02</v>
      </c>
      <c r="M406">
        <v>40419.699999999997</v>
      </c>
      <c r="N406">
        <v>85</v>
      </c>
    </row>
    <row r="407" spans="1:14" x14ac:dyDescent="0.25">
      <c r="A407">
        <v>13</v>
      </c>
      <c r="B407" t="s">
        <v>15</v>
      </c>
      <c r="C407" t="s">
        <v>163</v>
      </c>
      <c r="D407" t="s">
        <v>164</v>
      </c>
      <c r="E407">
        <v>0</v>
      </c>
      <c r="F407">
        <v>6</v>
      </c>
      <c r="G407">
        <v>1</v>
      </c>
      <c r="H407">
        <v>0</v>
      </c>
      <c r="I407">
        <v>0</v>
      </c>
      <c r="J407" t="s">
        <v>163</v>
      </c>
      <c r="K407" t="s">
        <v>274</v>
      </c>
      <c r="L407">
        <v>1.7000000000000001E-2</v>
      </c>
      <c r="M407">
        <v>41380.83</v>
      </c>
      <c r="N407">
        <v>90</v>
      </c>
    </row>
    <row r="408" spans="1:14" x14ac:dyDescent="0.25">
      <c r="A408">
        <v>14</v>
      </c>
      <c r="B408" t="s">
        <v>15</v>
      </c>
      <c r="C408" t="s">
        <v>165</v>
      </c>
      <c r="D408" t="s">
        <v>166</v>
      </c>
      <c r="E408">
        <v>0</v>
      </c>
      <c r="F408">
        <v>1</v>
      </c>
      <c r="G408">
        <v>1</v>
      </c>
      <c r="H408">
        <v>0</v>
      </c>
      <c r="I408">
        <v>0</v>
      </c>
      <c r="J408" t="s">
        <v>165</v>
      </c>
      <c r="K408" t="s">
        <v>274</v>
      </c>
      <c r="L408">
        <v>1.6E-2</v>
      </c>
      <c r="M408">
        <v>42189.14</v>
      </c>
      <c r="N408">
        <v>95</v>
      </c>
    </row>
    <row r="409" spans="1:14" x14ac:dyDescent="0.25">
      <c r="A409">
        <v>15</v>
      </c>
      <c r="B409" t="s">
        <v>15</v>
      </c>
      <c r="C409" t="s">
        <v>167</v>
      </c>
      <c r="D409" t="s">
        <v>168</v>
      </c>
      <c r="E409">
        <v>0</v>
      </c>
      <c r="F409">
        <v>8</v>
      </c>
      <c r="G409">
        <v>1</v>
      </c>
      <c r="H409">
        <v>0</v>
      </c>
      <c r="I409">
        <v>0</v>
      </c>
      <c r="J409" t="s">
        <v>167</v>
      </c>
      <c r="K409" t="s">
        <v>274</v>
      </c>
      <c r="L409">
        <v>1.2E-2</v>
      </c>
      <c r="M409">
        <v>44117.16</v>
      </c>
      <c r="N409">
        <v>99</v>
      </c>
    </row>
    <row r="410" spans="1:14" x14ac:dyDescent="0.25">
      <c r="A410">
        <v>16</v>
      </c>
      <c r="B410" t="s">
        <v>15</v>
      </c>
      <c r="C410" t="s">
        <v>169</v>
      </c>
      <c r="D410" t="s">
        <v>170</v>
      </c>
      <c r="E410">
        <v>0</v>
      </c>
      <c r="F410">
        <v>2</v>
      </c>
      <c r="G410">
        <v>1</v>
      </c>
      <c r="H410">
        <v>0</v>
      </c>
      <c r="I410">
        <v>0</v>
      </c>
      <c r="J410" t="s">
        <v>169</v>
      </c>
      <c r="K410" t="s">
        <v>274</v>
      </c>
      <c r="L410">
        <v>0.107</v>
      </c>
      <c r="M410">
        <v>15682.81</v>
      </c>
      <c r="N410">
        <v>22</v>
      </c>
    </row>
    <row r="411" spans="1:14" x14ac:dyDescent="0.25">
      <c r="A411">
        <v>0</v>
      </c>
      <c r="B411" t="s">
        <v>15</v>
      </c>
      <c r="C411" t="s">
        <v>47</v>
      </c>
      <c r="D411" t="s">
        <v>47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47</v>
      </c>
      <c r="K411" t="s">
        <v>274</v>
      </c>
      <c r="L411">
        <v>4.9000000000000002E-2</v>
      </c>
      <c r="M411">
        <v>29387.73</v>
      </c>
      <c r="N411">
        <v>45</v>
      </c>
    </row>
    <row r="412" spans="1:14" x14ac:dyDescent="0.25">
      <c r="A412">
        <v>1</v>
      </c>
      <c r="B412" t="s">
        <v>15</v>
      </c>
      <c r="C412" t="s">
        <v>48</v>
      </c>
      <c r="D412" t="s">
        <v>48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48</v>
      </c>
      <c r="K412" t="s">
        <v>274</v>
      </c>
      <c r="L412">
        <v>4.2000000000000003E-2</v>
      </c>
      <c r="M412">
        <v>31690.03</v>
      </c>
      <c r="N412">
        <v>55</v>
      </c>
    </row>
    <row r="413" spans="1:14" x14ac:dyDescent="0.25">
      <c r="A413">
        <v>2</v>
      </c>
      <c r="B413" t="s">
        <v>15</v>
      </c>
      <c r="C413" t="s">
        <v>49</v>
      </c>
      <c r="D413" t="s">
        <v>49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49</v>
      </c>
      <c r="K413" t="s">
        <v>274</v>
      </c>
      <c r="L413">
        <v>3.7999999999999999E-2</v>
      </c>
      <c r="M413">
        <v>33314.370000000003</v>
      </c>
      <c r="N413">
        <v>60</v>
      </c>
    </row>
    <row r="414" spans="1:14" x14ac:dyDescent="0.25">
      <c r="A414">
        <v>3</v>
      </c>
      <c r="B414" t="s">
        <v>15</v>
      </c>
      <c r="C414" t="s">
        <v>50</v>
      </c>
      <c r="D414" t="s">
        <v>50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50</v>
      </c>
      <c r="K414" t="s">
        <v>274</v>
      </c>
      <c r="L414">
        <v>1.0999999999999999E-2</v>
      </c>
      <c r="M414">
        <v>44337.29</v>
      </c>
      <c r="N414">
        <v>99</v>
      </c>
    </row>
    <row r="415" spans="1:14" x14ac:dyDescent="0.25">
      <c r="A415">
        <v>4</v>
      </c>
      <c r="B415" t="s">
        <v>15</v>
      </c>
      <c r="C415" t="s">
        <v>51</v>
      </c>
      <c r="D415" t="s">
        <v>51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51</v>
      </c>
      <c r="K415" t="s">
        <v>274</v>
      </c>
      <c r="L415">
        <v>2.7E-2</v>
      </c>
      <c r="M415">
        <v>37430.5</v>
      </c>
      <c r="N415">
        <v>75</v>
      </c>
    </row>
    <row r="416" spans="1:14" x14ac:dyDescent="0.25">
      <c r="A416">
        <v>5</v>
      </c>
      <c r="B416" t="s">
        <v>15</v>
      </c>
      <c r="C416" t="s">
        <v>52</v>
      </c>
      <c r="D416" t="s">
        <v>52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52</v>
      </c>
      <c r="K416" t="s">
        <v>274</v>
      </c>
      <c r="L416">
        <v>1.4E-2</v>
      </c>
      <c r="M416">
        <v>43054.720000000001</v>
      </c>
      <c r="N416">
        <v>95</v>
      </c>
    </row>
    <row r="417" spans="1:14" x14ac:dyDescent="0.25">
      <c r="A417">
        <v>6</v>
      </c>
      <c r="B417" t="s">
        <v>15</v>
      </c>
      <c r="C417" t="s">
        <v>53</v>
      </c>
      <c r="D417" t="s">
        <v>53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53</v>
      </c>
      <c r="K417" t="s">
        <v>274</v>
      </c>
      <c r="L417">
        <v>1.2E-2</v>
      </c>
      <c r="M417">
        <v>43836.92</v>
      </c>
      <c r="N417">
        <v>99</v>
      </c>
    </row>
    <row r="418" spans="1:14" x14ac:dyDescent="0.25">
      <c r="A418">
        <v>7</v>
      </c>
      <c r="B418" t="s">
        <v>15</v>
      </c>
      <c r="C418" t="s">
        <v>54</v>
      </c>
      <c r="D418" t="s">
        <v>54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54</v>
      </c>
      <c r="K418" t="s">
        <v>274</v>
      </c>
      <c r="L418">
        <v>5.0000000000000001E-3</v>
      </c>
      <c r="M418">
        <v>47125.120000000003</v>
      </c>
      <c r="N418">
        <v>99</v>
      </c>
    </row>
    <row r="419" spans="1:14" x14ac:dyDescent="0.25">
      <c r="A419">
        <v>8</v>
      </c>
      <c r="B419" t="s">
        <v>15</v>
      </c>
      <c r="C419" t="s">
        <v>171</v>
      </c>
      <c r="D419" t="s">
        <v>171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171</v>
      </c>
      <c r="K419" t="s">
        <v>274</v>
      </c>
      <c r="L419">
        <v>1.0999999999999999E-2</v>
      </c>
      <c r="M419">
        <v>44366.55</v>
      </c>
      <c r="N419">
        <v>99</v>
      </c>
    </row>
    <row r="420" spans="1:14" x14ac:dyDescent="0.25">
      <c r="A420">
        <v>9</v>
      </c>
      <c r="B420" t="s">
        <v>15</v>
      </c>
      <c r="C420" t="s">
        <v>172</v>
      </c>
      <c r="D420" t="s">
        <v>172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172</v>
      </c>
      <c r="K420" t="s">
        <v>274</v>
      </c>
      <c r="L420">
        <v>3.6999999999999998E-2</v>
      </c>
      <c r="M420">
        <v>33521.199999999997</v>
      </c>
      <c r="N420">
        <v>60</v>
      </c>
    </row>
    <row r="421" spans="1:14" x14ac:dyDescent="0.25">
      <c r="A421">
        <v>10</v>
      </c>
      <c r="B421" t="s">
        <v>15</v>
      </c>
      <c r="C421" t="s">
        <v>173</v>
      </c>
      <c r="D421" t="s">
        <v>173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173</v>
      </c>
      <c r="K421" t="s">
        <v>274</v>
      </c>
      <c r="L421">
        <v>0.01</v>
      </c>
      <c r="M421">
        <v>44849.68</v>
      </c>
      <c r="N421">
        <v>99</v>
      </c>
    </row>
    <row r="422" spans="1:14" x14ac:dyDescent="0.25">
      <c r="A422">
        <v>11</v>
      </c>
      <c r="B422" t="s">
        <v>15</v>
      </c>
      <c r="C422" t="s">
        <v>174</v>
      </c>
      <c r="D422" t="s">
        <v>174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174</v>
      </c>
      <c r="K422" t="s">
        <v>274</v>
      </c>
      <c r="L422">
        <v>1.9E-2</v>
      </c>
      <c r="M422">
        <v>40809.019999999997</v>
      </c>
      <c r="N422">
        <v>85</v>
      </c>
    </row>
    <row r="423" spans="1:14" x14ac:dyDescent="0.25">
      <c r="A423">
        <v>12</v>
      </c>
      <c r="B423" t="s">
        <v>15</v>
      </c>
      <c r="C423" t="s">
        <v>175</v>
      </c>
      <c r="D423" t="s">
        <v>175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175</v>
      </c>
      <c r="K423" t="s">
        <v>274</v>
      </c>
      <c r="L423">
        <v>0.04</v>
      </c>
      <c r="M423">
        <v>32519.49</v>
      </c>
      <c r="N423">
        <v>55</v>
      </c>
    </row>
    <row r="424" spans="1:14" x14ac:dyDescent="0.25">
      <c r="A424">
        <v>13</v>
      </c>
      <c r="B424" t="s">
        <v>15</v>
      </c>
      <c r="C424" t="s">
        <v>176</v>
      </c>
      <c r="D424" t="s">
        <v>176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176</v>
      </c>
      <c r="K424" t="s">
        <v>274</v>
      </c>
      <c r="L424">
        <v>1.4E-2</v>
      </c>
      <c r="M424">
        <v>42747.91</v>
      </c>
      <c r="N424">
        <v>95</v>
      </c>
    </row>
    <row r="425" spans="1:14" x14ac:dyDescent="0.25">
      <c r="A425">
        <v>14</v>
      </c>
      <c r="B425" t="s">
        <v>15</v>
      </c>
      <c r="C425" t="s">
        <v>177</v>
      </c>
      <c r="D425" t="s">
        <v>177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177</v>
      </c>
      <c r="K425" t="s">
        <v>274</v>
      </c>
      <c r="L425">
        <v>1.7000000000000001E-2</v>
      </c>
      <c r="M425">
        <v>41749.129999999997</v>
      </c>
      <c r="N425">
        <v>90</v>
      </c>
    </row>
    <row r="426" spans="1:14" x14ac:dyDescent="0.25">
      <c r="A426">
        <v>15</v>
      </c>
      <c r="B426" t="s">
        <v>15</v>
      </c>
      <c r="C426" t="s">
        <v>178</v>
      </c>
      <c r="D426" t="s">
        <v>178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178</v>
      </c>
      <c r="K426" t="s">
        <v>274</v>
      </c>
      <c r="L426">
        <v>7.9000000000000001E-2</v>
      </c>
      <c r="M426">
        <v>21241.85</v>
      </c>
      <c r="N426">
        <v>29</v>
      </c>
    </row>
    <row r="427" spans="1:14" x14ac:dyDescent="0.25">
      <c r="A427">
        <v>0</v>
      </c>
      <c r="B427" t="s">
        <v>15</v>
      </c>
      <c r="C427" t="s">
        <v>63</v>
      </c>
      <c r="D427" t="s">
        <v>64</v>
      </c>
      <c r="E427">
        <v>0</v>
      </c>
      <c r="F427">
        <v>0</v>
      </c>
      <c r="G427">
        <v>0</v>
      </c>
      <c r="H427">
        <v>6</v>
      </c>
      <c r="I427">
        <v>1</v>
      </c>
      <c r="J427" t="s">
        <v>63</v>
      </c>
      <c r="K427" t="s">
        <v>274</v>
      </c>
      <c r="L427">
        <v>3.7999999999999999E-2</v>
      </c>
      <c r="M427">
        <v>33072.67</v>
      </c>
      <c r="N427">
        <v>55</v>
      </c>
    </row>
    <row r="428" spans="1:14" x14ac:dyDescent="0.25">
      <c r="A428">
        <v>1</v>
      </c>
      <c r="B428" t="s">
        <v>15</v>
      </c>
      <c r="C428" t="s">
        <v>65</v>
      </c>
      <c r="D428" t="s">
        <v>66</v>
      </c>
      <c r="E428">
        <v>0</v>
      </c>
      <c r="F428">
        <v>0</v>
      </c>
      <c r="G428">
        <v>0</v>
      </c>
      <c r="H428">
        <v>7</v>
      </c>
      <c r="I428">
        <v>1</v>
      </c>
      <c r="J428" t="s">
        <v>65</v>
      </c>
      <c r="K428" t="s">
        <v>274</v>
      </c>
      <c r="L428">
        <v>6.4000000000000001E-2</v>
      </c>
      <c r="M428">
        <v>25111.95</v>
      </c>
      <c r="N428">
        <v>36</v>
      </c>
    </row>
    <row r="429" spans="1:14" x14ac:dyDescent="0.25">
      <c r="A429">
        <v>2</v>
      </c>
      <c r="B429" t="s">
        <v>15</v>
      </c>
      <c r="C429" t="s">
        <v>67</v>
      </c>
      <c r="D429" t="s">
        <v>49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49</v>
      </c>
      <c r="K429" t="s">
        <v>274</v>
      </c>
      <c r="L429">
        <v>1.7999999999999999E-2</v>
      </c>
      <c r="M429">
        <v>40946.58</v>
      </c>
      <c r="N429">
        <v>90</v>
      </c>
    </row>
    <row r="430" spans="1:14" x14ac:dyDescent="0.25">
      <c r="A430">
        <v>3</v>
      </c>
      <c r="B430" t="s">
        <v>15</v>
      </c>
      <c r="C430" t="s">
        <v>68</v>
      </c>
      <c r="D430" t="s">
        <v>69</v>
      </c>
      <c r="E430">
        <v>0</v>
      </c>
      <c r="F430">
        <v>0</v>
      </c>
      <c r="G430">
        <v>0</v>
      </c>
      <c r="H430">
        <v>1</v>
      </c>
      <c r="I430">
        <v>1</v>
      </c>
      <c r="J430" t="s">
        <v>68</v>
      </c>
      <c r="K430" t="s">
        <v>274</v>
      </c>
      <c r="L430">
        <v>1.7000000000000001E-2</v>
      </c>
      <c r="M430">
        <v>41671.96</v>
      </c>
      <c r="N430">
        <v>90</v>
      </c>
    </row>
    <row r="431" spans="1:14" x14ac:dyDescent="0.25">
      <c r="A431">
        <v>4</v>
      </c>
      <c r="B431" t="s">
        <v>15</v>
      </c>
      <c r="C431" t="s">
        <v>70</v>
      </c>
      <c r="D431" t="s">
        <v>71</v>
      </c>
      <c r="E431">
        <v>0</v>
      </c>
      <c r="F431">
        <v>0</v>
      </c>
      <c r="G431">
        <v>0</v>
      </c>
      <c r="H431">
        <v>8</v>
      </c>
      <c r="I431">
        <v>1</v>
      </c>
      <c r="J431" t="s">
        <v>70</v>
      </c>
      <c r="K431" t="s">
        <v>274</v>
      </c>
      <c r="L431">
        <v>1.7999999999999999E-2</v>
      </c>
      <c r="M431">
        <v>41110.839999999997</v>
      </c>
      <c r="N431">
        <v>90</v>
      </c>
    </row>
    <row r="432" spans="1:14" x14ac:dyDescent="0.25">
      <c r="A432">
        <v>5</v>
      </c>
      <c r="B432" t="s">
        <v>15</v>
      </c>
      <c r="C432" t="s">
        <v>72</v>
      </c>
      <c r="D432" t="s">
        <v>73</v>
      </c>
      <c r="E432">
        <v>0</v>
      </c>
      <c r="F432">
        <v>0</v>
      </c>
      <c r="G432">
        <v>0</v>
      </c>
      <c r="H432">
        <v>7</v>
      </c>
      <c r="I432">
        <v>1</v>
      </c>
      <c r="J432" t="s">
        <v>72</v>
      </c>
      <c r="K432" t="s">
        <v>274</v>
      </c>
      <c r="L432">
        <v>1.2E-2</v>
      </c>
      <c r="M432">
        <v>43953.75</v>
      </c>
      <c r="N432">
        <v>99</v>
      </c>
    </row>
    <row r="433" spans="1:14" x14ac:dyDescent="0.25">
      <c r="A433">
        <v>6</v>
      </c>
      <c r="B433" t="s">
        <v>15</v>
      </c>
      <c r="C433" t="s">
        <v>74</v>
      </c>
      <c r="D433" t="s">
        <v>53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53</v>
      </c>
      <c r="K433" t="s">
        <v>274</v>
      </c>
      <c r="L433">
        <v>7.0000000000000001E-3</v>
      </c>
      <c r="M433">
        <v>46373.49</v>
      </c>
      <c r="N433">
        <v>99</v>
      </c>
    </row>
    <row r="434" spans="1:14" x14ac:dyDescent="0.25">
      <c r="A434">
        <v>7</v>
      </c>
      <c r="B434" t="s">
        <v>15</v>
      </c>
      <c r="C434" t="s">
        <v>179</v>
      </c>
      <c r="D434" t="s">
        <v>171</v>
      </c>
      <c r="E434">
        <v>1</v>
      </c>
      <c r="F434">
        <v>0</v>
      </c>
      <c r="G434">
        <v>0</v>
      </c>
      <c r="H434">
        <v>0</v>
      </c>
      <c r="I434">
        <v>0</v>
      </c>
      <c r="J434" t="s">
        <v>171</v>
      </c>
      <c r="K434" t="s">
        <v>274</v>
      </c>
      <c r="L434">
        <v>7.0000000000000001E-3</v>
      </c>
      <c r="M434">
        <v>46270.25</v>
      </c>
      <c r="N434">
        <v>99</v>
      </c>
    </row>
    <row r="435" spans="1:14" x14ac:dyDescent="0.25">
      <c r="A435">
        <v>8</v>
      </c>
      <c r="B435" t="s">
        <v>15</v>
      </c>
      <c r="C435" t="s">
        <v>180</v>
      </c>
      <c r="D435" t="s">
        <v>181</v>
      </c>
      <c r="E435">
        <v>0</v>
      </c>
      <c r="F435">
        <v>0</v>
      </c>
      <c r="G435">
        <v>0</v>
      </c>
      <c r="H435">
        <v>6</v>
      </c>
      <c r="I435">
        <v>1</v>
      </c>
      <c r="J435" t="s">
        <v>180</v>
      </c>
      <c r="K435" t="s">
        <v>274</v>
      </c>
      <c r="L435">
        <v>2.7E-2</v>
      </c>
      <c r="M435">
        <v>37458.44</v>
      </c>
      <c r="N435">
        <v>75</v>
      </c>
    </row>
    <row r="436" spans="1:14" x14ac:dyDescent="0.25">
      <c r="A436">
        <v>9</v>
      </c>
      <c r="B436" t="s">
        <v>15</v>
      </c>
      <c r="C436" t="s">
        <v>182</v>
      </c>
      <c r="D436" t="s">
        <v>172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172</v>
      </c>
      <c r="K436" t="s">
        <v>274</v>
      </c>
      <c r="L436">
        <v>1.4E-2</v>
      </c>
      <c r="M436">
        <v>42865.55</v>
      </c>
      <c r="N436">
        <v>95</v>
      </c>
    </row>
    <row r="437" spans="1:14" x14ac:dyDescent="0.25">
      <c r="A437">
        <v>10</v>
      </c>
      <c r="B437" t="s">
        <v>15</v>
      </c>
      <c r="C437" t="s">
        <v>183</v>
      </c>
      <c r="D437" t="s">
        <v>80</v>
      </c>
      <c r="E437">
        <v>0</v>
      </c>
      <c r="F437">
        <v>0</v>
      </c>
      <c r="G437">
        <v>0</v>
      </c>
      <c r="H437">
        <v>6</v>
      </c>
      <c r="I437">
        <v>1</v>
      </c>
      <c r="J437" t="s">
        <v>183</v>
      </c>
      <c r="K437" t="s">
        <v>274</v>
      </c>
      <c r="L437">
        <v>1.9E-2</v>
      </c>
      <c r="M437">
        <v>40916.01</v>
      </c>
      <c r="N437">
        <v>90</v>
      </c>
    </row>
    <row r="438" spans="1:14" x14ac:dyDescent="0.25">
      <c r="A438">
        <v>11</v>
      </c>
      <c r="B438" t="s">
        <v>15</v>
      </c>
      <c r="C438" t="s">
        <v>184</v>
      </c>
      <c r="D438" t="s">
        <v>185</v>
      </c>
      <c r="E438">
        <v>0</v>
      </c>
      <c r="F438">
        <v>0</v>
      </c>
      <c r="G438">
        <v>0</v>
      </c>
      <c r="H438">
        <v>3</v>
      </c>
      <c r="I438">
        <v>1</v>
      </c>
      <c r="J438" t="s">
        <v>184</v>
      </c>
      <c r="K438" t="s">
        <v>274</v>
      </c>
      <c r="L438">
        <v>2.7E-2</v>
      </c>
      <c r="M438">
        <v>37402.559999999998</v>
      </c>
      <c r="N438">
        <v>75</v>
      </c>
    </row>
    <row r="439" spans="1:14" x14ac:dyDescent="0.25">
      <c r="A439">
        <v>12</v>
      </c>
      <c r="B439" t="s">
        <v>15</v>
      </c>
      <c r="C439" t="s">
        <v>186</v>
      </c>
      <c r="D439" t="s">
        <v>175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175</v>
      </c>
      <c r="K439" t="s">
        <v>274</v>
      </c>
      <c r="L439">
        <v>2.1999999999999999E-2</v>
      </c>
      <c r="M439">
        <v>39332.93</v>
      </c>
      <c r="N439">
        <v>80</v>
      </c>
    </row>
    <row r="440" spans="1:14" x14ac:dyDescent="0.25">
      <c r="A440">
        <v>13</v>
      </c>
      <c r="B440" t="s">
        <v>15</v>
      </c>
      <c r="C440" t="s">
        <v>187</v>
      </c>
      <c r="D440" t="s">
        <v>177</v>
      </c>
      <c r="E440">
        <v>1</v>
      </c>
      <c r="F440">
        <v>0</v>
      </c>
      <c r="G440">
        <v>0</v>
      </c>
      <c r="H440">
        <v>0</v>
      </c>
      <c r="I440">
        <v>0</v>
      </c>
      <c r="J440" t="s">
        <v>177</v>
      </c>
      <c r="K440" t="s">
        <v>274</v>
      </c>
      <c r="L440">
        <v>1.2E-2</v>
      </c>
      <c r="M440">
        <v>43949.47</v>
      </c>
      <c r="N440">
        <v>99</v>
      </c>
    </row>
    <row r="441" spans="1:14" x14ac:dyDescent="0.25">
      <c r="A441">
        <v>14</v>
      </c>
      <c r="B441" t="s">
        <v>15</v>
      </c>
      <c r="C441" t="s">
        <v>188</v>
      </c>
      <c r="D441" t="s">
        <v>189</v>
      </c>
      <c r="E441">
        <v>0</v>
      </c>
      <c r="F441">
        <v>0</v>
      </c>
      <c r="G441">
        <v>0</v>
      </c>
      <c r="H441">
        <v>1</v>
      </c>
      <c r="I441">
        <v>1</v>
      </c>
      <c r="J441" t="s">
        <v>188</v>
      </c>
      <c r="K441" t="s">
        <v>274</v>
      </c>
      <c r="L441">
        <v>0.17899999999999999</v>
      </c>
      <c r="M441">
        <v>7169.92</v>
      </c>
      <c r="N441">
        <v>12</v>
      </c>
    </row>
    <row r="442" spans="1:14" x14ac:dyDescent="0.25">
      <c r="A442">
        <v>0</v>
      </c>
      <c r="B442" t="s">
        <v>15</v>
      </c>
      <c r="C442" t="s">
        <v>87</v>
      </c>
      <c r="D442" t="s">
        <v>88</v>
      </c>
      <c r="E442">
        <v>0</v>
      </c>
      <c r="F442">
        <v>0</v>
      </c>
      <c r="G442">
        <v>0</v>
      </c>
      <c r="H442">
        <v>8</v>
      </c>
      <c r="I442">
        <v>2</v>
      </c>
      <c r="J442" t="s">
        <v>87</v>
      </c>
      <c r="K442" t="s">
        <v>274</v>
      </c>
      <c r="L442">
        <v>4.2000000000000003E-2</v>
      </c>
      <c r="M442">
        <v>31827.48</v>
      </c>
      <c r="N442">
        <v>55</v>
      </c>
    </row>
    <row r="443" spans="1:14" x14ac:dyDescent="0.25">
      <c r="A443">
        <v>1</v>
      </c>
      <c r="B443" t="s">
        <v>15</v>
      </c>
      <c r="C443" t="s">
        <v>89</v>
      </c>
      <c r="D443" t="s">
        <v>90</v>
      </c>
      <c r="E443">
        <v>0</v>
      </c>
      <c r="F443">
        <v>0</v>
      </c>
      <c r="G443">
        <v>0</v>
      </c>
      <c r="H443">
        <v>5</v>
      </c>
      <c r="I443">
        <v>1</v>
      </c>
      <c r="J443" t="s">
        <v>65</v>
      </c>
      <c r="K443" t="s">
        <v>274</v>
      </c>
      <c r="L443">
        <v>2.4E-2</v>
      </c>
      <c r="M443">
        <v>38689.660000000003</v>
      </c>
      <c r="N443">
        <v>80</v>
      </c>
    </row>
    <row r="444" spans="1:14" x14ac:dyDescent="0.25">
      <c r="A444">
        <v>2</v>
      </c>
      <c r="B444" t="s">
        <v>15</v>
      </c>
      <c r="C444" t="s">
        <v>91</v>
      </c>
      <c r="D444" t="s">
        <v>92</v>
      </c>
      <c r="E444">
        <v>0</v>
      </c>
      <c r="F444">
        <v>0</v>
      </c>
      <c r="G444">
        <v>0</v>
      </c>
      <c r="H444">
        <v>4</v>
      </c>
      <c r="I444">
        <v>2</v>
      </c>
      <c r="J444" t="s">
        <v>91</v>
      </c>
      <c r="K444" t="s">
        <v>274</v>
      </c>
      <c r="L444">
        <v>1.7000000000000001E-2</v>
      </c>
      <c r="M444">
        <v>41531.54</v>
      </c>
      <c r="N444">
        <v>90</v>
      </c>
    </row>
    <row r="445" spans="1:14" x14ac:dyDescent="0.25">
      <c r="A445">
        <v>3</v>
      </c>
      <c r="B445" t="s">
        <v>15</v>
      </c>
      <c r="C445" t="s">
        <v>93</v>
      </c>
      <c r="D445" t="s">
        <v>71</v>
      </c>
      <c r="E445">
        <v>1</v>
      </c>
      <c r="F445">
        <v>0</v>
      </c>
      <c r="G445">
        <v>0</v>
      </c>
      <c r="H445">
        <v>8</v>
      </c>
      <c r="I445">
        <v>1</v>
      </c>
      <c r="J445" t="s">
        <v>70</v>
      </c>
      <c r="K445" t="s">
        <v>274</v>
      </c>
      <c r="L445">
        <v>1.2E-2</v>
      </c>
      <c r="M445">
        <v>43932.35</v>
      </c>
      <c r="N445">
        <v>99</v>
      </c>
    </row>
    <row r="446" spans="1:14" x14ac:dyDescent="0.25">
      <c r="A446">
        <v>4</v>
      </c>
      <c r="B446" t="s">
        <v>15</v>
      </c>
      <c r="C446" t="s">
        <v>94</v>
      </c>
      <c r="D446" t="s">
        <v>95</v>
      </c>
      <c r="E446">
        <v>0</v>
      </c>
      <c r="F446">
        <v>0</v>
      </c>
      <c r="G446">
        <v>0</v>
      </c>
      <c r="H446">
        <v>7</v>
      </c>
      <c r="I446">
        <v>2</v>
      </c>
      <c r="J446" t="s">
        <v>94</v>
      </c>
      <c r="K446" t="s">
        <v>274</v>
      </c>
      <c r="L446">
        <v>1.4E-2</v>
      </c>
      <c r="M446">
        <v>42910.11</v>
      </c>
      <c r="N446">
        <v>95</v>
      </c>
    </row>
    <row r="447" spans="1:14" x14ac:dyDescent="0.25">
      <c r="A447">
        <v>5</v>
      </c>
      <c r="B447" t="s">
        <v>15</v>
      </c>
      <c r="C447" t="s">
        <v>96</v>
      </c>
      <c r="D447" t="s">
        <v>73</v>
      </c>
      <c r="E447">
        <v>0</v>
      </c>
      <c r="F447">
        <v>0</v>
      </c>
      <c r="G447">
        <v>0</v>
      </c>
      <c r="H447">
        <v>7</v>
      </c>
      <c r="I447">
        <v>1</v>
      </c>
      <c r="J447" t="s">
        <v>72</v>
      </c>
      <c r="K447" t="s">
        <v>274</v>
      </c>
      <c r="L447">
        <v>8.0000000000000002E-3</v>
      </c>
      <c r="M447">
        <v>45809.97</v>
      </c>
      <c r="N447">
        <v>99</v>
      </c>
    </row>
    <row r="448" spans="1:14" x14ac:dyDescent="0.25">
      <c r="A448">
        <v>6</v>
      </c>
      <c r="B448" t="s">
        <v>15</v>
      </c>
      <c r="C448" t="s">
        <v>190</v>
      </c>
      <c r="D448" t="s">
        <v>191</v>
      </c>
      <c r="E448">
        <v>0</v>
      </c>
      <c r="F448">
        <v>0</v>
      </c>
      <c r="G448">
        <v>0</v>
      </c>
      <c r="H448">
        <v>5</v>
      </c>
      <c r="I448">
        <v>2</v>
      </c>
      <c r="J448" t="s">
        <v>190</v>
      </c>
      <c r="K448" t="s">
        <v>274</v>
      </c>
      <c r="L448">
        <v>8.0000000000000002E-3</v>
      </c>
      <c r="M448">
        <v>45810.47</v>
      </c>
      <c r="N448">
        <v>99</v>
      </c>
    </row>
    <row r="449" spans="1:14" x14ac:dyDescent="0.25">
      <c r="A449">
        <v>7</v>
      </c>
      <c r="B449" t="s">
        <v>15</v>
      </c>
      <c r="C449" t="s">
        <v>192</v>
      </c>
      <c r="D449" t="s">
        <v>181</v>
      </c>
      <c r="E449">
        <v>1</v>
      </c>
      <c r="F449">
        <v>0</v>
      </c>
      <c r="G449">
        <v>0</v>
      </c>
      <c r="H449">
        <v>6</v>
      </c>
      <c r="I449">
        <v>1</v>
      </c>
      <c r="J449" t="s">
        <v>180</v>
      </c>
      <c r="K449" t="s">
        <v>274</v>
      </c>
      <c r="L449">
        <v>1.2999999999999999E-2</v>
      </c>
      <c r="M449">
        <v>43274.239999999998</v>
      </c>
      <c r="N449">
        <v>95</v>
      </c>
    </row>
    <row r="450" spans="1:14" x14ac:dyDescent="0.25">
      <c r="A450">
        <v>8</v>
      </c>
      <c r="B450" t="s">
        <v>15</v>
      </c>
      <c r="C450" t="s">
        <v>193</v>
      </c>
      <c r="D450" t="s">
        <v>181</v>
      </c>
      <c r="E450">
        <v>0</v>
      </c>
      <c r="F450">
        <v>0</v>
      </c>
      <c r="G450">
        <v>0</v>
      </c>
      <c r="H450">
        <v>6</v>
      </c>
      <c r="I450">
        <v>1</v>
      </c>
      <c r="J450" t="s">
        <v>180</v>
      </c>
      <c r="K450" t="s">
        <v>274</v>
      </c>
      <c r="L450">
        <v>1.0999999999999999E-2</v>
      </c>
      <c r="M450">
        <v>44293.17</v>
      </c>
      <c r="N450">
        <v>99</v>
      </c>
    </row>
    <row r="451" spans="1:14" x14ac:dyDescent="0.25">
      <c r="A451">
        <v>9</v>
      </c>
      <c r="B451" t="s">
        <v>15</v>
      </c>
      <c r="C451" t="s">
        <v>194</v>
      </c>
      <c r="D451" t="s">
        <v>195</v>
      </c>
      <c r="E451">
        <v>0</v>
      </c>
      <c r="F451">
        <v>0</v>
      </c>
      <c r="G451">
        <v>0</v>
      </c>
      <c r="H451">
        <v>5</v>
      </c>
      <c r="I451">
        <v>2</v>
      </c>
      <c r="J451" t="s">
        <v>194</v>
      </c>
      <c r="K451" t="s">
        <v>274</v>
      </c>
      <c r="L451">
        <v>1.7999999999999999E-2</v>
      </c>
      <c r="M451">
        <v>41329.800000000003</v>
      </c>
      <c r="N451">
        <v>90</v>
      </c>
    </row>
    <row r="452" spans="1:14" x14ac:dyDescent="0.25">
      <c r="A452">
        <v>10</v>
      </c>
      <c r="B452" t="s">
        <v>15</v>
      </c>
      <c r="C452" t="s">
        <v>196</v>
      </c>
      <c r="D452" t="s">
        <v>197</v>
      </c>
      <c r="E452">
        <v>0</v>
      </c>
      <c r="F452">
        <v>0</v>
      </c>
      <c r="G452">
        <v>0</v>
      </c>
      <c r="H452">
        <v>5</v>
      </c>
      <c r="I452">
        <v>2</v>
      </c>
      <c r="J452" t="s">
        <v>196</v>
      </c>
      <c r="K452" t="s">
        <v>274</v>
      </c>
      <c r="L452">
        <v>0.02</v>
      </c>
      <c r="M452">
        <v>40369.42</v>
      </c>
      <c r="N452">
        <v>85</v>
      </c>
    </row>
    <row r="453" spans="1:14" x14ac:dyDescent="0.25">
      <c r="A453">
        <v>11</v>
      </c>
      <c r="B453" t="s">
        <v>15</v>
      </c>
      <c r="C453" t="s">
        <v>198</v>
      </c>
      <c r="D453" t="s">
        <v>199</v>
      </c>
      <c r="E453">
        <v>1</v>
      </c>
      <c r="F453">
        <v>0</v>
      </c>
      <c r="G453">
        <v>0</v>
      </c>
      <c r="H453">
        <v>2</v>
      </c>
      <c r="I453">
        <v>1</v>
      </c>
      <c r="J453" t="s">
        <v>186</v>
      </c>
      <c r="K453" t="s">
        <v>274</v>
      </c>
      <c r="L453">
        <v>1.7000000000000001E-2</v>
      </c>
      <c r="M453">
        <v>41690.449999999997</v>
      </c>
      <c r="N453">
        <v>90</v>
      </c>
    </row>
    <row r="454" spans="1:14" x14ac:dyDescent="0.25">
      <c r="A454">
        <v>12</v>
      </c>
      <c r="B454" t="s">
        <v>15</v>
      </c>
      <c r="C454" t="s">
        <v>200</v>
      </c>
      <c r="D454" t="s">
        <v>175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175</v>
      </c>
      <c r="K454" t="s">
        <v>274</v>
      </c>
      <c r="L454">
        <v>1.4999999999999999E-2</v>
      </c>
      <c r="M454">
        <v>42578.05</v>
      </c>
      <c r="N454">
        <v>95</v>
      </c>
    </row>
    <row r="455" spans="1:14" x14ac:dyDescent="0.25">
      <c r="A455">
        <v>13</v>
      </c>
      <c r="B455" t="s">
        <v>15</v>
      </c>
      <c r="C455" t="s">
        <v>201</v>
      </c>
      <c r="D455" t="s">
        <v>189</v>
      </c>
      <c r="E455">
        <v>1</v>
      </c>
      <c r="F455">
        <v>0</v>
      </c>
      <c r="G455">
        <v>0</v>
      </c>
      <c r="H455">
        <v>1</v>
      </c>
      <c r="I455">
        <v>1</v>
      </c>
      <c r="J455" t="s">
        <v>188</v>
      </c>
      <c r="K455" t="s">
        <v>274</v>
      </c>
      <c r="L455">
        <v>6.4000000000000001E-2</v>
      </c>
      <c r="M455">
        <v>25100.28</v>
      </c>
      <c r="N455">
        <v>36</v>
      </c>
    </row>
    <row r="456" spans="1:14" x14ac:dyDescent="0.25">
      <c r="A456">
        <v>0</v>
      </c>
      <c r="B456" t="s">
        <v>15</v>
      </c>
      <c r="C456" t="s">
        <v>108</v>
      </c>
      <c r="D456" t="s">
        <v>88</v>
      </c>
      <c r="E456">
        <v>0</v>
      </c>
      <c r="F456">
        <v>0</v>
      </c>
      <c r="G456">
        <v>0</v>
      </c>
      <c r="H456">
        <v>8</v>
      </c>
      <c r="I456">
        <v>2</v>
      </c>
      <c r="J456" t="s">
        <v>87</v>
      </c>
      <c r="K456" t="s">
        <v>274</v>
      </c>
      <c r="L456">
        <v>3.1E-2</v>
      </c>
      <c r="M456">
        <v>35908.379999999997</v>
      </c>
      <c r="N456">
        <v>65</v>
      </c>
    </row>
    <row r="457" spans="1:14" x14ac:dyDescent="0.25">
      <c r="A457">
        <v>1</v>
      </c>
      <c r="B457" t="s">
        <v>15</v>
      </c>
      <c r="C457" t="s">
        <v>109</v>
      </c>
      <c r="D457" t="s">
        <v>110</v>
      </c>
      <c r="E457">
        <v>0</v>
      </c>
      <c r="F457">
        <v>0</v>
      </c>
      <c r="G457">
        <v>0</v>
      </c>
      <c r="H457">
        <v>5</v>
      </c>
      <c r="I457">
        <v>3</v>
      </c>
      <c r="J457" t="s">
        <v>109</v>
      </c>
      <c r="K457" t="s">
        <v>274</v>
      </c>
      <c r="L457">
        <v>2.5000000000000001E-2</v>
      </c>
      <c r="M457">
        <v>38177.78</v>
      </c>
      <c r="N457">
        <v>75</v>
      </c>
    </row>
    <row r="458" spans="1:14" x14ac:dyDescent="0.25">
      <c r="A458">
        <v>2</v>
      </c>
      <c r="B458" t="s">
        <v>15</v>
      </c>
      <c r="C458" t="s">
        <v>111</v>
      </c>
      <c r="D458" t="s">
        <v>49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49</v>
      </c>
      <c r="K458" t="s">
        <v>274</v>
      </c>
      <c r="L458">
        <v>1.4999999999999999E-2</v>
      </c>
      <c r="M458">
        <v>42568.36</v>
      </c>
      <c r="N458">
        <v>95</v>
      </c>
    </row>
    <row r="459" spans="1:14" x14ac:dyDescent="0.25">
      <c r="A459">
        <v>3</v>
      </c>
      <c r="B459" t="s">
        <v>15</v>
      </c>
      <c r="C459" t="s">
        <v>112</v>
      </c>
      <c r="D459" t="s">
        <v>95</v>
      </c>
      <c r="E459">
        <v>1</v>
      </c>
      <c r="F459">
        <v>0</v>
      </c>
      <c r="G459">
        <v>0</v>
      </c>
      <c r="H459">
        <v>7</v>
      </c>
      <c r="I459">
        <v>2</v>
      </c>
      <c r="J459" t="s">
        <v>94</v>
      </c>
      <c r="K459" t="s">
        <v>274</v>
      </c>
      <c r="L459">
        <v>1.2999999999999999E-2</v>
      </c>
      <c r="M459">
        <v>43473.21</v>
      </c>
      <c r="N459">
        <v>95</v>
      </c>
    </row>
    <row r="460" spans="1:14" x14ac:dyDescent="0.25">
      <c r="A460">
        <v>4</v>
      </c>
      <c r="B460" t="s">
        <v>15</v>
      </c>
      <c r="C460" t="s">
        <v>113</v>
      </c>
      <c r="D460" t="s">
        <v>95</v>
      </c>
      <c r="E460">
        <v>0</v>
      </c>
      <c r="F460">
        <v>0</v>
      </c>
      <c r="G460">
        <v>0</v>
      </c>
      <c r="H460">
        <v>7</v>
      </c>
      <c r="I460">
        <v>2</v>
      </c>
      <c r="J460" t="s">
        <v>94</v>
      </c>
      <c r="K460" t="s">
        <v>274</v>
      </c>
      <c r="L460">
        <v>1.0999999999999999E-2</v>
      </c>
      <c r="M460">
        <v>44255.33</v>
      </c>
      <c r="N460">
        <v>99</v>
      </c>
    </row>
    <row r="461" spans="1:14" x14ac:dyDescent="0.25">
      <c r="A461">
        <v>5</v>
      </c>
      <c r="B461" t="s">
        <v>15</v>
      </c>
      <c r="C461" t="s">
        <v>202</v>
      </c>
      <c r="D461" t="s">
        <v>203</v>
      </c>
      <c r="E461">
        <v>0</v>
      </c>
      <c r="F461">
        <v>0</v>
      </c>
      <c r="G461">
        <v>0</v>
      </c>
      <c r="H461">
        <v>7</v>
      </c>
      <c r="I461">
        <v>3</v>
      </c>
      <c r="J461" t="s">
        <v>202</v>
      </c>
      <c r="K461" t="s">
        <v>274</v>
      </c>
      <c r="L461">
        <v>8.9999999999999993E-3</v>
      </c>
      <c r="M461">
        <v>45462.36</v>
      </c>
      <c r="N461">
        <v>99</v>
      </c>
    </row>
    <row r="462" spans="1:14" x14ac:dyDescent="0.25">
      <c r="A462">
        <v>6</v>
      </c>
      <c r="B462" t="s">
        <v>15</v>
      </c>
      <c r="C462" t="s">
        <v>204</v>
      </c>
      <c r="D462" t="s">
        <v>181</v>
      </c>
      <c r="E462">
        <v>2</v>
      </c>
      <c r="F462">
        <v>0</v>
      </c>
      <c r="G462">
        <v>0</v>
      </c>
      <c r="H462">
        <v>6</v>
      </c>
      <c r="I462">
        <v>1</v>
      </c>
      <c r="J462" t="s">
        <v>180</v>
      </c>
      <c r="K462" t="s">
        <v>274</v>
      </c>
      <c r="L462">
        <v>1.4E-2</v>
      </c>
      <c r="M462">
        <v>42973.75</v>
      </c>
      <c r="N462">
        <v>95</v>
      </c>
    </row>
    <row r="463" spans="1:14" x14ac:dyDescent="0.25">
      <c r="A463">
        <v>7</v>
      </c>
      <c r="B463" t="s">
        <v>15</v>
      </c>
      <c r="C463" t="s">
        <v>205</v>
      </c>
      <c r="D463" t="s">
        <v>181</v>
      </c>
      <c r="E463">
        <v>1</v>
      </c>
      <c r="F463">
        <v>0</v>
      </c>
      <c r="G463">
        <v>0</v>
      </c>
      <c r="H463">
        <v>6</v>
      </c>
      <c r="I463">
        <v>1</v>
      </c>
      <c r="J463" t="s">
        <v>180</v>
      </c>
      <c r="K463" t="s">
        <v>274</v>
      </c>
      <c r="L463">
        <v>0.01</v>
      </c>
      <c r="M463">
        <v>44741.120000000003</v>
      </c>
      <c r="N463">
        <v>99</v>
      </c>
    </row>
    <row r="464" spans="1:14" x14ac:dyDescent="0.25">
      <c r="A464">
        <v>8</v>
      </c>
      <c r="B464" t="s">
        <v>15</v>
      </c>
      <c r="C464" t="s">
        <v>206</v>
      </c>
      <c r="D464" t="s">
        <v>118</v>
      </c>
      <c r="E464">
        <v>0</v>
      </c>
      <c r="F464">
        <v>0</v>
      </c>
      <c r="G464">
        <v>0</v>
      </c>
      <c r="H464">
        <v>6</v>
      </c>
      <c r="I464">
        <v>3</v>
      </c>
      <c r="J464" t="s">
        <v>206</v>
      </c>
      <c r="K464" t="s">
        <v>274</v>
      </c>
      <c r="L464">
        <v>1.9E-2</v>
      </c>
      <c r="M464">
        <v>40867.360000000001</v>
      </c>
      <c r="N464">
        <v>90</v>
      </c>
    </row>
    <row r="465" spans="1:14" x14ac:dyDescent="0.25">
      <c r="A465">
        <v>9</v>
      </c>
      <c r="B465" t="s">
        <v>15</v>
      </c>
      <c r="C465" t="s">
        <v>207</v>
      </c>
      <c r="D465" t="s">
        <v>208</v>
      </c>
      <c r="E465">
        <v>0</v>
      </c>
      <c r="F465">
        <v>0</v>
      </c>
      <c r="G465">
        <v>0</v>
      </c>
      <c r="H465">
        <v>3</v>
      </c>
      <c r="I465">
        <v>3</v>
      </c>
      <c r="J465" t="s">
        <v>207</v>
      </c>
      <c r="K465" t="s">
        <v>274</v>
      </c>
      <c r="L465">
        <v>0.04</v>
      </c>
      <c r="M465">
        <v>32318.49</v>
      </c>
      <c r="N465">
        <v>55</v>
      </c>
    </row>
    <row r="466" spans="1:14" x14ac:dyDescent="0.25">
      <c r="A466">
        <v>10</v>
      </c>
      <c r="B466" t="s">
        <v>15</v>
      </c>
      <c r="C466" t="s">
        <v>209</v>
      </c>
      <c r="D466" t="s">
        <v>210</v>
      </c>
      <c r="E466">
        <v>0</v>
      </c>
      <c r="F466">
        <v>0</v>
      </c>
      <c r="G466">
        <v>0</v>
      </c>
      <c r="H466">
        <v>2</v>
      </c>
      <c r="I466">
        <v>3</v>
      </c>
      <c r="J466" t="s">
        <v>209</v>
      </c>
      <c r="K466" t="s">
        <v>274</v>
      </c>
      <c r="L466">
        <v>1.7999999999999999E-2</v>
      </c>
      <c r="M466">
        <v>41267.699999999997</v>
      </c>
      <c r="N466">
        <v>90</v>
      </c>
    </row>
    <row r="467" spans="1:14" x14ac:dyDescent="0.25">
      <c r="A467">
        <v>11</v>
      </c>
      <c r="B467" t="s">
        <v>15</v>
      </c>
      <c r="C467" t="s">
        <v>211</v>
      </c>
      <c r="D467" t="s">
        <v>175</v>
      </c>
      <c r="E467">
        <v>1</v>
      </c>
      <c r="F467">
        <v>0</v>
      </c>
      <c r="G467">
        <v>0</v>
      </c>
      <c r="H467">
        <v>0</v>
      </c>
      <c r="I467">
        <v>0</v>
      </c>
      <c r="J467" t="s">
        <v>175</v>
      </c>
      <c r="K467" t="s">
        <v>274</v>
      </c>
      <c r="L467">
        <v>1.4999999999999999E-2</v>
      </c>
      <c r="M467">
        <v>42480.02</v>
      </c>
      <c r="N467">
        <v>95</v>
      </c>
    </row>
    <row r="468" spans="1:14" x14ac:dyDescent="0.25">
      <c r="A468">
        <v>12</v>
      </c>
      <c r="B468" t="s">
        <v>15</v>
      </c>
      <c r="C468" t="s">
        <v>212</v>
      </c>
      <c r="D468" t="s">
        <v>189</v>
      </c>
      <c r="E468">
        <v>0</v>
      </c>
      <c r="F468">
        <v>0</v>
      </c>
      <c r="G468">
        <v>0</v>
      </c>
      <c r="H468">
        <v>1</v>
      </c>
      <c r="I468">
        <v>3</v>
      </c>
      <c r="J468" t="s">
        <v>212</v>
      </c>
      <c r="K468" t="s">
        <v>274</v>
      </c>
      <c r="L468">
        <v>7.6999999999999999E-2</v>
      </c>
      <c r="M468">
        <v>21701.59</v>
      </c>
      <c r="N468">
        <v>30</v>
      </c>
    </row>
    <row r="469" spans="1:14" x14ac:dyDescent="0.25">
      <c r="A469">
        <v>0</v>
      </c>
      <c r="B469" t="s">
        <v>15</v>
      </c>
      <c r="C469" t="s">
        <v>126</v>
      </c>
      <c r="D469" t="s">
        <v>88</v>
      </c>
      <c r="E469">
        <v>0</v>
      </c>
      <c r="F469">
        <v>0</v>
      </c>
      <c r="G469">
        <v>0</v>
      </c>
      <c r="H469">
        <v>8</v>
      </c>
      <c r="I469">
        <v>2</v>
      </c>
      <c r="J469" t="s">
        <v>87</v>
      </c>
      <c r="K469" t="s">
        <v>274</v>
      </c>
      <c r="L469">
        <v>3.1E-2</v>
      </c>
      <c r="M469">
        <v>35636.269999999997</v>
      </c>
      <c r="N469">
        <v>65</v>
      </c>
    </row>
    <row r="470" spans="1:14" x14ac:dyDescent="0.25">
      <c r="A470">
        <v>1</v>
      </c>
      <c r="B470" t="s">
        <v>15</v>
      </c>
      <c r="C470" t="s">
        <v>127</v>
      </c>
      <c r="D470" t="s">
        <v>90</v>
      </c>
      <c r="E470">
        <v>0</v>
      </c>
      <c r="F470">
        <v>0</v>
      </c>
      <c r="G470">
        <v>0</v>
      </c>
      <c r="H470">
        <v>5</v>
      </c>
      <c r="I470">
        <v>1</v>
      </c>
      <c r="J470" t="s">
        <v>65</v>
      </c>
      <c r="K470" t="s">
        <v>274</v>
      </c>
      <c r="L470">
        <v>2.1000000000000001E-2</v>
      </c>
      <c r="M470">
        <v>39659.83</v>
      </c>
      <c r="N470">
        <v>85</v>
      </c>
    </row>
    <row r="471" spans="1:14" x14ac:dyDescent="0.25">
      <c r="A471">
        <v>2</v>
      </c>
      <c r="B471" t="s">
        <v>15</v>
      </c>
      <c r="C471" t="s">
        <v>128</v>
      </c>
      <c r="D471" t="s">
        <v>95</v>
      </c>
      <c r="E471">
        <v>2</v>
      </c>
      <c r="F471">
        <v>0</v>
      </c>
      <c r="G471">
        <v>0</v>
      </c>
      <c r="H471">
        <v>7</v>
      </c>
      <c r="I471">
        <v>2</v>
      </c>
      <c r="J471" t="s">
        <v>94</v>
      </c>
      <c r="K471" t="s">
        <v>274</v>
      </c>
      <c r="L471">
        <v>1.6E-2</v>
      </c>
      <c r="M471">
        <v>42158.57</v>
      </c>
      <c r="N471">
        <v>90</v>
      </c>
    </row>
    <row r="472" spans="1:14" x14ac:dyDescent="0.25">
      <c r="A472">
        <v>3</v>
      </c>
      <c r="B472" t="s">
        <v>15</v>
      </c>
      <c r="C472" t="s">
        <v>129</v>
      </c>
      <c r="D472" t="s">
        <v>95</v>
      </c>
      <c r="E472">
        <v>1</v>
      </c>
      <c r="F472">
        <v>0</v>
      </c>
      <c r="G472">
        <v>0</v>
      </c>
      <c r="H472">
        <v>7</v>
      </c>
      <c r="I472">
        <v>2</v>
      </c>
      <c r="J472" t="s">
        <v>94</v>
      </c>
      <c r="K472" t="s">
        <v>274</v>
      </c>
      <c r="L472">
        <v>1.0999999999999999E-2</v>
      </c>
      <c r="M472">
        <v>44550.31</v>
      </c>
      <c r="N472">
        <v>99</v>
      </c>
    </row>
    <row r="473" spans="1:14" x14ac:dyDescent="0.25">
      <c r="A473">
        <v>4</v>
      </c>
      <c r="B473" t="s">
        <v>15</v>
      </c>
      <c r="C473" t="s">
        <v>213</v>
      </c>
      <c r="D473" t="s">
        <v>214</v>
      </c>
      <c r="E473">
        <v>0</v>
      </c>
      <c r="F473">
        <v>0</v>
      </c>
      <c r="G473">
        <v>0</v>
      </c>
      <c r="H473">
        <v>8</v>
      </c>
      <c r="I473">
        <v>4</v>
      </c>
      <c r="J473" t="s">
        <v>213</v>
      </c>
      <c r="K473" t="s">
        <v>274</v>
      </c>
      <c r="L473">
        <v>1.2E-2</v>
      </c>
      <c r="M473">
        <v>43748.78</v>
      </c>
      <c r="N473">
        <v>95</v>
      </c>
    </row>
    <row r="474" spans="1:14" x14ac:dyDescent="0.25">
      <c r="A474">
        <v>5</v>
      </c>
      <c r="B474" t="s">
        <v>15</v>
      </c>
      <c r="C474" t="s">
        <v>215</v>
      </c>
      <c r="D474" t="s">
        <v>216</v>
      </c>
      <c r="E474">
        <v>0</v>
      </c>
      <c r="F474">
        <v>0</v>
      </c>
      <c r="G474">
        <v>0</v>
      </c>
      <c r="H474">
        <v>7</v>
      </c>
      <c r="I474">
        <v>4</v>
      </c>
      <c r="J474" t="s">
        <v>215</v>
      </c>
      <c r="K474" t="s">
        <v>274</v>
      </c>
      <c r="L474">
        <v>1.6E-2</v>
      </c>
      <c r="M474">
        <v>41939.760000000002</v>
      </c>
      <c r="N474">
        <v>90</v>
      </c>
    </row>
    <row r="475" spans="1:14" x14ac:dyDescent="0.25">
      <c r="A475">
        <v>6</v>
      </c>
      <c r="B475" t="s">
        <v>15</v>
      </c>
      <c r="C475" t="s">
        <v>217</v>
      </c>
      <c r="D475" t="s">
        <v>181</v>
      </c>
      <c r="E475">
        <v>2</v>
      </c>
      <c r="F475">
        <v>0</v>
      </c>
      <c r="G475">
        <v>0</v>
      </c>
      <c r="H475">
        <v>6</v>
      </c>
      <c r="I475">
        <v>1</v>
      </c>
      <c r="J475" t="s">
        <v>180</v>
      </c>
      <c r="K475" t="s">
        <v>274</v>
      </c>
      <c r="L475">
        <v>1.0999999999999999E-2</v>
      </c>
      <c r="M475">
        <v>44411.7</v>
      </c>
      <c r="N475">
        <v>99</v>
      </c>
    </row>
    <row r="476" spans="1:14" x14ac:dyDescent="0.25">
      <c r="A476">
        <v>7</v>
      </c>
      <c r="B476" t="s">
        <v>15</v>
      </c>
      <c r="C476" t="s">
        <v>218</v>
      </c>
      <c r="D476" t="s">
        <v>118</v>
      </c>
      <c r="E476">
        <v>1</v>
      </c>
      <c r="F476">
        <v>0</v>
      </c>
      <c r="G476">
        <v>0</v>
      </c>
      <c r="H476">
        <v>6</v>
      </c>
      <c r="I476">
        <v>3</v>
      </c>
      <c r="J476" t="s">
        <v>206</v>
      </c>
      <c r="K476" t="s">
        <v>274</v>
      </c>
      <c r="L476">
        <v>1.7000000000000001E-2</v>
      </c>
      <c r="M476">
        <v>41412.17</v>
      </c>
      <c r="N476">
        <v>90</v>
      </c>
    </row>
    <row r="477" spans="1:14" x14ac:dyDescent="0.25">
      <c r="A477">
        <v>8</v>
      </c>
      <c r="B477" t="s">
        <v>15</v>
      </c>
      <c r="C477" t="s">
        <v>219</v>
      </c>
      <c r="D477" t="s">
        <v>208</v>
      </c>
      <c r="E477">
        <v>1</v>
      </c>
      <c r="F477">
        <v>0</v>
      </c>
      <c r="G477">
        <v>0</v>
      </c>
      <c r="H477">
        <v>3</v>
      </c>
      <c r="I477">
        <v>3</v>
      </c>
      <c r="J477" t="s">
        <v>207</v>
      </c>
      <c r="K477" t="s">
        <v>274</v>
      </c>
      <c r="L477">
        <v>3.6999999999999998E-2</v>
      </c>
      <c r="M477">
        <v>33386.92</v>
      </c>
      <c r="N477">
        <v>60</v>
      </c>
    </row>
    <row r="478" spans="1:14" x14ac:dyDescent="0.25">
      <c r="A478">
        <v>9</v>
      </c>
      <c r="B478" t="s">
        <v>15</v>
      </c>
      <c r="C478" t="s">
        <v>220</v>
      </c>
      <c r="D478" t="s">
        <v>208</v>
      </c>
      <c r="E478">
        <v>0</v>
      </c>
      <c r="F478">
        <v>0</v>
      </c>
      <c r="G478">
        <v>0</v>
      </c>
      <c r="H478">
        <v>3</v>
      </c>
      <c r="I478">
        <v>3</v>
      </c>
      <c r="J478" t="s">
        <v>207</v>
      </c>
      <c r="K478" t="s">
        <v>274</v>
      </c>
      <c r="L478">
        <v>2.7E-2</v>
      </c>
      <c r="M478">
        <v>37181.449999999997</v>
      </c>
      <c r="N478">
        <v>70</v>
      </c>
    </row>
    <row r="479" spans="1:14" x14ac:dyDescent="0.25">
      <c r="A479">
        <v>10</v>
      </c>
      <c r="B479" t="s">
        <v>15</v>
      </c>
      <c r="C479" t="s">
        <v>221</v>
      </c>
      <c r="D479" t="s">
        <v>210</v>
      </c>
      <c r="E479">
        <v>0</v>
      </c>
      <c r="F479">
        <v>0</v>
      </c>
      <c r="G479">
        <v>0</v>
      </c>
      <c r="H479">
        <v>2</v>
      </c>
      <c r="I479">
        <v>3</v>
      </c>
      <c r="J479" t="s">
        <v>209</v>
      </c>
      <c r="K479" t="s">
        <v>274</v>
      </c>
      <c r="L479">
        <v>1.6E-2</v>
      </c>
      <c r="M479">
        <v>42118.46</v>
      </c>
      <c r="N479">
        <v>90</v>
      </c>
    </row>
    <row r="480" spans="1:14" x14ac:dyDescent="0.25">
      <c r="A480">
        <v>11</v>
      </c>
      <c r="B480" t="s">
        <v>15</v>
      </c>
      <c r="C480" t="s">
        <v>222</v>
      </c>
      <c r="D480" t="s">
        <v>189</v>
      </c>
      <c r="E480">
        <v>1</v>
      </c>
      <c r="F480">
        <v>0</v>
      </c>
      <c r="G480">
        <v>0</v>
      </c>
      <c r="H480">
        <v>1</v>
      </c>
      <c r="I480">
        <v>3</v>
      </c>
      <c r="J480" t="s">
        <v>212</v>
      </c>
      <c r="K480" t="s">
        <v>274</v>
      </c>
      <c r="L480">
        <v>6.7000000000000004E-2</v>
      </c>
      <c r="M480">
        <v>24283.91</v>
      </c>
      <c r="N480">
        <v>34</v>
      </c>
    </row>
    <row r="481" spans="1:14" x14ac:dyDescent="0.25">
      <c r="A481">
        <v>0</v>
      </c>
      <c r="B481" t="s">
        <v>15</v>
      </c>
      <c r="C481" t="s">
        <v>141</v>
      </c>
      <c r="D481" t="s">
        <v>88</v>
      </c>
      <c r="E481">
        <v>0</v>
      </c>
      <c r="F481">
        <v>0</v>
      </c>
      <c r="G481">
        <v>0</v>
      </c>
      <c r="H481">
        <v>8</v>
      </c>
      <c r="I481">
        <v>2</v>
      </c>
      <c r="J481" t="s">
        <v>87</v>
      </c>
      <c r="K481" t="s">
        <v>274</v>
      </c>
      <c r="L481">
        <v>2.8000000000000001E-2</v>
      </c>
      <c r="M481">
        <v>37002.85</v>
      </c>
      <c r="N481">
        <v>70</v>
      </c>
    </row>
    <row r="482" spans="1:14" x14ac:dyDescent="0.25">
      <c r="A482">
        <v>1</v>
      </c>
      <c r="B482" t="s">
        <v>15</v>
      </c>
      <c r="C482" t="s">
        <v>142</v>
      </c>
      <c r="D482" t="s">
        <v>90</v>
      </c>
      <c r="E482">
        <v>0</v>
      </c>
      <c r="F482">
        <v>0</v>
      </c>
      <c r="G482">
        <v>0</v>
      </c>
      <c r="H482">
        <v>5</v>
      </c>
      <c r="I482">
        <v>1</v>
      </c>
      <c r="J482" t="s">
        <v>65</v>
      </c>
      <c r="K482" t="s">
        <v>274</v>
      </c>
      <c r="L482">
        <v>2.1000000000000001E-2</v>
      </c>
      <c r="M482">
        <v>39942.33</v>
      </c>
      <c r="N482">
        <v>85</v>
      </c>
    </row>
    <row r="483" spans="1:14" x14ac:dyDescent="0.25">
      <c r="A483">
        <v>2</v>
      </c>
      <c r="B483" t="s">
        <v>15</v>
      </c>
      <c r="C483" t="s">
        <v>143</v>
      </c>
      <c r="D483" t="s">
        <v>49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49</v>
      </c>
      <c r="K483" t="s">
        <v>274</v>
      </c>
      <c r="L483">
        <v>1.4E-2</v>
      </c>
      <c r="M483">
        <v>43020.27</v>
      </c>
      <c r="N483">
        <v>95</v>
      </c>
    </row>
    <row r="484" spans="1:14" x14ac:dyDescent="0.25">
      <c r="A484">
        <v>3</v>
      </c>
      <c r="B484" t="s">
        <v>15</v>
      </c>
      <c r="C484" t="s">
        <v>223</v>
      </c>
      <c r="D484" t="s">
        <v>214</v>
      </c>
      <c r="E484">
        <v>1</v>
      </c>
      <c r="F484">
        <v>0</v>
      </c>
      <c r="G484">
        <v>0</v>
      </c>
      <c r="H484">
        <v>8</v>
      </c>
      <c r="I484">
        <v>4</v>
      </c>
      <c r="J484" t="s">
        <v>213</v>
      </c>
      <c r="K484" t="s">
        <v>274</v>
      </c>
      <c r="L484">
        <v>1.2E-2</v>
      </c>
      <c r="M484">
        <v>44115.73</v>
      </c>
      <c r="N484">
        <v>99</v>
      </c>
    </row>
    <row r="485" spans="1:14" x14ac:dyDescent="0.25">
      <c r="A485">
        <v>4</v>
      </c>
      <c r="B485" t="s">
        <v>15</v>
      </c>
      <c r="C485" t="s">
        <v>224</v>
      </c>
      <c r="D485" t="s">
        <v>225</v>
      </c>
      <c r="E485">
        <v>0</v>
      </c>
      <c r="F485">
        <v>0</v>
      </c>
      <c r="G485">
        <v>0</v>
      </c>
      <c r="H485">
        <v>8</v>
      </c>
      <c r="I485">
        <v>5</v>
      </c>
      <c r="J485" t="s">
        <v>224</v>
      </c>
      <c r="K485" t="s">
        <v>274</v>
      </c>
      <c r="L485">
        <v>3.6999999999999998E-2</v>
      </c>
      <c r="M485">
        <v>33577.82</v>
      </c>
      <c r="N485">
        <v>60</v>
      </c>
    </row>
    <row r="486" spans="1:14" x14ac:dyDescent="0.25">
      <c r="A486">
        <v>5</v>
      </c>
      <c r="B486" t="s">
        <v>15</v>
      </c>
      <c r="C486" t="s">
        <v>226</v>
      </c>
      <c r="D486" t="s">
        <v>216</v>
      </c>
      <c r="E486">
        <v>0</v>
      </c>
      <c r="F486">
        <v>0</v>
      </c>
      <c r="G486">
        <v>0</v>
      </c>
      <c r="H486">
        <v>7</v>
      </c>
      <c r="I486">
        <v>4</v>
      </c>
      <c r="J486" t="s">
        <v>215</v>
      </c>
      <c r="K486" t="s">
        <v>274</v>
      </c>
      <c r="L486">
        <v>1.2E-2</v>
      </c>
      <c r="M486">
        <v>43757.78</v>
      </c>
      <c r="N486">
        <v>99</v>
      </c>
    </row>
    <row r="487" spans="1:14" x14ac:dyDescent="0.25">
      <c r="A487">
        <v>6</v>
      </c>
      <c r="B487" t="s">
        <v>15</v>
      </c>
      <c r="C487" t="s">
        <v>227</v>
      </c>
      <c r="D487" t="s">
        <v>118</v>
      </c>
      <c r="E487">
        <v>2</v>
      </c>
      <c r="F487">
        <v>0</v>
      </c>
      <c r="G487">
        <v>0</v>
      </c>
      <c r="H487">
        <v>6</v>
      </c>
      <c r="I487">
        <v>3</v>
      </c>
      <c r="J487" t="s">
        <v>206</v>
      </c>
      <c r="K487" t="s">
        <v>274</v>
      </c>
      <c r="L487">
        <v>1.7999999999999999E-2</v>
      </c>
      <c r="M487">
        <v>41053.050000000003</v>
      </c>
      <c r="N487">
        <v>90</v>
      </c>
    </row>
    <row r="488" spans="1:14" x14ac:dyDescent="0.25">
      <c r="A488">
        <v>7</v>
      </c>
      <c r="B488" t="s">
        <v>15</v>
      </c>
      <c r="C488" t="s">
        <v>228</v>
      </c>
      <c r="D488" t="s">
        <v>208</v>
      </c>
      <c r="E488">
        <v>2</v>
      </c>
      <c r="F488">
        <v>0</v>
      </c>
      <c r="G488">
        <v>0</v>
      </c>
      <c r="H488">
        <v>3</v>
      </c>
      <c r="I488">
        <v>3</v>
      </c>
      <c r="J488" t="s">
        <v>207</v>
      </c>
      <c r="K488" t="s">
        <v>274</v>
      </c>
      <c r="L488">
        <v>3.3000000000000002E-2</v>
      </c>
      <c r="M488">
        <v>35086.11</v>
      </c>
      <c r="N488">
        <v>65</v>
      </c>
    </row>
    <row r="489" spans="1:14" x14ac:dyDescent="0.25">
      <c r="A489">
        <v>8</v>
      </c>
      <c r="B489" t="s">
        <v>15</v>
      </c>
      <c r="C489" t="s">
        <v>229</v>
      </c>
      <c r="D489" t="s">
        <v>208</v>
      </c>
      <c r="E489">
        <v>1</v>
      </c>
      <c r="F489">
        <v>0</v>
      </c>
      <c r="G489">
        <v>0</v>
      </c>
      <c r="H489">
        <v>3</v>
      </c>
      <c r="I489">
        <v>3</v>
      </c>
      <c r="J489" t="s">
        <v>207</v>
      </c>
      <c r="K489" t="s">
        <v>274</v>
      </c>
      <c r="L489">
        <v>2.5999999999999999E-2</v>
      </c>
      <c r="M489">
        <v>37943.86</v>
      </c>
      <c r="N489">
        <v>75</v>
      </c>
    </row>
    <row r="490" spans="1:14" x14ac:dyDescent="0.25">
      <c r="A490">
        <v>9</v>
      </c>
      <c r="B490" t="s">
        <v>15</v>
      </c>
      <c r="C490" t="s">
        <v>230</v>
      </c>
      <c r="D490" t="s">
        <v>208</v>
      </c>
      <c r="E490">
        <v>0</v>
      </c>
      <c r="F490">
        <v>0</v>
      </c>
      <c r="G490">
        <v>0</v>
      </c>
      <c r="H490">
        <v>3</v>
      </c>
      <c r="I490">
        <v>3</v>
      </c>
      <c r="J490" t="s">
        <v>207</v>
      </c>
      <c r="K490" t="s">
        <v>274</v>
      </c>
      <c r="L490">
        <v>2.3E-2</v>
      </c>
      <c r="M490">
        <v>38858.75</v>
      </c>
      <c r="N490">
        <v>80</v>
      </c>
    </row>
    <row r="491" spans="1:14" x14ac:dyDescent="0.25">
      <c r="A491">
        <v>10</v>
      </c>
      <c r="B491" t="s">
        <v>15</v>
      </c>
      <c r="C491" t="s">
        <v>231</v>
      </c>
      <c r="D491" t="s">
        <v>232</v>
      </c>
      <c r="E491">
        <v>0</v>
      </c>
      <c r="F491">
        <v>0</v>
      </c>
      <c r="G491">
        <v>0</v>
      </c>
      <c r="H491">
        <v>1</v>
      </c>
      <c r="I491">
        <v>5</v>
      </c>
      <c r="J491" t="s">
        <v>231</v>
      </c>
      <c r="K491" t="s">
        <v>274</v>
      </c>
      <c r="L491">
        <v>6.8000000000000005E-2</v>
      </c>
      <c r="M491">
        <v>24021.79</v>
      </c>
      <c r="N491">
        <v>34</v>
      </c>
    </row>
    <row r="492" spans="1:14" x14ac:dyDescent="0.25">
      <c r="A492">
        <v>0</v>
      </c>
      <c r="B492" t="s">
        <v>15</v>
      </c>
      <c r="C492" t="s">
        <v>16</v>
      </c>
      <c r="D492" t="s">
        <v>17</v>
      </c>
      <c r="E492">
        <v>0</v>
      </c>
      <c r="F492">
        <v>2</v>
      </c>
      <c r="G492">
        <v>1</v>
      </c>
      <c r="H492">
        <v>0</v>
      </c>
      <c r="I492">
        <v>0</v>
      </c>
      <c r="J492" t="s">
        <v>16</v>
      </c>
      <c r="K492" t="s">
        <v>275</v>
      </c>
      <c r="L492">
        <v>0.03</v>
      </c>
      <c r="M492">
        <v>36096.51</v>
      </c>
      <c r="N492">
        <v>70</v>
      </c>
    </row>
    <row r="493" spans="1:14" x14ac:dyDescent="0.25">
      <c r="A493">
        <v>1</v>
      </c>
      <c r="B493" t="s">
        <v>15</v>
      </c>
      <c r="C493" t="s">
        <v>19</v>
      </c>
      <c r="D493" t="s">
        <v>20</v>
      </c>
      <c r="E493">
        <v>0</v>
      </c>
      <c r="F493">
        <v>2</v>
      </c>
      <c r="G493">
        <v>1</v>
      </c>
      <c r="H493">
        <v>0</v>
      </c>
      <c r="I493">
        <v>0</v>
      </c>
      <c r="J493" t="s">
        <v>19</v>
      </c>
      <c r="K493" t="s">
        <v>275</v>
      </c>
      <c r="L493">
        <v>2.7E-2</v>
      </c>
      <c r="M493">
        <v>37370.199999999997</v>
      </c>
      <c r="N493">
        <v>75</v>
      </c>
    </row>
    <row r="494" spans="1:14" x14ac:dyDescent="0.25">
      <c r="A494">
        <v>2</v>
      </c>
      <c r="B494" t="s">
        <v>15</v>
      </c>
      <c r="C494" t="s">
        <v>21</v>
      </c>
      <c r="D494" t="s">
        <v>22</v>
      </c>
      <c r="E494">
        <v>0</v>
      </c>
      <c r="F494">
        <v>6</v>
      </c>
      <c r="G494">
        <v>1</v>
      </c>
      <c r="H494">
        <v>0</v>
      </c>
      <c r="I494">
        <v>0</v>
      </c>
      <c r="J494" t="s">
        <v>21</v>
      </c>
      <c r="K494" t="s">
        <v>275</v>
      </c>
      <c r="L494">
        <v>1.4999999999999999E-2</v>
      </c>
      <c r="M494">
        <v>42667.96</v>
      </c>
      <c r="N494">
        <v>95</v>
      </c>
    </row>
    <row r="495" spans="1:14" x14ac:dyDescent="0.25">
      <c r="A495">
        <v>3</v>
      </c>
      <c r="B495" t="s">
        <v>15</v>
      </c>
      <c r="C495" t="s">
        <v>23</v>
      </c>
      <c r="D495" t="e" cm="1">
        <f t="array" ref="D495">-VRIKPGSA</f>
        <v>#NAME?</v>
      </c>
      <c r="E495">
        <v>0</v>
      </c>
      <c r="F495">
        <v>0</v>
      </c>
      <c r="G495">
        <v>1</v>
      </c>
      <c r="H495">
        <v>0</v>
      </c>
      <c r="I495">
        <v>0</v>
      </c>
      <c r="J495" t="s">
        <v>23</v>
      </c>
      <c r="K495" t="s">
        <v>275</v>
      </c>
      <c r="L495">
        <v>1.7000000000000001E-2</v>
      </c>
      <c r="M495">
        <v>41659.360000000001</v>
      </c>
      <c r="N495">
        <v>90</v>
      </c>
    </row>
    <row r="496" spans="1:14" x14ac:dyDescent="0.25">
      <c r="A496">
        <v>4</v>
      </c>
      <c r="B496" t="s">
        <v>15</v>
      </c>
      <c r="C496" t="s">
        <v>24</v>
      </c>
      <c r="D496" t="s">
        <v>25</v>
      </c>
      <c r="E496">
        <v>0</v>
      </c>
      <c r="F496">
        <v>8</v>
      </c>
      <c r="G496">
        <v>1</v>
      </c>
      <c r="H496">
        <v>0</v>
      </c>
      <c r="I496">
        <v>0</v>
      </c>
      <c r="J496" t="s">
        <v>24</v>
      </c>
      <c r="K496" t="s">
        <v>275</v>
      </c>
      <c r="L496">
        <v>1.4E-2</v>
      </c>
      <c r="M496">
        <v>42831.7</v>
      </c>
      <c r="N496">
        <v>95</v>
      </c>
    </row>
    <row r="497" spans="1:14" x14ac:dyDescent="0.25">
      <c r="A497">
        <v>5</v>
      </c>
      <c r="B497" t="s">
        <v>15</v>
      </c>
      <c r="C497" t="s">
        <v>26</v>
      </c>
      <c r="D497" t="e" cm="1">
        <f t="array" ref="D497">-IKPGSANK</f>
        <v>#NAME?</v>
      </c>
      <c r="E497">
        <v>0</v>
      </c>
      <c r="F497">
        <v>0</v>
      </c>
      <c r="G497">
        <v>1</v>
      </c>
      <c r="H497">
        <v>0</v>
      </c>
      <c r="I497">
        <v>0</v>
      </c>
      <c r="J497" t="s">
        <v>26</v>
      </c>
      <c r="K497" t="s">
        <v>275</v>
      </c>
      <c r="L497">
        <v>1.0999999999999999E-2</v>
      </c>
      <c r="M497">
        <v>44373.77</v>
      </c>
      <c r="N497">
        <v>99</v>
      </c>
    </row>
    <row r="498" spans="1:14" x14ac:dyDescent="0.25">
      <c r="A498">
        <v>6</v>
      </c>
      <c r="B498" t="s">
        <v>15</v>
      </c>
      <c r="C498" t="s">
        <v>27</v>
      </c>
      <c r="D498" t="s">
        <v>28</v>
      </c>
      <c r="E498">
        <v>0</v>
      </c>
      <c r="F498">
        <v>1</v>
      </c>
      <c r="G498">
        <v>1</v>
      </c>
      <c r="H498">
        <v>0</v>
      </c>
      <c r="I498">
        <v>0</v>
      </c>
      <c r="J498" t="s">
        <v>27</v>
      </c>
      <c r="K498" t="s">
        <v>275</v>
      </c>
      <c r="L498">
        <v>8.0000000000000002E-3</v>
      </c>
      <c r="M498">
        <v>45732.72</v>
      </c>
      <c r="N498">
        <v>99</v>
      </c>
    </row>
    <row r="499" spans="1:14" x14ac:dyDescent="0.25">
      <c r="A499">
        <v>7</v>
      </c>
      <c r="B499" t="s">
        <v>15</v>
      </c>
      <c r="C499" t="s">
        <v>29</v>
      </c>
      <c r="D499" t="e" cm="1">
        <f t="array" ref="D499">-PGSANKPK</f>
        <v>#NAME?</v>
      </c>
      <c r="E499">
        <v>0</v>
      </c>
      <c r="F499">
        <v>0</v>
      </c>
      <c r="G499">
        <v>1</v>
      </c>
      <c r="H499">
        <v>0</v>
      </c>
      <c r="I499">
        <v>0</v>
      </c>
      <c r="J499" t="s">
        <v>29</v>
      </c>
      <c r="K499" t="s">
        <v>275</v>
      </c>
      <c r="L499">
        <v>6.0000000000000001E-3</v>
      </c>
      <c r="M499">
        <v>46842.48</v>
      </c>
      <c r="N499">
        <v>99</v>
      </c>
    </row>
    <row r="500" spans="1:14" x14ac:dyDescent="0.25">
      <c r="A500">
        <v>8</v>
      </c>
      <c r="B500" t="s">
        <v>15</v>
      </c>
      <c r="C500" t="s">
        <v>30</v>
      </c>
      <c r="D500" t="s">
        <v>31</v>
      </c>
      <c r="E500">
        <v>0</v>
      </c>
      <c r="F500">
        <v>8</v>
      </c>
      <c r="G500">
        <v>1</v>
      </c>
      <c r="H500">
        <v>0</v>
      </c>
      <c r="I500">
        <v>0</v>
      </c>
      <c r="J500" t="s">
        <v>30</v>
      </c>
      <c r="K500" t="s">
        <v>275</v>
      </c>
      <c r="L500">
        <v>6.0000000000000001E-3</v>
      </c>
      <c r="M500">
        <v>46680.57</v>
      </c>
      <c r="N500">
        <v>99</v>
      </c>
    </row>
    <row r="501" spans="1:14" x14ac:dyDescent="0.25">
      <c r="A501">
        <v>9</v>
      </c>
      <c r="B501" t="s">
        <v>15</v>
      </c>
      <c r="C501" t="s">
        <v>32</v>
      </c>
      <c r="D501" t="s">
        <v>33</v>
      </c>
      <c r="E501">
        <v>0</v>
      </c>
      <c r="F501">
        <v>8</v>
      </c>
      <c r="G501">
        <v>1</v>
      </c>
      <c r="H501">
        <v>0</v>
      </c>
      <c r="I501">
        <v>0</v>
      </c>
      <c r="J501" t="s">
        <v>32</v>
      </c>
      <c r="K501" t="s">
        <v>275</v>
      </c>
      <c r="L501">
        <v>8.0000000000000002E-3</v>
      </c>
      <c r="M501">
        <v>45873.95</v>
      </c>
      <c r="N501">
        <v>99</v>
      </c>
    </row>
    <row r="502" spans="1:14" x14ac:dyDescent="0.25">
      <c r="A502">
        <v>10</v>
      </c>
      <c r="B502" t="s">
        <v>15</v>
      </c>
      <c r="C502" t="s">
        <v>34</v>
      </c>
      <c r="D502" t="e" cm="1">
        <f t="array" ref="D502">-ANKPKDEL</f>
        <v>#NAME?</v>
      </c>
      <c r="E502">
        <v>0</v>
      </c>
      <c r="F502">
        <v>0</v>
      </c>
      <c r="G502">
        <v>1</v>
      </c>
      <c r="H502">
        <v>0</v>
      </c>
      <c r="I502">
        <v>0</v>
      </c>
      <c r="J502" t="s">
        <v>34</v>
      </c>
      <c r="K502" t="s">
        <v>275</v>
      </c>
      <c r="L502">
        <v>1.2999999999999999E-2</v>
      </c>
      <c r="M502">
        <v>43218.55</v>
      </c>
      <c r="N502">
        <v>95</v>
      </c>
    </row>
    <row r="503" spans="1:14" x14ac:dyDescent="0.25">
      <c r="A503">
        <v>11</v>
      </c>
      <c r="B503" t="s">
        <v>15</v>
      </c>
      <c r="C503" t="s">
        <v>35</v>
      </c>
      <c r="D503" t="s">
        <v>36</v>
      </c>
      <c r="E503">
        <v>0</v>
      </c>
      <c r="F503">
        <v>8</v>
      </c>
      <c r="G503">
        <v>1</v>
      </c>
      <c r="H503">
        <v>0</v>
      </c>
      <c r="I503">
        <v>0</v>
      </c>
      <c r="J503" t="s">
        <v>35</v>
      </c>
      <c r="K503" t="s">
        <v>275</v>
      </c>
      <c r="L503">
        <v>8.0000000000000002E-3</v>
      </c>
      <c r="M503">
        <v>45791.63</v>
      </c>
      <c r="N503">
        <v>99</v>
      </c>
    </row>
    <row r="504" spans="1:14" x14ac:dyDescent="0.25">
      <c r="A504">
        <v>12</v>
      </c>
      <c r="B504" t="s">
        <v>15</v>
      </c>
      <c r="C504" t="s">
        <v>37</v>
      </c>
      <c r="D504" t="s">
        <v>38</v>
      </c>
      <c r="E504">
        <v>0</v>
      </c>
      <c r="F504">
        <v>2</v>
      </c>
      <c r="G504">
        <v>1</v>
      </c>
      <c r="H504">
        <v>0</v>
      </c>
      <c r="I504">
        <v>0</v>
      </c>
      <c r="J504" t="s">
        <v>37</v>
      </c>
      <c r="K504" t="s">
        <v>275</v>
      </c>
      <c r="L504">
        <v>2.1000000000000001E-2</v>
      </c>
      <c r="M504">
        <v>39915.11</v>
      </c>
      <c r="N504">
        <v>85</v>
      </c>
    </row>
    <row r="505" spans="1:14" x14ac:dyDescent="0.25">
      <c r="A505">
        <v>13</v>
      </c>
      <c r="B505" t="s">
        <v>15</v>
      </c>
      <c r="C505" t="s">
        <v>39</v>
      </c>
      <c r="D505" t="s">
        <v>40</v>
      </c>
      <c r="E505">
        <v>0</v>
      </c>
      <c r="F505">
        <v>8</v>
      </c>
      <c r="G505">
        <v>1</v>
      </c>
      <c r="H505">
        <v>0</v>
      </c>
      <c r="I505">
        <v>0</v>
      </c>
      <c r="J505" t="s">
        <v>39</v>
      </c>
      <c r="K505" t="s">
        <v>275</v>
      </c>
      <c r="L505">
        <v>1.6E-2</v>
      </c>
      <c r="M505">
        <v>42253.57</v>
      </c>
      <c r="N505">
        <v>95</v>
      </c>
    </row>
    <row r="506" spans="1:14" x14ac:dyDescent="0.25">
      <c r="A506">
        <v>14</v>
      </c>
      <c r="B506" t="s">
        <v>15</v>
      </c>
      <c r="C506" t="s">
        <v>41</v>
      </c>
      <c r="D506" t="s">
        <v>42</v>
      </c>
      <c r="E506">
        <v>0</v>
      </c>
      <c r="F506">
        <v>1</v>
      </c>
      <c r="G506">
        <v>1</v>
      </c>
      <c r="H506">
        <v>0</v>
      </c>
      <c r="I506">
        <v>0</v>
      </c>
      <c r="J506" t="s">
        <v>41</v>
      </c>
      <c r="K506" t="s">
        <v>275</v>
      </c>
      <c r="L506">
        <v>1.6E-2</v>
      </c>
      <c r="M506">
        <v>41891.21</v>
      </c>
      <c r="N506">
        <v>90</v>
      </c>
    </row>
    <row r="507" spans="1:14" x14ac:dyDescent="0.25">
      <c r="A507">
        <v>15</v>
      </c>
      <c r="B507" t="s">
        <v>15</v>
      </c>
      <c r="C507" t="s">
        <v>43</v>
      </c>
      <c r="D507" t="s">
        <v>44</v>
      </c>
      <c r="E507">
        <v>0</v>
      </c>
      <c r="F507">
        <v>1</v>
      </c>
      <c r="G507">
        <v>1</v>
      </c>
      <c r="H507">
        <v>0</v>
      </c>
      <c r="I507">
        <v>0</v>
      </c>
      <c r="J507" t="s">
        <v>43</v>
      </c>
      <c r="K507" t="s">
        <v>275</v>
      </c>
      <c r="L507">
        <v>8.9999999999999993E-3</v>
      </c>
      <c r="M507">
        <v>45509.120000000003</v>
      </c>
      <c r="N507">
        <v>99</v>
      </c>
    </row>
    <row r="508" spans="1:14" x14ac:dyDescent="0.25">
      <c r="A508">
        <v>16</v>
      </c>
      <c r="B508" t="s">
        <v>15</v>
      </c>
      <c r="C508" t="s">
        <v>45</v>
      </c>
      <c r="D508" t="s">
        <v>46</v>
      </c>
      <c r="E508">
        <v>0</v>
      </c>
      <c r="F508">
        <v>2</v>
      </c>
      <c r="G508">
        <v>1</v>
      </c>
      <c r="H508">
        <v>0</v>
      </c>
      <c r="I508">
        <v>0</v>
      </c>
      <c r="J508" t="s">
        <v>45</v>
      </c>
      <c r="K508" t="s">
        <v>275</v>
      </c>
      <c r="L508">
        <v>4.2999999999999997E-2</v>
      </c>
      <c r="M508">
        <v>31375.8</v>
      </c>
      <c r="N508">
        <v>50</v>
      </c>
    </row>
    <row r="509" spans="1:14" x14ac:dyDescent="0.25">
      <c r="A509">
        <v>0</v>
      </c>
      <c r="B509" t="s">
        <v>15</v>
      </c>
      <c r="C509" t="s">
        <v>47</v>
      </c>
      <c r="D509" t="s">
        <v>47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47</v>
      </c>
      <c r="K509" t="s">
        <v>275</v>
      </c>
      <c r="L509">
        <v>4.9000000000000002E-2</v>
      </c>
      <c r="M509">
        <v>29387.73</v>
      </c>
      <c r="N509">
        <v>45</v>
      </c>
    </row>
    <row r="510" spans="1:14" x14ac:dyDescent="0.25">
      <c r="A510">
        <v>1</v>
      </c>
      <c r="B510" t="s">
        <v>15</v>
      </c>
      <c r="C510" t="s">
        <v>48</v>
      </c>
      <c r="D510" t="s">
        <v>48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48</v>
      </c>
      <c r="K510" t="s">
        <v>275</v>
      </c>
      <c r="L510">
        <v>4.2000000000000003E-2</v>
      </c>
      <c r="M510">
        <v>31690.03</v>
      </c>
      <c r="N510">
        <v>55</v>
      </c>
    </row>
    <row r="511" spans="1:14" x14ac:dyDescent="0.25">
      <c r="A511">
        <v>2</v>
      </c>
      <c r="B511" t="s">
        <v>15</v>
      </c>
      <c r="C511" t="s">
        <v>49</v>
      </c>
      <c r="D511" t="s">
        <v>49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49</v>
      </c>
      <c r="K511" t="s">
        <v>275</v>
      </c>
      <c r="L511">
        <v>3.7999999999999999E-2</v>
      </c>
      <c r="M511">
        <v>33314.370000000003</v>
      </c>
      <c r="N511">
        <v>60</v>
      </c>
    </row>
    <row r="512" spans="1:14" x14ac:dyDescent="0.25">
      <c r="A512">
        <v>3</v>
      </c>
      <c r="B512" t="s">
        <v>15</v>
      </c>
      <c r="C512" t="s">
        <v>50</v>
      </c>
      <c r="D512" t="s">
        <v>50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50</v>
      </c>
      <c r="K512" t="s">
        <v>275</v>
      </c>
      <c r="L512">
        <v>1.0999999999999999E-2</v>
      </c>
      <c r="M512">
        <v>44337.29</v>
      </c>
      <c r="N512">
        <v>99</v>
      </c>
    </row>
    <row r="513" spans="1:14" x14ac:dyDescent="0.25">
      <c r="A513">
        <v>4</v>
      </c>
      <c r="B513" t="s">
        <v>15</v>
      </c>
      <c r="C513" t="s">
        <v>51</v>
      </c>
      <c r="D513" t="s">
        <v>51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51</v>
      </c>
      <c r="K513" t="s">
        <v>275</v>
      </c>
      <c r="L513">
        <v>2.7E-2</v>
      </c>
      <c r="M513">
        <v>37430.5</v>
      </c>
      <c r="N513">
        <v>75</v>
      </c>
    </row>
    <row r="514" spans="1:14" x14ac:dyDescent="0.25">
      <c r="A514">
        <v>5</v>
      </c>
      <c r="B514" t="s">
        <v>15</v>
      </c>
      <c r="C514" t="s">
        <v>52</v>
      </c>
      <c r="D514" t="s">
        <v>52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52</v>
      </c>
      <c r="K514" t="s">
        <v>275</v>
      </c>
      <c r="L514">
        <v>1.4E-2</v>
      </c>
      <c r="M514">
        <v>43054.720000000001</v>
      </c>
      <c r="N514">
        <v>95</v>
      </c>
    </row>
    <row r="515" spans="1:14" x14ac:dyDescent="0.25">
      <c r="A515">
        <v>6</v>
      </c>
      <c r="B515" t="s">
        <v>15</v>
      </c>
      <c r="C515" t="s">
        <v>53</v>
      </c>
      <c r="D515" t="s">
        <v>53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53</v>
      </c>
      <c r="K515" t="s">
        <v>275</v>
      </c>
      <c r="L515">
        <v>1.2E-2</v>
      </c>
      <c r="M515">
        <v>43836.92</v>
      </c>
      <c r="N515">
        <v>99</v>
      </c>
    </row>
    <row r="516" spans="1:14" x14ac:dyDescent="0.25">
      <c r="A516">
        <v>7</v>
      </c>
      <c r="B516" t="s">
        <v>15</v>
      </c>
      <c r="C516" t="s">
        <v>54</v>
      </c>
      <c r="D516" t="s">
        <v>54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54</v>
      </c>
      <c r="K516" t="s">
        <v>275</v>
      </c>
      <c r="L516">
        <v>5.0000000000000001E-3</v>
      </c>
      <c r="M516">
        <v>47125.120000000003</v>
      </c>
      <c r="N516">
        <v>99</v>
      </c>
    </row>
    <row r="517" spans="1:14" x14ac:dyDescent="0.25">
      <c r="A517">
        <v>8</v>
      </c>
      <c r="B517" t="s">
        <v>15</v>
      </c>
      <c r="C517" t="s">
        <v>55</v>
      </c>
      <c r="D517" t="s">
        <v>55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55</v>
      </c>
      <c r="K517" t="s">
        <v>275</v>
      </c>
      <c r="L517">
        <v>0.01</v>
      </c>
      <c r="M517">
        <v>44827.85</v>
      </c>
      <c r="N517">
        <v>99</v>
      </c>
    </row>
    <row r="518" spans="1:14" x14ac:dyDescent="0.25">
      <c r="A518">
        <v>9</v>
      </c>
      <c r="B518" t="s">
        <v>15</v>
      </c>
      <c r="C518" t="s">
        <v>56</v>
      </c>
      <c r="D518" t="s">
        <v>56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56</v>
      </c>
      <c r="K518" t="s">
        <v>275</v>
      </c>
      <c r="L518">
        <v>4.8000000000000001E-2</v>
      </c>
      <c r="M518">
        <v>29905.11</v>
      </c>
      <c r="N518">
        <v>46</v>
      </c>
    </row>
    <row r="519" spans="1:14" x14ac:dyDescent="0.25">
      <c r="A519">
        <v>10</v>
      </c>
      <c r="B519" t="s">
        <v>15</v>
      </c>
      <c r="C519" t="s">
        <v>57</v>
      </c>
      <c r="D519" t="s">
        <v>57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57</v>
      </c>
      <c r="K519" t="s">
        <v>275</v>
      </c>
      <c r="L519">
        <v>1.0999999999999999E-2</v>
      </c>
      <c r="M519">
        <v>44235.7</v>
      </c>
      <c r="N519">
        <v>99</v>
      </c>
    </row>
    <row r="520" spans="1:14" x14ac:dyDescent="0.25">
      <c r="A520">
        <v>11</v>
      </c>
      <c r="B520" t="s">
        <v>15</v>
      </c>
      <c r="C520" t="s">
        <v>58</v>
      </c>
      <c r="D520" t="s">
        <v>58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58</v>
      </c>
      <c r="K520" t="s">
        <v>275</v>
      </c>
      <c r="L520">
        <v>2.1000000000000001E-2</v>
      </c>
      <c r="M520">
        <v>39984.29</v>
      </c>
      <c r="N520">
        <v>85</v>
      </c>
    </row>
    <row r="521" spans="1:14" x14ac:dyDescent="0.25">
      <c r="A521">
        <v>12</v>
      </c>
      <c r="B521" t="s">
        <v>15</v>
      </c>
      <c r="C521" t="s">
        <v>59</v>
      </c>
      <c r="D521" t="s">
        <v>59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59</v>
      </c>
      <c r="K521" t="s">
        <v>275</v>
      </c>
      <c r="L521">
        <v>2.1999999999999999E-2</v>
      </c>
      <c r="M521">
        <v>39534.32</v>
      </c>
      <c r="N521">
        <v>80</v>
      </c>
    </row>
    <row r="522" spans="1:14" x14ac:dyDescent="0.25">
      <c r="A522">
        <v>13</v>
      </c>
      <c r="B522" t="s">
        <v>15</v>
      </c>
      <c r="C522" t="s">
        <v>60</v>
      </c>
      <c r="D522" t="s">
        <v>60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60</v>
      </c>
      <c r="K522" t="s">
        <v>275</v>
      </c>
      <c r="L522">
        <v>1.4E-2</v>
      </c>
      <c r="M522">
        <v>43084.08</v>
      </c>
      <c r="N522">
        <v>95</v>
      </c>
    </row>
    <row r="523" spans="1:14" x14ac:dyDescent="0.25">
      <c r="A523">
        <v>14</v>
      </c>
      <c r="B523" t="s">
        <v>15</v>
      </c>
      <c r="C523" t="s">
        <v>61</v>
      </c>
      <c r="D523" t="s">
        <v>61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61</v>
      </c>
      <c r="K523" t="s">
        <v>275</v>
      </c>
      <c r="L523">
        <v>1.6E-2</v>
      </c>
      <c r="M523">
        <v>41885.32</v>
      </c>
      <c r="N523">
        <v>90</v>
      </c>
    </row>
    <row r="524" spans="1:14" x14ac:dyDescent="0.25">
      <c r="A524">
        <v>15</v>
      </c>
      <c r="B524" t="s">
        <v>15</v>
      </c>
      <c r="C524" t="s">
        <v>62</v>
      </c>
      <c r="D524" t="s">
        <v>62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62</v>
      </c>
      <c r="K524" t="s">
        <v>275</v>
      </c>
      <c r="L524">
        <v>1.9E-2</v>
      </c>
      <c r="M524">
        <v>40511.629999999997</v>
      </c>
      <c r="N524">
        <v>85</v>
      </c>
    </row>
    <row r="525" spans="1:14" x14ac:dyDescent="0.25">
      <c r="A525">
        <v>0</v>
      </c>
      <c r="B525" t="s">
        <v>15</v>
      </c>
      <c r="C525" t="s">
        <v>63</v>
      </c>
      <c r="D525" t="s">
        <v>64</v>
      </c>
      <c r="E525">
        <v>0</v>
      </c>
      <c r="F525">
        <v>0</v>
      </c>
      <c r="G525">
        <v>0</v>
      </c>
      <c r="H525">
        <v>6</v>
      </c>
      <c r="I525">
        <v>1</v>
      </c>
      <c r="J525" t="s">
        <v>63</v>
      </c>
      <c r="K525" t="s">
        <v>275</v>
      </c>
      <c r="L525">
        <v>3.7999999999999999E-2</v>
      </c>
      <c r="M525">
        <v>33072.67</v>
      </c>
      <c r="N525">
        <v>55</v>
      </c>
    </row>
    <row r="526" spans="1:14" x14ac:dyDescent="0.25">
      <c r="A526">
        <v>1</v>
      </c>
      <c r="B526" t="s">
        <v>15</v>
      </c>
      <c r="C526" t="s">
        <v>65</v>
      </c>
      <c r="D526" t="s">
        <v>66</v>
      </c>
      <c r="E526">
        <v>0</v>
      </c>
      <c r="F526">
        <v>0</v>
      </c>
      <c r="G526">
        <v>0</v>
      </c>
      <c r="H526">
        <v>7</v>
      </c>
      <c r="I526">
        <v>1</v>
      </c>
      <c r="J526" t="s">
        <v>65</v>
      </c>
      <c r="K526" t="s">
        <v>275</v>
      </c>
      <c r="L526">
        <v>6.4000000000000001E-2</v>
      </c>
      <c r="M526">
        <v>25111.95</v>
      </c>
      <c r="N526">
        <v>36</v>
      </c>
    </row>
    <row r="527" spans="1:14" x14ac:dyDescent="0.25">
      <c r="A527">
        <v>2</v>
      </c>
      <c r="B527" t="s">
        <v>15</v>
      </c>
      <c r="C527" t="s">
        <v>67</v>
      </c>
      <c r="D527" t="s">
        <v>49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49</v>
      </c>
      <c r="K527" t="s">
        <v>275</v>
      </c>
      <c r="L527">
        <v>1.7999999999999999E-2</v>
      </c>
      <c r="M527">
        <v>40946.58</v>
      </c>
      <c r="N527">
        <v>90</v>
      </c>
    </row>
    <row r="528" spans="1:14" x14ac:dyDescent="0.25">
      <c r="A528">
        <v>3</v>
      </c>
      <c r="B528" t="s">
        <v>15</v>
      </c>
      <c r="C528" t="s">
        <v>68</v>
      </c>
      <c r="D528" t="s">
        <v>69</v>
      </c>
      <c r="E528">
        <v>0</v>
      </c>
      <c r="F528">
        <v>0</v>
      </c>
      <c r="G528">
        <v>0</v>
      </c>
      <c r="H528">
        <v>1</v>
      </c>
      <c r="I528">
        <v>1</v>
      </c>
      <c r="J528" t="s">
        <v>68</v>
      </c>
      <c r="K528" t="s">
        <v>275</v>
      </c>
      <c r="L528">
        <v>1.7000000000000001E-2</v>
      </c>
      <c r="M528">
        <v>41671.96</v>
      </c>
      <c r="N528">
        <v>90</v>
      </c>
    </row>
    <row r="529" spans="1:14" x14ac:dyDescent="0.25">
      <c r="A529">
        <v>4</v>
      </c>
      <c r="B529" t="s">
        <v>15</v>
      </c>
      <c r="C529" t="s">
        <v>70</v>
      </c>
      <c r="D529" t="s">
        <v>71</v>
      </c>
      <c r="E529">
        <v>0</v>
      </c>
      <c r="F529">
        <v>0</v>
      </c>
      <c r="G529">
        <v>0</v>
      </c>
      <c r="H529">
        <v>8</v>
      </c>
      <c r="I529">
        <v>1</v>
      </c>
      <c r="J529" t="s">
        <v>70</v>
      </c>
      <c r="K529" t="s">
        <v>275</v>
      </c>
      <c r="L529">
        <v>1.7999999999999999E-2</v>
      </c>
      <c r="M529">
        <v>41110.839999999997</v>
      </c>
      <c r="N529">
        <v>90</v>
      </c>
    </row>
    <row r="530" spans="1:14" x14ac:dyDescent="0.25">
      <c r="A530">
        <v>5</v>
      </c>
      <c r="B530" t="s">
        <v>15</v>
      </c>
      <c r="C530" t="s">
        <v>72</v>
      </c>
      <c r="D530" t="s">
        <v>73</v>
      </c>
      <c r="E530">
        <v>0</v>
      </c>
      <c r="F530">
        <v>0</v>
      </c>
      <c r="G530">
        <v>0</v>
      </c>
      <c r="H530">
        <v>7</v>
      </c>
      <c r="I530">
        <v>1</v>
      </c>
      <c r="J530" t="s">
        <v>72</v>
      </c>
      <c r="K530" t="s">
        <v>275</v>
      </c>
      <c r="L530">
        <v>1.2E-2</v>
      </c>
      <c r="M530">
        <v>43953.75</v>
      </c>
      <c r="N530">
        <v>99</v>
      </c>
    </row>
    <row r="531" spans="1:14" x14ac:dyDescent="0.25">
      <c r="A531">
        <v>6</v>
      </c>
      <c r="B531" t="s">
        <v>15</v>
      </c>
      <c r="C531" t="s">
        <v>74</v>
      </c>
      <c r="D531" t="s">
        <v>53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53</v>
      </c>
      <c r="K531" t="s">
        <v>275</v>
      </c>
      <c r="L531">
        <v>7.0000000000000001E-3</v>
      </c>
      <c r="M531">
        <v>46373.49</v>
      </c>
      <c r="N531">
        <v>99</v>
      </c>
    </row>
    <row r="532" spans="1:14" x14ac:dyDescent="0.25">
      <c r="A532">
        <v>7</v>
      </c>
      <c r="B532" t="s">
        <v>15</v>
      </c>
      <c r="C532" t="s">
        <v>75</v>
      </c>
      <c r="D532" t="s">
        <v>55</v>
      </c>
      <c r="E532">
        <v>1</v>
      </c>
      <c r="F532">
        <v>0</v>
      </c>
      <c r="G532">
        <v>0</v>
      </c>
      <c r="H532">
        <v>0</v>
      </c>
      <c r="I532">
        <v>0</v>
      </c>
      <c r="J532" t="s">
        <v>55</v>
      </c>
      <c r="K532" t="s">
        <v>275</v>
      </c>
      <c r="L532">
        <v>7.0000000000000001E-3</v>
      </c>
      <c r="M532">
        <v>46516.72</v>
      </c>
      <c r="N532">
        <v>99</v>
      </c>
    </row>
    <row r="533" spans="1:14" x14ac:dyDescent="0.25">
      <c r="A533">
        <v>8</v>
      </c>
      <c r="B533" t="s">
        <v>15</v>
      </c>
      <c r="C533" t="s">
        <v>76</v>
      </c>
      <c r="D533" t="s">
        <v>77</v>
      </c>
      <c r="E533">
        <v>0</v>
      </c>
      <c r="F533">
        <v>0</v>
      </c>
      <c r="G533">
        <v>0</v>
      </c>
      <c r="H533">
        <v>6</v>
      </c>
      <c r="I533">
        <v>1</v>
      </c>
      <c r="J533" t="s">
        <v>76</v>
      </c>
      <c r="K533" t="s">
        <v>275</v>
      </c>
      <c r="L533">
        <v>3.5999999999999997E-2</v>
      </c>
      <c r="M533">
        <v>33899.06</v>
      </c>
      <c r="N533">
        <v>60</v>
      </c>
    </row>
    <row r="534" spans="1:14" x14ac:dyDescent="0.25">
      <c r="A534">
        <v>9</v>
      </c>
      <c r="B534" t="s">
        <v>15</v>
      </c>
      <c r="C534" t="s">
        <v>78</v>
      </c>
      <c r="D534" t="s">
        <v>56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56</v>
      </c>
      <c r="K534" t="s">
        <v>275</v>
      </c>
      <c r="L534">
        <v>1.7000000000000001E-2</v>
      </c>
      <c r="M534">
        <v>41507.269999999997</v>
      </c>
      <c r="N534">
        <v>90</v>
      </c>
    </row>
    <row r="535" spans="1:14" x14ac:dyDescent="0.25">
      <c r="A535">
        <v>10</v>
      </c>
      <c r="B535" t="s">
        <v>15</v>
      </c>
      <c r="C535" t="s">
        <v>79</v>
      </c>
      <c r="D535" t="s">
        <v>80</v>
      </c>
      <c r="E535">
        <v>0</v>
      </c>
      <c r="F535">
        <v>0</v>
      </c>
      <c r="G535">
        <v>0</v>
      </c>
      <c r="H535">
        <v>6</v>
      </c>
      <c r="I535">
        <v>1</v>
      </c>
      <c r="J535" t="s">
        <v>79</v>
      </c>
      <c r="K535" t="s">
        <v>275</v>
      </c>
      <c r="L535">
        <v>1.9E-2</v>
      </c>
      <c r="M535">
        <v>40605.089999999997</v>
      </c>
      <c r="N535">
        <v>85</v>
      </c>
    </row>
    <row r="536" spans="1:14" x14ac:dyDescent="0.25">
      <c r="A536">
        <v>11</v>
      </c>
      <c r="B536" t="s">
        <v>15</v>
      </c>
      <c r="C536" t="s">
        <v>81</v>
      </c>
      <c r="D536" t="s">
        <v>59</v>
      </c>
      <c r="E536">
        <v>1</v>
      </c>
      <c r="F536">
        <v>0</v>
      </c>
      <c r="G536">
        <v>0</v>
      </c>
      <c r="H536">
        <v>0</v>
      </c>
      <c r="I536">
        <v>0</v>
      </c>
      <c r="J536" t="s">
        <v>59</v>
      </c>
      <c r="K536" t="s">
        <v>275</v>
      </c>
      <c r="L536">
        <v>1.7999999999999999E-2</v>
      </c>
      <c r="M536">
        <v>41361.56</v>
      </c>
      <c r="N536">
        <v>90</v>
      </c>
    </row>
    <row r="537" spans="1:14" x14ac:dyDescent="0.25">
      <c r="A537">
        <v>12</v>
      </c>
      <c r="B537" t="s">
        <v>15</v>
      </c>
      <c r="C537" t="s">
        <v>82</v>
      </c>
      <c r="D537" t="s">
        <v>83</v>
      </c>
      <c r="E537">
        <v>0</v>
      </c>
      <c r="F537">
        <v>0</v>
      </c>
      <c r="G537">
        <v>0</v>
      </c>
      <c r="H537">
        <v>2</v>
      </c>
      <c r="I537">
        <v>1</v>
      </c>
      <c r="J537" t="s">
        <v>82</v>
      </c>
      <c r="K537" t="s">
        <v>275</v>
      </c>
      <c r="L537">
        <v>2.1000000000000001E-2</v>
      </c>
      <c r="M537">
        <v>39676.15</v>
      </c>
      <c r="N537">
        <v>85</v>
      </c>
    </row>
    <row r="538" spans="1:14" x14ac:dyDescent="0.25">
      <c r="A538">
        <v>13</v>
      </c>
      <c r="B538" t="s">
        <v>15</v>
      </c>
      <c r="C538" t="s">
        <v>84</v>
      </c>
      <c r="D538" t="s">
        <v>61</v>
      </c>
      <c r="E538">
        <v>1</v>
      </c>
      <c r="F538">
        <v>0</v>
      </c>
      <c r="G538">
        <v>0</v>
      </c>
      <c r="H538">
        <v>0</v>
      </c>
      <c r="I538">
        <v>0</v>
      </c>
      <c r="J538" t="s">
        <v>61</v>
      </c>
      <c r="K538" t="s">
        <v>275</v>
      </c>
      <c r="L538">
        <v>1.2E-2</v>
      </c>
      <c r="M538">
        <v>43901.93</v>
      </c>
      <c r="N538">
        <v>99</v>
      </c>
    </row>
    <row r="539" spans="1:14" x14ac:dyDescent="0.25">
      <c r="A539">
        <v>14</v>
      </c>
      <c r="B539" t="s">
        <v>15</v>
      </c>
      <c r="C539" t="s">
        <v>85</v>
      </c>
      <c r="D539" t="s">
        <v>86</v>
      </c>
      <c r="E539">
        <v>0</v>
      </c>
      <c r="F539">
        <v>0</v>
      </c>
      <c r="G539">
        <v>0</v>
      </c>
      <c r="H539">
        <v>1</v>
      </c>
      <c r="I539">
        <v>1</v>
      </c>
      <c r="J539" t="s">
        <v>85</v>
      </c>
      <c r="K539" t="s">
        <v>275</v>
      </c>
      <c r="L539">
        <v>3.2000000000000001E-2</v>
      </c>
      <c r="M539">
        <v>35470.47</v>
      </c>
      <c r="N539">
        <v>65</v>
      </c>
    </row>
    <row r="540" spans="1:14" x14ac:dyDescent="0.25">
      <c r="A540">
        <v>0</v>
      </c>
      <c r="B540" t="s">
        <v>15</v>
      </c>
      <c r="C540" t="s">
        <v>87</v>
      </c>
      <c r="D540" t="s">
        <v>88</v>
      </c>
      <c r="E540">
        <v>0</v>
      </c>
      <c r="F540">
        <v>0</v>
      </c>
      <c r="G540">
        <v>0</v>
      </c>
      <c r="H540">
        <v>8</v>
      </c>
      <c r="I540">
        <v>2</v>
      </c>
      <c r="J540" t="s">
        <v>87</v>
      </c>
      <c r="K540" t="s">
        <v>275</v>
      </c>
      <c r="L540">
        <v>4.2000000000000003E-2</v>
      </c>
      <c r="M540">
        <v>31827.48</v>
      </c>
      <c r="N540">
        <v>55</v>
      </c>
    </row>
    <row r="541" spans="1:14" x14ac:dyDescent="0.25">
      <c r="A541">
        <v>1</v>
      </c>
      <c r="B541" t="s">
        <v>15</v>
      </c>
      <c r="C541" t="s">
        <v>89</v>
      </c>
      <c r="D541" t="s">
        <v>90</v>
      </c>
      <c r="E541">
        <v>0</v>
      </c>
      <c r="F541">
        <v>0</v>
      </c>
      <c r="G541">
        <v>0</v>
      </c>
      <c r="H541">
        <v>5</v>
      </c>
      <c r="I541">
        <v>1</v>
      </c>
      <c r="J541" t="s">
        <v>65</v>
      </c>
      <c r="K541" t="s">
        <v>275</v>
      </c>
      <c r="L541">
        <v>2.4E-2</v>
      </c>
      <c r="M541">
        <v>38689.660000000003</v>
      </c>
      <c r="N541">
        <v>80</v>
      </c>
    </row>
    <row r="542" spans="1:14" x14ac:dyDescent="0.25">
      <c r="A542">
        <v>2</v>
      </c>
      <c r="B542" t="s">
        <v>15</v>
      </c>
      <c r="C542" t="s">
        <v>91</v>
      </c>
      <c r="D542" t="s">
        <v>92</v>
      </c>
      <c r="E542">
        <v>0</v>
      </c>
      <c r="F542">
        <v>0</v>
      </c>
      <c r="G542">
        <v>0</v>
      </c>
      <c r="H542">
        <v>4</v>
      </c>
      <c r="I542">
        <v>2</v>
      </c>
      <c r="J542" t="s">
        <v>91</v>
      </c>
      <c r="K542" t="s">
        <v>275</v>
      </c>
      <c r="L542">
        <v>1.7000000000000001E-2</v>
      </c>
      <c r="M542">
        <v>41531.54</v>
      </c>
      <c r="N542">
        <v>90</v>
      </c>
    </row>
    <row r="543" spans="1:14" x14ac:dyDescent="0.25">
      <c r="A543">
        <v>3</v>
      </c>
      <c r="B543" t="s">
        <v>15</v>
      </c>
      <c r="C543" t="s">
        <v>93</v>
      </c>
      <c r="D543" t="s">
        <v>71</v>
      </c>
      <c r="E543">
        <v>1</v>
      </c>
      <c r="F543">
        <v>0</v>
      </c>
      <c r="G543">
        <v>0</v>
      </c>
      <c r="H543">
        <v>8</v>
      </c>
      <c r="I543">
        <v>1</v>
      </c>
      <c r="J543" t="s">
        <v>70</v>
      </c>
      <c r="K543" t="s">
        <v>275</v>
      </c>
      <c r="L543">
        <v>1.2E-2</v>
      </c>
      <c r="M543">
        <v>43932.35</v>
      </c>
      <c r="N543">
        <v>99</v>
      </c>
    </row>
    <row r="544" spans="1:14" x14ac:dyDescent="0.25">
      <c r="A544">
        <v>4</v>
      </c>
      <c r="B544" t="s">
        <v>15</v>
      </c>
      <c r="C544" t="s">
        <v>94</v>
      </c>
      <c r="D544" t="s">
        <v>95</v>
      </c>
      <c r="E544">
        <v>0</v>
      </c>
      <c r="F544">
        <v>0</v>
      </c>
      <c r="G544">
        <v>0</v>
      </c>
      <c r="H544">
        <v>7</v>
      </c>
      <c r="I544">
        <v>2</v>
      </c>
      <c r="J544" t="s">
        <v>94</v>
      </c>
      <c r="K544" t="s">
        <v>275</v>
      </c>
      <c r="L544">
        <v>1.4E-2</v>
      </c>
      <c r="M544">
        <v>42910.11</v>
      </c>
      <c r="N544">
        <v>95</v>
      </c>
    </row>
    <row r="545" spans="1:14" x14ac:dyDescent="0.25">
      <c r="A545">
        <v>5</v>
      </c>
      <c r="B545" t="s">
        <v>15</v>
      </c>
      <c r="C545" t="s">
        <v>96</v>
      </c>
      <c r="D545" t="s">
        <v>73</v>
      </c>
      <c r="E545">
        <v>0</v>
      </c>
      <c r="F545">
        <v>0</v>
      </c>
      <c r="G545">
        <v>0</v>
      </c>
      <c r="H545">
        <v>7</v>
      </c>
      <c r="I545">
        <v>1</v>
      </c>
      <c r="J545" t="s">
        <v>72</v>
      </c>
      <c r="K545" t="s">
        <v>275</v>
      </c>
      <c r="L545">
        <v>8.0000000000000002E-3</v>
      </c>
      <c r="M545">
        <v>45809.97</v>
      </c>
      <c r="N545">
        <v>99</v>
      </c>
    </row>
    <row r="546" spans="1:14" x14ac:dyDescent="0.25">
      <c r="A546">
        <v>6</v>
      </c>
      <c r="B546" t="s">
        <v>15</v>
      </c>
      <c r="C546" t="s">
        <v>97</v>
      </c>
      <c r="D546" t="s">
        <v>98</v>
      </c>
      <c r="E546">
        <v>0</v>
      </c>
      <c r="F546">
        <v>0</v>
      </c>
      <c r="G546">
        <v>0</v>
      </c>
      <c r="H546">
        <v>5</v>
      </c>
      <c r="I546">
        <v>2</v>
      </c>
      <c r="J546" t="s">
        <v>97</v>
      </c>
      <c r="K546" t="s">
        <v>275</v>
      </c>
      <c r="L546">
        <v>8.0000000000000002E-3</v>
      </c>
      <c r="M546">
        <v>46100.86</v>
      </c>
      <c r="N546">
        <v>99</v>
      </c>
    </row>
    <row r="547" spans="1:14" x14ac:dyDescent="0.25">
      <c r="A547">
        <v>7</v>
      </c>
      <c r="B547" t="s">
        <v>15</v>
      </c>
      <c r="C547" t="s">
        <v>99</v>
      </c>
      <c r="D547" t="s">
        <v>77</v>
      </c>
      <c r="E547">
        <v>1</v>
      </c>
      <c r="F547">
        <v>0</v>
      </c>
      <c r="G547">
        <v>0</v>
      </c>
      <c r="H547">
        <v>6</v>
      </c>
      <c r="I547">
        <v>1</v>
      </c>
      <c r="J547" t="s">
        <v>76</v>
      </c>
      <c r="K547" t="s">
        <v>275</v>
      </c>
      <c r="L547">
        <v>1.6E-2</v>
      </c>
      <c r="M547">
        <v>42152.65</v>
      </c>
      <c r="N547">
        <v>90</v>
      </c>
    </row>
    <row r="548" spans="1:14" x14ac:dyDescent="0.25">
      <c r="A548">
        <v>8</v>
      </c>
      <c r="B548" t="s">
        <v>15</v>
      </c>
      <c r="C548" t="s">
        <v>100</v>
      </c>
      <c r="D548" t="s">
        <v>77</v>
      </c>
      <c r="E548">
        <v>0</v>
      </c>
      <c r="F548">
        <v>0</v>
      </c>
      <c r="G548">
        <v>0</v>
      </c>
      <c r="H548">
        <v>6</v>
      </c>
      <c r="I548">
        <v>1</v>
      </c>
      <c r="J548" t="s">
        <v>76</v>
      </c>
      <c r="K548" t="s">
        <v>275</v>
      </c>
      <c r="L548">
        <v>1.2999999999999999E-2</v>
      </c>
      <c r="M548">
        <v>43492.98</v>
      </c>
      <c r="N548">
        <v>95</v>
      </c>
    </row>
    <row r="549" spans="1:14" x14ac:dyDescent="0.25">
      <c r="A549">
        <v>9</v>
      </c>
      <c r="B549" t="s">
        <v>15</v>
      </c>
      <c r="C549" t="s">
        <v>101</v>
      </c>
      <c r="D549" t="s">
        <v>102</v>
      </c>
      <c r="E549">
        <v>0</v>
      </c>
      <c r="F549">
        <v>0</v>
      </c>
      <c r="G549">
        <v>0</v>
      </c>
      <c r="H549">
        <v>5</v>
      </c>
      <c r="I549">
        <v>2</v>
      </c>
      <c r="J549" t="s">
        <v>101</v>
      </c>
      <c r="K549" t="s">
        <v>275</v>
      </c>
      <c r="L549">
        <v>1.9E-2</v>
      </c>
      <c r="M549">
        <v>40559.449999999997</v>
      </c>
      <c r="N549">
        <v>85</v>
      </c>
    </row>
    <row r="550" spans="1:14" x14ac:dyDescent="0.25">
      <c r="A550">
        <v>10</v>
      </c>
      <c r="B550" t="s">
        <v>15</v>
      </c>
      <c r="C550" t="s">
        <v>103</v>
      </c>
      <c r="D550" t="s">
        <v>80</v>
      </c>
      <c r="E550">
        <v>0</v>
      </c>
      <c r="F550">
        <v>0</v>
      </c>
      <c r="G550">
        <v>0</v>
      </c>
      <c r="H550">
        <v>6</v>
      </c>
      <c r="I550">
        <v>1</v>
      </c>
      <c r="J550" t="s">
        <v>79</v>
      </c>
      <c r="K550" t="s">
        <v>275</v>
      </c>
      <c r="L550">
        <v>1.6E-2</v>
      </c>
      <c r="M550">
        <v>41869.01</v>
      </c>
      <c r="N550">
        <v>90</v>
      </c>
    </row>
    <row r="551" spans="1:14" x14ac:dyDescent="0.25">
      <c r="A551">
        <v>11</v>
      </c>
      <c r="B551" t="s">
        <v>15</v>
      </c>
      <c r="C551" t="s">
        <v>104</v>
      </c>
      <c r="D551" t="s">
        <v>83</v>
      </c>
      <c r="E551">
        <v>1</v>
      </c>
      <c r="F551">
        <v>0</v>
      </c>
      <c r="G551">
        <v>0</v>
      </c>
      <c r="H551">
        <v>2</v>
      </c>
      <c r="I551">
        <v>1</v>
      </c>
      <c r="J551" t="s">
        <v>82</v>
      </c>
      <c r="K551" t="s">
        <v>275</v>
      </c>
      <c r="L551">
        <v>1.6E-2</v>
      </c>
      <c r="M551">
        <v>41884.89</v>
      </c>
      <c r="N551">
        <v>90</v>
      </c>
    </row>
    <row r="552" spans="1:14" x14ac:dyDescent="0.25">
      <c r="A552">
        <v>12</v>
      </c>
      <c r="B552" t="s">
        <v>15</v>
      </c>
      <c r="C552" t="s">
        <v>105</v>
      </c>
      <c r="D552" t="s">
        <v>59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59</v>
      </c>
      <c r="K552" t="s">
        <v>275</v>
      </c>
      <c r="L552">
        <v>1.4999999999999999E-2</v>
      </c>
      <c r="M552">
        <v>42590.02</v>
      </c>
      <c r="N552">
        <v>95</v>
      </c>
    </row>
    <row r="553" spans="1:14" x14ac:dyDescent="0.25">
      <c r="A553">
        <v>13</v>
      </c>
      <c r="B553" t="s">
        <v>15</v>
      </c>
      <c r="C553" t="s">
        <v>106</v>
      </c>
      <c r="D553" t="s">
        <v>107</v>
      </c>
      <c r="E553">
        <v>0</v>
      </c>
      <c r="F553">
        <v>0</v>
      </c>
      <c r="G553">
        <v>0</v>
      </c>
      <c r="H553">
        <v>8</v>
      </c>
      <c r="I553">
        <v>2</v>
      </c>
      <c r="J553" t="s">
        <v>106</v>
      </c>
      <c r="K553" t="s">
        <v>275</v>
      </c>
      <c r="L553">
        <v>0.02</v>
      </c>
      <c r="M553">
        <v>40127.730000000003</v>
      </c>
      <c r="N553">
        <v>85</v>
      </c>
    </row>
    <row r="554" spans="1:14" x14ac:dyDescent="0.25">
      <c r="A554">
        <v>0</v>
      </c>
      <c r="B554" t="s">
        <v>15</v>
      </c>
      <c r="C554" t="s">
        <v>108</v>
      </c>
      <c r="D554" t="s">
        <v>88</v>
      </c>
      <c r="E554">
        <v>0</v>
      </c>
      <c r="F554">
        <v>0</v>
      </c>
      <c r="G554">
        <v>0</v>
      </c>
      <c r="H554">
        <v>8</v>
      </c>
      <c r="I554">
        <v>2</v>
      </c>
      <c r="J554" t="s">
        <v>87</v>
      </c>
      <c r="K554" t="s">
        <v>275</v>
      </c>
      <c r="L554">
        <v>3.1E-2</v>
      </c>
      <c r="M554">
        <v>35908.379999999997</v>
      </c>
      <c r="N554">
        <v>65</v>
      </c>
    </row>
    <row r="555" spans="1:14" x14ac:dyDescent="0.25">
      <c r="A555">
        <v>1</v>
      </c>
      <c r="B555" t="s">
        <v>15</v>
      </c>
      <c r="C555" t="s">
        <v>109</v>
      </c>
      <c r="D555" t="s">
        <v>110</v>
      </c>
      <c r="E555">
        <v>0</v>
      </c>
      <c r="F555">
        <v>0</v>
      </c>
      <c r="G555">
        <v>0</v>
      </c>
      <c r="H555">
        <v>5</v>
      </c>
      <c r="I555">
        <v>3</v>
      </c>
      <c r="J555" t="s">
        <v>109</v>
      </c>
      <c r="K555" t="s">
        <v>275</v>
      </c>
      <c r="L555">
        <v>2.5000000000000001E-2</v>
      </c>
      <c r="M555">
        <v>38177.78</v>
      </c>
      <c r="N555">
        <v>75</v>
      </c>
    </row>
    <row r="556" spans="1:14" x14ac:dyDescent="0.25">
      <c r="A556">
        <v>2</v>
      </c>
      <c r="B556" t="s">
        <v>15</v>
      </c>
      <c r="C556" t="s">
        <v>111</v>
      </c>
      <c r="D556" t="s">
        <v>49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49</v>
      </c>
      <c r="K556" t="s">
        <v>275</v>
      </c>
      <c r="L556">
        <v>1.4999999999999999E-2</v>
      </c>
      <c r="M556">
        <v>42568.36</v>
      </c>
      <c r="N556">
        <v>95</v>
      </c>
    </row>
    <row r="557" spans="1:14" x14ac:dyDescent="0.25">
      <c r="A557">
        <v>3</v>
      </c>
      <c r="B557" t="s">
        <v>15</v>
      </c>
      <c r="C557" t="s">
        <v>112</v>
      </c>
      <c r="D557" t="s">
        <v>95</v>
      </c>
      <c r="E557">
        <v>1</v>
      </c>
      <c r="F557">
        <v>0</v>
      </c>
      <c r="G557">
        <v>0</v>
      </c>
      <c r="H557">
        <v>7</v>
      </c>
      <c r="I557">
        <v>2</v>
      </c>
      <c r="J557" t="s">
        <v>94</v>
      </c>
      <c r="K557" t="s">
        <v>275</v>
      </c>
      <c r="L557">
        <v>1.2999999999999999E-2</v>
      </c>
      <c r="M557">
        <v>43473.21</v>
      </c>
      <c r="N557">
        <v>95</v>
      </c>
    </row>
    <row r="558" spans="1:14" x14ac:dyDescent="0.25">
      <c r="A558">
        <v>4</v>
      </c>
      <c r="B558" t="s">
        <v>15</v>
      </c>
      <c r="C558" t="s">
        <v>113</v>
      </c>
      <c r="D558" t="s">
        <v>95</v>
      </c>
      <c r="E558">
        <v>0</v>
      </c>
      <c r="F558">
        <v>0</v>
      </c>
      <c r="G558">
        <v>0</v>
      </c>
      <c r="H558">
        <v>7</v>
      </c>
      <c r="I558">
        <v>2</v>
      </c>
      <c r="J558" t="s">
        <v>94</v>
      </c>
      <c r="K558" t="s">
        <v>275</v>
      </c>
      <c r="L558">
        <v>1.0999999999999999E-2</v>
      </c>
      <c r="M558">
        <v>44255.33</v>
      </c>
      <c r="N558">
        <v>99</v>
      </c>
    </row>
    <row r="559" spans="1:14" x14ac:dyDescent="0.25">
      <c r="A559">
        <v>5</v>
      </c>
      <c r="B559" t="s">
        <v>15</v>
      </c>
      <c r="C559" t="s">
        <v>114</v>
      </c>
      <c r="D559" t="s">
        <v>73</v>
      </c>
      <c r="E559">
        <v>0</v>
      </c>
      <c r="F559">
        <v>0</v>
      </c>
      <c r="G559">
        <v>0</v>
      </c>
      <c r="H559">
        <v>7</v>
      </c>
      <c r="I559">
        <v>1</v>
      </c>
      <c r="J559" t="s">
        <v>72</v>
      </c>
      <c r="K559" t="s">
        <v>275</v>
      </c>
      <c r="L559">
        <v>8.0000000000000002E-3</v>
      </c>
      <c r="M559">
        <v>45763.4</v>
      </c>
      <c r="N559">
        <v>99</v>
      </c>
    </row>
    <row r="560" spans="1:14" x14ac:dyDescent="0.25">
      <c r="A560">
        <v>6</v>
      </c>
      <c r="B560" t="s">
        <v>15</v>
      </c>
      <c r="C560" t="s">
        <v>115</v>
      </c>
      <c r="D560" t="s">
        <v>77</v>
      </c>
      <c r="E560">
        <v>2</v>
      </c>
      <c r="F560">
        <v>0</v>
      </c>
      <c r="G560">
        <v>0</v>
      </c>
      <c r="H560">
        <v>6</v>
      </c>
      <c r="I560">
        <v>1</v>
      </c>
      <c r="J560" t="s">
        <v>76</v>
      </c>
      <c r="K560" t="s">
        <v>275</v>
      </c>
      <c r="L560">
        <v>1.6E-2</v>
      </c>
      <c r="M560">
        <v>41952.45</v>
      </c>
      <c r="N560">
        <v>90</v>
      </c>
    </row>
    <row r="561" spans="1:14" x14ac:dyDescent="0.25">
      <c r="A561">
        <v>7</v>
      </c>
      <c r="B561" t="s">
        <v>15</v>
      </c>
      <c r="C561" t="s">
        <v>116</v>
      </c>
      <c r="D561" t="s">
        <v>77</v>
      </c>
      <c r="E561">
        <v>1</v>
      </c>
      <c r="F561">
        <v>0</v>
      </c>
      <c r="G561">
        <v>0</v>
      </c>
      <c r="H561">
        <v>6</v>
      </c>
      <c r="I561">
        <v>1</v>
      </c>
      <c r="J561" t="s">
        <v>76</v>
      </c>
      <c r="K561" t="s">
        <v>275</v>
      </c>
      <c r="L561">
        <v>1.2E-2</v>
      </c>
      <c r="M561">
        <v>44052.76</v>
      </c>
      <c r="N561">
        <v>99</v>
      </c>
    </row>
    <row r="562" spans="1:14" x14ac:dyDescent="0.25">
      <c r="A562">
        <v>8</v>
      </c>
      <c r="B562" t="s">
        <v>15</v>
      </c>
      <c r="C562" t="s">
        <v>117</v>
      </c>
      <c r="D562" t="s">
        <v>118</v>
      </c>
      <c r="E562">
        <v>0</v>
      </c>
      <c r="F562">
        <v>0</v>
      </c>
      <c r="G562">
        <v>0</v>
      </c>
      <c r="H562">
        <v>6</v>
      </c>
      <c r="I562">
        <v>3</v>
      </c>
      <c r="J562" t="s">
        <v>117</v>
      </c>
      <c r="K562" t="s">
        <v>275</v>
      </c>
      <c r="L562">
        <v>0.02</v>
      </c>
      <c r="M562">
        <v>40205.96</v>
      </c>
      <c r="N562">
        <v>85</v>
      </c>
    </row>
    <row r="563" spans="1:14" x14ac:dyDescent="0.25">
      <c r="A563">
        <v>9</v>
      </c>
      <c r="B563" t="s">
        <v>15</v>
      </c>
      <c r="C563" t="s">
        <v>119</v>
      </c>
      <c r="D563" t="s">
        <v>120</v>
      </c>
      <c r="E563">
        <v>0</v>
      </c>
      <c r="F563">
        <v>0</v>
      </c>
      <c r="G563">
        <v>0</v>
      </c>
      <c r="H563">
        <v>3</v>
      </c>
      <c r="I563">
        <v>3</v>
      </c>
      <c r="J563" t="s">
        <v>119</v>
      </c>
      <c r="K563" t="s">
        <v>275</v>
      </c>
      <c r="L563">
        <v>1.7999999999999999E-2</v>
      </c>
      <c r="M563">
        <v>40976.269999999997</v>
      </c>
      <c r="N563">
        <v>90</v>
      </c>
    </row>
    <row r="564" spans="1:14" x14ac:dyDescent="0.25">
      <c r="A564">
        <v>10</v>
      </c>
      <c r="B564" t="s">
        <v>15</v>
      </c>
      <c r="C564" t="s">
        <v>121</v>
      </c>
      <c r="D564" t="s">
        <v>122</v>
      </c>
      <c r="E564">
        <v>0</v>
      </c>
      <c r="F564">
        <v>0</v>
      </c>
      <c r="G564">
        <v>0</v>
      </c>
      <c r="H564">
        <v>2</v>
      </c>
      <c r="I564">
        <v>3</v>
      </c>
      <c r="J564" t="s">
        <v>121</v>
      </c>
      <c r="K564" t="s">
        <v>275</v>
      </c>
      <c r="L564">
        <v>1.7000000000000001E-2</v>
      </c>
      <c r="M564">
        <v>41457.46</v>
      </c>
      <c r="N564">
        <v>90</v>
      </c>
    </row>
    <row r="565" spans="1:14" x14ac:dyDescent="0.25">
      <c r="A565">
        <v>11</v>
      </c>
      <c r="B565" t="s">
        <v>15</v>
      </c>
      <c r="C565" t="s">
        <v>123</v>
      </c>
      <c r="D565" t="s">
        <v>83</v>
      </c>
      <c r="E565">
        <v>1</v>
      </c>
      <c r="F565">
        <v>0</v>
      </c>
      <c r="G565">
        <v>0</v>
      </c>
      <c r="H565">
        <v>2</v>
      </c>
      <c r="I565">
        <v>1</v>
      </c>
      <c r="J565" t="s">
        <v>82</v>
      </c>
      <c r="K565" t="s">
        <v>275</v>
      </c>
      <c r="L565">
        <v>1.4999999999999999E-2</v>
      </c>
      <c r="M565">
        <v>42526.92</v>
      </c>
      <c r="N565">
        <v>95</v>
      </c>
    </row>
    <row r="566" spans="1:14" x14ac:dyDescent="0.25">
      <c r="A566">
        <v>12</v>
      </c>
      <c r="B566" t="s">
        <v>15</v>
      </c>
      <c r="C566" t="s">
        <v>124</v>
      </c>
      <c r="D566" t="s">
        <v>125</v>
      </c>
      <c r="E566">
        <v>0</v>
      </c>
      <c r="F566">
        <v>0</v>
      </c>
      <c r="G566">
        <v>0</v>
      </c>
      <c r="H566">
        <v>8</v>
      </c>
      <c r="I566">
        <v>3</v>
      </c>
      <c r="J566" t="s">
        <v>124</v>
      </c>
      <c r="K566" t="s">
        <v>275</v>
      </c>
      <c r="L566">
        <v>2.3E-2</v>
      </c>
      <c r="M566">
        <v>39042.9</v>
      </c>
      <c r="N566">
        <v>80</v>
      </c>
    </row>
    <row r="567" spans="1:14" x14ac:dyDescent="0.25">
      <c r="A567">
        <v>0</v>
      </c>
      <c r="B567" t="s">
        <v>15</v>
      </c>
      <c r="C567" t="s">
        <v>126</v>
      </c>
      <c r="D567" t="s">
        <v>88</v>
      </c>
      <c r="E567">
        <v>0</v>
      </c>
      <c r="F567">
        <v>0</v>
      </c>
      <c r="G567">
        <v>0</v>
      </c>
      <c r="H567">
        <v>8</v>
      </c>
      <c r="I567">
        <v>2</v>
      </c>
      <c r="J567" t="s">
        <v>87</v>
      </c>
      <c r="K567" t="s">
        <v>275</v>
      </c>
      <c r="L567">
        <v>3.1E-2</v>
      </c>
      <c r="M567">
        <v>35636.269999999997</v>
      </c>
      <c r="N567">
        <v>65</v>
      </c>
    </row>
    <row r="568" spans="1:14" x14ac:dyDescent="0.25">
      <c r="A568">
        <v>1</v>
      </c>
      <c r="B568" t="s">
        <v>15</v>
      </c>
      <c r="C568" t="s">
        <v>127</v>
      </c>
      <c r="D568" t="s">
        <v>90</v>
      </c>
      <c r="E568">
        <v>0</v>
      </c>
      <c r="F568">
        <v>0</v>
      </c>
      <c r="G568">
        <v>0</v>
      </c>
      <c r="H568">
        <v>5</v>
      </c>
      <c r="I568">
        <v>1</v>
      </c>
      <c r="J568" t="s">
        <v>65</v>
      </c>
      <c r="K568" t="s">
        <v>275</v>
      </c>
      <c r="L568">
        <v>2.1000000000000001E-2</v>
      </c>
      <c r="M568">
        <v>39659.83</v>
      </c>
      <c r="N568">
        <v>85</v>
      </c>
    </row>
    <row r="569" spans="1:14" x14ac:dyDescent="0.25">
      <c r="A569">
        <v>2</v>
      </c>
      <c r="B569" t="s">
        <v>15</v>
      </c>
      <c r="C569" t="s">
        <v>128</v>
      </c>
      <c r="D569" t="s">
        <v>95</v>
      </c>
      <c r="E569">
        <v>2</v>
      </c>
      <c r="F569">
        <v>0</v>
      </c>
      <c r="G569">
        <v>0</v>
      </c>
      <c r="H569">
        <v>7</v>
      </c>
      <c r="I569">
        <v>2</v>
      </c>
      <c r="J569" t="s">
        <v>94</v>
      </c>
      <c r="K569" t="s">
        <v>275</v>
      </c>
      <c r="L569">
        <v>1.6E-2</v>
      </c>
      <c r="M569">
        <v>42158.57</v>
      </c>
      <c r="N569">
        <v>90</v>
      </c>
    </row>
    <row r="570" spans="1:14" x14ac:dyDescent="0.25">
      <c r="A570">
        <v>3</v>
      </c>
      <c r="B570" t="s">
        <v>15</v>
      </c>
      <c r="C570" t="s">
        <v>129</v>
      </c>
      <c r="D570" t="s">
        <v>95</v>
      </c>
      <c r="E570">
        <v>1</v>
      </c>
      <c r="F570">
        <v>0</v>
      </c>
      <c r="G570">
        <v>0</v>
      </c>
      <c r="H570">
        <v>7</v>
      </c>
      <c r="I570">
        <v>2</v>
      </c>
      <c r="J570" t="s">
        <v>94</v>
      </c>
      <c r="K570" t="s">
        <v>275</v>
      </c>
      <c r="L570">
        <v>1.0999999999999999E-2</v>
      </c>
      <c r="M570">
        <v>44550.31</v>
      </c>
      <c r="N570">
        <v>99</v>
      </c>
    </row>
    <row r="571" spans="1:14" x14ac:dyDescent="0.25">
      <c r="A571">
        <v>4</v>
      </c>
      <c r="B571" t="s">
        <v>15</v>
      </c>
      <c r="C571" t="s">
        <v>130</v>
      </c>
      <c r="D571" t="s">
        <v>131</v>
      </c>
      <c r="E571">
        <v>0</v>
      </c>
      <c r="F571">
        <v>0</v>
      </c>
      <c r="G571">
        <v>0</v>
      </c>
      <c r="H571">
        <v>8</v>
      </c>
      <c r="I571">
        <v>4</v>
      </c>
      <c r="J571" t="s">
        <v>130</v>
      </c>
      <c r="K571" t="s">
        <v>275</v>
      </c>
      <c r="L571">
        <v>1.0999999999999999E-2</v>
      </c>
      <c r="M571">
        <v>44211.77</v>
      </c>
      <c r="N571">
        <v>99</v>
      </c>
    </row>
    <row r="572" spans="1:14" x14ac:dyDescent="0.25">
      <c r="A572">
        <v>5</v>
      </c>
      <c r="B572" t="s">
        <v>15</v>
      </c>
      <c r="C572" t="s">
        <v>132</v>
      </c>
      <c r="D572" t="s">
        <v>133</v>
      </c>
      <c r="E572">
        <v>0</v>
      </c>
      <c r="F572">
        <v>0</v>
      </c>
      <c r="G572">
        <v>0</v>
      </c>
      <c r="H572">
        <v>7</v>
      </c>
      <c r="I572">
        <v>4</v>
      </c>
      <c r="J572" t="s">
        <v>132</v>
      </c>
      <c r="K572" t="s">
        <v>275</v>
      </c>
      <c r="L572">
        <v>1.7999999999999999E-2</v>
      </c>
      <c r="M572">
        <v>41143.75</v>
      </c>
      <c r="N572">
        <v>90</v>
      </c>
    </row>
    <row r="573" spans="1:14" x14ac:dyDescent="0.25">
      <c r="A573">
        <v>6</v>
      </c>
      <c r="B573" t="s">
        <v>15</v>
      </c>
      <c r="C573" t="s">
        <v>134</v>
      </c>
      <c r="D573" t="s">
        <v>77</v>
      </c>
      <c r="E573">
        <v>2</v>
      </c>
      <c r="F573">
        <v>0</v>
      </c>
      <c r="G573">
        <v>0</v>
      </c>
      <c r="H573">
        <v>6</v>
      </c>
      <c r="I573">
        <v>1</v>
      </c>
      <c r="J573" t="s">
        <v>76</v>
      </c>
      <c r="K573" t="s">
        <v>275</v>
      </c>
      <c r="L573">
        <v>1.2E-2</v>
      </c>
      <c r="M573">
        <v>43796.14</v>
      </c>
      <c r="N573">
        <v>99</v>
      </c>
    </row>
    <row r="574" spans="1:14" x14ac:dyDescent="0.25">
      <c r="A574">
        <v>7</v>
      </c>
      <c r="B574" t="s">
        <v>15</v>
      </c>
      <c r="C574" t="s">
        <v>135</v>
      </c>
      <c r="D574" t="s">
        <v>102</v>
      </c>
      <c r="E574">
        <v>2</v>
      </c>
      <c r="F574">
        <v>0</v>
      </c>
      <c r="G574">
        <v>0</v>
      </c>
      <c r="H574">
        <v>5</v>
      </c>
      <c r="I574">
        <v>2</v>
      </c>
      <c r="J574" t="s">
        <v>101</v>
      </c>
      <c r="K574" t="s">
        <v>275</v>
      </c>
      <c r="L574">
        <v>1.9E-2</v>
      </c>
      <c r="M574">
        <v>40747.69</v>
      </c>
      <c r="N574">
        <v>85</v>
      </c>
    </row>
    <row r="575" spans="1:14" x14ac:dyDescent="0.25">
      <c r="A575">
        <v>8</v>
      </c>
      <c r="B575" t="s">
        <v>15</v>
      </c>
      <c r="C575" t="s">
        <v>136</v>
      </c>
      <c r="D575" t="s">
        <v>118</v>
      </c>
      <c r="E575">
        <v>0</v>
      </c>
      <c r="F575">
        <v>0</v>
      </c>
      <c r="G575">
        <v>0</v>
      </c>
      <c r="H575">
        <v>6</v>
      </c>
      <c r="I575">
        <v>3</v>
      </c>
      <c r="J575" t="s">
        <v>117</v>
      </c>
      <c r="K575" t="s">
        <v>275</v>
      </c>
      <c r="L575">
        <v>1.7999999999999999E-2</v>
      </c>
      <c r="M575">
        <v>40939.919999999998</v>
      </c>
      <c r="N575">
        <v>90</v>
      </c>
    </row>
    <row r="576" spans="1:14" x14ac:dyDescent="0.25">
      <c r="A576">
        <v>9</v>
      </c>
      <c r="B576" t="s">
        <v>15</v>
      </c>
      <c r="C576" t="s">
        <v>137</v>
      </c>
      <c r="D576" t="s">
        <v>138</v>
      </c>
      <c r="E576">
        <v>0</v>
      </c>
      <c r="F576">
        <v>0</v>
      </c>
      <c r="G576">
        <v>0</v>
      </c>
      <c r="H576">
        <v>2</v>
      </c>
      <c r="I576">
        <v>4</v>
      </c>
      <c r="J576" t="s">
        <v>137</v>
      </c>
      <c r="K576" t="s">
        <v>275</v>
      </c>
      <c r="L576">
        <v>2.1999999999999999E-2</v>
      </c>
      <c r="M576">
        <v>39558.699999999997</v>
      </c>
      <c r="N576">
        <v>80</v>
      </c>
    </row>
    <row r="577" spans="1:14" x14ac:dyDescent="0.25">
      <c r="A577">
        <v>10</v>
      </c>
      <c r="B577" t="s">
        <v>15</v>
      </c>
      <c r="C577" t="s">
        <v>139</v>
      </c>
      <c r="D577" t="s">
        <v>122</v>
      </c>
      <c r="E577">
        <v>0</v>
      </c>
      <c r="F577">
        <v>0</v>
      </c>
      <c r="G577">
        <v>0</v>
      </c>
      <c r="H577">
        <v>2</v>
      </c>
      <c r="I577">
        <v>3</v>
      </c>
      <c r="J577" t="s">
        <v>121</v>
      </c>
      <c r="K577" t="s">
        <v>275</v>
      </c>
      <c r="L577">
        <v>1.6E-2</v>
      </c>
      <c r="M577">
        <v>42237.11</v>
      </c>
      <c r="N577">
        <v>95</v>
      </c>
    </row>
    <row r="578" spans="1:14" x14ac:dyDescent="0.25">
      <c r="A578">
        <v>11</v>
      </c>
      <c r="B578" t="s">
        <v>15</v>
      </c>
      <c r="C578" t="s">
        <v>140</v>
      </c>
      <c r="D578" t="s">
        <v>125</v>
      </c>
      <c r="E578">
        <v>1</v>
      </c>
      <c r="F578">
        <v>0</v>
      </c>
      <c r="G578">
        <v>0</v>
      </c>
      <c r="H578">
        <v>8</v>
      </c>
      <c r="I578">
        <v>3</v>
      </c>
      <c r="J578" t="s">
        <v>124</v>
      </c>
      <c r="K578" t="s">
        <v>275</v>
      </c>
      <c r="L578">
        <v>2.1999999999999999E-2</v>
      </c>
      <c r="M578">
        <v>39326.11</v>
      </c>
      <c r="N578">
        <v>80</v>
      </c>
    </row>
    <row r="579" spans="1:14" x14ac:dyDescent="0.25">
      <c r="A579">
        <v>0</v>
      </c>
      <c r="B579" t="s">
        <v>15</v>
      </c>
      <c r="C579" t="s">
        <v>141</v>
      </c>
      <c r="D579" t="s">
        <v>88</v>
      </c>
      <c r="E579">
        <v>0</v>
      </c>
      <c r="F579">
        <v>0</v>
      </c>
      <c r="G579">
        <v>0</v>
      </c>
      <c r="H579">
        <v>8</v>
      </c>
      <c r="I579">
        <v>2</v>
      </c>
      <c r="J579" t="s">
        <v>87</v>
      </c>
      <c r="K579" t="s">
        <v>275</v>
      </c>
      <c r="L579">
        <v>2.8000000000000001E-2</v>
      </c>
      <c r="M579">
        <v>37002.85</v>
      </c>
      <c r="N579">
        <v>70</v>
      </c>
    </row>
    <row r="580" spans="1:14" x14ac:dyDescent="0.25">
      <c r="A580">
        <v>1</v>
      </c>
      <c r="B580" t="s">
        <v>15</v>
      </c>
      <c r="C580" t="s">
        <v>142</v>
      </c>
      <c r="D580" t="s">
        <v>90</v>
      </c>
      <c r="E580">
        <v>0</v>
      </c>
      <c r="F580">
        <v>0</v>
      </c>
      <c r="G580">
        <v>0</v>
      </c>
      <c r="H580">
        <v>5</v>
      </c>
      <c r="I580">
        <v>1</v>
      </c>
      <c r="J580" t="s">
        <v>65</v>
      </c>
      <c r="K580" t="s">
        <v>275</v>
      </c>
      <c r="L580">
        <v>2.1000000000000001E-2</v>
      </c>
      <c r="M580">
        <v>39942.33</v>
      </c>
      <c r="N580">
        <v>85</v>
      </c>
    </row>
    <row r="581" spans="1:14" x14ac:dyDescent="0.25">
      <c r="A581">
        <v>2</v>
      </c>
      <c r="B581" t="s">
        <v>15</v>
      </c>
      <c r="C581" t="s">
        <v>143</v>
      </c>
      <c r="D581" t="s">
        <v>49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49</v>
      </c>
      <c r="K581" t="s">
        <v>275</v>
      </c>
      <c r="L581">
        <v>1.4E-2</v>
      </c>
      <c r="M581">
        <v>43020.27</v>
      </c>
      <c r="N581">
        <v>95</v>
      </c>
    </row>
    <row r="582" spans="1:14" x14ac:dyDescent="0.25">
      <c r="A582">
        <v>3</v>
      </c>
      <c r="B582" t="s">
        <v>15</v>
      </c>
      <c r="C582" t="s">
        <v>144</v>
      </c>
      <c r="D582" t="s">
        <v>131</v>
      </c>
      <c r="E582">
        <v>1</v>
      </c>
      <c r="F582">
        <v>0</v>
      </c>
      <c r="G582">
        <v>0</v>
      </c>
      <c r="H582">
        <v>8</v>
      </c>
      <c r="I582">
        <v>4</v>
      </c>
      <c r="J582" t="s">
        <v>130</v>
      </c>
      <c r="K582" t="s">
        <v>275</v>
      </c>
      <c r="L582">
        <v>1.0999999999999999E-2</v>
      </c>
      <c r="M582">
        <v>44498.77</v>
      </c>
      <c r="N582">
        <v>99</v>
      </c>
    </row>
    <row r="583" spans="1:14" x14ac:dyDescent="0.25">
      <c r="A583">
        <v>4</v>
      </c>
      <c r="B583" t="s">
        <v>15</v>
      </c>
      <c r="C583" t="s">
        <v>145</v>
      </c>
      <c r="D583" t="s">
        <v>146</v>
      </c>
      <c r="E583">
        <v>0</v>
      </c>
      <c r="F583">
        <v>0</v>
      </c>
      <c r="G583">
        <v>0</v>
      </c>
      <c r="H583">
        <v>7</v>
      </c>
      <c r="I583">
        <v>5</v>
      </c>
      <c r="J583" t="s">
        <v>145</v>
      </c>
      <c r="K583" t="s">
        <v>275</v>
      </c>
      <c r="L583">
        <v>4.2999999999999997E-2</v>
      </c>
      <c r="M583">
        <v>31404.67</v>
      </c>
      <c r="N583">
        <v>50</v>
      </c>
    </row>
    <row r="584" spans="1:14" x14ac:dyDescent="0.25">
      <c r="A584">
        <v>5</v>
      </c>
      <c r="B584" t="s">
        <v>15</v>
      </c>
      <c r="C584" t="s">
        <v>147</v>
      </c>
      <c r="D584" t="s">
        <v>133</v>
      </c>
      <c r="E584">
        <v>0</v>
      </c>
      <c r="F584">
        <v>0</v>
      </c>
      <c r="G584">
        <v>0</v>
      </c>
      <c r="H584">
        <v>7</v>
      </c>
      <c r="I584">
        <v>4</v>
      </c>
      <c r="J584" t="s">
        <v>132</v>
      </c>
      <c r="K584" t="s">
        <v>275</v>
      </c>
      <c r="L584">
        <v>1.4E-2</v>
      </c>
      <c r="M584">
        <v>43190.96</v>
      </c>
      <c r="N584">
        <v>95</v>
      </c>
    </row>
    <row r="585" spans="1:14" x14ac:dyDescent="0.25">
      <c r="A585">
        <v>6</v>
      </c>
      <c r="B585" t="s">
        <v>15</v>
      </c>
      <c r="C585" t="s">
        <v>148</v>
      </c>
      <c r="D585" t="s">
        <v>118</v>
      </c>
      <c r="E585">
        <v>2</v>
      </c>
      <c r="F585">
        <v>0</v>
      </c>
      <c r="G585">
        <v>0</v>
      </c>
      <c r="H585">
        <v>6</v>
      </c>
      <c r="I585">
        <v>3</v>
      </c>
      <c r="J585" t="s">
        <v>117</v>
      </c>
      <c r="K585" t="s">
        <v>275</v>
      </c>
      <c r="L585">
        <v>0.02</v>
      </c>
      <c r="M585">
        <v>40432.81</v>
      </c>
      <c r="N585">
        <v>85</v>
      </c>
    </row>
    <row r="586" spans="1:14" x14ac:dyDescent="0.25">
      <c r="A586">
        <v>7</v>
      </c>
      <c r="B586" t="s">
        <v>15</v>
      </c>
      <c r="C586" t="s">
        <v>149</v>
      </c>
      <c r="D586" t="s">
        <v>118</v>
      </c>
      <c r="E586">
        <v>1</v>
      </c>
      <c r="F586">
        <v>0</v>
      </c>
      <c r="G586">
        <v>0</v>
      </c>
      <c r="H586">
        <v>6</v>
      </c>
      <c r="I586">
        <v>3</v>
      </c>
      <c r="J586" t="s">
        <v>117</v>
      </c>
      <c r="K586" t="s">
        <v>275</v>
      </c>
      <c r="L586">
        <v>1.7999999999999999E-2</v>
      </c>
      <c r="M586">
        <v>41282.89</v>
      </c>
      <c r="N586">
        <v>90</v>
      </c>
    </row>
    <row r="587" spans="1:14" x14ac:dyDescent="0.25">
      <c r="A587">
        <v>8</v>
      </c>
      <c r="B587" t="s">
        <v>15</v>
      </c>
      <c r="C587" t="s">
        <v>150</v>
      </c>
      <c r="D587" t="s">
        <v>138</v>
      </c>
      <c r="E587">
        <v>1</v>
      </c>
      <c r="F587">
        <v>0</v>
      </c>
      <c r="G587">
        <v>0</v>
      </c>
      <c r="H587">
        <v>2</v>
      </c>
      <c r="I587">
        <v>4</v>
      </c>
      <c r="J587" t="s">
        <v>137</v>
      </c>
      <c r="K587" t="s">
        <v>275</v>
      </c>
      <c r="L587">
        <v>0.02</v>
      </c>
      <c r="M587">
        <v>40119.040000000001</v>
      </c>
      <c r="N587">
        <v>85</v>
      </c>
    </row>
    <row r="588" spans="1:14" x14ac:dyDescent="0.25">
      <c r="A588">
        <v>9</v>
      </c>
      <c r="B588" t="s">
        <v>15</v>
      </c>
      <c r="C588" t="s">
        <v>151</v>
      </c>
      <c r="D588" t="s">
        <v>138</v>
      </c>
      <c r="E588">
        <v>0</v>
      </c>
      <c r="F588">
        <v>0</v>
      </c>
      <c r="G588">
        <v>0</v>
      </c>
      <c r="H588">
        <v>2</v>
      </c>
      <c r="I588">
        <v>4</v>
      </c>
      <c r="J588" t="s">
        <v>137</v>
      </c>
      <c r="K588" t="s">
        <v>275</v>
      </c>
      <c r="L588">
        <v>1.7999999999999999E-2</v>
      </c>
      <c r="M588">
        <v>41274.400000000001</v>
      </c>
      <c r="N588">
        <v>90</v>
      </c>
    </row>
    <row r="589" spans="1:14" x14ac:dyDescent="0.25">
      <c r="A589">
        <v>10</v>
      </c>
      <c r="B589" t="s">
        <v>15</v>
      </c>
      <c r="C589" t="s">
        <v>152</v>
      </c>
      <c r="D589" t="s">
        <v>125</v>
      </c>
      <c r="E589">
        <v>2</v>
      </c>
      <c r="F589">
        <v>0</v>
      </c>
      <c r="G589">
        <v>0</v>
      </c>
      <c r="H589">
        <v>8</v>
      </c>
      <c r="I589">
        <v>3</v>
      </c>
      <c r="J589" t="s">
        <v>124</v>
      </c>
      <c r="K589" t="s">
        <v>275</v>
      </c>
      <c r="L589">
        <v>2.3E-2</v>
      </c>
      <c r="M589">
        <v>39163.49</v>
      </c>
      <c r="N589">
        <v>80</v>
      </c>
    </row>
    <row r="590" spans="1:14" x14ac:dyDescent="0.25">
      <c r="A590">
        <v>0</v>
      </c>
      <c r="B590" t="s">
        <v>15</v>
      </c>
      <c r="C590" t="s">
        <v>16</v>
      </c>
      <c r="D590" t="s">
        <v>17</v>
      </c>
      <c r="E590">
        <v>0</v>
      </c>
      <c r="F590">
        <v>2</v>
      </c>
      <c r="G590">
        <v>1</v>
      </c>
      <c r="H590">
        <v>0</v>
      </c>
      <c r="I590">
        <v>0</v>
      </c>
      <c r="J590" t="s">
        <v>16</v>
      </c>
      <c r="K590" t="s">
        <v>276</v>
      </c>
      <c r="L590">
        <v>0.03</v>
      </c>
      <c r="M590">
        <v>36096.51</v>
      </c>
      <c r="N590">
        <v>70</v>
      </c>
    </row>
    <row r="591" spans="1:14" x14ac:dyDescent="0.25">
      <c r="A591">
        <v>1</v>
      </c>
      <c r="B591" t="s">
        <v>15</v>
      </c>
      <c r="C591" t="s">
        <v>19</v>
      </c>
      <c r="D591" t="s">
        <v>20</v>
      </c>
      <c r="E591">
        <v>0</v>
      </c>
      <c r="F591">
        <v>2</v>
      </c>
      <c r="G591">
        <v>1</v>
      </c>
      <c r="H591">
        <v>0</v>
      </c>
      <c r="I591">
        <v>0</v>
      </c>
      <c r="J591" t="s">
        <v>19</v>
      </c>
      <c r="K591" t="s">
        <v>276</v>
      </c>
      <c r="L591">
        <v>2.7E-2</v>
      </c>
      <c r="M591">
        <v>37370.199999999997</v>
      </c>
      <c r="N591">
        <v>75</v>
      </c>
    </row>
    <row r="592" spans="1:14" x14ac:dyDescent="0.25">
      <c r="A592">
        <v>2</v>
      </c>
      <c r="B592" t="s">
        <v>15</v>
      </c>
      <c r="C592" t="s">
        <v>21</v>
      </c>
      <c r="D592" t="s">
        <v>22</v>
      </c>
      <c r="E592">
        <v>0</v>
      </c>
      <c r="F592">
        <v>6</v>
      </c>
      <c r="G592">
        <v>1</v>
      </c>
      <c r="H592">
        <v>0</v>
      </c>
      <c r="I592">
        <v>0</v>
      </c>
      <c r="J592" t="s">
        <v>21</v>
      </c>
      <c r="K592" t="s">
        <v>276</v>
      </c>
      <c r="L592">
        <v>1.4999999999999999E-2</v>
      </c>
      <c r="M592">
        <v>42667.96</v>
      </c>
      <c r="N592">
        <v>95</v>
      </c>
    </row>
    <row r="593" spans="1:14" x14ac:dyDescent="0.25">
      <c r="A593">
        <v>3</v>
      </c>
      <c r="B593" t="s">
        <v>15</v>
      </c>
      <c r="C593" t="s">
        <v>23</v>
      </c>
      <c r="D593" t="e" cm="1">
        <f t="array" ref="D593">-VRIKPGSA</f>
        <v>#NAME?</v>
      </c>
      <c r="E593">
        <v>0</v>
      </c>
      <c r="F593">
        <v>0</v>
      </c>
      <c r="G593">
        <v>1</v>
      </c>
      <c r="H593">
        <v>0</v>
      </c>
      <c r="I593">
        <v>0</v>
      </c>
      <c r="J593" t="s">
        <v>23</v>
      </c>
      <c r="K593" t="s">
        <v>276</v>
      </c>
      <c r="L593">
        <v>1.7000000000000001E-2</v>
      </c>
      <c r="M593">
        <v>41659.360000000001</v>
      </c>
      <c r="N593">
        <v>90</v>
      </c>
    </row>
    <row r="594" spans="1:14" x14ac:dyDescent="0.25">
      <c r="A594">
        <v>4</v>
      </c>
      <c r="B594" t="s">
        <v>15</v>
      </c>
      <c r="C594" t="s">
        <v>24</v>
      </c>
      <c r="D594" t="s">
        <v>25</v>
      </c>
      <c r="E594">
        <v>0</v>
      </c>
      <c r="F594">
        <v>8</v>
      </c>
      <c r="G594">
        <v>1</v>
      </c>
      <c r="H594">
        <v>0</v>
      </c>
      <c r="I594">
        <v>0</v>
      </c>
      <c r="J594" t="s">
        <v>24</v>
      </c>
      <c r="K594" t="s">
        <v>276</v>
      </c>
      <c r="L594">
        <v>1.4E-2</v>
      </c>
      <c r="M594">
        <v>42831.7</v>
      </c>
      <c r="N594">
        <v>95</v>
      </c>
    </row>
    <row r="595" spans="1:14" x14ac:dyDescent="0.25">
      <c r="A595">
        <v>5</v>
      </c>
      <c r="B595" t="s">
        <v>15</v>
      </c>
      <c r="C595" t="s">
        <v>26</v>
      </c>
      <c r="D595" t="e" cm="1">
        <f t="array" ref="D595">-IKPGSANK</f>
        <v>#NAME?</v>
      </c>
      <c r="E595">
        <v>0</v>
      </c>
      <c r="F595">
        <v>0</v>
      </c>
      <c r="G595">
        <v>1</v>
      </c>
      <c r="H595">
        <v>0</v>
      </c>
      <c r="I595">
        <v>0</v>
      </c>
      <c r="J595" t="s">
        <v>26</v>
      </c>
      <c r="K595" t="s">
        <v>276</v>
      </c>
      <c r="L595">
        <v>1.0999999999999999E-2</v>
      </c>
      <c r="M595">
        <v>44373.77</v>
      </c>
      <c r="N595">
        <v>99</v>
      </c>
    </row>
    <row r="596" spans="1:14" x14ac:dyDescent="0.25">
      <c r="A596">
        <v>6</v>
      </c>
      <c r="B596" t="s">
        <v>15</v>
      </c>
      <c r="C596" t="s">
        <v>27</v>
      </c>
      <c r="D596" t="s">
        <v>28</v>
      </c>
      <c r="E596">
        <v>0</v>
      </c>
      <c r="F596">
        <v>1</v>
      </c>
      <c r="G596">
        <v>1</v>
      </c>
      <c r="H596">
        <v>0</v>
      </c>
      <c r="I596">
        <v>0</v>
      </c>
      <c r="J596" t="s">
        <v>27</v>
      </c>
      <c r="K596" t="s">
        <v>276</v>
      </c>
      <c r="L596">
        <v>8.0000000000000002E-3</v>
      </c>
      <c r="M596">
        <v>45732.72</v>
      </c>
      <c r="N596">
        <v>99</v>
      </c>
    </row>
    <row r="597" spans="1:14" x14ac:dyDescent="0.25">
      <c r="A597">
        <v>7</v>
      </c>
      <c r="B597" t="s">
        <v>15</v>
      </c>
      <c r="C597" t="s">
        <v>29</v>
      </c>
      <c r="D597" t="e" cm="1">
        <f t="array" ref="D597">-PGSANKPK</f>
        <v>#NAME?</v>
      </c>
      <c r="E597">
        <v>0</v>
      </c>
      <c r="F597">
        <v>0</v>
      </c>
      <c r="G597">
        <v>1</v>
      </c>
      <c r="H597">
        <v>0</v>
      </c>
      <c r="I597">
        <v>0</v>
      </c>
      <c r="J597" t="s">
        <v>29</v>
      </c>
      <c r="K597" t="s">
        <v>276</v>
      </c>
      <c r="L597">
        <v>6.0000000000000001E-3</v>
      </c>
      <c r="M597">
        <v>46842.48</v>
      </c>
      <c r="N597">
        <v>99</v>
      </c>
    </row>
    <row r="598" spans="1:14" x14ac:dyDescent="0.25">
      <c r="A598">
        <v>8</v>
      </c>
      <c r="B598" t="s">
        <v>15</v>
      </c>
      <c r="C598" t="s">
        <v>30</v>
      </c>
      <c r="D598" t="s">
        <v>31</v>
      </c>
      <c r="E598">
        <v>0</v>
      </c>
      <c r="F598">
        <v>8</v>
      </c>
      <c r="G598">
        <v>1</v>
      </c>
      <c r="H598">
        <v>0</v>
      </c>
      <c r="I598">
        <v>0</v>
      </c>
      <c r="J598" t="s">
        <v>30</v>
      </c>
      <c r="K598" t="s">
        <v>276</v>
      </c>
      <c r="L598">
        <v>6.0000000000000001E-3</v>
      </c>
      <c r="M598">
        <v>46680.57</v>
      </c>
      <c r="N598">
        <v>99</v>
      </c>
    </row>
    <row r="599" spans="1:14" x14ac:dyDescent="0.25">
      <c r="A599">
        <v>9</v>
      </c>
      <c r="B599" t="s">
        <v>15</v>
      </c>
      <c r="C599" t="s">
        <v>32</v>
      </c>
      <c r="D599" t="s">
        <v>33</v>
      </c>
      <c r="E599">
        <v>0</v>
      </c>
      <c r="F599">
        <v>8</v>
      </c>
      <c r="G599">
        <v>1</v>
      </c>
      <c r="H599">
        <v>0</v>
      </c>
      <c r="I599">
        <v>0</v>
      </c>
      <c r="J599" t="s">
        <v>32</v>
      </c>
      <c r="K599" t="s">
        <v>276</v>
      </c>
      <c r="L599">
        <v>8.0000000000000002E-3</v>
      </c>
      <c r="M599">
        <v>45873.95</v>
      </c>
      <c r="N599">
        <v>99</v>
      </c>
    </row>
    <row r="600" spans="1:14" x14ac:dyDescent="0.25">
      <c r="A600">
        <v>10</v>
      </c>
      <c r="B600" t="s">
        <v>15</v>
      </c>
      <c r="C600" t="s">
        <v>34</v>
      </c>
      <c r="D600" t="e" cm="1">
        <f t="array" ref="D600">-ANKPKDEL</f>
        <v>#NAME?</v>
      </c>
      <c r="E600">
        <v>0</v>
      </c>
      <c r="F600">
        <v>0</v>
      </c>
      <c r="G600">
        <v>1</v>
      </c>
      <c r="H600">
        <v>0</v>
      </c>
      <c r="I600">
        <v>0</v>
      </c>
      <c r="J600" t="s">
        <v>34</v>
      </c>
      <c r="K600" t="s">
        <v>276</v>
      </c>
      <c r="L600">
        <v>1.2999999999999999E-2</v>
      </c>
      <c r="M600">
        <v>43218.55</v>
      </c>
      <c r="N600">
        <v>95</v>
      </c>
    </row>
    <row r="601" spans="1:14" x14ac:dyDescent="0.25">
      <c r="A601">
        <v>11</v>
      </c>
      <c r="B601" t="s">
        <v>15</v>
      </c>
      <c r="C601" t="s">
        <v>35</v>
      </c>
      <c r="D601" t="s">
        <v>36</v>
      </c>
      <c r="E601">
        <v>0</v>
      </c>
      <c r="F601">
        <v>8</v>
      </c>
      <c r="G601">
        <v>1</v>
      </c>
      <c r="H601">
        <v>0</v>
      </c>
      <c r="I601">
        <v>0</v>
      </c>
      <c r="J601" t="s">
        <v>35</v>
      </c>
      <c r="K601" t="s">
        <v>276</v>
      </c>
      <c r="L601">
        <v>8.0000000000000002E-3</v>
      </c>
      <c r="M601">
        <v>45791.63</v>
      </c>
      <c r="N601">
        <v>99</v>
      </c>
    </row>
    <row r="602" spans="1:14" x14ac:dyDescent="0.25">
      <c r="A602">
        <v>12</v>
      </c>
      <c r="B602" t="s">
        <v>15</v>
      </c>
      <c r="C602" t="s">
        <v>37</v>
      </c>
      <c r="D602" t="s">
        <v>38</v>
      </c>
      <c r="E602">
        <v>0</v>
      </c>
      <c r="F602">
        <v>2</v>
      </c>
      <c r="G602">
        <v>1</v>
      </c>
      <c r="H602">
        <v>0</v>
      </c>
      <c r="I602">
        <v>0</v>
      </c>
      <c r="J602" t="s">
        <v>37</v>
      </c>
      <c r="K602" t="s">
        <v>276</v>
      </c>
      <c r="L602">
        <v>2.1000000000000001E-2</v>
      </c>
      <c r="M602">
        <v>39915.11</v>
      </c>
      <c r="N602">
        <v>85</v>
      </c>
    </row>
    <row r="603" spans="1:14" x14ac:dyDescent="0.25">
      <c r="A603">
        <v>13</v>
      </c>
      <c r="B603" t="s">
        <v>15</v>
      </c>
      <c r="C603" t="s">
        <v>234</v>
      </c>
      <c r="D603" t="s">
        <v>235</v>
      </c>
      <c r="E603">
        <v>0</v>
      </c>
      <c r="F603">
        <v>6</v>
      </c>
      <c r="G603">
        <v>1</v>
      </c>
      <c r="H603">
        <v>0</v>
      </c>
      <c r="I603">
        <v>0</v>
      </c>
      <c r="J603" t="s">
        <v>234</v>
      </c>
      <c r="K603" t="s">
        <v>276</v>
      </c>
      <c r="L603">
        <v>1.9E-2</v>
      </c>
      <c r="M603">
        <v>40690.42</v>
      </c>
      <c r="N603">
        <v>85</v>
      </c>
    </row>
    <row r="604" spans="1:14" x14ac:dyDescent="0.25">
      <c r="A604">
        <v>14</v>
      </c>
      <c r="B604" t="s">
        <v>15</v>
      </c>
      <c r="C604" t="s">
        <v>236</v>
      </c>
      <c r="D604" t="s">
        <v>237</v>
      </c>
      <c r="E604">
        <v>0</v>
      </c>
      <c r="F604">
        <v>1</v>
      </c>
      <c r="G604">
        <v>1</v>
      </c>
      <c r="H604">
        <v>0</v>
      </c>
      <c r="I604">
        <v>0</v>
      </c>
      <c r="J604" t="s">
        <v>236</v>
      </c>
      <c r="K604" t="s">
        <v>276</v>
      </c>
      <c r="L604">
        <v>1.7000000000000001E-2</v>
      </c>
      <c r="M604">
        <v>41717.99</v>
      </c>
      <c r="N604">
        <v>90</v>
      </c>
    </row>
    <row r="605" spans="1:14" x14ac:dyDescent="0.25">
      <c r="A605">
        <v>15</v>
      </c>
      <c r="B605" t="s">
        <v>15</v>
      </c>
      <c r="C605" t="s">
        <v>238</v>
      </c>
      <c r="D605" t="e" cm="1">
        <f t="array" ref="D605">-DELDYAND</f>
        <v>#NAME?</v>
      </c>
      <c r="E605">
        <v>0</v>
      </c>
      <c r="F605">
        <v>0</v>
      </c>
      <c r="G605">
        <v>1</v>
      </c>
      <c r="H605">
        <v>0</v>
      </c>
      <c r="I605">
        <v>0</v>
      </c>
      <c r="J605" t="s">
        <v>238</v>
      </c>
      <c r="K605" t="s">
        <v>276</v>
      </c>
      <c r="L605">
        <v>8.9999999999999993E-3</v>
      </c>
      <c r="M605">
        <v>45342.48</v>
      </c>
      <c r="N605">
        <v>99</v>
      </c>
    </row>
    <row r="606" spans="1:14" x14ac:dyDescent="0.25">
      <c r="A606">
        <v>16</v>
      </c>
      <c r="B606" t="s">
        <v>15</v>
      </c>
      <c r="C606" t="s">
        <v>239</v>
      </c>
      <c r="D606" t="s">
        <v>240</v>
      </c>
      <c r="E606">
        <v>0</v>
      </c>
      <c r="F606">
        <v>2</v>
      </c>
      <c r="G606">
        <v>1</v>
      </c>
      <c r="H606">
        <v>0</v>
      </c>
      <c r="I606">
        <v>0</v>
      </c>
      <c r="J606" t="s">
        <v>239</v>
      </c>
      <c r="K606" t="s">
        <v>276</v>
      </c>
      <c r="L606">
        <v>5.2999999999999999E-2</v>
      </c>
      <c r="M606">
        <v>28224.71</v>
      </c>
      <c r="N606">
        <v>42</v>
      </c>
    </row>
    <row r="607" spans="1:14" x14ac:dyDescent="0.25">
      <c r="A607">
        <v>0</v>
      </c>
      <c r="B607" t="s">
        <v>15</v>
      </c>
      <c r="C607" t="s">
        <v>47</v>
      </c>
      <c r="D607" t="s">
        <v>47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47</v>
      </c>
      <c r="K607" t="s">
        <v>276</v>
      </c>
      <c r="L607">
        <v>4.9000000000000002E-2</v>
      </c>
      <c r="M607">
        <v>29387.73</v>
      </c>
      <c r="N607">
        <v>45</v>
      </c>
    </row>
    <row r="608" spans="1:14" x14ac:dyDescent="0.25">
      <c r="A608">
        <v>1</v>
      </c>
      <c r="B608" t="s">
        <v>15</v>
      </c>
      <c r="C608" t="s">
        <v>48</v>
      </c>
      <c r="D608" t="s">
        <v>48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48</v>
      </c>
      <c r="K608" t="s">
        <v>276</v>
      </c>
      <c r="L608">
        <v>4.2000000000000003E-2</v>
      </c>
      <c r="M608">
        <v>31690.03</v>
      </c>
      <c r="N608">
        <v>55</v>
      </c>
    </row>
    <row r="609" spans="1:14" x14ac:dyDescent="0.25">
      <c r="A609">
        <v>2</v>
      </c>
      <c r="B609" t="s">
        <v>15</v>
      </c>
      <c r="C609" t="s">
        <v>49</v>
      </c>
      <c r="D609" t="s">
        <v>49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49</v>
      </c>
      <c r="K609" t="s">
        <v>276</v>
      </c>
      <c r="L609">
        <v>3.7999999999999999E-2</v>
      </c>
      <c r="M609">
        <v>33314.370000000003</v>
      </c>
      <c r="N609">
        <v>60</v>
      </c>
    </row>
    <row r="610" spans="1:14" x14ac:dyDescent="0.25">
      <c r="A610">
        <v>3</v>
      </c>
      <c r="B610" t="s">
        <v>15</v>
      </c>
      <c r="C610" t="s">
        <v>50</v>
      </c>
      <c r="D610" t="s">
        <v>50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50</v>
      </c>
      <c r="K610" t="s">
        <v>276</v>
      </c>
      <c r="L610">
        <v>1.0999999999999999E-2</v>
      </c>
      <c r="M610">
        <v>44337.29</v>
      </c>
      <c r="N610">
        <v>99</v>
      </c>
    </row>
    <row r="611" spans="1:14" x14ac:dyDescent="0.25">
      <c r="A611">
        <v>4</v>
      </c>
      <c r="B611" t="s">
        <v>15</v>
      </c>
      <c r="C611" t="s">
        <v>51</v>
      </c>
      <c r="D611" t="s">
        <v>51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51</v>
      </c>
      <c r="K611" t="s">
        <v>276</v>
      </c>
      <c r="L611">
        <v>2.7E-2</v>
      </c>
      <c r="M611">
        <v>37430.5</v>
      </c>
      <c r="N611">
        <v>75</v>
      </c>
    </row>
    <row r="612" spans="1:14" x14ac:dyDescent="0.25">
      <c r="A612">
        <v>5</v>
      </c>
      <c r="B612" t="s">
        <v>15</v>
      </c>
      <c r="C612" t="s">
        <v>52</v>
      </c>
      <c r="D612" t="s">
        <v>52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52</v>
      </c>
      <c r="K612" t="s">
        <v>276</v>
      </c>
      <c r="L612">
        <v>1.4E-2</v>
      </c>
      <c r="M612">
        <v>43054.720000000001</v>
      </c>
      <c r="N612">
        <v>95</v>
      </c>
    </row>
    <row r="613" spans="1:14" x14ac:dyDescent="0.25">
      <c r="A613">
        <v>6</v>
      </c>
      <c r="B613" t="s">
        <v>15</v>
      </c>
      <c r="C613" t="s">
        <v>53</v>
      </c>
      <c r="D613" t="s">
        <v>53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53</v>
      </c>
      <c r="K613" t="s">
        <v>276</v>
      </c>
      <c r="L613">
        <v>1.2E-2</v>
      </c>
      <c r="M613">
        <v>43836.92</v>
      </c>
      <c r="N613">
        <v>99</v>
      </c>
    </row>
    <row r="614" spans="1:14" x14ac:dyDescent="0.25">
      <c r="A614">
        <v>7</v>
      </c>
      <c r="B614" t="s">
        <v>15</v>
      </c>
      <c r="C614" t="s">
        <v>54</v>
      </c>
      <c r="D614" t="s">
        <v>54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54</v>
      </c>
      <c r="K614" t="s">
        <v>276</v>
      </c>
      <c r="L614">
        <v>5.0000000000000001E-3</v>
      </c>
      <c r="M614">
        <v>47125.120000000003</v>
      </c>
      <c r="N614">
        <v>99</v>
      </c>
    </row>
    <row r="615" spans="1:14" x14ac:dyDescent="0.25">
      <c r="A615">
        <v>8</v>
      </c>
      <c r="B615" t="s">
        <v>15</v>
      </c>
      <c r="C615" t="s">
        <v>55</v>
      </c>
      <c r="D615" t="s">
        <v>55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55</v>
      </c>
      <c r="K615" t="s">
        <v>276</v>
      </c>
      <c r="L615">
        <v>0.01</v>
      </c>
      <c r="M615">
        <v>44827.85</v>
      </c>
      <c r="N615">
        <v>99</v>
      </c>
    </row>
    <row r="616" spans="1:14" x14ac:dyDescent="0.25">
      <c r="A616">
        <v>9</v>
      </c>
      <c r="B616" t="s">
        <v>15</v>
      </c>
      <c r="C616" t="s">
        <v>56</v>
      </c>
      <c r="D616" t="s">
        <v>56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56</v>
      </c>
      <c r="K616" t="s">
        <v>276</v>
      </c>
      <c r="L616">
        <v>4.8000000000000001E-2</v>
      </c>
      <c r="M616">
        <v>29905.11</v>
      </c>
      <c r="N616">
        <v>46</v>
      </c>
    </row>
    <row r="617" spans="1:14" x14ac:dyDescent="0.25">
      <c r="A617">
        <v>10</v>
      </c>
      <c r="B617" t="s">
        <v>15</v>
      </c>
      <c r="C617" t="s">
        <v>57</v>
      </c>
      <c r="D617" t="s">
        <v>57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57</v>
      </c>
      <c r="K617" t="s">
        <v>276</v>
      </c>
      <c r="L617">
        <v>1.0999999999999999E-2</v>
      </c>
      <c r="M617">
        <v>44235.7</v>
      </c>
      <c r="N617">
        <v>99</v>
      </c>
    </row>
    <row r="618" spans="1:14" x14ac:dyDescent="0.25">
      <c r="A618">
        <v>11</v>
      </c>
      <c r="B618" t="s">
        <v>15</v>
      </c>
      <c r="C618" t="s">
        <v>58</v>
      </c>
      <c r="D618" t="s">
        <v>58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58</v>
      </c>
      <c r="K618" t="s">
        <v>276</v>
      </c>
      <c r="L618">
        <v>2.1000000000000001E-2</v>
      </c>
      <c r="M618">
        <v>39984.29</v>
      </c>
      <c r="N618">
        <v>85</v>
      </c>
    </row>
    <row r="619" spans="1:14" x14ac:dyDescent="0.25">
      <c r="A619">
        <v>12</v>
      </c>
      <c r="B619" t="s">
        <v>15</v>
      </c>
      <c r="C619" t="s">
        <v>241</v>
      </c>
      <c r="D619" t="s">
        <v>241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241</v>
      </c>
      <c r="K619" t="s">
        <v>276</v>
      </c>
      <c r="L619">
        <v>4.1000000000000002E-2</v>
      </c>
      <c r="M619">
        <v>32013.96</v>
      </c>
      <c r="N619">
        <v>55</v>
      </c>
    </row>
    <row r="620" spans="1:14" x14ac:dyDescent="0.25">
      <c r="A620">
        <v>13</v>
      </c>
      <c r="B620" t="s">
        <v>15</v>
      </c>
      <c r="C620" t="s">
        <v>242</v>
      </c>
      <c r="D620" t="s">
        <v>242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242</v>
      </c>
      <c r="K620" t="s">
        <v>276</v>
      </c>
      <c r="L620">
        <v>1.4999999999999999E-2</v>
      </c>
      <c r="M620">
        <v>42434.07</v>
      </c>
      <c r="N620">
        <v>95</v>
      </c>
    </row>
    <row r="621" spans="1:14" x14ac:dyDescent="0.25">
      <c r="A621">
        <v>14</v>
      </c>
      <c r="B621" t="s">
        <v>15</v>
      </c>
      <c r="C621" t="s">
        <v>243</v>
      </c>
      <c r="D621" t="s">
        <v>243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243</v>
      </c>
      <c r="K621" t="s">
        <v>276</v>
      </c>
      <c r="L621">
        <v>1.7000000000000001E-2</v>
      </c>
      <c r="M621">
        <v>41801.129999999997</v>
      </c>
      <c r="N621">
        <v>90</v>
      </c>
    </row>
    <row r="622" spans="1:14" x14ac:dyDescent="0.25">
      <c r="A622">
        <v>15</v>
      </c>
      <c r="B622" t="s">
        <v>15</v>
      </c>
      <c r="C622" t="s">
        <v>244</v>
      </c>
      <c r="D622" t="s">
        <v>244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244</v>
      </c>
      <c r="K622" t="s">
        <v>276</v>
      </c>
      <c r="L622">
        <v>2.7E-2</v>
      </c>
      <c r="M622">
        <v>37470.620000000003</v>
      </c>
      <c r="N622">
        <v>75</v>
      </c>
    </row>
    <row r="623" spans="1:14" x14ac:dyDescent="0.25">
      <c r="A623">
        <v>0</v>
      </c>
      <c r="B623" t="s">
        <v>15</v>
      </c>
      <c r="C623" t="s">
        <v>63</v>
      </c>
      <c r="D623" t="s">
        <v>64</v>
      </c>
      <c r="E623">
        <v>0</v>
      </c>
      <c r="F623">
        <v>0</v>
      </c>
      <c r="G623">
        <v>0</v>
      </c>
      <c r="H623">
        <v>6</v>
      </c>
      <c r="I623">
        <v>1</v>
      </c>
      <c r="J623" t="s">
        <v>63</v>
      </c>
      <c r="K623" t="s">
        <v>276</v>
      </c>
      <c r="L623">
        <v>3.7999999999999999E-2</v>
      </c>
      <c r="M623">
        <v>33072.67</v>
      </c>
      <c r="N623">
        <v>55</v>
      </c>
    </row>
    <row r="624" spans="1:14" x14ac:dyDescent="0.25">
      <c r="A624">
        <v>1</v>
      </c>
      <c r="B624" t="s">
        <v>15</v>
      </c>
      <c r="C624" t="s">
        <v>65</v>
      </c>
      <c r="D624" t="s">
        <v>66</v>
      </c>
      <c r="E624">
        <v>0</v>
      </c>
      <c r="F624">
        <v>0</v>
      </c>
      <c r="G624">
        <v>0</v>
      </c>
      <c r="H624">
        <v>7</v>
      </c>
      <c r="I624">
        <v>1</v>
      </c>
      <c r="J624" t="s">
        <v>65</v>
      </c>
      <c r="K624" t="s">
        <v>276</v>
      </c>
      <c r="L624">
        <v>6.4000000000000001E-2</v>
      </c>
      <c r="M624">
        <v>25111.95</v>
      </c>
      <c r="N624">
        <v>36</v>
      </c>
    </row>
    <row r="625" spans="1:14" x14ac:dyDescent="0.25">
      <c r="A625">
        <v>2</v>
      </c>
      <c r="B625" t="s">
        <v>15</v>
      </c>
      <c r="C625" t="s">
        <v>67</v>
      </c>
      <c r="D625" t="s">
        <v>49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49</v>
      </c>
      <c r="K625" t="s">
        <v>276</v>
      </c>
      <c r="L625">
        <v>1.7999999999999999E-2</v>
      </c>
      <c r="M625">
        <v>40946.58</v>
      </c>
      <c r="N625">
        <v>90</v>
      </c>
    </row>
    <row r="626" spans="1:14" x14ac:dyDescent="0.25">
      <c r="A626">
        <v>3</v>
      </c>
      <c r="B626" t="s">
        <v>15</v>
      </c>
      <c r="C626" t="s">
        <v>68</v>
      </c>
      <c r="D626" t="s">
        <v>69</v>
      </c>
      <c r="E626">
        <v>0</v>
      </c>
      <c r="F626">
        <v>0</v>
      </c>
      <c r="G626">
        <v>0</v>
      </c>
      <c r="H626">
        <v>1</v>
      </c>
      <c r="I626">
        <v>1</v>
      </c>
      <c r="J626" t="s">
        <v>68</v>
      </c>
      <c r="K626" t="s">
        <v>276</v>
      </c>
      <c r="L626">
        <v>1.7000000000000001E-2</v>
      </c>
      <c r="M626">
        <v>41671.96</v>
      </c>
      <c r="N626">
        <v>90</v>
      </c>
    </row>
    <row r="627" spans="1:14" x14ac:dyDescent="0.25">
      <c r="A627">
        <v>4</v>
      </c>
      <c r="B627" t="s">
        <v>15</v>
      </c>
      <c r="C627" t="s">
        <v>70</v>
      </c>
      <c r="D627" t="s">
        <v>71</v>
      </c>
      <c r="E627">
        <v>0</v>
      </c>
      <c r="F627">
        <v>0</v>
      </c>
      <c r="G627">
        <v>0</v>
      </c>
      <c r="H627">
        <v>8</v>
      </c>
      <c r="I627">
        <v>1</v>
      </c>
      <c r="J627" t="s">
        <v>70</v>
      </c>
      <c r="K627" t="s">
        <v>276</v>
      </c>
      <c r="L627">
        <v>1.7999999999999999E-2</v>
      </c>
      <c r="M627">
        <v>41110.839999999997</v>
      </c>
      <c r="N627">
        <v>90</v>
      </c>
    </row>
    <row r="628" spans="1:14" x14ac:dyDescent="0.25">
      <c r="A628">
        <v>5</v>
      </c>
      <c r="B628" t="s">
        <v>15</v>
      </c>
      <c r="C628" t="s">
        <v>72</v>
      </c>
      <c r="D628" t="s">
        <v>73</v>
      </c>
      <c r="E628">
        <v>0</v>
      </c>
      <c r="F628">
        <v>0</v>
      </c>
      <c r="G628">
        <v>0</v>
      </c>
      <c r="H628">
        <v>7</v>
      </c>
      <c r="I628">
        <v>1</v>
      </c>
      <c r="J628" t="s">
        <v>72</v>
      </c>
      <c r="K628" t="s">
        <v>276</v>
      </c>
      <c r="L628">
        <v>1.2E-2</v>
      </c>
      <c r="M628">
        <v>43953.75</v>
      </c>
      <c r="N628">
        <v>99</v>
      </c>
    </row>
    <row r="629" spans="1:14" x14ac:dyDescent="0.25">
      <c r="A629">
        <v>6</v>
      </c>
      <c r="B629" t="s">
        <v>15</v>
      </c>
      <c r="C629" t="s">
        <v>74</v>
      </c>
      <c r="D629" t="s">
        <v>53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53</v>
      </c>
      <c r="K629" t="s">
        <v>276</v>
      </c>
      <c r="L629">
        <v>7.0000000000000001E-3</v>
      </c>
      <c r="M629">
        <v>46373.49</v>
      </c>
      <c r="N629">
        <v>99</v>
      </c>
    </row>
    <row r="630" spans="1:14" x14ac:dyDescent="0.25">
      <c r="A630">
        <v>7</v>
      </c>
      <c r="B630" t="s">
        <v>15</v>
      </c>
      <c r="C630" t="s">
        <v>75</v>
      </c>
      <c r="D630" t="s">
        <v>55</v>
      </c>
      <c r="E630">
        <v>1</v>
      </c>
      <c r="F630">
        <v>0</v>
      </c>
      <c r="G630">
        <v>0</v>
      </c>
      <c r="H630">
        <v>0</v>
      </c>
      <c r="I630">
        <v>0</v>
      </c>
      <c r="J630" t="s">
        <v>55</v>
      </c>
      <c r="K630" t="s">
        <v>276</v>
      </c>
      <c r="L630">
        <v>7.0000000000000001E-3</v>
      </c>
      <c r="M630">
        <v>46516.72</v>
      </c>
      <c r="N630">
        <v>99</v>
      </c>
    </row>
    <row r="631" spans="1:14" x14ac:dyDescent="0.25">
      <c r="A631">
        <v>8</v>
      </c>
      <c r="B631" t="s">
        <v>15</v>
      </c>
      <c r="C631" t="s">
        <v>76</v>
      </c>
      <c r="D631" t="s">
        <v>77</v>
      </c>
      <c r="E631">
        <v>0</v>
      </c>
      <c r="F631">
        <v>0</v>
      </c>
      <c r="G631">
        <v>0</v>
      </c>
      <c r="H631">
        <v>6</v>
      </c>
      <c r="I631">
        <v>1</v>
      </c>
      <c r="J631" t="s">
        <v>76</v>
      </c>
      <c r="K631" t="s">
        <v>276</v>
      </c>
      <c r="L631">
        <v>3.5999999999999997E-2</v>
      </c>
      <c r="M631">
        <v>33899.06</v>
      </c>
      <c r="N631">
        <v>60</v>
      </c>
    </row>
    <row r="632" spans="1:14" x14ac:dyDescent="0.25">
      <c r="A632">
        <v>9</v>
      </c>
      <c r="B632" t="s">
        <v>15</v>
      </c>
      <c r="C632" t="s">
        <v>78</v>
      </c>
      <c r="D632" t="s">
        <v>56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56</v>
      </c>
      <c r="K632" t="s">
        <v>276</v>
      </c>
      <c r="L632">
        <v>1.7000000000000001E-2</v>
      </c>
      <c r="M632">
        <v>41507.269999999997</v>
      </c>
      <c r="N632">
        <v>90</v>
      </c>
    </row>
    <row r="633" spans="1:14" x14ac:dyDescent="0.25">
      <c r="A633">
        <v>10</v>
      </c>
      <c r="B633" t="s">
        <v>15</v>
      </c>
      <c r="C633" t="s">
        <v>79</v>
      </c>
      <c r="D633" t="s">
        <v>80</v>
      </c>
      <c r="E633">
        <v>0</v>
      </c>
      <c r="F633">
        <v>0</v>
      </c>
      <c r="G633">
        <v>0</v>
      </c>
      <c r="H633">
        <v>6</v>
      </c>
      <c r="I633">
        <v>1</v>
      </c>
      <c r="J633" t="s">
        <v>79</v>
      </c>
      <c r="K633" t="s">
        <v>276</v>
      </c>
      <c r="L633">
        <v>1.9E-2</v>
      </c>
      <c r="M633">
        <v>40605.089999999997</v>
      </c>
      <c r="N633">
        <v>85</v>
      </c>
    </row>
    <row r="634" spans="1:14" x14ac:dyDescent="0.25">
      <c r="A634">
        <v>11</v>
      </c>
      <c r="B634" t="s">
        <v>15</v>
      </c>
      <c r="C634" t="s">
        <v>245</v>
      </c>
      <c r="D634" t="s">
        <v>246</v>
      </c>
      <c r="E634">
        <v>0</v>
      </c>
      <c r="F634">
        <v>0</v>
      </c>
      <c r="G634">
        <v>0</v>
      </c>
      <c r="H634">
        <v>3</v>
      </c>
      <c r="I634">
        <v>1</v>
      </c>
      <c r="J634" t="s">
        <v>245</v>
      </c>
      <c r="K634" t="s">
        <v>276</v>
      </c>
      <c r="L634">
        <v>2.8000000000000001E-2</v>
      </c>
      <c r="M634">
        <v>37035.29</v>
      </c>
      <c r="N634">
        <v>70</v>
      </c>
    </row>
    <row r="635" spans="1:14" x14ac:dyDescent="0.25">
      <c r="A635">
        <v>12</v>
      </c>
      <c r="B635" t="s">
        <v>15</v>
      </c>
      <c r="C635" t="s">
        <v>247</v>
      </c>
      <c r="D635" t="s">
        <v>241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241</v>
      </c>
      <c r="K635" t="s">
        <v>276</v>
      </c>
      <c r="L635">
        <v>2.5000000000000001E-2</v>
      </c>
      <c r="M635">
        <v>38330.910000000003</v>
      </c>
      <c r="N635">
        <v>75</v>
      </c>
    </row>
    <row r="636" spans="1:14" x14ac:dyDescent="0.25">
      <c r="A636">
        <v>13</v>
      </c>
      <c r="B636" t="s">
        <v>15</v>
      </c>
      <c r="C636" t="s">
        <v>248</v>
      </c>
      <c r="D636" t="s">
        <v>243</v>
      </c>
      <c r="E636">
        <v>1</v>
      </c>
      <c r="F636">
        <v>0</v>
      </c>
      <c r="G636">
        <v>0</v>
      </c>
      <c r="H636">
        <v>0</v>
      </c>
      <c r="I636">
        <v>0</v>
      </c>
      <c r="J636" t="s">
        <v>243</v>
      </c>
      <c r="K636" t="s">
        <v>276</v>
      </c>
      <c r="L636">
        <v>1.2E-2</v>
      </c>
      <c r="M636">
        <v>43854</v>
      </c>
      <c r="N636">
        <v>99</v>
      </c>
    </row>
    <row r="637" spans="1:14" x14ac:dyDescent="0.25">
      <c r="A637">
        <v>14</v>
      </c>
      <c r="B637" t="s">
        <v>15</v>
      </c>
      <c r="C637" t="s">
        <v>249</v>
      </c>
      <c r="D637" t="s">
        <v>250</v>
      </c>
      <c r="E637">
        <v>0</v>
      </c>
      <c r="F637">
        <v>0</v>
      </c>
      <c r="G637">
        <v>0</v>
      </c>
      <c r="H637">
        <v>1</v>
      </c>
      <c r="I637">
        <v>1</v>
      </c>
      <c r="J637" t="s">
        <v>249</v>
      </c>
      <c r="K637" t="s">
        <v>276</v>
      </c>
      <c r="L637">
        <v>3.9E-2</v>
      </c>
      <c r="M637">
        <v>32790.839999999997</v>
      </c>
      <c r="N637">
        <v>55</v>
      </c>
    </row>
    <row r="638" spans="1:14" x14ac:dyDescent="0.25">
      <c r="A638">
        <v>0</v>
      </c>
      <c r="B638" t="s">
        <v>15</v>
      </c>
      <c r="C638" t="s">
        <v>87</v>
      </c>
      <c r="D638" t="s">
        <v>88</v>
      </c>
      <c r="E638">
        <v>0</v>
      </c>
      <c r="F638">
        <v>0</v>
      </c>
      <c r="G638">
        <v>0</v>
      </c>
      <c r="H638">
        <v>8</v>
      </c>
      <c r="I638">
        <v>2</v>
      </c>
      <c r="J638" t="s">
        <v>87</v>
      </c>
      <c r="K638" t="s">
        <v>276</v>
      </c>
      <c r="L638">
        <v>4.2000000000000003E-2</v>
      </c>
      <c r="M638">
        <v>31827.48</v>
      </c>
      <c r="N638">
        <v>55</v>
      </c>
    </row>
    <row r="639" spans="1:14" x14ac:dyDescent="0.25">
      <c r="A639">
        <v>1</v>
      </c>
      <c r="B639" t="s">
        <v>15</v>
      </c>
      <c r="C639" t="s">
        <v>89</v>
      </c>
      <c r="D639" t="s">
        <v>90</v>
      </c>
      <c r="E639">
        <v>0</v>
      </c>
      <c r="F639">
        <v>0</v>
      </c>
      <c r="G639">
        <v>0</v>
      </c>
      <c r="H639">
        <v>5</v>
      </c>
      <c r="I639">
        <v>1</v>
      </c>
      <c r="J639" t="s">
        <v>65</v>
      </c>
      <c r="K639" t="s">
        <v>276</v>
      </c>
      <c r="L639">
        <v>2.4E-2</v>
      </c>
      <c r="M639">
        <v>38689.660000000003</v>
      </c>
      <c r="N639">
        <v>80</v>
      </c>
    </row>
    <row r="640" spans="1:14" x14ac:dyDescent="0.25">
      <c r="A640">
        <v>2</v>
      </c>
      <c r="B640" t="s">
        <v>15</v>
      </c>
      <c r="C640" t="s">
        <v>91</v>
      </c>
      <c r="D640" t="s">
        <v>92</v>
      </c>
      <c r="E640">
        <v>0</v>
      </c>
      <c r="F640">
        <v>0</v>
      </c>
      <c r="G640">
        <v>0</v>
      </c>
      <c r="H640">
        <v>4</v>
      </c>
      <c r="I640">
        <v>2</v>
      </c>
      <c r="J640" t="s">
        <v>91</v>
      </c>
      <c r="K640" t="s">
        <v>276</v>
      </c>
      <c r="L640">
        <v>1.7000000000000001E-2</v>
      </c>
      <c r="M640">
        <v>41531.54</v>
      </c>
      <c r="N640">
        <v>90</v>
      </c>
    </row>
    <row r="641" spans="1:14" x14ac:dyDescent="0.25">
      <c r="A641">
        <v>3</v>
      </c>
      <c r="B641" t="s">
        <v>15</v>
      </c>
      <c r="C641" t="s">
        <v>93</v>
      </c>
      <c r="D641" t="s">
        <v>71</v>
      </c>
      <c r="E641">
        <v>1</v>
      </c>
      <c r="F641">
        <v>0</v>
      </c>
      <c r="G641">
        <v>0</v>
      </c>
      <c r="H641">
        <v>8</v>
      </c>
      <c r="I641">
        <v>1</v>
      </c>
      <c r="J641" t="s">
        <v>70</v>
      </c>
      <c r="K641" t="s">
        <v>276</v>
      </c>
      <c r="L641">
        <v>1.2E-2</v>
      </c>
      <c r="M641">
        <v>43932.35</v>
      </c>
      <c r="N641">
        <v>99</v>
      </c>
    </row>
    <row r="642" spans="1:14" x14ac:dyDescent="0.25">
      <c r="A642">
        <v>4</v>
      </c>
      <c r="B642" t="s">
        <v>15</v>
      </c>
      <c r="C642" t="s">
        <v>94</v>
      </c>
      <c r="D642" t="s">
        <v>95</v>
      </c>
      <c r="E642">
        <v>0</v>
      </c>
      <c r="F642">
        <v>0</v>
      </c>
      <c r="G642">
        <v>0</v>
      </c>
      <c r="H642">
        <v>7</v>
      </c>
      <c r="I642">
        <v>2</v>
      </c>
      <c r="J642" t="s">
        <v>94</v>
      </c>
      <c r="K642" t="s">
        <v>276</v>
      </c>
      <c r="L642">
        <v>1.4E-2</v>
      </c>
      <c r="M642">
        <v>42910.11</v>
      </c>
      <c r="N642">
        <v>95</v>
      </c>
    </row>
    <row r="643" spans="1:14" x14ac:dyDescent="0.25">
      <c r="A643">
        <v>5</v>
      </c>
      <c r="B643" t="s">
        <v>15</v>
      </c>
      <c r="C643" t="s">
        <v>96</v>
      </c>
      <c r="D643" t="s">
        <v>73</v>
      </c>
      <c r="E643">
        <v>0</v>
      </c>
      <c r="F643">
        <v>0</v>
      </c>
      <c r="G643">
        <v>0</v>
      </c>
      <c r="H643">
        <v>7</v>
      </c>
      <c r="I643">
        <v>1</v>
      </c>
      <c r="J643" t="s">
        <v>72</v>
      </c>
      <c r="K643" t="s">
        <v>276</v>
      </c>
      <c r="L643">
        <v>8.0000000000000002E-3</v>
      </c>
      <c r="M643">
        <v>45809.97</v>
      </c>
      <c r="N643">
        <v>99</v>
      </c>
    </row>
    <row r="644" spans="1:14" x14ac:dyDescent="0.25">
      <c r="A644">
        <v>6</v>
      </c>
      <c r="B644" t="s">
        <v>15</v>
      </c>
      <c r="C644" t="s">
        <v>97</v>
      </c>
      <c r="D644" t="s">
        <v>98</v>
      </c>
      <c r="E644">
        <v>0</v>
      </c>
      <c r="F644">
        <v>0</v>
      </c>
      <c r="G644">
        <v>0</v>
      </c>
      <c r="H644">
        <v>5</v>
      </c>
      <c r="I644">
        <v>2</v>
      </c>
      <c r="J644" t="s">
        <v>97</v>
      </c>
      <c r="K644" t="s">
        <v>276</v>
      </c>
      <c r="L644">
        <v>8.0000000000000002E-3</v>
      </c>
      <c r="M644">
        <v>46100.86</v>
      </c>
      <c r="N644">
        <v>99</v>
      </c>
    </row>
    <row r="645" spans="1:14" x14ac:dyDescent="0.25">
      <c r="A645">
        <v>7</v>
      </c>
      <c r="B645" t="s">
        <v>15</v>
      </c>
      <c r="C645" t="s">
        <v>99</v>
      </c>
      <c r="D645" t="s">
        <v>77</v>
      </c>
      <c r="E645">
        <v>1</v>
      </c>
      <c r="F645">
        <v>0</v>
      </c>
      <c r="G645">
        <v>0</v>
      </c>
      <c r="H645">
        <v>6</v>
      </c>
      <c r="I645">
        <v>1</v>
      </c>
      <c r="J645" t="s">
        <v>76</v>
      </c>
      <c r="K645" t="s">
        <v>276</v>
      </c>
      <c r="L645">
        <v>1.6E-2</v>
      </c>
      <c r="M645">
        <v>42152.65</v>
      </c>
      <c r="N645">
        <v>90</v>
      </c>
    </row>
    <row r="646" spans="1:14" x14ac:dyDescent="0.25">
      <c r="A646">
        <v>8</v>
      </c>
      <c r="B646" t="s">
        <v>15</v>
      </c>
      <c r="C646" t="s">
        <v>100</v>
      </c>
      <c r="D646" t="s">
        <v>77</v>
      </c>
      <c r="E646">
        <v>0</v>
      </c>
      <c r="F646">
        <v>0</v>
      </c>
      <c r="G646">
        <v>0</v>
      </c>
      <c r="H646">
        <v>6</v>
      </c>
      <c r="I646">
        <v>1</v>
      </c>
      <c r="J646" t="s">
        <v>76</v>
      </c>
      <c r="K646" t="s">
        <v>276</v>
      </c>
      <c r="L646">
        <v>1.2999999999999999E-2</v>
      </c>
      <c r="M646">
        <v>43492.98</v>
      </c>
      <c r="N646">
        <v>95</v>
      </c>
    </row>
    <row r="647" spans="1:14" x14ac:dyDescent="0.25">
      <c r="A647">
        <v>9</v>
      </c>
      <c r="B647" t="s">
        <v>15</v>
      </c>
      <c r="C647" t="s">
        <v>101</v>
      </c>
      <c r="D647" t="s">
        <v>102</v>
      </c>
      <c r="E647">
        <v>0</v>
      </c>
      <c r="F647">
        <v>0</v>
      </c>
      <c r="G647">
        <v>0</v>
      </c>
      <c r="H647">
        <v>5</v>
      </c>
      <c r="I647">
        <v>2</v>
      </c>
      <c r="J647" t="s">
        <v>101</v>
      </c>
      <c r="K647" t="s">
        <v>276</v>
      </c>
      <c r="L647">
        <v>1.9E-2</v>
      </c>
      <c r="M647">
        <v>40559.449999999997</v>
      </c>
      <c r="N647">
        <v>85</v>
      </c>
    </row>
    <row r="648" spans="1:14" x14ac:dyDescent="0.25">
      <c r="A648">
        <v>10</v>
      </c>
      <c r="B648" t="s">
        <v>15</v>
      </c>
      <c r="C648" t="s">
        <v>251</v>
      </c>
      <c r="D648" t="s">
        <v>252</v>
      </c>
      <c r="E648">
        <v>0</v>
      </c>
      <c r="F648">
        <v>0</v>
      </c>
      <c r="G648">
        <v>0</v>
      </c>
      <c r="H648">
        <v>4</v>
      </c>
      <c r="I648">
        <v>2</v>
      </c>
      <c r="J648" t="s">
        <v>251</v>
      </c>
      <c r="K648" t="s">
        <v>276</v>
      </c>
      <c r="L648">
        <v>2.1000000000000001E-2</v>
      </c>
      <c r="M648">
        <v>39963.1</v>
      </c>
      <c r="N648">
        <v>85</v>
      </c>
    </row>
    <row r="649" spans="1:14" x14ac:dyDescent="0.25">
      <c r="A649">
        <v>11</v>
      </c>
      <c r="B649" t="s">
        <v>15</v>
      </c>
      <c r="C649" t="s">
        <v>253</v>
      </c>
      <c r="D649" t="s">
        <v>254</v>
      </c>
      <c r="E649">
        <v>1</v>
      </c>
      <c r="F649">
        <v>0</v>
      </c>
      <c r="G649">
        <v>0</v>
      </c>
      <c r="H649">
        <v>2</v>
      </c>
      <c r="I649">
        <v>1</v>
      </c>
      <c r="J649" t="s">
        <v>247</v>
      </c>
      <c r="K649" t="s">
        <v>276</v>
      </c>
      <c r="L649">
        <v>1.7999999999999999E-2</v>
      </c>
      <c r="M649">
        <v>41077.050000000003</v>
      </c>
      <c r="N649">
        <v>90</v>
      </c>
    </row>
    <row r="650" spans="1:14" x14ac:dyDescent="0.25">
      <c r="A650">
        <v>12</v>
      </c>
      <c r="B650" t="s">
        <v>15</v>
      </c>
      <c r="C650" t="s">
        <v>255</v>
      </c>
      <c r="D650" t="s">
        <v>241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241</v>
      </c>
      <c r="K650" t="s">
        <v>276</v>
      </c>
      <c r="L650">
        <v>1.6E-2</v>
      </c>
      <c r="M650">
        <v>42063.82</v>
      </c>
      <c r="N650">
        <v>90</v>
      </c>
    </row>
    <row r="651" spans="1:14" x14ac:dyDescent="0.25">
      <c r="A651">
        <v>13</v>
      </c>
      <c r="B651" t="s">
        <v>15</v>
      </c>
      <c r="C651" t="s">
        <v>256</v>
      </c>
      <c r="D651" t="s">
        <v>257</v>
      </c>
      <c r="E651">
        <v>0</v>
      </c>
      <c r="F651">
        <v>0</v>
      </c>
      <c r="G651">
        <v>0</v>
      </c>
      <c r="H651">
        <v>8</v>
      </c>
      <c r="I651">
        <v>2</v>
      </c>
      <c r="J651" t="s">
        <v>256</v>
      </c>
      <c r="K651" t="s">
        <v>276</v>
      </c>
      <c r="L651">
        <v>2.1999999999999999E-2</v>
      </c>
      <c r="M651">
        <v>39224.99</v>
      </c>
      <c r="N651">
        <v>80</v>
      </c>
    </row>
    <row r="652" spans="1:14" x14ac:dyDescent="0.25">
      <c r="A652">
        <v>0</v>
      </c>
      <c r="B652" t="s">
        <v>15</v>
      </c>
      <c r="C652" t="s">
        <v>108</v>
      </c>
      <c r="D652" t="s">
        <v>88</v>
      </c>
      <c r="E652">
        <v>0</v>
      </c>
      <c r="F652">
        <v>0</v>
      </c>
      <c r="G652">
        <v>0</v>
      </c>
      <c r="H652">
        <v>8</v>
      </c>
      <c r="I652">
        <v>2</v>
      </c>
      <c r="J652" t="s">
        <v>87</v>
      </c>
      <c r="K652" t="s">
        <v>276</v>
      </c>
      <c r="L652">
        <v>3.1E-2</v>
      </c>
      <c r="M652">
        <v>35908.379999999997</v>
      </c>
      <c r="N652">
        <v>65</v>
      </c>
    </row>
    <row r="653" spans="1:14" x14ac:dyDescent="0.25">
      <c r="A653">
        <v>1</v>
      </c>
      <c r="B653" t="s">
        <v>15</v>
      </c>
      <c r="C653" t="s">
        <v>109</v>
      </c>
      <c r="D653" t="s">
        <v>110</v>
      </c>
      <c r="E653">
        <v>0</v>
      </c>
      <c r="F653">
        <v>0</v>
      </c>
      <c r="G653">
        <v>0</v>
      </c>
      <c r="H653">
        <v>5</v>
      </c>
      <c r="I653">
        <v>3</v>
      </c>
      <c r="J653" t="s">
        <v>109</v>
      </c>
      <c r="K653" t="s">
        <v>276</v>
      </c>
      <c r="L653">
        <v>2.5000000000000001E-2</v>
      </c>
      <c r="M653">
        <v>38177.78</v>
      </c>
      <c r="N653">
        <v>75</v>
      </c>
    </row>
    <row r="654" spans="1:14" x14ac:dyDescent="0.25">
      <c r="A654">
        <v>2</v>
      </c>
      <c r="B654" t="s">
        <v>15</v>
      </c>
      <c r="C654" t="s">
        <v>111</v>
      </c>
      <c r="D654" t="s">
        <v>49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49</v>
      </c>
      <c r="K654" t="s">
        <v>276</v>
      </c>
      <c r="L654">
        <v>1.4999999999999999E-2</v>
      </c>
      <c r="M654">
        <v>42568.36</v>
      </c>
      <c r="N654">
        <v>95</v>
      </c>
    </row>
    <row r="655" spans="1:14" x14ac:dyDescent="0.25">
      <c r="A655">
        <v>3</v>
      </c>
      <c r="B655" t="s">
        <v>15</v>
      </c>
      <c r="C655" t="s">
        <v>112</v>
      </c>
      <c r="D655" t="s">
        <v>95</v>
      </c>
      <c r="E655">
        <v>1</v>
      </c>
      <c r="F655">
        <v>0</v>
      </c>
      <c r="G655">
        <v>0</v>
      </c>
      <c r="H655">
        <v>7</v>
      </c>
      <c r="I655">
        <v>2</v>
      </c>
      <c r="J655" t="s">
        <v>94</v>
      </c>
      <c r="K655" t="s">
        <v>276</v>
      </c>
      <c r="L655">
        <v>1.2999999999999999E-2</v>
      </c>
      <c r="M655">
        <v>43473.21</v>
      </c>
      <c r="N655">
        <v>95</v>
      </c>
    </row>
    <row r="656" spans="1:14" x14ac:dyDescent="0.25">
      <c r="A656">
        <v>4</v>
      </c>
      <c r="B656" t="s">
        <v>15</v>
      </c>
      <c r="C656" t="s">
        <v>113</v>
      </c>
      <c r="D656" t="s">
        <v>95</v>
      </c>
      <c r="E656">
        <v>0</v>
      </c>
      <c r="F656">
        <v>0</v>
      </c>
      <c r="G656">
        <v>0</v>
      </c>
      <c r="H656">
        <v>7</v>
      </c>
      <c r="I656">
        <v>2</v>
      </c>
      <c r="J656" t="s">
        <v>94</v>
      </c>
      <c r="K656" t="s">
        <v>276</v>
      </c>
      <c r="L656">
        <v>1.0999999999999999E-2</v>
      </c>
      <c r="M656">
        <v>44255.33</v>
      </c>
      <c r="N656">
        <v>99</v>
      </c>
    </row>
    <row r="657" spans="1:14" x14ac:dyDescent="0.25">
      <c r="A657">
        <v>5</v>
      </c>
      <c r="B657" t="s">
        <v>15</v>
      </c>
      <c r="C657" t="s">
        <v>114</v>
      </c>
      <c r="D657" t="s">
        <v>73</v>
      </c>
      <c r="E657">
        <v>0</v>
      </c>
      <c r="F657">
        <v>0</v>
      </c>
      <c r="G657">
        <v>0</v>
      </c>
      <c r="H657">
        <v>7</v>
      </c>
      <c r="I657">
        <v>1</v>
      </c>
      <c r="J657" t="s">
        <v>72</v>
      </c>
      <c r="K657" t="s">
        <v>276</v>
      </c>
      <c r="L657">
        <v>8.0000000000000002E-3</v>
      </c>
      <c r="M657">
        <v>45763.4</v>
      </c>
      <c r="N657">
        <v>99</v>
      </c>
    </row>
    <row r="658" spans="1:14" x14ac:dyDescent="0.25">
      <c r="A658">
        <v>6</v>
      </c>
      <c r="B658" t="s">
        <v>15</v>
      </c>
      <c r="C658" t="s">
        <v>115</v>
      </c>
      <c r="D658" t="s">
        <v>77</v>
      </c>
      <c r="E658">
        <v>2</v>
      </c>
      <c r="F658">
        <v>0</v>
      </c>
      <c r="G658">
        <v>0</v>
      </c>
      <c r="H658">
        <v>6</v>
      </c>
      <c r="I658">
        <v>1</v>
      </c>
      <c r="J658" t="s">
        <v>76</v>
      </c>
      <c r="K658" t="s">
        <v>276</v>
      </c>
      <c r="L658">
        <v>1.6E-2</v>
      </c>
      <c r="M658">
        <v>41952.45</v>
      </c>
      <c r="N658">
        <v>90</v>
      </c>
    </row>
    <row r="659" spans="1:14" x14ac:dyDescent="0.25">
      <c r="A659">
        <v>7</v>
      </c>
      <c r="B659" t="s">
        <v>15</v>
      </c>
      <c r="C659" t="s">
        <v>116</v>
      </c>
      <c r="D659" t="s">
        <v>77</v>
      </c>
      <c r="E659">
        <v>1</v>
      </c>
      <c r="F659">
        <v>0</v>
      </c>
      <c r="G659">
        <v>0</v>
      </c>
      <c r="H659">
        <v>6</v>
      </c>
      <c r="I659">
        <v>1</v>
      </c>
      <c r="J659" t="s">
        <v>76</v>
      </c>
      <c r="K659" t="s">
        <v>276</v>
      </c>
      <c r="L659">
        <v>1.2E-2</v>
      </c>
      <c r="M659">
        <v>44052.76</v>
      </c>
      <c r="N659">
        <v>99</v>
      </c>
    </row>
    <row r="660" spans="1:14" x14ac:dyDescent="0.25">
      <c r="A660">
        <v>8</v>
      </c>
      <c r="B660" t="s">
        <v>15</v>
      </c>
      <c r="C660" t="s">
        <v>117</v>
      </c>
      <c r="D660" t="s">
        <v>118</v>
      </c>
      <c r="E660">
        <v>0</v>
      </c>
      <c r="F660">
        <v>0</v>
      </c>
      <c r="G660">
        <v>0</v>
      </c>
      <c r="H660">
        <v>6</v>
      </c>
      <c r="I660">
        <v>3</v>
      </c>
      <c r="J660" t="s">
        <v>117</v>
      </c>
      <c r="K660" t="s">
        <v>276</v>
      </c>
      <c r="L660">
        <v>0.02</v>
      </c>
      <c r="M660">
        <v>40205.96</v>
      </c>
      <c r="N660">
        <v>85</v>
      </c>
    </row>
    <row r="661" spans="1:14" x14ac:dyDescent="0.25">
      <c r="A661">
        <v>9</v>
      </c>
      <c r="B661" t="s">
        <v>15</v>
      </c>
      <c r="C661" t="s">
        <v>258</v>
      </c>
      <c r="D661" t="s">
        <v>259</v>
      </c>
      <c r="E661">
        <v>0</v>
      </c>
      <c r="F661">
        <v>0</v>
      </c>
      <c r="G661">
        <v>0</v>
      </c>
      <c r="H661">
        <v>3</v>
      </c>
      <c r="I661">
        <v>3</v>
      </c>
      <c r="J661" t="s">
        <v>258</v>
      </c>
      <c r="K661" t="s">
        <v>276</v>
      </c>
      <c r="L661">
        <v>4.2999999999999997E-2</v>
      </c>
      <c r="M661">
        <v>31433.22</v>
      </c>
      <c r="N661">
        <v>55</v>
      </c>
    </row>
    <row r="662" spans="1:14" x14ac:dyDescent="0.25">
      <c r="A662">
        <v>10</v>
      </c>
      <c r="B662" t="s">
        <v>15</v>
      </c>
      <c r="C662" t="s">
        <v>260</v>
      </c>
      <c r="D662" t="s">
        <v>261</v>
      </c>
      <c r="E662">
        <v>0</v>
      </c>
      <c r="F662">
        <v>0</v>
      </c>
      <c r="G662">
        <v>0</v>
      </c>
      <c r="H662">
        <v>2</v>
      </c>
      <c r="I662">
        <v>3</v>
      </c>
      <c r="J662" t="s">
        <v>260</v>
      </c>
      <c r="K662" t="s">
        <v>276</v>
      </c>
      <c r="L662">
        <v>1.9E-2</v>
      </c>
      <c r="M662">
        <v>40690.42</v>
      </c>
      <c r="N662">
        <v>85</v>
      </c>
    </row>
    <row r="663" spans="1:14" x14ac:dyDescent="0.25">
      <c r="A663">
        <v>11</v>
      </c>
      <c r="B663" t="s">
        <v>15</v>
      </c>
      <c r="C663" t="s">
        <v>262</v>
      </c>
      <c r="D663" t="s">
        <v>254</v>
      </c>
      <c r="E663">
        <v>1</v>
      </c>
      <c r="F663">
        <v>0</v>
      </c>
      <c r="G663">
        <v>0</v>
      </c>
      <c r="H663">
        <v>2</v>
      </c>
      <c r="I663">
        <v>1</v>
      </c>
      <c r="J663" t="s">
        <v>247</v>
      </c>
      <c r="K663" t="s">
        <v>276</v>
      </c>
      <c r="L663">
        <v>1.6E-2</v>
      </c>
      <c r="M663">
        <v>41949.29</v>
      </c>
      <c r="N663">
        <v>90</v>
      </c>
    </row>
    <row r="664" spans="1:14" x14ac:dyDescent="0.25">
      <c r="A664">
        <v>12</v>
      </c>
      <c r="B664" t="s">
        <v>15</v>
      </c>
      <c r="C664" t="s">
        <v>263</v>
      </c>
      <c r="D664" t="s">
        <v>125</v>
      </c>
      <c r="E664">
        <v>0</v>
      </c>
      <c r="F664">
        <v>0</v>
      </c>
      <c r="G664">
        <v>0</v>
      </c>
      <c r="H664">
        <v>8</v>
      </c>
      <c r="I664">
        <v>3</v>
      </c>
      <c r="J664" t="s">
        <v>263</v>
      </c>
      <c r="K664" t="s">
        <v>276</v>
      </c>
      <c r="L664">
        <v>2.5000000000000001E-2</v>
      </c>
      <c r="M664">
        <v>38134.42</v>
      </c>
      <c r="N664">
        <v>75</v>
      </c>
    </row>
    <row r="665" spans="1:14" x14ac:dyDescent="0.25">
      <c r="A665">
        <v>0</v>
      </c>
      <c r="B665" t="s">
        <v>15</v>
      </c>
      <c r="C665" t="s">
        <v>126</v>
      </c>
      <c r="D665" t="s">
        <v>88</v>
      </c>
      <c r="E665">
        <v>0</v>
      </c>
      <c r="F665">
        <v>0</v>
      </c>
      <c r="G665">
        <v>0</v>
      </c>
      <c r="H665">
        <v>8</v>
      </c>
      <c r="I665">
        <v>2</v>
      </c>
      <c r="J665" t="s">
        <v>87</v>
      </c>
      <c r="K665" t="s">
        <v>276</v>
      </c>
      <c r="L665">
        <v>3.1E-2</v>
      </c>
      <c r="M665">
        <v>35636.269999999997</v>
      </c>
      <c r="N665">
        <v>65</v>
      </c>
    </row>
    <row r="666" spans="1:14" x14ac:dyDescent="0.25">
      <c r="A666">
        <v>1</v>
      </c>
      <c r="B666" t="s">
        <v>15</v>
      </c>
      <c r="C666" t="s">
        <v>127</v>
      </c>
      <c r="D666" t="s">
        <v>90</v>
      </c>
      <c r="E666">
        <v>0</v>
      </c>
      <c r="F666">
        <v>0</v>
      </c>
      <c r="G666">
        <v>0</v>
      </c>
      <c r="H666">
        <v>5</v>
      </c>
      <c r="I666">
        <v>1</v>
      </c>
      <c r="J666" t="s">
        <v>65</v>
      </c>
      <c r="K666" t="s">
        <v>276</v>
      </c>
      <c r="L666">
        <v>2.1000000000000001E-2</v>
      </c>
      <c r="M666">
        <v>39659.83</v>
      </c>
      <c r="N666">
        <v>85</v>
      </c>
    </row>
    <row r="667" spans="1:14" x14ac:dyDescent="0.25">
      <c r="A667">
        <v>2</v>
      </c>
      <c r="B667" t="s">
        <v>15</v>
      </c>
      <c r="C667" t="s">
        <v>128</v>
      </c>
      <c r="D667" t="s">
        <v>95</v>
      </c>
      <c r="E667">
        <v>2</v>
      </c>
      <c r="F667">
        <v>0</v>
      </c>
      <c r="G667">
        <v>0</v>
      </c>
      <c r="H667">
        <v>7</v>
      </c>
      <c r="I667">
        <v>2</v>
      </c>
      <c r="J667" t="s">
        <v>94</v>
      </c>
      <c r="K667" t="s">
        <v>276</v>
      </c>
      <c r="L667">
        <v>1.6E-2</v>
      </c>
      <c r="M667">
        <v>42158.57</v>
      </c>
      <c r="N667">
        <v>90</v>
      </c>
    </row>
    <row r="668" spans="1:14" x14ac:dyDescent="0.25">
      <c r="A668">
        <v>3</v>
      </c>
      <c r="B668" t="s">
        <v>15</v>
      </c>
      <c r="C668" t="s">
        <v>129</v>
      </c>
      <c r="D668" t="s">
        <v>95</v>
      </c>
      <c r="E668">
        <v>1</v>
      </c>
      <c r="F668">
        <v>0</v>
      </c>
      <c r="G668">
        <v>0</v>
      </c>
      <c r="H668">
        <v>7</v>
      </c>
      <c r="I668">
        <v>2</v>
      </c>
      <c r="J668" t="s">
        <v>94</v>
      </c>
      <c r="K668" t="s">
        <v>276</v>
      </c>
      <c r="L668">
        <v>1.0999999999999999E-2</v>
      </c>
      <c r="M668">
        <v>44550.31</v>
      </c>
      <c r="N668">
        <v>99</v>
      </c>
    </row>
    <row r="669" spans="1:14" x14ac:dyDescent="0.25">
      <c r="A669">
        <v>4</v>
      </c>
      <c r="B669" t="s">
        <v>15</v>
      </c>
      <c r="C669" t="s">
        <v>130</v>
      </c>
      <c r="D669" t="s">
        <v>131</v>
      </c>
      <c r="E669">
        <v>0</v>
      </c>
      <c r="F669">
        <v>0</v>
      </c>
      <c r="G669">
        <v>0</v>
      </c>
      <c r="H669">
        <v>8</v>
      </c>
      <c r="I669">
        <v>4</v>
      </c>
      <c r="J669" t="s">
        <v>130</v>
      </c>
      <c r="K669" t="s">
        <v>276</v>
      </c>
      <c r="L669">
        <v>1.0999999999999999E-2</v>
      </c>
      <c r="M669">
        <v>44211.77</v>
      </c>
      <c r="N669">
        <v>99</v>
      </c>
    </row>
    <row r="670" spans="1:14" x14ac:dyDescent="0.25">
      <c r="A670">
        <v>5</v>
      </c>
      <c r="B670" t="s">
        <v>15</v>
      </c>
      <c r="C670" t="s">
        <v>132</v>
      </c>
      <c r="D670" t="s">
        <v>133</v>
      </c>
      <c r="E670">
        <v>0</v>
      </c>
      <c r="F670">
        <v>0</v>
      </c>
      <c r="G670">
        <v>0</v>
      </c>
      <c r="H670">
        <v>7</v>
      </c>
      <c r="I670">
        <v>4</v>
      </c>
      <c r="J670" t="s">
        <v>132</v>
      </c>
      <c r="K670" t="s">
        <v>276</v>
      </c>
      <c r="L670">
        <v>1.7999999999999999E-2</v>
      </c>
      <c r="M670">
        <v>41143.75</v>
      </c>
      <c r="N670">
        <v>90</v>
      </c>
    </row>
    <row r="671" spans="1:14" x14ac:dyDescent="0.25">
      <c r="A671">
        <v>6</v>
      </c>
      <c r="B671" t="s">
        <v>15</v>
      </c>
      <c r="C671" t="s">
        <v>134</v>
      </c>
      <c r="D671" t="s">
        <v>77</v>
      </c>
      <c r="E671">
        <v>2</v>
      </c>
      <c r="F671">
        <v>0</v>
      </c>
      <c r="G671">
        <v>0</v>
      </c>
      <c r="H671">
        <v>6</v>
      </c>
      <c r="I671">
        <v>1</v>
      </c>
      <c r="J671" t="s">
        <v>76</v>
      </c>
      <c r="K671" t="s">
        <v>276</v>
      </c>
      <c r="L671">
        <v>1.2E-2</v>
      </c>
      <c r="M671">
        <v>43796.14</v>
      </c>
      <c r="N671">
        <v>99</v>
      </c>
    </row>
    <row r="672" spans="1:14" x14ac:dyDescent="0.25">
      <c r="A672">
        <v>7</v>
      </c>
      <c r="B672" t="s">
        <v>15</v>
      </c>
      <c r="C672" t="s">
        <v>135</v>
      </c>
      <c r="D672" t="s">
        <v>102</v>
      </c>
      <c r="E672">
        <v>2</v>
      </c>
      <c r="F672">
        <v>0</v>
      </c>
      <c r="G672">
        <v>0</v>
      </c>
      <c r="H672">
        <v>5</v>
      </c>
      <c r="I672">
        <v>2</v>
      </c>
      <c r="J672" t="s">
        <v>101</v>
      </c>
      <c r="K672" t="s">
        <v>276</v>
      </c>
      <c r="L672">
        <v>1.9E-2</v>
      </c>
      <c r="M672">
        <v>40747.69</v>
      </c>
      <c r="N672">
        <v>85</v>
      </c>
    </row>
    <row r="673" spans="1:14" x14ac:dyDescent="0.25">
      <c r="A673">
        <v>8</v>
      </c>
      <c r="B673" t="s">
        <v>15</v>
      </c>
      <c r="C673" t="s">
        <v>264</v>
      </c>
      <c r="D673" t="s">
        <v>259</v>
      </c>
      <c r="E673">
        <v>1</v>
      </c>
      <c r="F673">
        <v>0</v>
      </c>
      <c r="G673">
        <v>0</v>
      </c>
      <c r="H673">
        <v>3</v>
      </c>
      <c r="I673">
        <v>3</v>
      </c>
      <c r="J673" t="s">
        <v>258</v>
      </c>
      <c r="K673" t="s">
        <v>276</v>
      </c>
      <c r="L673">
        <v>0.04</v>
      </c>
      <c r="M673">
        <v>32532.85</v>
      </c>
      <c r="N673">
        <v>55</v>
      </c>
    </row>
    <row r="674" spans="1:14" x14ac:dyDescent="0.25">
      <c r="A674">
        <v>9</v>
      </c>
      <c r="B674" t="s">
        <v>15</v>
      </c>
      <c r="C674" t="s">
        <v>265</v>
      </c>
      <c r="D674" t="s">
        <v>259</v>
      </c>
      <c r="E674">
        <v>0</v>
      </c>
      <c r="F674">
        <v>0</v>
      </c>
      <c r="G674">
        <v>0</v>
      </c>
      <c r="H674">
        <v>3</v>
      </c>
      <c r="I674">
        <v>3</v>
      </c>
      <c r="J674" t="s">
        <v>258</v>
      </c>
      <c r="K674" t="s">
        <v>276</v>
      </c>
      <c r="L674">
        <v>0.03</v>
      </c>
      <c r="M674">
        <v>36307.24</v>
      </c>
      <c r="N674">
        <v>70</v>
      </c>
    </row>
    <row r="675" spans="1:14" x14ac:dyDescent="0.25">
      <c r="A675">
        <v>10</v>
      </c>
      <c r="B675" t="s">
        <v>15</v>
      </c>
      <c r="C675" t="s">
        <v>266</v>
      </c>
      <c r="D675" t="s">
        <v>261</v>
      </c>
      <c r="E675">
        <v>0</v>
      </c>
      <c r="F675">
        <v>0</v>
      </c>
      <c r="G675">
        <v>0</v>
      </c>
      <c r="H675">
        <v>2</v>
      </c>
      <c r="I675">
        <v>3</v>
      </c>
      <c r="J675" t="s">
        <v>260</v>
      </c>
      <c r="K675" t="s">
        <v>276</v>
      </c>
      <c r="L675">
        <v>1.7000000000000001E-2</v>
      </c>
      <c r="M675">
        <v>41719.339999999997</v>
      </c>
      <c r="N675">
        <v>90</v>
      </c>
    </row>
    <row r="676" spans="1:14" x14ac:dyDescent="0.25">
      <c r="A676">
        <v>11</v>
      </c>
      <c r="B676" t="s">
        <v>15</v>
      </c>
      <c r="C676" t="s">
        <v>267</v>
      </c>
      <c r="D676" t="s">
        <v>125</v>
      </c>
      <c r="E676">
        <v>1</v>
      </c>
      <c r="F676">
        <v>0</v>
      </c>
      <c r="G676">
        <v>0</v>
      </c>
      <c r="H676">
        <v>8</v>
      </c>
      <c r="I676">
        <v>3</v>
      </c>
      <c r="J676" t="s">
        <v>263</v>
      </c>
      <c r="K676" t="s">
        <v>276</v>
      </c>
      <c r="L676">
        <v>2.4E-2</v>
      </c>
      <c r="M676">
        <v>38585.15</v>
      </c>
      <c r="N676">
        <v>80</v>
      </c>
    </row>
    <row r="677" spans="1:14" x14ac:dyDescent="0.25">
      <c r="A677">
        <v>0</v>
      </c>
      <c r="B677" t="s">
        <v>15</v>
      </c>
      <c r="C677" t="s">
        <v>141</v>
      </c>
      <c r="D677" t="s">
        <v>88</v>
      </c>
      <c r="E677">
        <v>0</v>
      </c>
      <c r="F677">
        <v>0</v>
      </c>
      <c r="G677">
        <v>0</v>
      </c>
      <c r="H677">
        <v>8</v>
      </c>
      <c r="I677">
        <v>2</v>
      </c>
      <c r="J677" t="s">
        <v>87</v>
      </c>
      <c r="K677" t="s">
        <v>276</v>
      </c>
      <c r="L677">
        <v>2.8000000000000001E-2</v>
      </c>
      <c r="M677">
        <v>37002.85</v>
      </c>
      <c r="N677">
        <v>70</v>
      </c>
    </row>
    <row r="678" spans="1:14" x14ac:dyDescent="0.25">
      <c r="A678">
        <v>1</v>
      </c>
      <c r="B678" t="s">
        <v>15</v>
      </c>
      <c r="C678" t="s">
        <v>142</v>
      </c>
      <c r="D678" t="s">
        <v>90</v>
      </c>
      <c r="E678">
        <v>0</v>
      </c>
      <c r="F678">
        <v>0</v>
      </c>
      <c r="G678">
        <v>0</v>
      </c>
      <c r="H678">
        <v>5</v>
      </c>
      <c r="I678">
        <v>1</v>
      </c>
      <c r="J678" t="s">
        <v>65</v>
      </c>
      <c r="K678" t="s">
        <v>276</v>
      </c>
      <c r="L678">
        <v>2.1000000000000001E-2</v>
      </c>
      <c r="M678">
        <v>39942.33</v>
      </c>
      <c r="N678">
        <v>85</v>
      </c>
    </row>
    <row r="679" spans="1:14" x14ac:dyDescent="0.25">
      <c r="A679">
        <v>2</v>
      </c>
      <c r="B679" t="s">
        <v>15</v>
      </c>
      <c r="C679" t="s">
        <v>143</v>
      </c>
      <c r="D679" t="s">
        <v>49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49</v>
      </c>
      <c r="K679" t="s">
        <v>276</v>
      </c>
      <c r="L679">
        <v>1.4E-2</v>
      </c>
      <c r="M679">
        <v>43020.27</v>
      </c>
      <c r="N679">
        <v>95</v>
      </c>
    </row>
    <row r="680" spans="1:14" x14ac:dyDescent="0.25">
      <c r="A680">
        <v>3</v>
      </c>
      <c r="B680" t="s">
        <v>15</v>
      </c>
      <c r="C680" t="s">
        <v>144</v>
      </c>
      <c r="D680" t="s">
        <v>131</v>
      </c>
      <c r="E680">
        <v>1</v>
      </c>
      <c r="F680">
        <v>0</v>
      </c>
      <c r="G680">
        <v>0</v>
      </c>
      <c r="H680">
        <v>8</v>
      </c>
      <c r="I680">
        <v>4</v>
      </c>
      <c r="J680" t="s">
        <v>130</v>
      </c>
      <c r="K680" t="s">
        <v>276</v>
      </c>
      <c r="L680">
        <v>1.0999999999999999E-2</v>
      </c>
      <c r="M680">
        <v>44498.77</v>
      </c>
      <c r="N680">
        <v>99</v>
      </c>
    </row>
    <row r="681" spans="1:14" x14ac:dyDescent="0.25">
      <c r="A681">
        <v>4</v>
      </c>
      <c r="B681" t="s">
        <v>15</v>
      </c>
      <c r="C681" t="s">
        <v>145</v>
      </c>
      <c r="D681" t="s">
        <v>146</v>
      </c>
      <c r="E681">
        <v>0</v>
      </c>
      <c r="F681">
        <v>0</v>
      </c>
      <c r="G681">
        <v>0</v>
      </c>
      <c r="H681">
        <v>7</v>
      </c>
      <c r="I681">
        <v>5</v>
      </c>
      <c r="J681" t="s">
        <v>145</v>
      </c>
      <c r="K681" t="s">
        <v>276</v>
      </c>
      <c r="L681">
        <v>4.2999999999999997E-2</v>
      </c>
      <c r="M681">
        <v>31404.67</v>
      </c>
      <c r="N681">
        <v>50</v>
      </c>
    </row>
    <row r="682" spans="1:14" x14ac:dyDescent="0.25">
      <c r="A682">
        <v>5</v>
      </c>
      <c r="B682" t="s">
        <v>15</v>
      </c>
      <c r="C682" t="s">
        <v>147</v>
      </c>
      <c r="D682" t="s">
        <v>133</v>
      </c>
      <c r="E682">
        <v>0</v>
      </c>
      <c r="F682">
        <v>0</v>
      </c>
      <c r="G682">
        <v>0</v>
      </c>
      <c r="H682">
        <v>7</v>
      </c>
      <c r="I682">
        <v>4</v>
      </c>
      <c r="J682" t="s">
        <v>132</v>
      </c>
      <c r="K682" t="s">
        <v>276</v>
      </c>
      <c r="L682">
        <v>1.4E-2</v>
      </c>
      <c r="M682">
        <v>43190.96</v>
      </c>
      <c r="N682">
        <v>95</v>
      </c>
    </row>
    <row r="683" spans="1:14" x14ac:dyDescent="0.25">
      <c r="A683">
        <v>6</v>
      </c>
      <c r="B683" t="s">
        <v>15</v>
      </c>
      <c r="C683" t="s">
        <v>148</v>
      </c>
      <c r="D683" t="s">
        <v>118</v>
      </c>
      <c r="E683">
        <v>2</v>
      </c>
      <c r="F683">
        <v>0</v>
      </c>
      <c r="G683">
        <v>0</v>
      </c>
      <c r="H683">
        <v>6</v>
      </c>
      <c r="I683">
        <v>3</v>
      </c>
      <c r="J683" t="s">
        <v>117</v>
      </c>
      <c r="K683" t="s">
        <v>276</v>
      </c>
      <c r="L683">
        <v>0.02</v>
      </c>
      <c r="M683">
        <v>40432.81</v>
      </c>
      <c r="N683">
        <v>85</v>
      </c>
    </row>
    <row r="684" spans="1:14" x14ac:dyDescent="0.25">
      <c r="A684">
        <v>7</v>
      </c>
      <c r="B684" t="s">
        <v>15</v>
      </c>
      <c r="C684" t="s">
        <v>268</v>
      </c>
      <c r="D684" t="s">
        <v>259</v>
      </c>
      <c r="E684">
        <v>2</v>
      </c>
      <c r="F684">
        <v>0</v>
      </c>
      <c r="G684">
        <v>0</v>
      </c>
      <c r="H684">
        <v>3</v>
      </c>
      <c r="I684">
        <v>3</v>
      </c>
      <c r="J684" t="s">
        <v>258</v>
      </c>
      <c r="K684" t="s">
        <v>276</v>
      </c>
      <c r="L684">
        <v>3.5000000000000003E-2</v>
      </c>
      <c r="M684">
        <v>34393.01</v>
      </c>
      <c r="N684">
        <v>60</v>
      </c>
    </row>
    <row r="685" spans="1:14" x14ac:dyDescent="0.25">
      <c r="A685">
        <v>8</v>
      </c>
      <c r="B685" t="s">
        <v>15</v>
      </c>
      <c r="C685" t="s">
        <v>269</v>
      </c>
      <c r="D685" t="s">
        <v>259</v>
      </c>
      <c r="E685">
        <v>1</v>
      </c>
      <c r="F685">
        <v>0</v>
      </c>
      <c r="G685">
        <v>0</v>
      </c>
      <c r="H685">
        <v>3</v>
      </c>
      <c r="I685">
        <v>3</v>
      </c>
      <c r="J685" t="s">
        <v>258</v>
      </c>
      <c r="K685" t="s">
        <v>276</v>
      </c>
      <c r="L685">
        <v>2.7E-2</v>
      </c>
      <c r="M685">
        <v>37237.81</v>
      </c>
      <c r="N685">
        <v>75</v>
      </c>
    </row>
    <row r="686" spans="1:14" x14ac:dyDescent="0.25">
      <c r="A686">
        <v>9</v>
      </c>
      <c r="B686" t="s">
        <v>15</v>
      </c>
      <c r="C686" t="s">
        <v>270</v>
      </c>
      <c r="D686" t="s">
        <v>259</v>
      </c>
      <c r="E686">
        <v>0</v>
      </c>
      <c r="F686">
        <v>0</v>
      </c>
      <c r="G686">
        <v>0</v>
      </c>
      <c r="H686">
        <v>3</v>
      </c>
      <c r="I686">
        <v>3</v>
      </c>
      <c r="J686" t="s">
        <v>258</v>
      </c>
      <c r="K686" t="s">
        <v>276</v>
      </c>
      <c r="L686">
        <v>2.5000000000000001E-2</v>
      </c>
      <c r="M686">
        <v>38293.599999999999</v>
      </c>
      <c r="N686">
        <v>75</v>
      </c>
    </row>
    <row r="687" spans="1:14" x14ac:dyDescent="0.25">
      <c r="A687">
        <v>10</v>
      </c>
      <c r="B687" t="s">
        <v>15</v>
      </c>
      <c r="C687" t="s">
        <v>271</v>
      </c>
      <c r="D687" t="s">
        <v>272</v>
      </c>
      <c r="E687">
        <v>0</v>
      </c>
      <c r="F687">
        <v>0</v>
      </c>
      <c r="G687">
        <v>0</v>
      </c>
      <c r="H687">
        <v>2</v>
      </c>
      <c r="I687">
        <v>5</v>
      </c>
      <c r="J687" t="s">
        <v>271</v>
      </c>
      <c r="K687" t="s">
        <v>276</v>
      </c>
      <c r="L687">
        <v>2.5000000000000001E-2</v>
      </c>
      <c r="M687">
        <v>38257.980000000003</v>
      </c>
      <c r="N687">
        <v>75</v>
      </c>
    </row>
    <row r="688" spans="1:14" x14ac:dyDescent="0.25">
      <c r="A688">
        <v>0</v>
      </c>
      <c r="B688" t="s">
        <v>15</v>
      </c>
      <c r="C688" t="s">
        <v>16</v>
      </c>
      <c r="D688" t="s">
        <v>17</v>
      </c>
      <c r="E688">
        <v>0</v>
      </c>
      <c r="F688">
        <v>2</v>
      </c>
      <c r="G688">
        <v>1</v>
      </c>
      <c r="H688">
        <v>0</v>
      </c>
      <c r="I688">
        <v>0</v>
      </c>
      <c r="J688" t="s">
        <v>16</v>
      </c>
      <c r="K688" t="s">
        <v>277</v>
      </c>
      <c r="L688">
        <v>0.03</v>
      </c>
      <c r="M688">
        <v>36096.51</v>
      </c>
      <c r="N688">
        <v>70</v>
      </c>
    </row>
    <row r="689" spans="1:14" x14ac:dyDescent="0.25">
      <c r="A689">
        <v>1</v>
      </c>
      <c r="B689" t="s">
        <v>15</v>
      </c>
      <c r="C689" t="s">
        <v>19</v>
      </c>
      <c r="D689" t="s">
        <v>20</v>
      </c>
      <c r="E689">
        <v>0</v>
      </c>
      <c r="F689">
        <v>2</v>
      </c>
      <c r="G689">
        <v>1</v>
      </c>
      <c r="H689">
        <v>0</v>
      </c>
      <c r="I689">
        <v>0</v>
      </c>
      <c r="J689" t="s">
        <v>19</v>
      </c>
      <c r="K689" t="s">
        <v>277</v>
      </c>
      <c r="L689">
        <v>2.7E-2</v>
      </c>
      <c r="M689">
        <v>37370.199999999997</v>
      </c>
      <c r="N689">
        <v>75</v>
      </c>
    </row>
    <row r="690" spans="1:14" x14ac:dyDescent="0.25">
      <c r="A690">
        <v>2</v>
      </c>
      <c r="B690" t="s">
        <v>15</v>
      </c>
      <c r="C690" t="s">
        <v>21</v>
      </c>
      <c r="D690" t="s">
        <v>22</v>
      </c>
      <c r="E690">
        <v>0</v>
      </c>
      <c r="F690">
        <v>6</v>
      </c>
      <c r="G690">
        <v>1</v>
      </c>
      <c r="H690">
        <v>0</v>
      </c>
      <c r="I690">
        <v>0</v>
      </c>
      <c r="J690" t="s">
        <v>21</v>
      </c>
      <c r="K690" t="s">
        <v>277</v>
      </c>
      <c r="L690">
        <v>1.4999999999999999E-2</v>
      </c>
      <c r="M690">
        <v>42667.96</v>
      </c>
      <c r="N690">
        <v>95</v>
      </c>
    </row>
    <row r="691" spans="1:14" x14ac:dyDescent="0.25">
      <c r="A691">
        <v>3</v>
      </c>
      <c r="B691" t="s">
        <v>15</v>
      </c>
      <c r="C691" t="s">
        <v>23</v>
      </c>
      <c r="D691" t="e" cm="1">
        <f t="array" ref="D691">-VRIKPGSA</f>
        <v>#NAME?</v>
      </c>
      <c r="E691">
        <v>0</v>
      </c>
      <c r="F691">
        <v>0</v>
      </c>
      <c r="G691">
        <v>1</v>
      </c>
      <c r="H691">
        <v>0</v>
      </c>
      <c r="I691">
        <v>0</v>
      </c>
      <c r="J691" t="s">
        <v>23</v>
      </c>
      <c r="K691" t="s">
        <v>277</v>
      </c>
      <c r="L691">
        <v>1.7000000000000001E-2</v>
      </c>
      <c r="M691">
        <v>41659.360000000001</v>
      </c>
      <c r="N691">
        <v>90</v>
      </c>
    </row>
    <row r="692" spans="1:14" x14ac:dyDescent="0.25">
      <c r="A692">
        <v>4</v>
      </c>
      <c r="B692" t="s">
        <v>15</v>
      </c>
      <c r="C692" t="s">
        <v>24</v>
      </c>
      <c r="D692" t="s">
        <v>25</v>
      </c>
      <c r="E692">
        <v>0</v>
      </c>
      <c r="F692">
        <v>8</v>
      </c>
      <c r="G692">
        <v>1</v>
      </c>
      <c r="H692">
        <v>0</v>
      </c>
      <c r="I692">
        <v>0</v>
      </c>
      <c r="J692" t="s">
        <v>24</v>
      </c>
      <c r="K692" t="s">
        <v>277</v>
      </c>
      <c r="L692">
        <v>1.4E-2</v>
      </c>
      <c r="M692">
        <v>42831.7</v>
      </c>
      <c r="N692">
        <v>95</v>
      </c>
    </row>
    <row r="693" spans="1:14" x14ac:dyDescent="0.25">
      <c r="A693">
        <v>5</v>
      </c>
      <c r="B693" t="s">
        <v>15</v>
      </c>
      <c r="C693" t="s">
        <v>26</v>
      </c>
      <c r="D693" t="e" cm="1">
        <f t="array" ref="D693">-IKPGSANK</f>
        <v>#NAME?</v>
      </c>
      <c r="E693">
        <v>0</v>
      </c>
      <c r="F693">
        <v>0</v>
      </c>
      <c r="G693">
        <v>1</v>
      </c>
      <c r="H693">
        <v>0</v>
      </c>
      <c r="I693">
        <v>0</v>
      </c>
      <c r="J693" t="s">
        <v>26</v>
      </c>
      <c r="K693" t="s">
        <v>277</v>
      </c>
      <c r="L693">
        <v>1.0999999999999999E-2</v>
      </c>
      <c r="M693">
        <v>44373.77</v>
      </c>
      <c r="N693">
        <v>99</v>
      </c>
    </row>
    <row r="694" spans="1:14" x14ac:dyDescent="0.25">
      <c r="A694">
        <v>6</v>
      </c>
      <c r="B694" t="s">
        <v>15</v>
      </c>
      <c r="C694" t="s">
        <v>27</v>
      </c>
      <c r="D694" t="s">
        <v>28</v>
      </c>
      <c r="E694">
        <v>0</v>
      </c>
      <c r="F694">
        <v>1</v>
      </c>
      <c r="G694">
        <v>1</v>
      </c>
      <c r="H694">
        <v>0</v>
      </c>
      <c r="I694">
        <v>0</v>
      </c>
      <c r="J694" t="s">
        <v>27</v>
      </c>
      <c r="K694" t="s">
        <v>277</v>
      </c>
      <c r="L694">
        <v>8.0000000000000002E-3</v>
      </c>
      <c r="M694">
        <v>45732.72</v>
      </c>
      <c r="N694">
        <v>99</v>
      </c>
    </row>
    <row r="695" spans="1:14" x14ac:dyDescent="0.25">
      <c r="A695">
        <v>7</v>
      </c>
      <c r="B695" t="s">
        <v>15</v>
      </c>
      <c r="C695" t="s">
        <v>29</v>
      </c>
      <c r="D695" t="e" cm="1">
        <f t="array" ref="D695">-PGSANKPK</f>
        <v>#NAME?</v>
      </c>
      <c r="E695">
        <v>0</v>
      </c>
      <c r="F695">
        <v>0</v>
      </c>
      <c r="G695">
        <v>1</v>
      </c>
      <c r="H695">
        <v>0</v>
      </c>
      <c r="I695">
        <v>0</v>
      </c>
      <c r="J695" t="s">
        <v>29</v>
      </c>
      <c r="K695" t="s">
        <v>277</v>
      </c>
      <c r="L695">
        <v>6.0000000000000001E-3</v>
      </c>
      <c r="M695">
        <v>46842.48</v>
      </c>
      <c r="N695">
        <v>99</v>
      </c>
    </row>
    <row r="696" spans="1:14" x14ac:dyDescent="0.25">
      <c r="A696">
        <v>8</v>
      </c>
      <c r="B696" t="s">
        <v>15</v>
      </c>
      <c r="C696" t="s">
        <v>30</v>
      </c>
      <c r="D696" t="s">
        <v>31</v>
      </c>
      <c r="E696">
        <v>0</v>
      </c>
      <c r="F696">
        <v>8</v>
      </c>
      <c r="G696">
        <v>1</v>
      </c>
      <c r="H696">
        <v>0</v>
      </c>
      <c r="I696">
        <v>0</v>
      </c>
      <c r="J696" t="s">
        <v>30</v>
      </c>
      <c r="K696" t="s">
        <v>277</v>
      </c>
      <c r="L696">
        <v>6.0000000000000001E-3</v>
      </c>
      <c r="M696">
        <v>46680.57</v>
      </c>
      <c r="N696">
        <v>99</v>
      </c>
    </row>
    <row r="697" spans="1:14" x14ac:dyDescent="0.25">
      <c r="A697">
        <v>9</v>
      </c>
      <c r="B697" t="s">
        <v>15</v>
      </c>
      <c r="C697" t="s">
        <v>155</v>
      </c>
      <c r="D697" t="s">
        <v>156</v>
      </c>
      <c r="E697">
        <v>0</v>
      </c>
      <c r="F697">
        <v>2</v>
      </c>
      <c r="G697">
        <v>1</v>
      </c>
      <c r="H697">
        <v>0</v>
      </c>
      <c r="I697">
        <v>0</v>
      </c>
      <c r="J697" t="s">
        <v>155</v>
      </c>
      <c r="K697" t="s">
        <v>277</v>
      </c>
      <c r="L697">
        <v>8.0000000000000002E-3</v>
      </c>
      <c r="M697">
        <v>45643.24</v>
      </c>
      <c r="N697">
        <v>99</v>
      </c>
    </row>
    <row r="698" spans="1:14" x14ac:dyDescent="0.25">
      <c r="A698">
        <v>10</v>
      </c>
      <c r="B698" t="s">
        <v>15</v>
      </c>
      <c r="C698" t="s">
        <v>157</v>
      </c>
      <c r="D698" t="s">
        <v>158</v>
      </c>
      <c r="E698">
        <v>0</v>
      </c>
      <c r="F698">
        <v>6</v>
      </c>
      <c r="G698">
        <v>1</v>
      </c>
      <c r="H698">
        <v>0</v>
      </c>
      <c r="I698">
        <v>0</v>
      </c>
      <c r="J698" t="s">
        <v>157</v>
      </c>
      <c r="K698" t="s">
        <v>277</v>
      </c>
      <c r="L698">
        <v>1.2E-2</v>
      </c>
      <c r="M698">
        <v>43844.02</v>
      </c>
      <c r="N698">
        <v>99</v>
      </c>
    </row>
    <row r="699" spans="1:14" x14ac:dyDescent="0.25">
      <c r="A699">
        <v>11</v>
      </c>
      <c r="B699" t="s">
        <v>15</v>
      </c>
      <c r="C699" t="s">
        <v>159</v>
      </c>
      <c r="D699" t="s">
        <v>160</v>
      </c>
      <c r="E699">
        <v>0</v>
      </c>
      <c r="F699">
        <v>8</v>
      </c>
      <c r="G699">
        <v>1</v>
      </c>
      <c r="H699">
        <v>0</v>
      </c>
      <c r="I699">
        <v>0</v>
      </c>
      <c r="J699" t="s">
        <v>159</v>
      </c>
      <c r="K699" t="s">
        <v>277</v>
      </c>
      <c r="L699">
        <v>7.0000000000000001E-3</v>
      </c>
      <c r="M699">
        <v>46115.31</v>
      </c>
      <c r="N699">
        <v>99</v>
      </c>
    </row>
    <row r="700" spans="1:14" x14ac:dyDescent="0.25">
      <c r="A700">
        <v>12</v>
      </c>
      <c r="B700" t="s">
        <v>15</v>
      </c>
      <c r="C700" t="s">
        <v>161</v>
      </c>
      <c r="D700" t="s">
        <v>162</v>
      </c>
      <c r="E700">
        <v>0</v>
      </c>
      <c r="F700">
        <v>2</v>
      </c>
      <c r="G700">
        <v>1</v>
      </c>
      <c r="H700">
        <v>0</v>
      </c>
      <c r="I700">
        <v>0</v>
      </c>
      <c r="J700" t="s">
        <v>161</v>
      </c>
      <c r="K700" t="s">
        <v>277</v>
      </c>
      <c r="L700">
        <v>0.02</v>
      </c>
      <c r="M700">
        <v>40419.699999999997</v>
      </c>
      <c r="N700">
        <v>85</v>
      </c>
    </row>
    <row r="701" spans="1:14" x14ac:dyDescent="0.25">
      <c r="A701">
        <v>13</v>
      </c>
      <c r="B701" t="s">
        <v>15</v>
      </c>
      <c r="C701" t="s">
        <v>163</v>
      </c>
      <c r="D701" t="s">
        <v>164</v>
      </c>
      <c r="E701">
        <v>0</v>
      </c>
      <c r="F701">
        <v>6</v>
      </c>
      <c r="G701">
        <v>1</v>
      </c>
      <c r="H701">
        <v>0</v>
      </c>
      <c r="I701">
        <v>0</v>
      </c>
      <c r="J701" t="s">
        <v>163</v>
      </c>
      <c r="K701" t="s">
        <v>277</v>
      </c>
      <c r="L701">
        <v>1.7000000000000001E-2</v>
      </c>
      <c r="M701">
        <v>41380.83</v>
      </c>
      <c r="N701">
        <v>90</v>
      </c>
    </row>
    <row r="702" spans="1:14" x14ac:dyDescent="0.25">
      <c r="A702">
        <v>14</v>
      </c>
      <c r="B702" t="s">
        <v>15</v>
      </c>
      <c r="C702" t="s">
        <v>165</v>
      </c>
      <c r="D702" t="s">
        <v>166</v>
      </c>
      <c r="E702">
        <v>0</v>
      </c>
      <c r="F702">
        <v>1</v>
      </c>
      <c r="G702">
        <v>1</v>
      </c>
      <c r="H702">
        <v>0</v>
      </c>
      <c r="I702">
        <v>0</v>
      </c>
      <c r="J702" t="s">
        <v>165</v>
      </c>
      <c r="K702" t="s">
        <v>277</v>
      </c>
      <c r="L702">
        <v>1.6E-2</v>
      </c>
      <c r="M702">
        <v>42189.14</v>
      </c>
      <c r="N702">
        <v>95</v>
      </c>
    </row>
    <row r="703" spans="1:14" x14ac:dyDescent="0.25">
      <c r="A703">
        <v>15</v>
      </c>
      <c r="B703" t="s">
        <v>15</v>
      </c>
      <c r="C703" t="s">
        <v>167</v>
      </c>
      <c r="D703" t="s">
        <v>168</v>
      </c>
      <c r="E703">
        <v>0</v>
      </c>
      <c r="F703">
        <v>8</v>
      </c>
      <c r="G703">
        <v>1</v>
      </c>
      <c r="H703">
        <v>0</v>
      </c>
      <c r="I703">
        <v>0</v>
      </c>
      <c r="J703" t="s">
        <v>167</v>
      </c>
      <c r="K703" t="s">
        <v>277</v>
      </c>
      <c r="L703">
        <v>1.2E-2</v>
      </c>
      <c r="M703">
        <v>44117.16</v>
      </c>
      <c r="N703">
        <v>99</v>
      </c>
    </row>
    <row r="704" spans="1:14" x14ac:dyDescent="0.25">
      <c r="A704">
        <v>16</v>
      </c>
      <c r="B704" t="s">
        <v>15</v>
      </c>
      <c r="C704" t="s">
        <v>169</v>
      </c>
      <c r="D704" t="s">
        <v>170</v>
      </c>
      <c r="E704">
        <v>0</v>
      </c>
      <c r="F704">
        <v>2</v>
      </c>
      <c r="G704">
        <v>1</v>
      </c>
      <c r="H704">
        <v>0</v>
      </c>
      <c r="I704">
        <v>0</v>
      </c>
      <c r="J704" t="s">
        <v>169</v>
      </c>
      <c r="K704" t="s">
        <v>277</v>
      </c>
      <c r="L704">
        <v>0.107</v>
      </c>
      <c r="M704">
        <v>15682.81</v>
      </c>
      <c r="N704">
        <v>22</v>
      </c>
    </row>
    <row r="705" spans="1:14" x14ac:dyDescent="0.25">
      <c r="A705">
        <v>0</v>
      </c>
      <c r="B705" t="s">
        <v>15</v>
      </c>
      <c r="C705" t="s">
        <v>47</v>
      </c>
      <c r="D705" t="s">
        <v>47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47</v>
      </c>
      <c r="K705" t="s">
        <v>277</v>
      </c>
      <c r="L705">
        <v>4.9000000000000002E-2</v>
      </c>
      <c r="M705">
        <v>29387.73</v>
      </c>
      <c r="N705">
        <v>45</v>
      </c>
    </row>
    <row r="706" spans="1:14" x14ac:dyDescent="0.25">
      <c r="A706">
        <v>1</v>
      </c>
      <c r="B706" t="s">
        <v>15</v>
      </c>
      <c r="C706" t="s">
        <v>48</v>
      </c>
      <c r="D706" t="s">
        <v>48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48</v>
      </c>
      <c r="K706" t="s">
        <v>277</v>
      </c>
      <c r="L706">
        <v>4.2000000000000003E-2</v>
      </c>
      <c r="M706">
        <v>31690.03</v>
      </c>
      <c r="N706">
        <v>55</v>
      </c>
    </row>
    <row r="707" spans="1:14" x14ac:dyDescent="0.25">
      <c r="A707">
        <v>2</v>
      </c>
      <c r="B707" t="s">
        <v>15</v>
      </c>
      <c r="C707" t="s">
        <v>49</v>
      </c>
      <c r="D707" t="s">
        <v>49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49</v>
      </c>
      <c r="K707" t="s">
        <v>277</v>
      </c>
      <c r="L707">
        <v>3.7999999999999999E-2</v>
      </c>
      <c r="M707">
        <v>33314.370000000003</v>
      </c>
      <c r="N707">
        <v>60</v>
      </c>
    </row>
    <row r="708" spans="1:14" x14ac:dyDescent="0.25">
      <c r="A708">
        <v>3</v>
      </c>
      <c r="B708" t="s">
        <v>15</v>
      </c>
      <c r="C708" t="s">
        <v>50</v>
      </c>
      <c r="D708" t="s">
        <v>50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50</v>
      </c>
      <c r="K708" t="s">
        <v>277</v>
      </c>
      <c r="L708">
        <v>1.0999999999999999E-2</v>
      </c>
      <c r="M708">
        <v>44337.29</v>
      </c>
      <c r="N708">
        <v>99</v>
      </c>
    </row>
    <row r="709" spans="1:14" x14ac:dyDescent="0.25">
      <c r="A709">
        <v>4</v>
      </c>
      <c r="B709" t="s">
        <v>15</v>
      </c>
      <c r="C709" t="s">
        <v>51</v>
      </c>
      <c r="D709" t="s">
        <v>51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51</v>
      </c>
      <c r="K709" t="s">
        <v>277</v>
      </c>
      <c r="L709">
        <v>2.7E-2</v>
      </c>
      <c r="M709">
        <v>37430.5</v>
      </c>
      <c r="N709">
        <v>75</v>
      </c>
    </row>
    <row r="710" spans="1:14" x14ac:dyDescent="0.25">
      <c r="A710">
        <v>5</v>
      </c>
      <c r="B710" t="s">
        <v>15</v>
      </c>
      <c r="C710" t="s">
        <v>52</v>
      </c>
      <c r="D710" t="s">
        <v>52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52</v>
      </c>
      <c r="K710" t="s">
        <v>277</v>
      </c>
      <c r="L710">
        <v>1.4E-2</v>
      </c>
      <c r="M710">
        <v>43054.720000000001</v>
      </c>
      <c r="N710">
        <v>95</v>
      </c>
    </row>
    <row r="711" spans="1:14" x14ac:dyDescent="0.25">
      <c r="A711">
        <v>6</v>
      </c>
      <c r="B711" t="s">
        <v>15</v>
      </c>
      <c r="C711" t="s">
        <v>53</v>
      </c>
      <c r="D711" t="s">
        <v>53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53</v>
      </c>
      <c r="K711" t="s">
        <v>277</v>
      </c>
      <c r="L711">
        <v>1.2E-2</v>
      </c>
      <c r="M711">
        <v>43836.92</v>
      </c>
      <c r="N711">
        <v>99</v>
      </c>
    </row>
    <row r="712" spans="1:14" x14ac:dyDescent="0.25">
      <c r="A712">
        <v>7</v>
      </c>
      <c r="B712" t="s">
        <v>15</v>
      </c>
      <c r="C712" t="s">
        <v>54</v>
      </c>
      <c r="D712" t="s">
        <v>54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54</v>
      </c>
      <c r="K712" t="s">
        <v>277</v>
      </c>
      <c r="L712">
        <v>5.0000000000000001E-3</v>
      </c>
      <c r="M712">
        <v>47125.120000000003</v>
      </c>
      <c r="N712">
        <v>99</v>
      </c>
    </row>
    <row r="713" spans="1:14" x14ac:dyDescent="0.25">
      <c r="A713">
        <v>8</v>
      </c>
      <c r="B713" t="s">
        <v>15</v>
      </c>
      <c r="C713" t="s">
        <v>171</v>
      </c>
      <c r="D713" t="s">
        <v>171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171</v>
      </c>
      <c r="K713" t="s">
        <v>277</v>
      </c>
      <c r="L713">
        <v>1.0999999999999999E-2</v>
      </c>
      <c r="M713">
        <v>44366.55</v>
      </c>
      <c r="N713">
        <v>99</v>
      </c>
    </row>
    <row r="714" spans="1:14" x14ac:dyDescent="0.25">
      <c r="A714">
        <v>9</v>
      </c>
      <c r="B714" t="s">
        <v>15</v>
      </c>
      <c r="C714" t="s">
        <v>172</v>
      </c>
      <c r="D714" t="s">
        <v>172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172</v>
      </c>
      <c r="K714" t="s">
        <v>277</v>
      </c>
      <c r="L714">
        <v>3.6999999999999998E-2</v>
      </c>
      <c r="M714">
        <v>33521.199999999997</v>
      </c>
      <c r="N714">
        <v>60</v>
      </c>
    </row>
    <row r="715" spans="1:14" x14ac:dyDescent="0.25">
      <c r="A715">
        <v>10</v>
      </c>
      <c r="B715" t="s">
        <v>15</v>
      </c>
      <c r="C715" t="s">
        <v>173</v>
      </c>
      <c r="D715" t="s">
        <v>173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173</v>
      </c>
      <c r="K715" t="s">
        <v>277</v>
      </c>
      <c r="L715">
        <v>0.01</v>
      </c>
      <c r="M715">
        <v>44849.68</v>
      </c>
      <c r="N715">
        <v>99</v>
      </c>
    </row>
    <row r="716" spans="1:14" x14ac:dyDescent="0.25">
      <c r="A716">
        <v>11</v>
      </c>
      <c r="B716" t="s">
        <v>15</v>
      </c>
      <c r="C716" t="s">
        <v>174</v>
      </c>
      <c r="D716" t="s">
        <v>174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174</v>
      </c>
      <c r="K716" t="s">
        <v>277</v>
      </c>
      <c r="L716">
        <v>1.9E-2</v>
      </c>
      <c r="M716">
        <v>40809.019999999997</v>
      </c>
      <c r="N716">
        <v>85</v>
      </c>
    </row>
    <row r="717" spans="1:14" x14ac:dyDescent="0.25">
      <c r="A717">
        <v>12</v>
      </c>
      <c r="B717" t="s">
        <v>15</v>
      </c>
      <c r="C717" t="s">
        <v>175</v>
      </c>
      <c r="D717" t="s">
        <v>175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175</v>
      </c>
      <c r="K717" t="s">
        <v>277</v>
      </c>
      <c r="L717">
        <v>0.04</v>
      </c>
      <c r="M717">
        <v>32519.49</v>
      </c>
      <c r="N717">
        <v>55</v>
      </c>
    </row>
    <row r="718" spans="1:14" x14ac:dyDescent="0.25">
      <c r="A718">
        <v>13</v>
      </c>
      <c r="B718" t="s">
        <v>15</v>
      </c>
      <c r="C718" t="s">
        <v>176</v>
      </c>
      <c r="D718" t="s">
        <v>176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176</v>
      </c>
      <c r="K718" t="s">
        <v>277</v>
      </c>
      <c r="L718">
        <v>1.4E-2</v>
      </c>
      <c r="M718">
        <v>42747.91</v>
      </c>
      <c r="N718">
        <v>95</v>
      </c>
    </row>
    <row r="719" spans="1:14" x14ac:dyDescent="0.25">
      <c r="A719">
        <v>14</v>
      </c>
      <c r="B719" t="s">
        <v>15</v>
      </c>
      <c r="C719" t="s">
        <v>177</v>
      </c>
      <c r="D719" t="s">
        <v>177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177</v>
      </c>
      <c r="K719" t="s">
        <v>277</v>
      </c>
      <c r="L719">
        <v>1.7000000000000001E-2</v>
      </c>
      <c r="M719">
        <v>41749.129999999997</v>
      </c>
      <c r="N719">
        <v>90</v>
      </c>
    </row>
    <row r="720" spans="1:14" x14ac:dyDescent="0.25">
      <c r="A720">
        <v>15</v>
      </c>
      <c r="B720" t="s">
        <v>15</v>
      </c>
      <c r="C720" t="s">
        <v>178</v>
      </c>
      <c r="D720" t="s">
        <v>178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178</v>
      </c>
      <c r="K720" t="s">
        <v>277</v>
      </c>
      <c r="L720">
        <v>7.9000000000000001E-2</v>
      </c>
      <c r="M720">
        <v>21241.85</v>
      </c>
      <c r="N720">
        <v>29</v>
      </c>
    </row>
    <row r="721" spans="1:14" x14ac:dyDescent="0.25">
      <c r="A721">
        <v>0</v>
      </c>
      <c r="B721" t="s">
        <v>15</v>
      </c>
      <c r="C721" t="s">
        <v>63</v>
      </c>
      <c r="D721" t="s">
        <v>64</v>
      </c>
      <c r="E721">
        <v>0</v>
      </c>
      <c r="F721">
        <v>0</v>
      </c>
      <c r="G721">
        <v>0</v>
      </c>
      <c r="H721">
        <v>6</v>
      </c>
      <c r="I721">
        <v>1</v>
      </c>
      <c r="J721" t="s">
        <v>63</v>
      </c>
      <c r="K721" t="s">
        <v>277</v>
      </c>
      <c r="L721">
        <v>3.7999999999999999E-2</v>
      </c>
      <c r="M721">
        <v>33072.67</v>
      </c>
      <c r="N721">
        <v>55</v>
      </c>
    </row>
    <row r="722" spans="1:14" x14ac:dyDescent="0.25">
      <c r="A722">
        <v>1</v>
      </c>
      <c r="B722" t="s">
        <v>15</v>
      </c>
      <c r="C722" t="s">
        <v>65</v>
      </c>
      <c r="D722" t="s">
        <v>66</v>
      </c>
      <c r="E722">
        <v>0</v>
      </c>
      <c r="F722">
        <v>0</v>
      </c>
      <c r="G722">
        <v>0</v>
      </c>
      <c r="H722">
        <v>7</v>
      </c>
      <c r="I722">
        <v>1</v>
      </c>
      <c r="J722" t="s">
        <v>65</v>
      </c>
      <c r="K722" t="s">
        <v>277</v>
      </c>
      <c r="L722">
        <v>6.4000000000000001E-2</v>
      </c>
      <c r="M722">
        <v>25111.95</v>
      </c>
      <c r="N722">
        <v>36</v>
      </c>
    </row>
    <row r="723" spans="1:14" x14ac:dyDescent="0.25">
      <c r="A723">
        <v>2</v>
      </c>
      <c r="B723" t="s">
        <v>15</v>
      </c>
      <c r="C723" t="s">
        <v>67</v>
      </c>
      <c r="D723" t="s">
        <v>49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49</v>
      </c>
      <c r="K723" t="s">
        <v>277</v>
      </c>
      <c r="L723">
        <v>1.7999999999999999E-2</v>
      </c>
      <c r="M723">
        <v>40946.58</v>
      </c>
      <c r="N723">
        <v>90</v>
      </c>
    </row>
    <row r="724" spans="1:14" x14ac:dyDescent="0.25">
      <c r="A724">
        <v>3</v>
      </c>
      <c r="B724" t="s">
        <v>15</v>
      </c>
      <c r="C724" t="s">
        <v>68</v>
      </c>
      <c r="D724" t="s">
        <v>69</v>
      </c>
      <c r="E724">
        <v>0</v>
      </c>
      <c r="F724">
        <v>0</v>
      </c>
      <c r="G724">
        <v>0</v>
      </c>
      <c r="H724">
        <v>1</v>
      </c>
      <c r="I724">
        <v>1</v>
      </c>
      <c r="J724" t="s">
        <v>68</v>
      </c>
      <c r="K724" t="s">
        <v>277</v>
      </c>
      <c r="L724">
        <v>1.7000000000000001E-2</v>
      </c>
      <c r="M724">
        <v>41671.96</v>
      </c>
      <c r="N724">
        <v>90</v>
      </c>
    </row>
    <row r="725" spans="1:14" x14ac:dyDescent="0.25">
      <c r="A725">
        <v>4</v>
      </c>
      <c r="B725" t="s">
        <v>15</v>
      </c>
      <c r="C725" t="s">
        <v>70</v>
      </c>
      <c r="D725" t="s">
        <v>71</v>
      </c>
      <c r="E725">
        <v>0</v>
      </c>
      <c r="F725">
        <v>0</v>
      </c>
      <c r="G725">
        <v>0</v>
      </c>
      <c r="H725">
        <v>8</v>
      </c>
      <c r="I725">
        <v>1</v>
      </c>
      <c r="J725" t="s">
        <v>70</v>
      </c>
      <c r="K725" t="s">
        <v>277</v>
      </c>
      <c r="L725">
        <v>1.7999999999999999E-2</v>
      </c>
      <c r="M725">
        <v>41110.839999999997</v>
      </c>
      <c r="N725">
        <v>90</v>
      </c>
    </row>
    <row r="726" spans="1:14" x14ac:dyDescent="0.25">
      <c r="A726">
        <v>5</v>
      </c>
      <c r="B726" t="s">
        <v>15</v>
      </c>
      <c r="C726" t="s">
        <v>72</v>
      </c>
      <c r="D726" t="s">
        <v>73</v>
      </c>
      <c r="E726">
        <v>0</v>
      </c>
      <c r="F726">
        <v>0</v>
      </c>
      <c r="G726">
        <v>0</v>
      </c>
      <c r="H726">
        <v>7</v>
      </c>
      <c r="I726">
        <v>1</v>
      </c>
      <c r="J726" t="s">
        <v>72</v>
      </c>
      <c r="K726" t="s">
        <v>277</v>
      </c>
      <c r="L726">
        <v>1.2E-2</v>
      </c>
      <c r="M726">
        <v>43953.75</v>
      </c>
      <c r="N726">
        <v>99</v>
      </c>
    </row>
    <row r="727" spans="1:14" x14ac:dyDescent="0.25">
      <c r="A727">
        <v>6</v>
      </c>
      <c r="B727" t="s">
        <v>15</v>
      </c>
      <c r="C727" t="s">
        <v>74</v>
      </c>
      <c r="D727" t="s">
        <v>53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53</v>
      </c>
      <c r="K727" t="s">
        <v>277</v>
      </c>
      <c r="L727">
        <v>7.0000000000000001E-3</v>
      </c>
      <c r="M727">
        <v>46373.49</v>
      </c>
      <c r="N727">
        <v>99</v>
      </c>
    </row>
    <row r="728" spans="1:14" x14ac:dyDescent="0.25">
      <c r="A728">
        <v>7</v>
      </c>
      <c r="B728" t="s">
        <v>15</v>
      </c>
      <c r="C728" t="s">
        <v>179</v>
      </c>
      <c r="D728" t="s">
        <v>171</v>
      </c>
      <c r="E728">
        <v>1</v>
      </c>
      <c r="F728">
        <v>0</v>
      </c>
      <c r="G728">
        <v>0</v>
      </c>
      <c r="H728">
        <v>0</v>
      </c>
      <c r="I728">
        <v>0</v>
      </c>
      <c r="J728" t="s">
        <v>171</v>
      </c>
      <c r="K728" t="s">
        <v>277</v>
      </c>
      <c r="L728">
        <v>7.0000000000000001E-3</v>
      </c>
      <c r="M728">
        <v>46270.25</v>
      </c>
      <c r="N728">
        <v>99</v>
      </c>
    </row>
    <row r="729" spans="1:14" x14ac:dyDescent="0.25">
      <c r="A729">
        <v>8</v>
      </c>
      <c r="B729" t="s">
        <v>15</v>
      </c>
      <c r="C729" t="s">
        <v>180</v>
      </c>
      <c r="D729" t="s">
        <v>181</v>
      </c>
      <c r="E729">
        <v>0</v>
      </c>
      <c r="F729">
        <v>0</v>
      </c>
      <c r="G729">
        <v>0</v>
      </c>
      <c r="H729">
        <v>6</v>
      </c>
      <c r="I729">
        <v>1</v>
      </c>
      <c r="J729" t="s">
        <v>180</v>
      </c>
      <c r="K729" t="s">
        <v>277</v>
      </c>
      <c r="L729">
        <v>2.7E-2</v>
      </c>
      <c r="M729">
        <v>37458.44</v>
      </c>
      <c r="N729">
        <v>75</v>
      </c>
    </row>
    <row r="730" spans="1:14" x14ac:dyDescent="0.25">
      <c r="A730">
        <v>9</v>
      </c>
      <c r="B730" t="s">
        <v>15</v>
      </c>
      <c r="C730" t="s">
        <v>182</v>
      </c>
      <c r="D730" t="s">
        <v>172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172</v>
      </c>
      <c r="K730" t="s">
        <v>277</v>
      </c>
      <c r="L730">
        <v>1.4E-2</v>
      </c>
      <c r="M730">
        <v>42865.55</v>
      </c>
      <c r="N730">
        <v>95</v>
      </c>
    </row>
    <row r="731" spans="1:14" x14ac:dyDescent="0.25">
      <c r="A731">
        <v>10</v>
      </c>
      <c r="B731" t="s">
        <v>15</v>
      </c>
      <c r="C731" t="s">
        <v>183</v>
      </c>
      <c r="D731" t="s">
        <v>80</v>
      </c>
      <c r="E731">
        <v>0</v>
      </c>
      <c r="F731">
        <v>0</v>
      </c>
      <c r="G731">
        <v>0</v>
      </c>
      <c r="H731">
        <v>6</v>
      </c>
      <c r="I731">
        <v>1</v>
      </c>
      <c r="J731" t="s">
        <v>183</v>
      </c>
      <c r="K731" t="s">
        <v>277</v>
      </c>
      <c r="L731">
        <v>1.9E-2</v>
      </c>
      <c r="M731">
        <v>40916.01</v>
      </c>
      <c r="N731">
        <v>90</v>
      </c>
    </row>
    <row r="732" spans="1:14" x14ac:dyDescent="0.25">
      <c r="A732">
        <v>11</v>
      </c>
      <c r="B732" t="s">
        <v>15</v>
      </c>
      <c r="C732" t="s">
        <v>184</v>
      </c>
      <c r="D732" t="s">
        <v>185</v>
      </c>
      <c r="E732">
        <v>0</v>
      </c>
      <c r="F732">
        <v>0</v>
      </c>
      <c r="G732">
        <v>0</v>
      </c>
      <c r="H732">
        <v>3</v>
      </c>
      <c r="I732">
        <v>1</v>
      </c>
      <c r="J732" t="s">
        <v>184</v>
      </c>
      <c r="K732" t="s">
        <v>277</v>
      </c>
      <c r="L732">
        <v>2.7E-2</v>
      </c>
      <c r="M732">
        <v>37402.559999999998</v>
      </c>
      <c r="N732">
        <v>75</v>
      </c>
    </row>
    <row r="733" spans="1:14" x14ac:dyDescent="0.25">
      <c r="A733">
        <v>12</v>
      </c>
      <c r="B733" t="s">
        <v>15</v>
      </c>
      <c r="C733" t="s">
        <v>186</v>
      </c>
      <c r="D733" t="s">
        <v>175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175</v>
      </c>
      <c r="K733" t="s">
        <v>277</v>
      </c>
      <c r="L733">
        <v>2.1999999999999999E-2</v>
      </c>
      <c r="M733">
        <v>39332.93</v>
      </c>
      <c r="N733">
        <v>80</v>
      </c>
    </row>
    <row r="734" spans="1:14" x14ac:dyDescent="0.25">
      <c r="A734">
        <v>13</v>
      </c>
      <c r="B734" t="s">
        <v>15</v>
      </c>
      <c r="C734" t="s">
        <v>187</v>
      </c>
      <c r="D734" t="s">
        <v>177</v>
      </c>
      <c r="E734">
        <v>1</v>
      </c>
      <c r="F734">
        <v>0</v>
      </c>
      <c r="G734">
        <v>0</v>
      </c>
      <c r="H734">
        <v>0</v>
      </c>
      <c r="I734">
        <v>0</v>
      </c>
      <c r="J734" t="s">
        <v>177</v>
      </c>
      <c r="K734" t="s">
        <v>277</v>
      </c>
      <c r="L734">
        <v>1.2E-2</v>
      </c>
      <c r="M734">
        <v>43949.47</v>
      </c>
      <c r="N734">
        <v>99</v>
      </c>
    </row>
    <row r="735" spans="1:14" x14ac:dyDescent="0.25">
      <c r="A735">
        <v>14</v>
      </c>
      <c r="B735" t="s">
        <v>15</v>
      </c>
      <c r="C735" t="s">
        <v>188</v>
      </c>
      <c r="D735" t="s">
        <v>189</v>
      </c>
      <c r="E735">
        <v>0</v>
      </c>
      <c r="F735">
        <v>0</v>
      </c>
      <c r="G735">
        <v>0</v>
      </c>
      <c r="H735">
        <v>1</v>
      </c>
      <c r="I735">
        <v>1</v>
      </c>
      <c r="J735" t="s">
        <v>188</v>
      </c>
      <c r="K735" t="s">
        <v>277</v>
      </c>
      <c r="L735">
        <v>0.17899999999999999</v>
      </c>
      <c r="M735">
        <v>7169.92</v>
      </c>
      <c r="N735">
        <v>12</v>
      </c>
    </row>
    <row r="736" spans="1:14" x14ac:dyDescent="0.25">
      <c r="A736">
        <v>0</v>
      </c>
      <c r="B736" t="s">
        <v>15</v>
      </c>
      <c r="C736" t="s">
        <v>87</v>
      </c>
      <c r="D736" t="s">
        <v>88</v>
      </c>
      <c r="E736">
        <v>0</v>
      </c>
      <c r="F736">
        <v>0</v>
      </c>
      <c r="G736">
        <v>0</v>
      </c>
      <c r="H736">
        <v>8</v>
      </c>
      <c r="I736">
        <v>2</v>
      </c>
      <c r="J736" t="s">
        <v>87</v>
      </c>
      <c r="K736" t="s">
        <v>277</v>
      </c>
      <c r="L736">
        <v>4.2000000000000003E-2</v>
      </c>
      <c r="M736">
        <v>31827.48</v>
      </c>
      <c r="N736">
        <v>55</v>
      </c>
    </row>
    <row r="737" spans="1:14" x14ac:dyDescent="0.25">
      <c r="A737">
        <v>1</v>
      </c>
      <c r="B737" t="s">
        <v>15</v>
      </c>
      <c r="C737" t="s">
        <v>89</v>
      </c>
      <c r="D737" t="s">
        <v>90</v>
      </c>
      <c r="E737">
        <v>0</v>
      </c>
      <c r="F737">
        <v>0</v>
      </c>
      <c r="G737">
        <v>0</v>
      </c>
      <c r="H737">
        <v>5</v>
      </c>
      <c r="I737">
        <v>1</v>
      </c>
      <c r="J737" t="s">
        <v>65</v>
      </c>
      <c r="K737" t="s">
        <v>277</v>
      </c>
      <c r="L737">
        <v>2.4E-2</v>
      </c>
      <c r="M737">
        <v>38689.660000000003</v>
      </c>
      <c r="N737">
        <v>80</v>
      </c>
    </row>
    <row r="738" spans="1:14" x14ac:dyDescent="0.25">
      <c r="A738">
        <v>2</v>
      </c>
      <c r="B738" t="s">
        <v>15</v>
      </c>
      <c r="C738" t="s">
        <v>91</v>
      </c>
      <c r="D738" t="s">
        <v>92</v>
      </c>
      <c r="E738">
        <v>0</v>
      </c>
      <c r="F738">
        <v>0</v>
      </c>
      <c r="G738">
        <v>0</v>
      </c>
      <c r="H738">
        <v>4</v>
      </c>
      <c r="I738">
        <v>2</v>
      </c>
      <c r="J738" t="s">
        <v>91</v>
      </c>
      <c r="K738" t="s">
        <v>277</v>
      </c>
      <c r="L738">
        <v>1.7000000000000001E-2</v>
      </c>
      <c r="M738">
        <v>41531.54</v>
      </c>
      <c r="N738">
        <v>90</v>
      </c>
    </row>
    <row r="739" spans="1:14" x14ac:dyDescent="0.25">
      <c r="A739">
        <v>3</v>
      </c>
      <c r="B739" t="s">
        <v>15</v>
      </c>
      <c r="C739" t="s">
        <v>93</v>
      </c>
      <c r="D739" t="s">
        <v>71</v>
      </c>
      <c r="E739">
        <v>1</v>
      </c>
      <c r="F739">
        <v>0</v>
      </c>
      <c r="G739">
        <v>0</v>
      </c>
      <c r="H739">
        <v>8</v>
      </c>
      <c r="I739">
        <v>1</v>
      </c>
      <c r="J739" t="s">
        <v>70</v>
      </c>
      <c r="K739" t="s">
        <v>277</v>
      </c>
      <c r="L739">
        <v>1.2E-2</v>
      </c>
      <c r="M739">
        <v>43932.35</v>
      </c>
      <c r="N739">
        <v>99</v>
      </c>
    </row>
    <row r="740" spans="1:14" x14ac:dyDescent="0.25">
      <c r="A740">
        <v>4</v>
      </c>
      <c r="B740" t="s">
        <v>15</v>
      </c>
      <c r="C740" t="s">
        <v>94</v>
      </c>
      <c r="D740" t="s">
        <v>95</v>
      </c>
      <c r="E740">
        <v>0</v>
      </c>
      <c r="F740">
        <v>0</v>
      </c>
      <c r="G740">
        <v>0</v>
      </c>
      <c r="H740">
        <v>7</v>
      </c>
      <c r="I740">
        <v>2</v>
      </c>
      <c r="J740" t="s">
        <v>94</v>
      </c>
      <c r="K740" t="s">
        <v>277</v>
      </c>
      <c r="L740">
        <v>1.4E-2</v>
      </c>
      <c r="M740">
        <v>42910.11</v>
      </c>
      <c r="N740">
        <v>95</v>
      </c>
    </row>
    <row r="741" spans="1:14" x14ac:dyDescent="0.25">
      <c r="A741">
        <v>5</v>
      </c>
      <c r="B741" t="s">
        <v>15</v>
      </c>
      <c r="C741" t="s">
        <v>96</v>
      </c>
      <c r="D741" t="s">
        <v>73</v>
      </c>
      <c r="E741">
        <v>0</v>
      </c>
      <c r="F741">
        <v>0</v>
      </c>
      <c r="G741">
        <v>0</v>
      </c>
      <c r="H741">
        <v>7</v>
      </c>
      <c r="I741">
        <v>1</v>
      </c>
      <c r="J741" t="s">
        <v>72</v>
      </c>
      <c r="K741" t="s">
        <v>277</v>
      </c>
      <c r="L741">
        <v>8.0000000000000002E-3</v>
      </c>
      <c r="M741">
        <v>45809.97</v>
      </c>
      <c r="N741">
        <v>99</v>
      </c>
    </row>
    <row r="742" spans="1:14" x14ac:dyDescent="0.25">
      <c r="A742">
        <v>6</v>
      </c>
      <c r="B742" t="s">
        <v>15</v>
      </c>
      <c r="C742" t="s">
        <v>190</v>
      </c>
      <c r="D742" t="s">
        <v>191</v>
      </c>
      <c r="E742">
        <v>0</v>
      </c>
      <c r="F742">
        <v>0</v>
      </c>
      <c r="G742">
        <v>0</v>
      </c>
      <c r="H742">
        <v>5</v>
      </c>
      <c r="I742">
        <v>2</v>
      </c>
      <c r="J742" t="s">
        <v>190</v>
      </c>
      <c r="K742" t="s">
        <v>277</v>
      </c>
      <c r="L742">
        <v>8.0000000000000002E-3</v>
      </c>
      <c r="M742">
        <v>45810.47</v>
      </c>
      <c r="N742">
        <v>99</v>
      </c>
    </row>
    <row r="743" spans="1:14" x14ac:dyDescent="0.25">
      <c r="A743">
        <v>7</v>
      </c>
      <c r="B743" t="s">
        <v>15</v>
      </c>
      <c r="C743" t="s">
        <v>192</v>
      </c>
      <c r="D743" t="s">
        <v>181</v>
      </c>
      <c r="E743">
        <v>1</v>
      </c>
      <c r="F743">
        <v>0</v>
      </c>
      <c r="G743">
        <v>0</v>
      </c>
      <c r="H743">
        <v>6</v>
      </c>
      <c r="I743">
        <v>1</v>
      </c>
      <c r="J743" t="s">
        <v>180</v>
      </c>
      <c r="K743" t="s">
        <v>277</v>
      </c>
      <c r="L743">
        <v>1.2999999999999999E-2</v>
      </c>
      <c r="M743">
        <v>43274.239999999998</v>
      </c>
      <c r="N743">
        <v>95</v>
      </c>
    </row>
    <row r="744" spans="1:14" x14ac:dyDescent="0.25">
      <c r="A744">
        <v>8</v>
      </c>
      <c r="B744" t="s">
        <v>15</v>
      </c>
      <c r="C744" t="s">
        <v>193</v>
      </c>
      <c r="D744" t="s">
        <v>181</v>
      </c>
      <c r="E744">
        <v>0</v>
      </c>
      <c r="F744">
        <v>0</v>
      </c>
      <c r="G744">
        <v>0</v>
      </c>
      <c r="H744">
        <v>6</v>
      </c>
      <c r="I744">
        <v>1</v>
      </c>
      <c r="J744" t="s">
        <v>180</v>
      </c>
      <c r="K744" t="s">
        <v>277</v>
      </c>
      <c r="L744">
        <v>1.0999999999999999E-2</v>
      </c>
      <c r="M744">
        <v>44293.17</v>
      </c>
      <c r="N744">
        <v>99</v>
      </c>
    </row>
    <row r="745" spans="1:14" x14ac:dyDescent="0.25">
      <c r="A745">
        <v>9</v>
      </c>
      <c r="B745" t="s">
        <v>15</v>
      </c>
      <c r="C745" t="s">
        <v>194</v>
      </c>
      <c r="D745" t="s">
        <v>195</v>
      </c>
      <c r="E745">
        <v>0</v>
      </c>
      <c r="F745">
        <v>0</v>
      </c>
      <c r="G745">
        <v>0</v>
      </c>
      <c r="H745">
        <v>5</v>
      </c>
      <c r="I745">
        <v>2</v>
      </c>
      <c r="J745" t="s">
        <v>194</v>
      </c>
      <c r="K745" t="s">
        <v>277</v>
      </c>
      <c r="L745">
        <v>1.7999999999999999E-2</v>
      </c>
      <c r="M745">
        <v>41329.800000000003</v>
      </c>
      <c r="N745">
        <v>90</v>
      </c>
    </row>
    <row r="746" spans="1:14" x14ac:dyDescent="0.25">
      <c r="A746">
        <v>10</v>
      </c>
      <c r="B746" t="s">
        <v>15</v>
      </c>
      <c r="C746" t="s">
        <v>196</v>
      </c>
      <c r="D746" t="s">
        <v>197</v>
      </c>
      <c r="E746">
        <v>0</v>
      </c>
      <c r="F746">
        <v>0</v>
      </c>
      <c r="G746">
        <v>0</v>
      </c>
      <c r="H746">
        <v>5</v>
      </c>
      <c r="I746">
        <v>2</v>
      </c>
      <c r="J746" t="s">
        <v>196</v>
      </c>
      <c r="K746" t="s">
        <v>277</v>
      </c>
      <c r="L746">
        <v>0.02</v>
      </c>
      <c r="M746">
        <v>40369.42</v>
      </c>
      <c r="N746">
        <v>85</v>
      </c>
    </row>
    <row r="747" spans="1:14" x14ac:dyDescent="0.25">
      <c r="A747">
        <v>11</v>
      </c>
      <c r="B747" t="s">
        <v>15</v>
      </c>
      <c r="C747" t="s">
        <v>198</v>
      </c>
      <c r="D747" t="s">
        <v>199</v>
      </c>
      <c r="E747">
        <v>1</v>
      </c>
      <c r="F747">
        <v>0</v>
      </c>
      <c r="G747">
        <v>0</v>
      </c>
      <c r="H747">
        <v>2</v>
      </c>
      <c r="I747">
        <v>1</v>
      </c>
      <c r="J747" t="s">
        <v>186</v>
      </c>
      <c r="K747" t="s">
        <v>277</v>
      </c>
      <c r="L747">
        <v>1.7000000000000001E-2</v>
      </c>
      <c r="M747">
        <v>41690.449999999997</v>
      </c>
      <c r="N747">
        <v>90</v>
      </c>
    </row>
    <row r="748" spans="1:14" x14ac:dyDescent="0.25">
      <c r="A748">
        <v>12</v>
      </c>
      <c r="B748" t="s">
        <v>15</v>
      </c>
      <c r="C748" t="s">
        <v>200</v>
      </c>
      <c r="D748" t="s">
        <v>175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175</v>
      </c>
      <c r="K748" t="s">
        <v>277</v>
      </c>
      <c r="L748">
        <v>1.4999999999999999E-2</v>
      </c>
      <c r="M748">
        <v>42578.05</v>
      </c>
      <c r="N748">
        <v>95</v>
      </c>
    </row>
    <row r="749" spans="1:14" x14ac:dyDescent="0.25">
      <c r="A749">
        <v>13</v>
      </c>
      <c r="B749" t="s">
        <v>15</v>
      </c>
      <c r="C749" t="s">
        <v>201</v>
      </c>
      <c r="D749" t="s">
        <v>189</v>
      </c>
      <c r="E749">
        <v>1</v>
      </c>
      <c r="F749">
        <v>0</v>
      </c>
      <c r="G749">
        <v>0</v>
      </c>
      <c r="H749">
        <v>1</v>
      </c>
      <c r="I749">
        <v>1</v>
      </c>
      <c r="J749" t="s">
        <v>188</v>
      </c>
      <c r="K749" t="s">
        <v>277</v>
      </c>
      <c r="L749">
        <v>6.4000000000000001E-2</v>
      </c>
      <c r="M749">
        <v>25100.28</v>
      </c>
      <c r="N749">
        <v>36</v>
      </c>
    </row>
    <row r="750" spans="1:14" x14ac:dyDescent="0.25">
      <c r="A750">
        <v>0</v>
      </c>
      <c r="B750" t="s">
        <v>15</v>
      </c>
      <c r="C750" t="s">
        <v>108</v>
      </c>
      <c r="D750" t="s">
        <v>88</v>
      </c>
      <c r="E750">
        <v>0</v>
      </c>
      <c r="F750">
        <v>0</v>
      </c>
      <c r="G750">
        <v>0</v>
      </c>
      <c r="H750">
        <v>8</v>
      </c>
      <c r="I750">
        <v>2</v>
      </c>
      <c r="J750" t="s">
        <v>87</v>
      </c>
      <c r="K750" t="s">
        <v>277</v>
      </c>
      <c r="L750">
        <v>3.1E-2</v>
      </c>
      <c r="M750">
        <v>35908.379999999997</v>
      </c>
      <c r="N750">
        <v>65</v>
      </c>
    </row>
    <row r="751" spans="1:14" x14ac:dyDescent="0.25">
      <c r="A751">
        <v>1</v>
      </c>
      <c r="B751" t="s">
        <v>15</v>
      </c>
      <c r="C751" t="s">
        <v>109</v>
      </c>
      <c r="D751" t="s">
        <v>110</v>
      </c>
      <c r="E751">
        <v>0</v>
      </c>
      <c r="F751">
        <v>0</v>
      </c>
      <c r="G751">
        <v>0</v>
      </c>
      <c r="H751">
        <v>5</v>
      </c>
      <c r="I751">
        <v>3</v>
      </c>
      <c r="J751" t="s">
        <v>109</v>
      </c>
      <c r="K751" t="s">
        <v>277</v>
      </c>
      <c r="L751">
        <v>2.5000000000000001E-2</v>
      </c>
      <c r="M751">
        <v>38177.78</v>
      </c>
      <c r="N751">
        <v>75</v>
      </c>
    </row>
    <row r="752" spans="1:14" x14ac:dyDescent="0.25">
      <c r="A752">
        <v>2</v>
      </c>
      <c r="B752" t="s">
        <v>15</v>
      </c>
      <c r="C752" t="s">
        <v>111</v>
      </c>
      <c r="D752" t="s">
        <v>49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49</v>
      </c>
      <c r="K752" t="s">
        <v>277</v>
      </c>
      <c r="L752">
        <v>1.4999999999999999E-2</v>
      </c>
      <c r="M752">
        <v>42568.36</v>
      </c>
      <c r="N752">
        <v>95</v>
      </c>
    </row>
    <row r="753" spans="1:14" x14ac:dyDescent="0.25">
      <c r="A753">
        <v>3</v>
      </c>
      <c r="B753" t="s">
        <v>15</v>
      </c>
      <c r="C753" t="s">
        <v>112</v>
      </c>
      <c r="D753" t="s">
        <v>95</v>
      </c>
      <c r="E753">
        <v>1</v>
      </c>
      <c r="F753">
        <v>0</v>
      </c>
      <c r="G753">
        <v>0</v>
      </c>
      <c r="H753">
        <v>7</v>
      </c>
      <c r="I753">
        <v>2</v>
      </c>
      <c r="J753" t="s">
        <v>94</v>
      </c>
      <c r="K753" t="s">
        <v>277</v>
      </c>
      <c r="L753">
        <v>1.2999999999999999E-2</v>
      </c>
      <c r="M753">
        <v>43473.21</v>
      </c>
      <c r="N753">
        <v>95</v>
      </c>
    </row>
    <row r="754" spans="1:14" x14ac:dyDescent="0.25">
      <c r="A754">
        <v>4</v>
      </c>
      <c r="B754" t="s">
        <v>15</v>
      </c>
      <c r="C754" t="s">
        <v>113</v>
      </c>
      <c r="D754" t="s">
        <v>95</v>
      </c>
      <c r="E754">
        <v>0</v>
      </c>
      <c r="F754">
        <v>0</v>
      </c>
      <c r="G754">
        <v>0</v>
      </c>
      <c r="H754">
        <v>7</v>
      </c>
      <c r="I754">
        <v>2</v>
      </c>
      <c r="J754" t="s">
        <v>94</v>
      </c>
      <c r="K754" t="s">
        <v>277</v>
      </c>
      <c r="L754">
        <v>1.0999999999999999E-2</v>
      </c>
      <c r="M754">
        <v>44255.33</v>
      </c>
      <c r="N754">
        <v>99</v>
      </c>
    </row>
    <row r="755" spans="1:14" x14ac:dyDescent="0.25">
      <c r="A755">
        <v>5</v>
      </c>
      <c r="B755" t="s">
        <v>15</v>
      </c>
      <c r="C755" t="s">
        <v>202</v>
      </c>
      <c r="D755" t="s">
        <v>203</v>
      </c>
      <c r="E755">
        <v>0</v>
      </c>
      <c r="F755">
        <v>0</v>
      </c>
      <c r="G755">
        <v>0</v>
      </c>
      <c r="H755">
        <v>7</v>
      </c>
      <c r="I755">
        <v>3</v>
      </c>
      <c r="J755" t="s">
        <v>202</v>
      </c>
      <c r="K755" t="s">
        <v>277</v>
      </c>
      <c r="L755">
        <v>8.9999999999999993E-3</v>
      </c>
      <c r="M755">
        <v>45462.36</v>
      </c>
      <c r="N755">
        <v>99</v>
      </c>
    </row>
    <row r="756" spans="1:14" x14ac:dyDescent="0.25">
      <c r="A756">
        <v>6</v>
      </c>
      <c r="B756" t="s">
        <v>15</v>
      </c>
      <c r="C756" t="s">
        <v>204</v>
      </c>
      <c r="D756" t="s">
        <v>181</v>
      </c>
      <c r="E756">
        <v>2</v>
      </c>
      <c r="F756">
        <v>0</v>
      </c>
      <c r="G756">
        <v>0</v>
      </c>
      <c r="H756">
        <v>6</v>
      </c>
      <c r="I756">
        <v>1</v>
      </c>
      <c r="J756" t="s">
        <v>180</v>
      </c>
      <c r="K756" t="s">
        <v>277</v>
      </c>
      <c r="L756">
        <v>1.4E-2</v>
      </c>
      <c r="M756">
        <v>42973.75</v>
      </c>
      <c r="N756">
        <v>95</v>
      </c>
    </row>
    <row r="757" spans="1:14" x14ac:dyDescent="0.25">
      <c r="A757">
        <v>7</v>
      </c>
      <c r="B757" t="s">
        <v>15</v>
      </c>
      <c r="C757" t="s">
        <v>205</v>
      </c>
      <c r="D757" t="s">
        <v>181</v>
      </c>
      <c r="E757">
        <v>1</v>
      </c>
      <c r="F757">
        <v>0</v>
      </c>
      <c r="G757">
        <v>0</v>
      </c>
      <c r="H757">
        <v>6</v>
      </c>
      <c r="I757">
        <v>1</v>
      </c>
      <c r="J757" t="s">
        <v>180</v>
      </c>
      <c r="K757" t="s">
        <v>277</v>
      </c>
      <c r="L757">
        <v>0.01</v>
      </c>
      <c r="M757">
        <v>44741.120000000003</v>
      </c>
      <c r="N757">
        <v>99</v>
      </c>
    </row>
    <row r="758" spans="1:14" x14ac:dyDescent="0.25">
      <c r="A758">
        <v>8</v>
      </c>
      <c r="B758" t="s">
        <v>15</v>
      </c>
      <c r="C758" t="s">
        <v>206</v>
      </c>
      <c r="D758" t="s">
        <v>118</v>
      </c>
      <c r="E758">
        <v>0</v>
      </c>
      <c r="F758">
        <v>0</v>
      </c>
      <c r="G758">
        <v>0</v>
      </c>
      <c r="H758">
        <v>6</v>
      </c>
      <c r="I758">
        <v>3</v>
      </c>
      <c r="J758" t="s">
        <v>206</v>
      </c>
      <c r="K758" t="s">
        <v>277</v>
      </c>
      <c r="L758">
        <v>1.9E-2</v>
      </c>
      <c r="M758">
        <v>40867.360000000001</v>
      </c>
      <c r="N758">
        <v>90</v>
      </c>
    </row>
    <row r="759" spans="1:14" x14ac:dyDescent="0.25">
      <c r="A759">
        <v>9</v>
      </c>
      <c r="B759" t="s">
        <v>15</v>
      </c>
      <c r="C759" t="s">
        <v>207</v>
      </c>
      <c r="D759" t="s">
        <v>208</v>
      </c>
      <c r="E759">
        <v>0</v>
      </c>
      <c r="F759">
        <v>0</v>
      </c>
      <c r="G759">
        <v>0</v>
      </c>
      <c r="H759">
        <v>3</v>
      </c>
      <c r="I759">
        <v>3</v>
      </c>
      <c r="J759" t="s">
        <v>207</v>
      </c>
      <c r="K759" t="s">
        <v>277</v>
      </c>
      <c r="L759">
        <v>0.04</v>
      </c>
      <c r="M759">
        <v>32318.49</v>
      </c>
      <c r="N759">
        <v>55</v>
      </c>
    </row>
    <row r="760" spans="1:14" x14ac:dyDescent="0.25">
      <c r="A760">
        <v>10</v>
      </c>
      <c r="B760" t="s">
        <v>15</v>
      </c>
      <c r="C760" t="s">
        <v>209</v>
      </c>
      <c r="D760" t="s">
        <v>210</v>
      </c>
      <c r="E760">
        <v>0</v>
      </c>
      <c r="F760">
        <v>0</v>
      </c>
      <c r="G760">
        <v>0</v>
      </c>
      <c r="H760">
        <v>2</v>
      </c>
      <c r="I760">
        <v>3</v>
      </c>
      <c r="J760" t="s">
        <v>209</v>
      </c>
      <c r="K760" t="s">
        <v>277</v>
      </c>
      <c r="L760">
        <v>1.7999999999999999E-2</v>
      </c>
      <c r="M760">
        <v>41267.699999999997</v>
      </c>
      <c r="N760">
        <v>90</v>
      </c>
    </row>
    <row r="761" spans="1:14" x14ac:dyDescent="0.25">
      <c r="A761">
        <v>11</v>
      </c>
      <c r="B761" t="s">
        <v>15</v>
      </c>
      <c r="C761" t="s">
        <v>211</v>
      </c>
      <c r="D761" t="s">
        <v>175</v>
      </c>
      <c r="E761">
        <v>1</v>
      </c>
      <c r="F761">
        <v>0</v>
      </c>
      <c r="G761">
        <v>0</v>
      </c>
      <c r="H761">
        <v>0</v>
      </c>
      <c r="I761">
        <v>0</v>
      </c>
      <c r="J761" t="s">
        <v>175</v>
      </c>
      <c r="K761" t="s">
        <v>277</v>
      </c>
      <c r="L761">
        <v>1.4999999999999999E-2</v>
      </c>
      <c r="M761">
        <v>42480.02</v>
      </c>
      <c r="N761">
        <v>95</v>
      </c>
    </row>
    <row r="762" spans="1:14" x14ac:dyDescent="0.25">
      <c r="A762">
        <v>12</v>
      </c>
      <c r="B762" t="s">
        <v>15</v>
      </c>
      <c r="C762" t="s">
        <v>212</v>
      </c>
      <c r="D762" t="s">
        <v>189</v>
      </c>
      <c r="E762">
        <v>0</v>
      </c>
      <c r="F762">
        <v>0</v>
      </c>
      <c r="G762">
        <v>0</v>
      </c>
      <c r="H762">
        <v>1</v>
      </c>
      <c r="I762">
        <v>3</v>
      </c>
      <c r="J762" t="s">
        <v>212</v>
      </c>
      <c r="K762" t="s">
        <v>277</v>
      </c>
      <c r="L762">
        <v>7.6999999999999999E-2</v>
      </c>
      <c r="M762">
        <v>21701.59</v>
      </c>
      <c r="N762">
        <v>30</v>
      </c>
    </row>
    <row r="763" spans="1:14" x14ac:dyDescent="0.25">
      <c r="A763">
        <v>0</v>
      </c>
      <c r="B763" t="s">
        <v>15</v>
      </c>
      <c r="C763" t="s">
        <v>126</v>
      </c>
      <c r="D763" t="s">
        <v>88</v>
      </c>
      <c r="E763">
        <v>0</v>
      </c>
      <c r="F763">
        <v>0</v>
      </c>
      <c r="G763">
        <v>0</v>
      </c>
      <c r="H763">
        <v>8</v>
      </c>
      <c r="I763">
        <v>2</v>
      </c>
      <c r="J763" t="s">
        <v>87</v>
      </c>
      <c r="K763" t="s">
        <v>277</v>
      </c>
      <c r="L763">
        <v>3.1E-2</v>
      </c>
      <c r="M763">
        <v>35636.269999999997</v>
      </c>
      <c r="N763">
        <v>65</v>
      </c>
    </row>
    <row r="764" spans="1:14" x14ac:dyDescent="0.25">
      <c r="A764">
        <v>1</v>
      </c>
      <c r="B764" t="s">
        <v>15</v>
      </c>
      <c r="C764" t="s">
        <v>127</v>
      </c>
      <c r="D764" t="s">
        <v>90</v>
      </c>
      <c r="E764">
        <v>0</v>
      </c>
      <c r="F764">
        <v>0</v>
      </c>
      <c r="G764">
        <v>0</v>
      </c>
      <c r="H764">
        <v>5</v>
      </c>
      <c r="I764">
        <v>1</v>
      </c>
      <c r="J764" t="s">
        <v>65</v>
      </c>
      <c r="K764" t="s">
        <v>277</v>
      </c>
      <c r="L764">
        <v>2.1000000000000001E-2</v>
      </c>
      <c r="M764">
        <v>39659.83</v>
      </c>
      <c r="N764">
        <v>85</v>
      </c>
    </row>
    <row r="765" spans="1:14" x14ac:dyDescent="0.25">
      <c r="A765">
        <v>2</v>
      </c>
      <c r="B765" t="s">
        <v>15</v>
      </c>
      <c r="C765" t="s">
        <v>128</v>
      </c>
      <c r="D765" t="s">
        <v>95</v>
      </c>
      <c r="E765">
        <v>2</v>
      </c>
      <c r="F765">
        <v>0</v>
      </c>
      <c r="G765">
        <v>0</v>
      </c>
      <c r="H765">
        <v>7</v>
      </c>
      <c r="I765">
        <v>2</v>
      </c>
      <c r="J765" t="s">
        <v>94</v>
      </c>
      <c r="K765" t="s">
        <v>277</v>
      </c>
      <c r="L765">
        <v>1.6E-2</v>
      </c>
      <c r="M765">
        <v>42158.57</v>
      </c>
      <c r="N765">
        <v>90</v>
      </c>
    </row>
    <row r="766" spans="1:14" x14ac:dyDescent="0.25">
      <c r="A766">
        <v>3</v>
      </c>
      <c r="B766" t="s">
        <v>15</v>
      </c>
      <c r="C766" t="s">
        <v>129</v>
      </c>
      <c r="D766" t="s">
        <v>95</v>
      </c>
      <c r="E766">
        <v>1</v>
      </c>
      <c r="F766">
        <v>0</v>
      </c>
      <c r="G766">
        <v>0</v>
      </c>
      <c r="H766">
        <v>7</v>
      </c>
      <c r="I766">
        <v>2</v>
      </c>
      <c r="J766" t="s">
        <v>94</v>
      </c>
      <c r="K766" t="s">
        <v>277</v>
      </c>
      <c r="L766">
        <v>1.0999999999999999E-2</v>
      </c>
      <c r="M766">
        <v>44550.31</v>
      </c>
      <c r="N766">
        <v>99</v>
      </c>
    </row>
    <row r="767" spans="1:14" x14ac:dyDescent="0.25">
      <c r="A767">
        <v>4</v>
      </c>
      <c r="B767" t="s">
        <v>15</v>
      </c>
      <c r="C767" t="s">
        <v>213</v>
      </c>
      <c r="D767" t="s">
        <v>214</v>
      </c>
      <c r="E767">
        <v>0</v>
      </c>
      <c r="F767">
        <v>0</v>
      </c>
      <c r="G767">
        <v>0</v>
      </c>
      <c r="H767">
        <v>8</v>
      </c>
      <c r="I767">
        <v>4</v>
      </c>
      <c r="J767" t="s">
        <v>213</v>
      </c>
      <c r="K767" t="s">
        <v>277</v>
      </c>
      <c r="L767">
        <v>1.2E-2</v>
      </c>
      <c r="M767">
        <v>43748.78</v>
      </c>
      <c r="N767">
        <v>95</v>
      </c>
    </row>
    <row r="768" spans="1:14" x14ac:dyDescent="0.25">
      <c r="A768">
        <v>5</v>
      </c>
      <c r="B768" t="s">
        <v>15</v>
      </c>
      <c r="C768" t="s">
        <v>215</v>
      </c>
      <c r="D768" t="s">
        <v>216</v>
      </c>
      <c r="E768">
        <v>0</v>
      </c>
      <c r="F768">
        <v>0</v>
      </c>
      <c r="G768">
        <v>0</v>
      </c>
      <c r="H768">
        <v>7</v>
      </c>
      <c r="I768">
        <v>4</v>
      </c>
      <c r="J768" t="s">
        <v>215</v>
      </c>
      <c r="K768" t="s">
        <v>277</v>
      </c>
      <c r="L768">
        <v>1.6E-2</v>
      </c>
      <c r="M768">
        <v>41939.760000000002</v>
      </c>
      <c r="N768">
        <v>90</v>
      </c>
    </row>
    <row r="769" spans="1:14" x14ac:dyDescent="0.25">
      <c r="A769">
        <v>6</v>
      </c>
      <c r="B769" t="s">
        <v>15</v>
      </c>
      <c r="C769" t="s">
        <v>217</v>
      </c>
      <c r="D769" t="s">
        <v>181</v>
      </c>
      <c r="E769">
        <v>2</v>
      </c>
      <c r="F769">
        <v>0</v>
      </c>
      <c r="G769">
        <v>0</v>
      </c>
      <c r="H769">
        <v>6</v>
      </c>
      <c r="I769">
        <v>1</v>
      </c>
      <c r="J769" t="s">
        <v>180</v>
      </c>
      <c r="K769" t="s">
        <v>277</v>
      </c>
      <c r="L769">
        <v>1.0999999999999999E-2</v>
      </c>
      <c r="M769">
        <v>44411.7</v>
      </c>
      <c r="N769">
        <v>99</v>
      </c>
    </row>
    <row r="770" spans="1:14" x14ac:dyDescent="0.25">
      <c r="A770">
        <v>7</v>
      </c>
      <c r="B770" t="s">
        <v>15</v>
      </c>
      <c r="C770" t="s">
        <v>218</v>
      </c>
      <c r="D770" t="s">
        <v>118</v>
      </c>
      <c r="E770">
        <v>1</v>
      </c>
      <c r="F770">
        <v>0</v>
      </c>
      <c r="G770">
        <v>0</v>
      </c>
      <c r="H770">
        <v>6</v>
      </c>
      <c r="I770">
        <v>3</v>
      </c>
      <c r="J770" t="s">
        <v>206</v>
      </c>
      <c r="K770" t="s">
        <v>277</v>
      </c>
      <c r="L770">
        <v>1.7000000000000001E-2</v>
      </c>
      <c r="M770">
        <v>41412.17</v>
      </c>
      <c r="N770">
        <v>90</v>
      </c>
    </row>
    <row r="771" spans="1:14" x14ac:dyDescent="0.25">
      <c r="A771">
        <v>8</v>
      </c>
      <c r="B771" t="s">
        <v>15</v>
      </c>
      <c r="C771" t="s">
        <v>219</v>
      </c>
      <c r="D771" t="s">
        <v>208</v>
      </c>
      <c r="E771">
        <v>1</v>
      </c>
      <c r="F771">
        <v>0</v>
      </c>
      <c r="G771">
        <v>0</v>
      </c>
      <c r="H771">
        <v>3</v>
      </c>
      <c r="I771">
        <v>3</v>
      </c>
      <c r="J771" t="s">
        <v>207</v>
      </c>
      <c r="K771" t="s">
        <v>277</v>
      </c>
      <c r="L771">
        <v>3.6999999999999998E-2</v>
      </c>
      <c r="M771">
        <v>33386.92</v>
      </c>
      <c r="N771">
        <v>60</v>
      </c>
    </row>
    <row r="772" spans="1:14" x14ac:dyDescent="0.25">
      <c r="A772">
        <v>9</v>
      </c>
      <c r="B772" t="s">
        <v>15</v>
      </c>
      <c r="C772" t="s">
        <v>220</v>
      </c>
      <c r="D772" t="s">
        <v>208</v>
      </c>
      <c r="E772">
        <v>0</v>
      </c>
      <c r="F772">
        <v>0</v>
      </c>
      <c r="G772">
        <v>0</v>
      </c>
      <c r="H772">
        <v>3</v>
      </c>
      <c r="I772">
        <v>3</v>
      </c>
      <c r="J772" t="s">
        <v>207</v>
      </c>
      <c r="K772" t="s">
        <v>277</v>
      </c>
      <c r="L772">
        <v>2.7E-2</v>
      </c>
      <c r="M772">
        <v>37181.449999999997</v>
      </c>
      <c r="N772">
        <v>70</v>
      </c>
    </row>
    <row r="773" spans="1:14" x14ac:dyDescent="0.25">
      <c r="A773">
        <v>10</v>
      </c>
      <c r="B773" t="s">
        <v>15</v>
      </c>
      <c r="C773" t="s">
        <v>221</v>
      </c>
      <c r="D773" t="s">
        <v>210</v>
      </c>
      <c r="E773">
        <v>0</v>
      </c>
      <c r="F773">
        <v>0</v>
      </c>
      <c r="G773">
        <v>0</v>
      </c>
      <c r="H773">
        <v>2</v>
      </c>
      <c r="I773">
        <v>3</v>
      </c>
      <c r="J773" t="s">
        <v>209</v>
      </c>
      <c r="K773" t="s">
        <v>277</v>
      </c>
      <c r="L773">
        <v>1.6E-2</v>
      </c>
      <c r="M773">
        <v>42118.46</v>
      </c>
      <c r="N773">
        <v>90</v>
      </c>
    </row>
    <row r="774" spans="1:14" x14ac:dyDescent="0.25">
      <c r="A774">
        <v>11</v>
      </c>
      <c r="B774" t="s">
        <v>15</v>
      </c>
      <c r="C774" t="s">
        <v>222</v>
      </c>
      <c r="D774" t="s">
        <v>189</v>
      </c>
      <c r="E774">
        <v>1</v>
      </c>
      <c r="F774">
        <v>0</v>
      </c>
      <c r="G774">
        <v>0</v>
      </c>
      <c r="H774">
        <v>1</v>
      </c>
      <c r="I774">
        <v>3</v>
      </c>
      <c r="J774" t="s">
        <v>212</v>
      </c>
      <c r="K774" t="s">
        <v>277</v>
      </c>
      <c r="L774">
        <v>6.7000000000000004E-2</v>
      </c>
      <c r="M774">
        <v>24283.91</v>
      </c>
      <c r="N774">
        <v>34</v>
      </c>
    </row>
    <row r="775" spans="1:14" x14ac:dyDescent="0.25">
      <c r="A775">
        <v>0</v>
      </c>
      <c r="B775" t="s">
        <v>15</v>
      </c>
      <c r="C775" t="s">
        <v>141</v>
      </c>
      <c r="D775" t="s">
        <v>88</v>
      </c>
      <c r="E775">
        <v>0</v>
      </c>
      <c r="F775">
        <v>0</v>
      </c>
      <c r="G775">
        <v>0</v>
      </c>
      <c r="H775">
        <v>8</v>
      </c>
      <c r="I775">
        <v>2</v>
      </c>
      <c r="J775" t="s">
        <v>87</v>
      </c>
      <c r="K775" t="s">
        <v>277</v>
      </c>
      <c r="L775">
        <v>2.8000000000000001E-2</v>
      </c>
      <c r="M775">
        <v>37002.85</v>
      </c>
      <c r="N775">
        <v>70</v>
      </c>
    </row>
    <row r="776" spans="1:14" x14ac:dyDescent="0.25">
      <c r="A776">
        <v>1</v>
      </c>
      <c r="B776" t="s">
        <v>15</v>
      </c>
      <c r="C776" t="s">
        <v>142</v>
      </c>
      <c r="D776" t="s">
        <v>90</v>
      </c>
      <c r="E776">
        <v>0</v>
      </c>
      <c r="F776">
        <v>0</v>
      </c>
      <c r="G776">
        <v>0</v>
      </c>
      <c r="H776">
        <v>5</v>
      </c>
      <c r="I776">
        <v>1</v>
      </c>
      <c r="J776" t="s">
        <v>65</v>
      </c>
      <c r="K776" t="s">
        <v>277</v>
      </c>
      <c r="L776">
        <v>2.1000000000000001E-2</v>
      </c>
      <c r="M776">
        <v>39942.33</v>
      </c>
      <c r="N776">
        <v>85</v>
      </c>
    </row>
    <row r="777" spans="1:14" x14ac:dyDescent="0.25">
      <c r="A777">
        <v>2</v>
      </c>
      <c r="B777" t="s">
        <v>15</v>
      </c>
      <c r="C777" t="s">
        <v>143</v>
      </c>
      <c r="D777" t="s">
        <v>49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49</v>
      </c>
      <c r="K777" t="s">
        <v>277</v>
      </c>
      <c r="L777">
        <v>1.4E-2</v>
      </c>
      <c r="M777">
        <v>43020.27</v>
      </c>
      <c r="N777">
        <v>95</v>
      </c>
    </row>
    <row r="778" spans="1:14" x14ac:dyDescent="0.25">
      <c r="A778">
        <v>3</v>
      </c>
      <c r="B778" t="s">
        <v>15</v>
      </c>
      <c r="C778" t="s">
        <v>223</v>
      </c>
      <c r="D778" t="s">
        <v>214</v>
      </c>
      <c r="E778">
        <v>1</v>
      </c>
      <c r="F778">
        <v>0</v>
      </c>
      <c r="G778">
        <v>0</v>
      </c>
      <c r="H778">
        <v>8</v>
      </c>
      <c r="I778">
        <v>4</v>
      </c>
      <c r="J778" t="s">
        <v>213</v>
      </c>
      <c r="K778" t="s">
        <v>277</v>
      </c>
      <c r="L778">
        <v>1.2E-2</v>
      </c>
      <c r="M778">
        <v>44115.73</v>
      </c>
      <c r="N778">
        <v>99</v>
      </c>
    </row>
    <row r="779" spans="1:14" x14ac:dyDescent="0.25">
      <c r="A779">
        <v>4</v>
      </c>
      <c r="B779" t="s">
        <v>15</v>
      </c>
      <c r="C779" t="s">
        <v>224</v>
      </c>
      <c r="D779" t="s">
        <v>225</v>
      </c>
      <c r="E779">
        <v>0</v>
      </c>
      <c r="F779">
        <v>0</v>
      </c>
      <c r="G779">
        <v>0</v>
      </c>
      <c r="H779">
        <v>8</v>
      </c>
      <c r="I779">
        <v>5</v>
      </c>
      <c r="J779" t="s">
        <v>224</v>
      </c>
      <c r="K779" t="s">
        <v>277</v>
      </c>
      <c r="L779">
        <v>3.6999999999999998E-2</v>
      </c>
      <c r="M779">
        <v>33577.82</v>
      </c>
      <c r="N779">
        <v>60</v>
      </c>
    </row>
    <row r="780" spans="1:14" x14ac:dyDescent="0.25">
      <c r="A780">
        <v>5</v>
      </c>
      <c r="B780" t="s">
        <v>15</v>
      </c>
      <c r="C780" t="s">
        <v>226</v>
      </c>
      <c r="D780" t="s">
        <v>216</v>
      </c>
      <c r="E780">
        <v>0</v>
      </c>
      <c r="F780">
        <v>0</v>
      </c>
      <c r="G780">
        <v>0</v>
      </c>
      <c r="H780">
        <v>7</v>
      </c>
      <c r="I780">
        <v>4</v>
      </c>
      <c r="J780" t="s">
        <v>215</v>
      </c>
      <c r="K780" t="s">
        <v>277</v>
      </c>
      <c r="L780">
        <v>1.2E-2</v>
      </c>
      <c r="M780">
        <v>43757.78</v>
      </c>
      <c r="N780">
        <v>99</v>
      </c>
    </row>
    <row r="781" spans="1:14" x14ac:dyDescent="0.25">
      <c r="A781">
        <v>6</v>
      </c>
      <c r="B781" t="s">
        <v>15</v>
      </c>
      <c r="C781" t="s">
        <v>227</v>
      </c>
      <c r="D781" t="s">
        <v>118</v>
      </c>
      <c r="E781">
        <v>2</v>
      </c>
      <c r="F781">
        <v>0</v>
      </c>
      <c r="G781">
        <v>0</v>
      </c>
      <c r="H781">
        <v>6</v>
      </c>
      <c r="I781">
        <v>3</v>
      </c>
      <c r="J781" t="s">
        <v>206</v>
      </c>
      <c r="K781" t="s">
        <v>277</v>
      </c>
      <c r="L781">
        <v>1.7999999999999999E-2</v>
      </c>
      <c r="M781">
        <v>41053.050000000003</v>
      </c>
      <c r="N781">
        <v>90</v>
      </c>
    </row>
    <row r="782" spans="1:14" x14ac:dyDescent="0.25">
      <c r="A782">
        <v>7</v>
      </c>
      <c r="B782" t="s">
        <v>15</v>
      </c>
      <c r="C782" t="s">
        <v>228</v>
      </c>
      <c r="D782" t="s">
        <v>208</v>
      </c>
      <c r="E782">
        <v>2</v>
      </c>
      <c r="F782">
        <v>0</v>
      </c>
      <c r="G782">
        <v>0</v>
      </c>
      <c r="H782">
        <v>3</v>
      </c>
      <c r="I782">
        <v>3</v>
      </c>
      <c r="J782" t="s">
        <v>207</v>
      </c>
      <c r="K782" t="s">
        <v>277</v>
      </c>
      <c r="L782">
        <v>3.3000000000000002E-2</v>
      </c>
      <c r="M782">
        <v>35086.11</v>
      </c>
      <c r="N782">
        <v>65</v>
      </c>
    </row>
    <row r="783" spans="1:14" x14ac:dyDescent="0.25">
      <c r="A783">
        <v>8</v>
      </c>
      <c r="B783" t="s">
        <v>15</v>
      </c>
      <c r="C783" t="s">
        <v>229</v>
      </c>
      <c r="D783" t="s">
        <v>208</v>
      </c>
      <c r="E783">
        <v>1</v>
      </c>
      <c r="F783">
        <v>0</v>
      </c>
      <c r="G783">
        <v>0</v>
      </c>
      <c r="H783">
        <v>3</v>
      </c>
      <c r="I783">
        <v>3</v>
      </c>
      <c r="J783" t="s">
        <v>207</v>
      </c>
      <c r="K783" t="s">
        <v>277</v>
      </c>
      <c r="L783">
        <v>2.5999999999999999E-2</v>
      </c>
      <c r="M783">
        <v>37943.86</v>
      </c>
      <c r="N783">
        <v>75</v>
      </c>
    </row>
    <row r="784" spans="1:14" x14ac:dyDescent="0.25">
      <c r="A784">
        <v>9</v>
      </c>
      <c r="B784" t="s">
        <v>15</v>
      </c>
      <c r="C784" t="s">
        <v>230</v>
      </c>
      <c r="D784" t="s">
        <v>208</v>
      </c>
      <c r="E784">
        <v>0</v>
      </c>
      <c r="F784">
        <v>0</v>
      </c>
      <c r="G784">
        <v>0</v>
      </c>
      <c r="H784">
        <v>3</v>
      </c>
      <c r="I784">
        <v>3</v>
      </c>
      <c r="J784" t="s">
        <v>207</v>
      </c>
      <c r="K784" t="s">
        <v>277</v>
      </c>
      <c r="L784">
        <v>2.3E-2</v>
      </c>
      <c r="M784">
        <v>38858.75</v>
      </c>
      <c r="N784">
        <v>80</v>
      </c>
    </row>
    <row r="785" spans="1:14" x14ac:dyDescent="0.25">
      <c r="A785">
        <v>10</v>
      </c>
      <c r="B785" t="s">
        <v>15</v>
      </c>
      <c r="C785" t="s">
        <v>231</v>
      </c>
      <c r="D785" t="s">
        <v>232</v>
      </c>
      <c r="E785">
        <v>0</v>
      </c>
      <c r="F785">
        <v>0</v>
      </c>
      <c r="G785">
        <v>0</v>
      </c>
      <c r="H785">
        <v>1</v>
      </c>
      <c r="I785">
        <v>5</v>
      </c>
      <c r="J785" t="s">
        <v>231</v>
      </c>
      <c r="K785" t="s">
        <v>277</v>
      </c>
      <c r="L785">
        <v>6.8000000000000005E-2</v>
      </c>
      <c r="M785">
        <v>24021.79</v>
      </c>
      <c r="N785">
        <v>34</v>
      </c>
    </row>
    <row r="786" spans="1:14" x14ac:dyDescent="0.25">
      <c r="A786">
        <v>0</v>
      </c>
      <c r="B786" t="s">
        <v>15</v>
      </c>
      <c r="C786" t="s">
        <v>16</v>
      </c>
      <c r="D786" t="s">
        <v>17</v>
      </c>
      <c r="E786">
        <v>0</v>
      </c>
      <c r="F786">
        <v>2</v>
      </c>
      <c r="G786">
        <v>1</v>
      </c>
      <c r="H786">
        <v>0</v>
      </c>
      <c r="I786">
        <v>0</v>
      </c>
      <c r="J786" t="s">
        <v>16</v>
      </c>
      <c r="K786" t="s">
        <v>278</v>
      </c>
      <c r="L786">
        <v>0.03</v>
      </c>
      <c r="M786">
        <v>36096.51</v>
      </c>
      <c r="N786">
        <v>70</v>
      </c>
    </row>
    <row r="787" spans="1:14" x14ac:dyDescent="0.25">
      <c r="A787">
        <v>1</v>
      </c>
      <c r="B787" t="s">
        <v>15</v>
      </c>
      <c r="C787" t="s">
        <v>19</v>
      </c>
      <c r="D787" t="s">
        <v>20</v>
      </c>
      <c r="E787">
        <v>0</v>
      </c>
      <c r="F787">
        <v>2</v>
      </c>
      <c r="G787">
        <v>1</v>
      </c>
      <c r="H787">
        <v>0</v>
      </c>
      <c r="I787">
        <v>0</v>
      </c>
      <c r="J787" t="s">
        <v>19</v>
      </c>
      <c r="K787" t="s">
        <v>278</v>
      </c>
      <c r="L787">
        <v>2.7E-2</v>
      </c>
      <c r="M787">
        <v>37370.199999999997</v>
      </c>
      <c r="N787">
        <v>75</v>
      </c>
    </row>
    <row r="788" spans="1:14" x14ac:dyDescent="0.25">
      <c r="A788">
        <v>2</v>
      </c>
      <c r="B788" t="s">
        <v>15</v>
      </c>
      <c r="C788" t="s">
        <v>21</v>
      </c>
      <c r="D788" t="s">
        <v>22</v>
      </c>
      <c r="E788">
        <v>0</v>
      </c>
      <c r="F788">
        <v>6</v>
      </c>
      <c r="G788">
        <v>1</v>
      </c>
      <c r="H788">
        <v>0</v>
      </c>
      <c r="I788">
        <v>0</v>
      </c>
      <c r="J788" t="s">
        <v>21</v>
      </c>
      <c r="K788" t="s">
        <v>278</v>
      </c>
      <c r="L788">
        <v>1.4999999999999999E-2</v>
      </c>
      <c r="M788">
        <v>42667.96</v>
      </c>
      <c r="N788">
        <v>95</v>
      </c>
    </row>
    <row r="789" spans="1:14" x14ac:dyDescent="0.25">
      <c r="A789">
        <v>3</v>
      </c>
      <c r="B789" t="s">
        <v>15</v>
      </c>
      <c r="C789" t="s">
        <v>23</v>
      </c>
      <c r="D789" t="e" cm="1">
        <f t="array" ref="D789">-VRIKPGSA</f>
        <v>#NAME?</v>
      </c>
      <c r="E789">
        <v>0</v>
      </c>
      <c r="F789">
        <v>0</v>
      </c>
      <c r="G789">
        <v>1</v>
      </c>
      <c r="H789">
        <v>0</v>
      </c>
      <c r="I789">
        <v>0</v>
      </c>
      <c r="J789" t="s">
        <v>23</v>
      </c>
      <c r="K789" t="s">
        <v>278</v>
      </c>
      <c r="L789">
        <v>1.7000000000000001E-2</v>
      </c>
      <c r="M789">
        <v>41659.360000000001</v>
      </c>
      <c r="N789">
        <v>90</v>
      </c>
    </row>
    <row r="790" spans="1:14" x14ac:dyDescent="0.25">
      <c r="A790">
        <v>4</v>
      </c>
      <c r="B790" t="s">
        <v>15</v>
      </c>
      <c r="C790" t="s">
        <v>24</v>
      </c>
      <c r="D790" t="s">
        <v>25</v>
      </c>
      <c r="E790">
        <v>0</v>
      </c>
      <c r="F790">
        <v>8</v>
      </c>
      <c r="G790">
        <v>1</v>
      </c>
      <c r="H790">
        <v>0</v>
      </c>
      <c r="I790">
        <v>0</v>
      </c>
      <c r="J790" t="s">
        <v>24</v>
      </c>
      <c r="K790" t="s">
        <v>278</v>
      </c>
      <c r="L790">
        <v>1.4E-2</v>
      </c>
      <c r="M790">
        <v>42831.7</v>
      </c>
      <c r="N790">
        <v>95</v>
      </c>
    </row>
    <row r="791" spans="1:14" x14ac:dyDescent="0.25">
      <c r="A791">
        <v>5</v>
      </c>
      <c r="B791" t="s">
        <v>15</v>
      </c>
      <c r="C791" t="s">
        <v>26</v>
      </c>
      <c r="D791" t="e" cm="1">
        <f t="array" ref="D791">-IKPGSANK</f>
        <v>#NAME?</v>
      </c>
      <c r="E791">
        <v>0</v>
      </c>
      <c r="F791">
        <v>0</v>
      </c>
      <c r="G791">
        <v>1</v>
      </c>
      <c r="H791">
        <v>0</v>
      </c>
      <c r="I791">
        <v>0</v>
      </c>
      <c r="J791" t="s">
        <v>26</v>
      </c>
      <c r="K791" t="s">
        <v>278</v>
      </c>
      <c r="L791">
        <v>1.0999999999999999E-2</v>
      </c>
      <c r="M791">
        <v>44373.77</v>
      </c>
      <c r="N791">
        <v>99</v>
      </c>
    </row>
    <row r="792" spans="1:14" x14ac:dyDescent="0.25">
      <c r="A792">
        <v>6</v>
      </c>
      <c r="B792" t="s">
        <v>15</v>
      </c>
      <c r="C792" t="s">
        <v>27</v>
      </c>
      <c r="D792" t="s">
        <v>28</v>
      </c>
      <c r="E792">
        <v>0</v>
      </c>
      <c r="F792">
        <v>1</v>
      </c>
      <c r="G792">
        <v>1</v>
      </c>
      <c r="H792">
        <v>0</v>
      </c>
      <c r="I792">
        <v>0</v>
      </c>
      <c r="J792" t="s">
        <v>27</v>
      </c>
      <c r="K792" t="s">
        <v>278</v>
      </c>
      <c r="L792">
        <v>8.0000000000000002E-3</v>
      </c>
      <c r="M792">
        <v>45732.72</v>
      </c>
      <c r="N792">
        <v>99</v>
      </c>
    </row>
    <row r="793" spans="1:14" x14ac:dyDescent="0.25">
      <c r="A793">
        <v>7</v>
      </c>
      <c r="B793" t="s">
        <v>15</v>
      </c>
      <c r="C793" t="s">
        <v>29</v>
      </c>
      <c r="D793" t="e" cm="1">
        <f t="array" ref="D793">-PGSANKPK</f>
        <v>#NAME?</v>
      </c>
      <c r="E793">
        <v>0</v>
      </c>
      <c r="F793">
        <v>0</v>
      </c>
      <c r="G793">
        <v>1</v>
      </c>
      <c r="H793">
        <v>0</v>
      </c>
      <c r="I793">
        <v>0</v>
      </c>
      <c r="J793" t="s">
        <v>29</v>
      </c>
      <c r="K793" t="s">
        <v>278</v>
      </c>
      <c r="L793">
        <v>6.0000000000000001E-3</v>
      </c>
      <c r="M793">
        <v>46842.48</v>
      </c>
      <c r="N793">
        <v>99</v>
      </c>
    </row>
    <row r="794" spans="1:14" x14ac:dyDescent="0.25">
      <c r="A794">
        <v>8</v>
      </c>
      <c r="B794" t="s">
        <v>15</v>
      </c>
      <c r="C794" t="s">
        <v>30</v>
      </c>
      <c r="D794" t="s">
        <v>31</v>
      </c>
      <c r="E794">
        <v>0</v>
      </c>
      <c r="F794">
        <v>8</v>
      </c>
      <c r="G794">
        <v>1</v>
      </c>
      <c r="H794">
        <v>0</v>
      </c>
      <c r="I794">
        <v>0</v>
      </c>
      <c r="J794" t="s">
        <v>30</v>
      </c>
      <c r="K794" t="s">
        <v>278</v>
      </c>
      <c r="L794">
        <v>6.0000000000000001E-3</v>
      </c>
      <c r="M794">
        <v>46680.57</v>
      </c>
      <c r="N794">
        <v>99</v>
      </c>
    </row>
    <row r="795" spans="1:14" x14ac:dyDescent="0.25">
      <c r="A795">
        <v>9</v>
      </c>
      <c r="B795" t="s">
        <v>15</v>
      </c>
      <c r="C795" t="s">
        <v>155</v>
      </c>
      <c r="D795" t="s">
        <v>156</v>
      </c>
      <c r="E795">
        <v>0</v>
      </c>
      <c r="F795">
        <v>2</v>
      </c>
      <c r="G795">
        <v>1</v>
      </c>
      <c r="H795">
        <v>0</v>
      </c>
      <c r="I795">
        <v>0</v>
      </c>
      <c r="J795" t="s">
        <v>155</v>
      </c>
      <c r="K795" t="s">
        <v>278</v>
      </c>
      <c r="L795">
        <v>8.0000000000000002E-3</v>
      </c>
      <c r="M795">
        <v>45643.24</v>
      </c>
      <c r="N795">
        <v>99</v>
      </c>
    </row>
    <row r="796" spans="1:14" x14ac:dyDescent="0.25">
      <c r="A796">
        <v>10</v>
      </c>
      <c r="B796" t="s">
        <v>15</v>
      </c>
      <c r="C796" t="s">
        <v>157</v>
      </c>
      <c r="D796" t="s">
        <v>158</v>
      </c>
      <c r="E796">
        <v>0</v>
      </c>
      <c r="F796">
        <v>6</v>
      </c>
      <c r="G796">
        <v>1</v>
      </c>
      <c r="H796">
        <v>0</v>
      </c>
      <c r="I796">
        <v>0</v>
      </c>
      <c r="J796" t="s">
        <v>157</v>
      </c>
      <c r="K796" t="s">
        <v>278</v>
      </c>
      <c r="L796">
        <v>1.2E-2</v>
      </c>
      <c r="M796">
        <v>43844.02</v>
      </c>
      <c r="N796">
        <v>99</v>
      </c>
    </row>
    <row r="797" spans="1:14" x14ac:dyDescent="0.25">
      <c r="A797">
        <v>11</v>
      </c>
      <c r="B797" t="s">
        <v>15</v>
      </c>
      <c r="C797" t="s">
        <v>159</v>
      </c>
      <c r="D797" t="s">
        <v>160</v>
      </c>
      <c r="E797">
        <v>0</v>
      </c>
      <c r="F797">
        <v>8</v>
      </c>
      <c r="G797">
        <v>1</v>
      </c>
      <c r="H797">
        <v>0</v>
      </c>
      <c r="I797">
        <v>0</v>
      </c>
      <c r="J797" t="s">
        <v>159</v>
      </c>
      <c r="K797" t="s">
        <v>278</v>
      </c>
      <c r="L797">
        <v>7.0000000000000001E-3</v>
      </c>
      <c r="M797">
        <v>46115.31</v>
      </c>
      <c r="N797">
        <v>99</v>
      </c>
    </row>
    <row r="798" spans="1:14" x14ac:dyDescent="0.25">
      <c r="A798">
        <v>12</v>
      </c>
      <c r="B798" t="s">
        <v>15</v>
      </c>
      <c r="C798" t="s">
        <v>161</v>
      </c>
      <c r="D798" t="s">
        <v>162</v>
      </c>
      <c r="E798">
        <v>0</v>
      </c>
      <c r="F798">
        <v>2</v>
      </c>
      <c r="G798">
        <v>1</v>
      </c>
      <c r="H798">
        <v>0</v>
      </c>
      <c r="I798">
        <v>0</v>
      </c>
      <c r="J798" t="s">
        <v>161</v>
      </c>
      <c r="K798" t="s">
        <v>278</v>
      </c>
      <c r="L798">
        <v>0.02</v>
      </c>
      <c r="M798">
        <v>40419.699999999997</v>
      </c>
      <c r="N798">
        <v>85</v>
      </c>
    </row>
    <row r="799" spans="1:14" x14ac:dyDescent="0.25">
      <c r="A799">
        <v>13</v>
      </c>
      <c r="B799" t="s">
        <v>15</v>
      </c>
      <c r="C799" t="s">
        <v>163</v>
      </c>
      <c r="D799" t="s">
        <v>164</v>
      </c>
      <c r="E799">
        <v>0</v>
      </c>
      <c r="F799">
        <v>6</v>
      </c>
      <c r="G799">
        <v>1</v>
      </c>
      <c r="H799">
        <v>0</v>
      </c>
      <c r="I799">
        <v>0</v>
      </c>
      <c r="J799" t="s">
        <v>163</v>
      </c>
      <c r="K799" t="s">
        <v>278</v>
      </c>
      <c r="L799">
        <v>1.7000000000000001E-2</v>
      </c>
      <c r="M799">
        <v>41380.83</v>
      </c>
      <c r="N799">
        <v>90</v>
      </c>
    </row>
    <row r="800" spans="1:14" x14ac:dyDescent="0.25">
      <c r="A800">
        <v>14</v>
      </c>
      <c r="B800" t="s">
        <v>15</v>
      </c>
      <c r="C800" t="s">
        <v>165</v>
      </c>
      <c r="D800" t="s">
        <v>166</v>
      </c>
      <c r="E800">
        <v>0</v>
      </c>
      <c r="F800">
        <v>1</v>
      </c>
      <c r="G800">
        <v>1</v>
      </c>
      <c r="H800">
        <v>0</v>
      </c>
      <c r="I800">
        <v>0</v>
      </c>
      <c r="J800" t="s">
        <v>165</v>
      </c>
      <c r="K800" t="s">
        <v>278</v>
      </c>
      <c r="L800">
        <v>1.6E-2</v>
      </c>
      <c r="M800">
        <v>42189.14</v>
      </c>
      <c r="N800">
        <v>95</v>
      </c>
    </row>
    <row r="801" spans="1:14" x14ac:dyDescent="0.25">
      <c r="A801">
        <v>15</v>
      </c>
      <c r="B801" t="s">
        <v>15</v>
      </c>
      <c r="C801" t="s">
        <v>167</v>
      </c>
      <c r="D801" t="s">
        <v>168</v>
      </c>
      <c r="E801">
        <v>0</v>
      </c>
      <c r="F801">
        <v>8</v>
      </c>
      <c r="G801">
        <v>1</v>
      </c>
      <c r="H801">
        <v>0</v>
      </c>
      <c r="I801">
        <v>0</v>
      </c>
      <c r="J801" t="s">
        <v>167</v>
      </c>
      <c r="K801" t="s">
        <v>278</v>
      </c>
      <c r="L801">
        <v>1.2E-2</v>
      </c>
      <c r="M801">
        <v>44117.16</v>
      </c>
      <c r="N801">
        <v>99</v>
      </c>
    </row>
    <row r="802" spans="1:14" x14ac:dyDescent="0.25">
      <c r="A802">
        <v>16</v>
      </c>
      <c r="B802" t="s">
        <v>15</v>
      </c>
      <c r="C802" t="s">
        <v>169</v>
      </c>
      <c r="D802" t="s">
        <v>170</v>
      </c>
      <c r="E802">
        <v>0</v>
      </c>
      <c r="F802">
        <v>2</v>
      </c>
      <c r="G802">
        <v>1</v>
      </c>
      <c r="H802">
        <v>0</v>
      </c>
      <c r="I802">
        <v>0</v>
      </c>
      <c r="J802" t="s">
        <v>169</v>
      </c>
      <c r="K802" t="s">
        <v>278</v>
      </c>
      <c r="L802">
        <v>0.107</v>
      </c>
      <c r="M802">
        <v>15682.81</v>
      </c>
      <c r="N802">
        <v>22</v>
      </c>
    </row>
    <row r="803" spans="1:14" x14ac:dyDescent="0.25">
      <c r="A803">
        <v>0</v>
      </c>
      <c r="B803" t="s">
        <v>15</v>
      </c>
      <c r="C803" t="s">
        <v>47</v>
      </c>
      <c r="D803" t="s">
        <v>47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47</v>
      </c>
      <c r="K803" t="s">
        <v>278</v>
      </c>
      <c r="L803">
        <v>4.9000000000000002E-2</v>
      </c>
      <c r="M803">
        <v>29387.73</v>
      </c>
      <c r="N803">
        <v>45</v>
      </c>
    </row>
    <row r="804" spans="1:14" x14ac:dyDescent="0.25">
      <c r="A804">
        <v>1</v>
      </c>
      <c r="B804" t="s">
        <v>15</v>
      </c>
      <c r="C804" t="s">
        <v>48</v>
      </c>
      <c r="D804" t="s">
        <v>48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48</v>
      </c>
      <c r="K804" t="s">
        <v>278</v>
      </c>
      <c r="L804">
        <v>4.2000000000000003E-2</v>
      </c>
      <c r="M804">
        <v>31690.03</v>
      </c>
      <c r="N804">
        <v>55</v>
      </c>
    </row>
    <row r="805" spans="1:14" x14ac:dyDescent="0.25">
      <c r="A805">
        <v>2</v>
      </c>
      <c r="B805" t="s">
        <v>15</v>
      </c>
      <c r="C805" t="s">
        <v>49</v>
      </c>
      <c r="D805" t="s">
        <v>49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49</v>
      </c>
      <c r="K805" t="s">
        <v>278</v>
      </c>
      <c r="L805">
        <v>3.7999999999999999E-2</v>
      </c>
      <c r="M805">
        <v>33314.370000000003</v>
      </c>
      <c r="N805">
        <v>60</v>
      </c>
    </row>
    <row r="806" spans="1:14" x14ac:dyDescent="0.25">
      <c r="A806">
        <v>3</v>
      </c>
      <c r="B806" t="s">
        <v>15</v>
      </c>
      <c r="C806" t="s">
        <v>50</v>
      </c>
      <c r="D806" t="s">
        <v>50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50</v>
      </c>
      <c r="K806" t="s">
        <v>278</v>
      </c>
      <c r="L806">
        <v>1.0999999999999999E-2</v>
      </c>
      <c r="M806">
        <v>44337.29</v>
      </c>
      <c r="N806">
        <v>99</v>
      </c>
    </row>
    <row r="807" spans="1:14" x14ac:dyDescent="0.25">
      <c r="A807">
        <v>4</v>
      </c>
      <c r="B807" t="s">
        <v>15</v>
      </c>
      <c r="C807" t="s">
        <v>51</v>
      </c>
      <c r="D807" t="s">
        <v>51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51</v>
      </c>
      <c r="K807" t="s">
        <v>278</v>
      </c>
      <c r="L807">
        <v>2.7E-2</v>
      </c>
      <c r="M807">
        <v>37430.5</v>
      </c>
      <c r="N807">
        <v>75</v>
      </c>
    </row>
    <row r="808" spans="1:14" x14ac:dyDescent="0.25">
      <c r="A808">
        <v>5</v>
      </c>
      <c r="B808" t="s">
        <v>15</v>
      </c>
      <c r="C808" t="s">
        <v>52</v>
      </c>
      <c r="D808" t="s">
        <v>52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52</v>
      </c>
      <c r="K808" t="s">
        <v>278</v>
      </c>
      <c r="L808">
        <v>1.4E-2</v>
      </c>
      <c r="M808">
        <v>43054.720000000001</v>
      </c>
      <c r="N808">
        <v>95</v>
      </c>
    </row>
    <row r="809" spans="1:14" x14ac:dyDescent="0.25">
      <c r="A809">
        <v>6</v>
      </c>
      <c r="B809" t="s">
        <v>15</v>
      </c>
      <c r="C809" t="s">
        <v>53</v>
      </c>
      <c r="D809" t="s">
        <v>53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53</v>
      </c>
      <c r="K809" t="s">
        <v>278</v>
      </c>
      <c r="L809">
        <v>1.2E-2</v>
      </c>
      <c r="M809">
        <v>43836.92</v>
      </c>
      <c r="N809">
        <v>99</v>
      </c>
    </row>
    <row r="810" spans="1:14" x14ac:dyDescent="0.25">
      <c r="A810">
        <v>7</v>
      </c>
      <c r="B810" t="s">
        <v>15</v>
      </c>
      <c r="C810" t="s">
        <v>54</v>
      </c>
      <c r="D810" t="s">
        <v>54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54</v>
      </c>
      <c r="K810" t="s">
        <v>278</v>
      </c>
      <c r="L810">
        <v>5.0000000000000001E-3</v>
      </c>
      <c r="M810">
        <v>47125.120000000003</v>
      </c>
      <c r="N810">
        <v>99</v>
      </c>
    </row>
    <row r="811" spans="1:14" x14ac:dyDescent="0.25">
      <c r="A811">
        <v>8</v>
      </c>
      <c r="B811" t="s">
        <v>15</v>
      </c>
      <c r="C811" t="s">
        <v>171</v>
      </c>
      <c r="D811" t="s">
        <v>171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171</v>
      </c>
      <c r="K811" t="s">
        <v>278</v>
      </c>
      <c r="L811">
        <v>1.0999999999999999E-2</v>
      </c>
      <c r="M811">
        <v>44366.55</v>
      </c>
      <c r="N811">
        <v>99</v>
      </c>
    </row>
    <row r="812" spans="1:14" x14ac:dyDescent="0.25">
      <c r="A812">
        <v>9</v>
      </c>
      <c r="B812" t="s">
        <v>15</v>
      </c>
      <c r="C812" t="s">
        <v>172</v>
      </c>
      <c r="D812" t="s">
        <v>172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172</v>
      </c>
      <c r="K812" t="s">
        <v>278</v>
      </c>
      <c r="L812">
        <v>3.6999999999999998E-2</v>
      </c>
      <c r="M812">
        <v>33521.199999999997</v>
      </c>
      <c r="N812">
        <v>60</v>
      </c>
    </row>
    <row r="813" spans="1:14" x14ac:dyDescent="0.25">
      <c r="A813">
        <v>10</v>
      </c>
      <c r="B813" t="s">
        <v>15</v>
      </c>
      <c r="C813" t="s">
        <v>173</v>
      </c>
      <c r="D813" t="s">
        <v>173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173</v>
      </c>
      <c r="K813" t="s">
        <v>278</v>
      </c>
      <c r="L813">
        <v>0.01</v>
      </c>
      <c r="M813">
        <v>44849.68</v>
      </c>
      <c r="N813">
        <v>99</v>
      </c>
    </row>
    <row r="814" spans="1:14" x14ac:dyDescent="0.25">
      <c r="A814">
        <v>11</v>
      </c>
      <c r="B814" t="s">
        <v>15</v>
      </c>
      <c r="C814" t="s">
        <v>174</v>
      </c>
      <c r="D814" t="s">
        <v>174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174</v>
      </c>
      <c r="K814" t="s">
        <v>278</v>
      </c>
      <c r="L814">
        <v>1.9E-2</v>
      </c>
      <c r="M814">
        <v>40809.019999999997</v>
      </c>
      <c r="N814">
        <v>85</v>
      </c>
    </row>
    <row r="815" spans="1:14" x14ac:dyDescent="0.25">
      <c r="A815">
        <v>12</v>
      </c>
      <c r="B815" t="s">
        <v>15</v>
      </c>
      <c r="C815" t="s">
        <v>175</v>
      </c>
      <c r="D815" t="s">
        <v>175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175</v>
      </c>
      <c r="K815" t="s">
        <v>278</v>
      </c>
      <c r="L815">
        <v>0.04</v>
      </c>
      <c r="M815">
        <v>32519.49</v>
      </c>
      <c r="N815">
        <v>55</v>
      </c>
    </row>
    <row r="816" spans="1:14" x14ac:dyDescent="0.25">
      <c r="A816">
        <v>13</v>
      </c>
      <c r="B816" t="s">
        <v>15</v>
      </c>
      <c r="C816" t="s">
        <v>176</v>
      </c>
      <c r="D816" t="s">
        <v>176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176</v>
      </c>
      <c r="K816" t="s">
        <v>278</v>
      </c>
      <c r="L816">
        <v>1.4E-2</v>
      </c>
      <c r="M816">
        <v>42747.91</v>
      </c>
      <c r="N816">
        <v>95</v>
      </c>
    </row>
    <row r="817" spans="1:14" x14ac:dyDescent="0.25">
      <c r="A817">
        <v>14</v>
      </c>
      <c r="B817" t="s">
        <v>15</v>
      </c>
      <c r="C817" t="s">
        <v>177</v>
      </c>
      <c r="D817" t="s">
        <v>177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177</v>
      </c>
      <c r="K817" t="s">
        <v>278</v>
      </c>
      <c r="L817">
        <v>1.7000000000000001E-2</v>
      </c>
      <c r="M817">
        <v>41749.129999999997</v>
      </c>
      <c r="N817">
        <v>90</v>
      </c>
    </row>
    <row r="818" spans="1:14" x14ac:dyDescent="0.25">
      <c r="A818">
        <v>15</v>
      </c>
      <c r="B818" t="s">
        <v>15</v>
      </c>
      <c r="C818" t="s">
        <v>178</v>
      </c>
      <c r="D818" t="s">
        <v>178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178</v>
      </c>
      <c r="K818" t="s">
        <v>278</v>
      </c>
      <c r="L818">
        <v>7.9000000000000001E-2</v>
      </c>
      <c r="M818">
        <v>21241.85</v>
      </c>
      <c r="N818">
        <v>29</v>
      </c>
    </row>
    <row r="819" spans="1:14" x14ac:dyDescent="0.25">
      <c r="A819">
        <v>0</v>
      </c>
      <c r="B819" t="s">
        <v>15</v>
      </c>
      <c r="C819" t="s">
        <v>63</v>
      </c>
      <c r="D819" t="s">
        <v>64</v>
      </c>
      <c r="E819">
        <v>0</v>
      </c>
      <c r="F819">
        <v>0</v>
      </c>
      <c r="G819">
        <v>0</v>
      </c>
      <c r="H819">
        <v>6</v>
      </c>
      <c r="I819">
        <v>1</v>
      </c>
      <c r="J819" t="s">
        <v>63</v>
      </c>
      <c r="K819" t="s">
        <v>278</v>
      </c>
      <c r="L819">
        <v>3.7999999999999999E-2</v>
      </c>
      <c r="M819">
        <v>33072.67</v>
      </c>
      <c r="N819">
        <v>55</v>
      </c>
    </row>
    <row r="820" spans="1:14" x14ac:dyDescent="0.25">
      <c r="A820">
        <v>1</v>
      </c>
      <c r="B820" t="s">
        <v>15</v>
      </c>
      <c r="C820" t="s">
        <v>65</v>
      </c>
      <c r="D820" t="s">
        <v>66</v>
      </c>
      <c r="E820">
        <v>0</v>
      </c>
      <c r="F820">
        <v>0</v>
      </c>
      <c r="G820">
        <v>0</v>
      </c>
      <c r="H820">
        <v>7</v>
      </c>
      <c r="I820">
        <v>1</v>
      </c>
      <c r="J820" t="s">
        <v>65</v>
      </c>
      <c r="K820" t="s">
        <v>278</v>
      </c>
      <c r="L820">
        <v>6.4000000000000001E-2</v>
      </c>
      <c r="M820">
        <v>25111.95</v>
      </c>
      <c r="N820">
        <v>36</v>
      </c>
    </row>
    <row r="821" spans="1:14" x14ac:dyDescent="0.25">
      <c r="A821">
        <v>2</v>
      </c>
      <c r="B821" t="s">
        <v>15</v>
      </c>
      <c r="C821" t="s">
        <v>67</v>
      </c>
      <c r="D821" t="s">
        <v>49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49</v>
      </c>
      <c r="K821" t="s">
        <v>278</v>
      </c>
      <c r="L821">
        <v>1.7999999999999999E-2</v>
      </c>
      <c r="M821">
        <v>40946.58</v>
      </c>
      <c r="N821">
        <v>90</v>
      </c>
    </row>
    <row r="822" spans="1:14" x14ac:dyDescent="0.25">
      <c r="A822">
        <v>3</v>
      </c>
      <c r="B822" t="s">
        <v>15</v>
      </c>
      <c r="C822" t="s">
        <v>68</v>
      </c>
      <c r="D822" t="s">
        <v>69</v>
      </c>
      <c r="E822">
        <v>0</v>
      </c>
      <c r="F822">
        <v>0</v>
      </c>
      <c r="G822">
        <v>0</v>
      </c>
      <c r="H822">
        <v>1</v>
      </c>
      <c r="I822">
        <v>1</v>
      </c>
      <c r="J822" t="s">
        <v>68</v>
      </c>
      <c r="K822" t="s">
        <v>278</v>
      </c>
      <c r="L822">
        <v>1.7000000000000001E-2</v>
      </c>
      <c r="M822">
        <v>41671.96</v>
      </c>
      <c r="N822">
        <v>90</v>
      </c>
    </row>
    <row r="823" spans="1:14" x14ac:dyDescent="0.25">
      <c r="A823">
        <v>4</v>
      </c>
      <c r="B823" t="s">
        <v>15</v>
      </c>
      <c r="C823" t="s">
        <v>70</v>
      </c>
      <c r="D823" t="s">
        <v>71</v>
      </c>
      <c r="E823">
        <v>0</v>
      </c>
      <c r="F823">
        <v>0</v>
      </c>
      <c r="G823">
        <v>0</v>
      </c>
      <c r="H823">
        <v>8</v>
      </c>
      <c r="I823">
        <v>1</v>
      </c>
      <c r="J823" t="s">
        <v>70</v>
      </c>
      <c r="K823" t="s">
        <v>278</v>
      </c>
      <c r="L823">
        <v>1.7999999999999999E-2</v>
      </c>
      <c r="M823">
        <v>41110.839999999997</v>
      </c>
      <c r="N823">
        <v>90</v>
      </c>
    </row>
    <row r="824" spans="1:14" x14ac:dyDescent="0.25">
      <c r="A824">
        <v>5</v>
      </c>
      <c r="B824" t="s">
        <v>15</v>
      </c>
      <c r="C824" t="s">
        <v>72</v>
      </c>
      <c r="D824" t="s">
        <v>73</v>
      </c>
      <c r="E824">
        <v>0</v>
      </c>
      <c r="F824">
        <v>0</v>
      </c>
      <c r="G824">
        <v>0</v>
      </c>
      <c r="H824">
        <v>7</v>
      </c>
      <c r="I824">
        <v>1</v>
      </c>
      <c r="J824" t="s">
        <v>72</v>
      </c>
      <c r="K824" t="s">
        <v>278</v>
      </c>
      <c r="L824">
        <v>1.2E-2</v>
      </c>
      <c r="M824">
        <v>43953.75</v>
      </c>
      <c r="N824">
        <v>99</v>
      </c>
    </row>
    <row r="825" spans="1:14" x14ac:dyDescent="0.25">
      <c r="A825">
        <v>6</v>
      </c>
      <c r="B825" t="s">
        <v>15</v>
      </c>
      <c r="C825" t="s">
        <v>74</v>
      </c>
      <c r="D825" t="s">
        <v>53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53</v>
      </c>
      <c r="K825" t="s">
        <v>278</v>
      </c>
      <c r="L825">
        <v>7.0000000000000001E-3</v>
      </c>
      <c r="M825">
        <v>46373.49</v>
      </c>
      <c r="N825">
        <v>99</v>
      </c>
    </row>
    <row r="826" spans="1:14" x14ac:dyDescent="0.25">
      <c r="A826">
        <v>7</v>
      </c>
      <c r="B826" t="s">
        <v>15</v>
      </c>
      <c r="C826" t="s">
        <v>179</v>
      </c>
      <c r="D826" t="s">
        <v>171</v>
      </c>
      <c r="E826">
        <v>1</v>
      </c>
      <c r="F826">
        <v>0</v>
      </c>
      <c r="G826">
        <v>0</v>
      </c>
      <c r="H826">
        <v>0</v>
      </c>
      <c r="I826">
        <v>0</v>
      </c>
      <c r="J826" t="s">
        <v>171</v>
      </c>
      <c r="K826" t="s">
        <v>278</v>
      </c>
      <c r="L826">
        <v>7.0000000000000001E-3</v>
      </c>
      <c r="M826">
        <v>46270.25</v>
      </c>
      <c r="N826">
        <v>99</v>
      </c>
    </row>
    <row r="827" spans="1:14" x14ac:dyDescent="0.25">
      <c r="A827">
        <v>8</v>
      </c>
      <c r="B827" t="s">
        <v>15</v>
      </c>
      <c r="C827" t="s">
        <v>180</v>
      </c>
      <c r="D827" t="s">
        <v>181</v>
      </c>
      <c r="E827">
        <v>0</v>
      </c>
      <c r="F827">
        <v>0</v>
      </c>
      <c r="G827">
        <v>0</v>
      </c>
      <c r="H827">
        <v>6</v>
      </c>
      <c r="I827">
        <v>1</v>
      </c>
      <c r="J827" t="s">
        <v>180</v>
      </c>
      <c r="K827" t="s">
        <v>278</v>
      </c>
      <c r="L827">
        <v>2.7E-2</v>
      </c>
      <c r="M827">
        <v>37458.44</v>
      </c>
      <c r="N827">
        <v>75</v>
      </c>
    </row>
    <row r="828" spans="1:14" x14ac:dyDescent="0.25">
      <c r="A828">
        <v>9</v>
      </c>
      <c r="B828" t="s">
        <v>15</v>
      </c>
      <c r="C828" t="s">
        <v>182</v>
      </c>
      <c r="D828" t="s">
        <v>172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172</v>
      </c>
      <c r="K828" t="s">
        <v>278</v>
      </c>
      <c r="L828">
        <v>1.4E-2</v>
      </c>
      <c r="M828">
        <v>42865.55</v>
      </c>
      <c r="N828">
        <v>95</v>
      </c>
    </row>
    <row r="829" spans="1:14" x14ac:dyDescent="0.25">
      <c r="A829">
        <v>10</v>
      </c>
      <c r="B829" t="s">
        <v>15</v>
      </c>
      <c r="C829" t="s">
        <v>183</v>
      </c>
      <c r="D829" t="s">
        <v>80</v>
      </c>
      <c r="E829">
        <v>0</v>
      </c>
      <c r="F829">
        <v>0</v>
      </c>
      <c r="G829">
        <v>0</v>
      </c>
      <c r="H829">
        <v>6</v>
      </c>
      <c r="I829">
        <v>1</v>
      </c>
      <c r="J829" t="s">
        <v>183</v>
      </c>
      <c r="K829" t="s">
        <v>278</v>
      </c>
      <c r="L829">
        <v>1.9E-2</v>
      </c>
      <c r="M829">
        <v>40916.01</v>
      </c>
      <c r="N829">
        <v>90</v>
      </c>
    </row>
    <row r="830" spans="1:14" x14ac:dyDescent="0.25">
      <c r="A830">
        <v>11</v>
      </c>
      <c r="B830" t="s">
        <v>15</v>
      </c>
      <c r="C830" t="s">
        <v>184</v>
      </c>
      <c r="D830" t="s">
        <v>185</v>
      </c>
      <c r="E830">
        <v>0</v>
      </c>
      <c r="F830">
        <v>0</v>
      </c>
      <c r="G830">
        <v>0</v>
      </c>
      <c r="H830">
        <v>3</v>
      </c>
      <c r="I830">
        <v>1</v>
      </c>
      <c r="J830" t="s">
        <v>184</v>
      </c>
      <c r="K830" t="s">
        <v>278</v>
      </c>
      <c r="L830">
        <v>2.7E-2</v>
      </c>
      <c r="M830">
        <v>37402.559999999998</v>
      </c>
      <c r="N830">
        <v>75</v>
      </c>
    </row>
    <row r="831" spans="1:14" x14ac:dyDescent="0.25">
      <c r="A831">
        <v>12</v>
      </c>
      <c r="B831" t="s">
        <v>15</v>
      </c>
      <c r="C831" t="s">
        <v>186</v>
      </c>
      <c r="D831" t="s">
        <v>175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175</v>
      </c>
      <c r="K831" t="s">
        <v>278</v>
      </c>
      <c r="L831">
        <v>2.1999999999999999E-2</v>
      </c>
      <c r="M831">
        <v>39332.93</v>
      </c>
      <c r="N831">
        <v>80</v>
      </c>
    </row>
    <row r="832" spans="1:14" x14ac:dyDescent="0.25">
      <c r="A832">
        <v>13</v>
      </c>
      <c r="B832" t="s">
        <v>15</v>
      </c>
      <c r="C832" t="s">
        <v>187</v>
      </c>
      <c r="D832" t="s">
        <v>177</v>
      </c>
      <c r="E832">
        <v>1</v>
      </c>
      <c r="F832">
        <v>0</v>
      </c>
      <c r="G832">
        <v>0</v>
      </c>
      <c r="H832">
        <v>0</v>
      </c>
      <c r="I832">
        <v>0</v>
      </c>
      <c r="J832" t="s">
        <v>177</v>
      </c>
      <c r="K832" t="s">
        <v>278</v>
      </c>
      <c r="L832">
        <v>1.2E-2</v>
      </c>
      <c r="M832">
        <v>43949.47</v>
      </c>
      <c r="N832">
        <v>99</v>
      </c>
    </row>
    <row r="833" spans="1:14" x14ac:dyDescent="0.25">
      <c r="A833">
        <v>14</v>
      </c>
      <c r="B833" t="s">
        <v>15</v>
      </c>
      <c r="C833" t="s">
        <v>188</v>
      </c>
      <c r="D833" t="s">
        <v>189</v>
      </c>
      <c r="E833">
        <v>0</v>
      </c>
      <c r="F833">
        <v>0</v>
      </c>
      <c r="G833">
        <v>0</v>
      </c>
      <c r="H833">
        <v>1</v>
      </c>
      <c r="I833">
        <v>1</v>
      </c>
      <c r="J833" t="s">
        <v>188</v>
      </c>
      <c r="K833" t="s">
        <v>278</v>
      </c>
      <c r="L833">
        <v>0.17899999999999999</v>
      </c>
      <c r="M833">
        <v>7169.92</v>
      </c>
      <c r="N833">
        <v>12</v>
      </c>
    </row>
    <row r="834" spans="1:14" x14ac:dyDescent="0.25">
      <c r="A834">
        <v>0</v>
      </c>
      <c r="B834" t="s">
        <v>15</v>
      </c>
      <c r="C834" t="s">
        <v>87</v>
      </c>
      <c r="D834" t="s">
        <v>88</v>
      </c>
      <c r="E834">
        <v>0</v>
      </c>
      <c r="F834">
        <v>0</v>
      </c>
      <c r="G834">
        <v>0</v>
      </c>
      <c r="H834">
        <v>8</v>
      </c>
      <c r="I834">
        <v>2</v>
      </c>
      <c r="J834" t="s">
        <v>87</v>
      </c>
      <c r="K834" t="s">
        <v>278</v>
      </c>
      <c r="L834">
        <v>4.2000000000000003E-2</v>
      </c>
      <c r="M834">
        <v>31827.48</v>
      </c>
      <c r="N834">
        <v>55</v>
      </c>
    </row>
    <row r="835" spans="1:14" x14ac:dyDescent="0.25">
      <c r="A835">
        <v>1</v>
      </c>
      <c r="B835" t="s">
        <v>15</v>
      </c>
      <c r="C835" t="s">
        <v>89</v>
      </c>
      <c r="D835" t="s">
        <v>90</v>
      </c>
      <c r="E835">
        <v>0</v>
      </c>
      <c r="F835">
        <v>0</v>
      </c>
      <c r="G835">
        <v>0</v>
      </c>
      <c r="H835">
        <v>5</v>
      </c>
      <c r="I835">
        <v>1</v>
      </c>
      <c r="J835" t="s">
        <v>65</v>
      </c>
      <c r="K835" t="s">
        <v>278</v>
      </c>
      <c r="L835">
        <v>2.4E-2</v>
      </c>
      <c r="M835">
        <v>38689.660000000003</v>
      </c>
      <c r="N835">
        <v>80</v>
      </c>
    </row>
    <row r="836" spans="1:14" x14ac:dyDescent="0.25">
      <c r="A836">
        <v>2</v>
      </c>
      <c r="B836" t="s">
        <v>15</v>
      </c>
      <c r="C836" t="s">
        <v>91</v>
      </c>
      <c r="D836" t="s">
        <v>92</v>
      </c>
      <c r="E836">
        <v>0</v>
      </c>
      <c r="F836">
        <v>0</v>
      </c>
      <c r="G836">
        <v>0</v>
      </c>
      <c r="H836">
        <v>4</v>
      </c>
      <c r="I836">
        <v>2</v>
      </c>
      <c r="J836" t="s">
        <v>91</v>
      </c>
      <c r="K836" t="s">
        <v>278</v>
      </c>
      <c r="L836">
        <v>1.7000000000000001E-2</v>
      </c>
      <c r="M836">
        <v>41531.54</v>
      </c>
      <c r="N836">
        <v>90</v>
      </c>
    </row>
    <row r="837" spans="1:14" x14ac:dyDescent="0.25">
      <c r="A837">
        <v>3</v>
      </c>
      <c r="B837" t="s">
        <v>15</v>
      </c>
      <c r="C837" t="s">
        <v>93</v>
      </c>
      <c r="D837" t="s">
        <v>71</v>
      </c>
      <c r="E837">
        <v>1</v>
      </c>
      <c r="F837">
        <v>0</v>
      </c>
      <c r="G837">
        <v>0</v>
      </c>
      <c r="H837">
        <v>8</v>
      </c>
      <c r="I837">
        <v>1</v>
      </c>
      <c r="J837" t="s">
        <v>70</v>
      </c>
      <c r="K837" t="s">
        <v>278</v>
      </c>
      <c r="L837">
        <v>1.2E-2</v>
      </c>
      <c r="M837">
        <v>43932.35</v>
      </c>
      <c r="N837">
        <v>99</v>
      </c>
    </row>
    <row r="838" spans="1:14" x14ac:dyDescent="0.25">
      <c r="A838">
        <v>4</v>
      </c>
      <c r="B838" t="s">
        <v>15</v>
      </c>
      <c r="C838" t="s">
        <v>94</v>
      </c>
      <c r="D838" t="s">
        <v>95</v>
      </c>
      <c r="E838">
        <v>0</v>
      </c>
      <c r="F838">
        <v>0</v>
      </c>
      <c r="G838">
        <v>0</v>
      </c>
      <c r="H838">
        <v>7</v>
      </c>
      <c r="I838">
        <v>2</v>
      </c>
      <c r="J838" t="s">
        <v>94</v>
      </c>
      <c r="K838" t="s">
        <v>278</v>
      </c>
      <c r="L838">
        <v>1.4E-2</v>
      </c>
      <c r="M838">
        <v>42910.11</v>
      </c>
      <c r="N838">
        <v>95</v>
      </c>
    </row>
    <row r="839" spans="1:14" x14ac:dyDescent="0.25">
      <c r="A839">
        <v>5</v>
      </c>
      <c r="B839" t="s">
        <v>15</v>
      </c>
      <c r="C839" t="s">
        <v>96</v>
      </c>
      <c r="D839" t="s">
        <v>73</v>
      </c>
      <c r="E839">
        <v>0</v>
      </c>
      <c r="F839">
        <v>0</v>
      </c>
      <c r="G839">
        <v>0</v>
      </c>
      <c r="H839">
        <v>7</v>
      </c>
      <c r="I839">
        <v>1</v>
      </c>
      <c r="J839" t="s">
        <v>72</v>
      </c>
      <c r="K839" t="s">
        <v>278</v>
      </c>
      <c r="L839">
        <v>8.0000000000000002E-3</v>
      </c>
      <c r="M839">
        <v>45809.97</v>
      </c>
      <c r="N839">
        <v>99</v>
      </c>
    </row>
    <row r="840" spans="1:14" x14ac:dyDescent="0.25">
      <c r="A840">
        <v>6</v>
      </c>
      <c r="B840" t="s">
        <v>15</v>
      </c>
      <c r="C840" t="s">
        <v>190</v>
      </c>
      <c r="D840" t="s">
        <v>191</v>
      </c>
      <c r="E840">
        <v>0</v>
      </c>
      <c r="F840">
        <v>0</v>
      </c>
      <c r="G840">
        <v>0</v>
      </c>
      <c r="H840">
        <v>5</v>
      </c>
      <c r="I840">
        <v>2</v>
      </c>
      <c r="J840" t="s">
        <v>190</v>
      </c>
      <c r="K840" t="s">
        <v>278</v>
      </c>
      <c r="L840">
        <v>8.0000000000000002E-3</v>
      </c>
      <c r="M840">
        <v>45810.47</v>
      </c>
      <c r="N840">
        <v>99</v>
      </c>
    </row>
    <row r="841" spans="1:14" x14ac:dyDescent="0.25">
      <c r="A841">
        <v>7</v>
      </c>
      <c r="B841" t="s">
        <v>15</v>
      </c>
      <c r="C841" t="s">
        <v>192</v>
      </c>
      <c r="D841" t="s">
        <v>181</v>
      </c>
      <c r="E841">
        <v>1</v>
      </c>
      <c r="F841">
        <v>0</v>
      </c>
      <c r="G841">
        <v>0</v>
      </c>
      <c r="H841">
        <v>6</v>
      </c>
      <c r="I841">
        <v>1</v>
      </c>
      <c r="J841" t="s">
        <v>180</v>
      </c>
      <c r="K841" t="s">
        <v>278</v>
      </c>
      <c r="L841">
        <v>1.2999999999999999E-2</v>
      </c>
      <c r="M841">
        <v>43274.239999999998</v>
      </c>
      <c r="N841">
        <v>95</v>
      </c>
    </row>
    <row r="842" spans="1:14" x14ac:dyDescent="0.25">
      <c r="A842">
        <v>8</v>
      </c>
      <c r="B842" t="s">
        <v>15</v>
      </c>
      <c r="C842" t="s">
        <v>193</v>
      </c>
      <c r="D842" t="s">
        <v>181</v>
      </c>
      <c r="E842">
        <v>0</v>
      </c>
      <c r="F842">
        <v>0</v>
      </c>
      <c r="G842">
        <v>0</v>
      </c>
      <c r="H842">
        <v>6</v>
      </c>
      <c r="I842">
        <v>1</v>
      </c>
      <c r="J842" t="s">
        <v>180</v>
      </c>
      <c r="K842" t="s">
        <v>278</v>
      </c>
      <c r="L842">
        <v>1.0999999999999999E-2</v>
      </c>
      <c r="M842">
        <v>44293.17</v>
      </c>
      <c r="N842">
        <v>99</v>
      </c>
    </row>
    <row r="843" spans="1:14" x14ac:dyDescent="0.25">
      <c r="A843">
        <v>9</v>
      </c>
      <c r="B843" t="s">
        <v>15</v>
      </c>
      <c r="C843" t="s">
        <v>194</v>
      </c>
      <c r="D843" t="s">
        <v>195</v>
      </c>
      <c r="E843">
        <v>0</v>
      </c>
      <c r="F843">
        <v>0</v>
      </c>
      <c r="G843">
        <v>0</v>
      </c>
      <c r="H843">
        <v>5</v>
      </c>
      <c r="I843">
        <v>2</v>
      </c>
      <c r="J843" t="s">
        <v>194</v>
      </c>
      <c r="K843" t="s">
        <v>278</v>
      </c>
      <c r="L843">
        <v>1.7999999999999999E-2</v>
      </c>
      <c r="M843">
        <v>41329.800000000003</v>
      </c>
      <c r="N843">
        <v>90</v>
      </c>
    </row>
    <row r="844" spans="1:14" x14ac:dyDescent="0.25">
      <c r="A844">
        <v>10</v>
      </c>
      <c r="B844" t="s">
        <v>15</v>
      </c>
      <c r="C844" t="s">
        <v>196</v>
      </c>
      <c r="D844" t="s">
        <v>197</v>
      </c>
      <c r="E844">
        <v>0</v>
      </c>
      <c r="F844">
        <v>0</v>
      </c>
      <c r="G844">
        <v>0</v>
      </c>
      <c r="H844">
        <v>5</v>
      </c>
      <c r="I844">
        <v>2</v>
      </c>
      <c r="J844" t="s">
        <v>196</v>
      </c>
      <c r="K844" t="s">
        <v>278</v>
      </c>
      <c r="L844">
        <v>0.02</v>
      </c>
      <c r="M844">
        <v>40369.42</v>
      </c>
      <c r="N844">
        <v>85</v>
      </c>
    </row>
    <row r="845" spans="1:14" x14ac:dyDescent="0.25">
      <c r="A845">
        <v>11</v>
      </c>
      <c r="B845" t="s">
        <v>15</v>
      </c>
      <c r="C845" t="s">
        <v>198</v>
      </c>
      <c r="D845" t="s">
        <v>199</v>
      </c>
      <c r="E845">
        <v>1</v>
      </c>
      <c r="F845">
        <v>0</v>
      </c>
      <c r="G845">
        <v>0</v>
      </c>
      <c r="H845">
        <v>2</v>
      </c>
      <c r="I845">
        <v>1</v>
      </c>
      <c r="J845" t="s">
        <v>186</v>
      </c>
      <c r="K845" t="s">
        <v>278</v>
      </c>
      <c r="L845">
        <v>1.7000000000000001E-2</v>
      </c>
      <c r="M845">
        <v>41690.449999999997</v>
      </c>
      <c r="N845">
        <v>90</v>
      </c>
    </row>
    <row r="846" spans="1:14" x14ac:dyDescent="0.25">
      <c r="A846">
        <v>12</v>
      </c>
      <c r="B846" t="s">
        <v>15</v>
      </c>
      <c r="C846" t="s">
        <v>200</v>
      </c>
      <c r="D846" t="s">
        <v>175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175</v>
      </c>
      <c r="K846" t="s">
        <v>278</v>
      </c>
      <c r="L846">
        <v>1.4999999999999999E-2</v>
      </c>
      <c r="M846">
        <v>42578.05</v>
      </c>
      <c r="N846">
        <v>95</v>
      </c>
    </row>
    <row r="847" spans="1:14" x14ac:dyDescent="0.25">
      <c r="A847">
        <v>13</v>
      </c>
      <c r="B847" t="s">
        <v>15</v>
      </c>
      <c r="C847" t="s">
        <v>201</v>
      </c>
      <c r="D847" t="s">
        <v>189</v>
      </c>
      <c r="E847">
        <v>1</v>
      </c>
      <c r="F847">
        <v>0</v>
      </c>
      <c r="G847">
        <v>0</v>
      </c>
      <c r="H847">
        <v>1</v>
      </c>
      <c r="I847">
        <v>1</v>
      </c>
      <c r="J847" t="s">
        <v>188</v>
      </c>
      <c r="K847" t="s">
        <v>278</v>
      </c>
      <c r="L847">
        <v>6.4000000000000001E-2</v>
      </c>
      <c r="M847">
        <v>25100.28</v>
      </c>
      <c r="N847">
        <v>36</v>
      </c>
    </row>
    <row r="848" spans="1:14" x14ac:dyDescent="0.25">
      <c r="A848">
        <v>0</v>
      </c>
      <c r="B848" t="s">
        <v>15</v>
      </c>
      <c r="C848" t="s">
        <v>108</v>
      </c>
      <c r="D848" t="s">
        <v>88</v>
      </c>
      <c r="E848">
        <v>0</v>
      </c>
      <c r="F848">
        <v>0</v>
      </c>
      <c r="G848">
        <v>0</v>
      </c>
      <c r="H848">
        <v>8</v>
      </c>
      <c r="I848">
        <v>2</v>
      </c>
      <c r="J848" t="s">
        <v>87</v>
      </c>
      <c r="K848" t="s">
        <v>278</v>
      </c>
      <c r="L848">
        <v>3.1E-2</v>
      </c>
      <c r="M848">
        <v>35908.379999999997</v>
      </c>
      <c r="N848">
        <v>65</v>
      </c>
    </row>
    <row r="849" spans="1:14" x14ac:dyDescent="0.25">
      <c r="A849">
        <v>1</v>
      </c>
      <c r="B849" t="s">
        <v>15</v>
      </c>
      <c r="C849" t="s">
        <v>109</v>
      </c>
      <c r="D849" t="s">
        <v>110</v>
      </c>
      <c r="E849">
        <v>0</v>
      </c>
      <c r="F849">
        <v>0</v>
      </c>
      <c r="G849">
        <v>0</v>
      </c>
      <c r="H849">
        <v>5</v>
      </c>
      <c r="I849">
        <v>3</v>
      </c>
      <c r="J849" t="s">
        <v>109</v>
      </c>
      <c r="K849" t="s">
        <v>278</v>
      </c>
      <c r="L849">
        <v>2.5000000000000001E-2</v>
      </c>
      <c r="M849">
        <v>38177.78</v>
      </c>
      <c r="N849">
        <v>75</v>
      </c>
    </row>
    <row r="850" spans="1:14" x14ac:dyDescent="0.25">
      <c r="A850">
        <v>2</v>
      </c>
      <c r="B850" t="s">
        <v>15</v>
      </c>
      <c r="C850" t="s">
        <v>111</v>
      </c>
      <c r="D850" t="s">
        <v>49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49</v>
      </c>
      <c r="K850" t="s">
        <v>278</v>
      </c>
      <c r="L850">
        <v>1.4999999999999999E-2</v>
      </c>
      <c r="M850">
        <v>42568.36</v>
      </c>
      <c r="N850">
        <v>95</v>
      </c>
    </row>
    <row r="851" spans="1:14" x14ac:dyDescent="0.25">
      <c r="A851">
        <v>3</v>
      </c>
      <c r="B851" t="s">
        <v>15</v>
      </c>
      <c r="C851" t="s">
        <v>112</v>
      </c>
      <c r="D851" t="s">
        <v>95</v>
      </c>
      <c r="E851">
        <v>1</v>
      </c>
      <c r="F851">
        <v>0</v>
      </c>
      <c r="G851">
        <v>0</v>
      </c>
      <c r="H851">
        <v>7</v>
      </c>
      <c r="I851">
        <v>2</v>
      </c>
      <c r="J851" t="s">
        <v>94</v>
      </c>
      <c r="K851" t="s">
        <v>278</v>
      </c>
      <c r="L851">
        <v>1.2999999999999999E-2</v>
      </c>
      <c r="M851">
        <v>43473.21</v>
      </c>
      <c r="N851">
        <v>95</v>
      </c>
    </row>
    <row r="852" spans="1:14" x14ac:dyDescent="0.25">
      <c r="A852">
        <v>4</v>
      </c>
      <c r="B852" t="s">
        <v>15</v>
      </c>
      <c r="C852" t="s">
        <v>113</v>
      </c>
      <c r="D852" t="s">
        <v>95</v>
      </c>
      <c r="E852">
        <v>0</v>
      </c>
      <c r="F852">
        <v>0</v>
      </c>
      <c r="G852">
        <v>0</v>
      </c>
      <c r="H852">
        <v>7</v>
      </c>
      <c r="I852">
        <v>2</v>
      </c>
      <c r="J852" t="s">
        <v>94</v>
      </c>
      <c r="K852" t="s">
        <v>278</v>
      </c>
      <c r="L852">
        <v>1.0999999999999999E-2</v>
      </c>
      <c r="M852">
        <v>44255.33</v>
      </c>
      <c r="N852">
        <v>99</v>
      </c>
    </row>
    <row r="853" spans="1:14" x14ac:dyDescent="0.25">
      <c r="A853">
        <v>5</v>
      </c>
      <c r="B853" t="s">
        <v>15</v>
      </c>
      <c r="C853" t="s">
        <v>202</v>
      </c>
      <c r="D853" t="s">
        <v>203</v>
      </c>
      <c r="E853">
        <v>0</v>
      </c>
      <c r="F853">
        <v>0</v>
      </c>
      <c r="G853">
        <v>0</v>
      </c>
      <c r="H853">
        <v>7</v>
      </c>
      <c r="I853">
        <v>3</v>
      </c>
      <c r="J853" t="s">
        <v>202</v>
      </c>
      <c r="K853" t="s">
        <v>278</v>
      </c>
      <c r="L853">
        <v>8.9999999999999993E-3</v>
      </c>
      <c r="M853">
        <v>45462.36</v>
      </c>
      <c r="N853">
        <v>99</v>
      </c>
    </row>
    <row r="854" spans="1:14" x14ac:dyDescent="0.25">
      <c r="A854">
        <v>6</v>
      </c>
      <c r="B854" t="s">
        <v>15</v>
      </c>
      <c r="C854" t="s">
        <v>204</v>
      </c>
      <c r="D854" t="s">
        <v>181</v>
      </c>
      <c r="E854">
        <v>2</v>
      </c>
      <c r="F854">
        <v>0</v>
      </c>
      <c r="G854">
        <v>0</v>
      </c>
      <c r="H854">
        <v>6</v>
      </c>
      <c r="I854">
        <v>1</v>
      </c>
      <c r="J854" t="s">
        <v>180</v>
      </c>
      <c r="K854" t="s">
        <v>278</v>
      </c>
      <c r="L854">
        <v>1.4E-2</v>
      </c>
      <c r="M854">
        <v>42973.75</v>
      </c>
      <c r="N854">
        <v>95</v>
      </c>
    </row>
    <row r="855" spans="1:14" x14ac:dyDescent="0.25">
      <c r="A855">
        <v>7</v>
      </c>
      <c r="B855" t="s">
        <v>15</v>
      </c>
      <c r="C855" t="s">
        <v>205</v>
      </c>
      <c r="D855" t="s">
        <v>181</v>
      </c>
      <c r="E855">
        <v>1</v>
      </c>
      <c r="F855">
        <v>0</v>
      </c>
      <c r="G855">
        <v>0</v>
      </c>
      <c r="H855">
        <v>6</v>
      </c>
      <c r="I855">
        <v>1</v>
      </c>
      <c r="J855" t="s">
        <v>180</v>
      </c>
      <c r="K855" t="s">
        <v>278</v>
      </c>
      <c r="L855">
        <v>0.01</v>
      </c>
      <c r="M855">
        <v>44741.120000000003</v>
      </c>
      <c r="N855">
        <v>99</v>
      </c>
    </row>
    <row r="856" spans="1:14" x14ac:dyDescent="0.25">
      <c r="A856">
        <v>8</v>
      </c>
      <c r="B856" t="s">
        <v>15</v>
      </c>
      <c r="C856" t="s">
        <v>206</v>
      </c>
      <c r="D856" t="s">
        <v>118</v>
      </c>
      <c r="E856">
        <v>0</v>
      </c>
      <c r="F856">
        <v>0</v>
      </c>
      <c r="G856">
        <v>0</v>
      </c>
      <c r="H856">
        <v>6</v>
      </c>
      <c r="I856">
        <v>3</v>
      </c>
      <c r="J856" t="s">
        <v>206</v>
      </c>
      <c r="K856" t="s">
        <v>278</v>
      </c>
      <c r="L856">
        <v>1.9E-2</v>
      </c>
      <c r="M856">
        <v>40867.360000000001</v>
      </c>
      <c r="N856">
        <v>90</v>
      </c>
    </row>
    <row r="857" spans="1:14" x14ac:dyDescent="0.25">
      <c r="A857">
        <v>9</v>
      </c>
      <c r="B857" t="s">
        <v>15</v>
      </c>
      <c r="C857" t="s">
        <v>207</v>
      </c>
      <c r="D857" t="s">
        <v>208</v>
      </c>
      <c r="E857">
        <v>0</v>
      </c>
      <c r="F857">
        <v>0</v>
      </c>
      <c r="G857">
        <v>0</v>
      </c>
      <c r="H857">
        <v>3</v>
      </c>
      <c r="I857">
        <v>3</v>
      </c>
      <c r="J857" t="s">
        <v>207</v>
      </c>
      <c r="K857" t="s">
        <v>278</v>
      </c>
      <c r="L857">
        <v>0.04</v>
      </c>
      <c r="M857">
        <v>32318.49</v>
      </c>
      <c r="N857">
        <v>55</v>
      </c>
    </row>
    <row r="858" spans="1:14" x14ac:dyDescent="0.25">
      <c r="A858">
        <v>10</v>
      </c>
      <c r="B858" t="s">
        <v>15</v>
      </c>
      <c r="C858" t="s">
        <v>209</v>
      </c>
      <c r="D858" t="s">
        <v>210</v>
      </c>
      <c r="E858">
        <v>0</v>
      </c>
      <c r="F858">
        <v>0</v>
      </c>
      <c r="G858">
        <v>0</v>
      </c>
      <c r="H858">
        <v>2</v>
      </c>
      <c r="I858">
        <v>3</v>
      </c>
      <c r="J858" t="s">
        <v>209</v>
      </c>
      <c r="K858" t="s">
        <v>278</v>
      </c>
      <c r="L858">
        <v>1.7999999999999999E-2</v>
      </c>
      <c r="M858">
        <v>41267.699999999997</v>
      </c>
      <c r="N858">
        <v>90</v>
      </c>
    </row>
    <row r="859" spans="1:14" x14ac:dyDescent="0.25">
      <c r="A859">
        <v>11</v>
      </c>
      <c r="B859" t="s">
        <v>15</v>
      </c>
      <c r="C859" t="s">
        <v>211</v>
      </c>
      <c r="D859" t="s">
        <v>175</v>
      </c>
      <c r="E859">
        <v>1</v>
      </c>
      <c r="F859">
        <v>0</v>
      </c>
      <c r="G859">
        <v>0</v>
      </c>
      <c r="H859">
        <v>0</v>
      </c>
      <c r="I859">
        <v>0</v>
      </c>
      <c r="J859" t="s">
        <v>175</v>
      </c>
      <c r="K859" t="s">
        <v>278</v>
      </c>
      <c r="L859">
        <v>1.4999999999999999E-2</v>
      </c>
      <c r="M859">
        <v>42480.02</v>
      </c>
      <c r="N859">
        <v>95</v>
      </c>
    </row>
    <row r="860" spans="1:14" x14ac:dyDescent="0.25">
      <c r="A860">
        <v>12</v>
      </c>
      <c r="B860" t="s">
        <v>15</v>
      </c>
      <c r="C860" t="s">
        <v>212</v>
      </c>
      <c r="D860" t="s">
        <v>189</v>
      </c>
      <c r="E860">
        <v>0</v>
      </c>
      <c r="F860">
        <v>0</v>
      </c>
      <c r="G860">
        <v>0</v>
      </c>
      <c r="H860">
        <v>1</v>
      </c>
      <c r="I860">
        <v>3</v>
      </c>
      <c r="J860" t="s">
        <v>212</v>
      </c>
      <c r="K860" t="s">
        <v>278</v>
      </c>
      <c r="L860">
        <v>7.6999999999999999E-2</v>
      </c>
      <c r="M860">
        <v>21701.59</v>
      </c>
      <c r="N860">
        <v>30</v>
      </c>
    </row>
    <row r="861" spans="1:14" x14ac:dyDescent="0.25">
      <c r="A861">
        <v>0</v>
      </c>
      <c r="B861" t="s">
        <v>15</v>
      </c>
      <c r="C861" t="s">
        <v>126</v>
      </c>
      <c r="D861" t="s">
        <v>88</v>
      </c>
      <c r="E861">
        <v>0</v>
      </c>
      <c r="F861">
        <v>0</v>
      </c>
      <c r="G861">
        <v>0</v>
      </c>
      <c r="H861">
        <v>8</v>
      </c>
      <c r="I861">
        <v>2</v>
      </c>
      <c r="J861" t="s">
        <v>87</v>
      </c>
      <c r="K861" t="s">
        <v>278</v>
      </c>
      <c r="L861">
        <v>3.1E-2</v>
      </c>
      <c r="M861">
        <v>35636.269999999997</v>
      </c>
      <c r="N861">
        <v>65</v>
      </c>
    </row>
    <row r="862" spans="1:14" x14ac:dyDescent="0.25">
      <c r="A862">
        <v>1</v>
      </c>
      <c r="B862" t="s">
        <v>15</v>
      </c>
      <c r="C862" t="s">
        <v>127</v>
      </c>
      <c r="D862" t="s">
        <v>90</v>
      </c>
      <c r="E862">
        <v>0</v>
      </c>
      <c r="F862">
        <v>0</v>
      </c>
      <c r="G862">
        <v>0</v>
      </c>
      <c r="H862">
        <v>5</v>
      </c>
      <c r="I862">
        <v>1</v>
      </c>
      <c r="J862" t="s">
        <v>65</v>
      </c>
      <c r="K862" t="s">
        <v>278</v>
      </c>
      <c r="L862">
        <v>2.1000000000000001E-2</v>
      </c>
      <c r="M862">
        <v>39659.83</v>
      </c>
      <c r="N862">
        <v>85</v>
      </c>
    </row>
    <row r="863" spans="1:14" x14ac:dyDescent="0.25">
      <c r="A863">
        <v>2</v>
      </c>
      <c r="B863" t="s">
        <v>15</v>
      </c>
      <c r="C863" t="s">
        <v>128</v>
      </c>
      <c r="D863" t="s">
        <v>95</v>
      </c>
      <c r="E863">
        <v>2</v>
      </c>
      <c r="F863">
        <v>0</v>
      </c>
      <c r="G863">
        <v>0</v>
      </c>
      <c r="H863">
        <v>7</v>
      </c>
      <c r="I863">
        <v>2</v>
      </c>
      <c r="J863" t="s">
        <v>94</v>
      </c>
      <c r="K863" t="s">
        <v>278</v>
      </c>
      <c r="L863">
        <v>1.6E-2</v>
      </c>
      <c r="M863">
        <v>42158.57</v>
      </c>
      <c r="N863">
        <v>90</v>
      </c>
    </row>
    <row r="864" spans="1:14" x14ac:dyDescent="0.25">
      <c r="A864">
        <v>3</v>
      </c>
      <c r="B864" t="s">
        <v>15</v>
      </c>
      <c r="C864" t="s">
        <v>129</v>
      </c>
      <c r="D864" t="s">
        <v>95</v>
      </c>
      <c r="E864">
        <v>1</v>
      </c>
      <c r="F864">
        <v>0</v>
      </c>
      <c r="G864">
        <v>0</v>
      </c>
      <c r="H864">
        <v>7</v>
      </c>
      <c r="I864">
        <v>2</v>
      </c>
      <c r="J864" t="s">
        <v>94</v>
      </c>
      <c r="K864" t="s">
        <v>278</v>
      </c>
      <c r="L864">
        <v>1.0999999999999999E-2</v>
      </c>
      <c r="M864">
        <v>44550.31</v>
      </c>
      <c r="N864">
        <v>99</v>
      </c>
    </row>
    <row r="865" spans="1:14" x14ac:dyDescent="0.25">
      <c r="A865">
        <v>4</v>
      </c>
      <c r="B865" t="s">
        <v>15</v>
      </c>
      <c r="C865" t="s">
        <v>213</v>
      </c>
      <c r="D865" t="s">
        <v>214</v>
      </c>
      <c r="E865">
        <v>0</v>
      </c>
      <c r="F865">
        <v>0</v>
      </c>
      <c r="G865">
        <v>0</v>
      </c>
      <c r="H865">
        <v>8</v>
      </c>
      <c r="I865">
        <v>4</v>
      </c>
      <c r="J865" t="s">
        <v>213</v>
      </c>
      <c r="K865" t="s">
        <v>278</v>
      </c>
      <c r="L865">
        <v>1.2E-2</v>
      </c>
      <c r="M865">
        <v>43748.78</v>
      </c>
      <c r="N865">
        <v>95</v>
      </c>
    </row>
    <row r="866" spans="1:14" x14ac:dyDescent="0.25">
      <c r="A866">
        <v>5</v>
      </c>
      <c r="B866" t="s">
        <v>15</v>
      </c>
      <c r="C866" t="s">
        <v>215</v>
      </c>
      <c r="D866" t="s">
        <v>216</v>
      </c>
      <c r="E866">
        <v>0</v>
      </c>
      <c r="F866">
        <v>0</v>
      </c>
      <c r="G866">
        <v>0</v>
      </c>
      <c r="H866">
        <v>7</v>
      </c>
      <c r="I866">
        <v>4</v>
      </c>
      <c r="J866" t="s">
        <v>215</v>
      </c>
      <c r="K866" t="s">
        <v>278</v>
      </c>
      <c r="L866">
        <v>1.6E-2</v>
      </c>
      <c r="M866">
        <v>41939.760000000002</v>
      </c>
      <c r="N866">
        <v>90</v>
      </c>
    </row>
    <row r="867" spans="1:14" x14ac:dyDescent="0.25">
      <c r="A867">
        <v>6</v>
      </c>
      <c r="B867" t="s">
        <v>15</v>
      </c>
      <c r="C867" t="s">
        <v>217</v>
      </c>
      <c r="D867" t="s">
        <v>181</v>
      </c>
      <c r="E867">
        <v>2</v>
      </c>
      <c r="F867">
        <v>0</v>
      </c>
      <c r="G867">
        <v>0</v>
      </c>
      <c r="H867">
        <v>6</v>
      </c>
      <c r="I867">
        <v>1</v>
      </c>
      <c r="J867" t="s">
        <v>180</v>
      </c>
      <c r="K867" t="s">
        <v>278</v>
      </c>
      <c r="L867">
        <v>1.0999999999999999E-2</v>
      </c>
      <c r="M867">
        <v>44411.7</v>
      </c>
      <c r="N867">
        <v>99</v>
      </c>
    </row>
    <row r="868" spans="1:14" x14ac:dyDescent="0.25">
      <c r="A868">
        <v>7</v>
      </c>
      <c r="B868" t="s">
        <v>15</v>
      </c>
      <c r="C868" t="s">
        <v>218</v>
      </c>
      <c r="D868" t="s">
        <v>118</v>
      </c>
      <c r="E868">
        <v>1</v>
      </c>
      <c r="F868">
        <v>0</v>
      </c>
      <c r="G868">
        <v>0</v>
      </c>
      <c r="H868">
        <v>6</v>
      </c>
      <c r="I868">
        <v>3</v>
      </c>
      <c r="J868" t="s">
        <v>206</v>
      </c>
      <c r="K868" t="s">
        <v>278</v>
      </c>
      <c r="L868">
        <v>1.7000000000000001E-2</v>
      </c>
      <c r="M868">
        <v>41412.17</v>
      </c>
      <c r="N868">
        <v>90</v>
      </c>
    </row>
    <row r="869" spans="1:14" x14ac:dyDescent="0.25">
      <c r="A869">
        <v>8</v>
      </c>
      <c r="B869" t="s">
        <v>15</v>
      </c>
      <c r="C869" t="s">
        <v>219</v>
      </c>
      <c r="D869" t="s">
        <v>208</v>
      </c>
      <c r="E869">
        <v>1</v>
      </c>
      <c r="F869">
        <v>0</v>
      </c>
      <c r="G869">
        <v>0</v>
      </c>
      <c r="H869">
        <v>3</v>
      </c>
      <c r="I869">
        <v>3</v>
      </c>
      <c r="J869" t="s">
        <v>207</v>
      </c>
      <c r="K869" t="s">
        <v>278</v>
      </c>
      <c r="L869">
        <v>3.6999999999999998E-2</v>
      </c>
      <c r="M869">
        <v>33386.92</v>
      </c>
      <c r="N869">
        <v>60</v>
      </c>
    </row>
    <row r="870" spans="1:14" x14ac:dyDescent="0.25">
      <c r="A870">
        <v>9</v>
      </c>
      <c r="B870" t="s">
        <v>15</v>
      </c>
      <c r="C870" t="s">
        <v>220</v>
      </c>
      <c r="D870" t="s">
        <v>208</v>
      </c>
      <c r="E870">
        <v>0</v>
      </c>
      <c r="F870">
        <v>0</v>
      </c>
      <c r="G870">
        <v>0</v>
      </c>
      <c r="H870">
        <v>3</v>
      </c>
      <c r="I870">
        <v>3</v>
      </c>
      <c r="J870" t="s">
        <v>207</v>
      </c>
      <c r="K870" t="s">
        <v>278</v>
      </c>
      <c r="L870">
        <v>2.7E-2</v>
      </c>
      <c r="M870">
        <v>37181.449999999997</v>
      </c>
      <c r="N870">
        <v>70</v>
      </c>
    </row>
    <row r="871" spans="1:14" x14ac:dyDescent="0.25">
      <c r="A871">
        <v>10</v>
      </c>
      <c r="B871" t="s">
        <v>15</v>
      </c>
      <c r="C871" t="s">
        <v>221</v>
      </c>
      <c r="D871" t="s">
        <v>210</v>
      </c>
      <c r="E871">
        <v>0</v>
      </c>
      <c r="F871">
        <v>0</v>
      </c>
      <c r="G871">
        <v>0</v>
      </c>
      <c r="H871">
        <v>2</v>
      </c>
      <c r="I871">
        <v>3</v>
      </c>
      <c r="J871" t="s">
        <v>209</v>
      </c>
      <c r="K871" t="s">
        <v>278</v>
      </c>
      <c r="L871">
        <v>1.6E-2</v>
      </c>
      <c r="M871">
        <v>42118.46</v>
      </c>
      <c r="N871">
        <v>90</v>
      </c>
    </row>
    <row r="872" spans="1:14" x14ac:dyDescent="0.25">
      <c r="A872">
        <v>11</v>
      </c>
      <c r="B872" t="s">
        <v>15</v>
      </c>
      <c r="C872" t="s">
        <v>222</v>
      </c>
      <c r="D872" t="s">
        <v>189</v>
      </c>
      <c r="E872">
        <v>1</v>
      </c>
      <c r="F872">
        <v>0</v>
      </c>
      <c r="G872">
        <v>0</v>
      </c>
      <c r="H872">
        <v>1</v>
      </c>
      <c r="I872">
        <v>3</v>
      </c>
      <c r="J872" t="s">
        <v>212</v>
      </c>
      <c r="K872" t="s">
        <v>278</v>
      </c>
      <c r="L872">
        <v>6.7000000000000004E-2</v>
      </c>
      <c r="M872">
        <v>24283.91</v>
      </c>
      <c r="N872">
        <v>34</v>
      </c>
    </row>
    <row r="873" spans="1:14" x14ac:dyDescent="0.25">
      <c r="A873">
        <v>0</v>
      </c>
      <c r="B873" t="s">
        <v>15</v>
      </c>
      <c r="C873" t="s">
        <v>141</v>
      </c>
      <c r="D873" t="s">
        <v>88</v>
      </c>
      <c r="E873">
        <v>0</v>
      </c>
      <c r="F873">
        <v>0</v>
      </c>
      <c r="G873">
        <v>0</v>
      </c>
      <c r="H873">
        <v>8</v>
      </c>
      <c r="I873">
        <v>2</v>
      </c>
      <c r="J873" t="s">
        <v>87</v>
      </c>
      <c r="K873" t="s">
        <v>278</v>
      </c>
      <c r="L873">
        <v>2.8000000000000001E-2</v>
      </c>
      <c r="M873">
        <v>37002.85</v>
      </c>
      <c r="N873">
        <v>70</v>
      </c>
    </row>
    <row r="874" spans="1:14" x14ac:dyDescent="0.25">
      <c r="A874">
        <v>1</v>
      </c>
      <c r="B874" t="s">
        <v>15</v>
      </c>
      <c r="C874" t="s">
        <v>142</v>
      </c>
      <c r="D874" t="s">
        <v>90</v>
      </c>
      <c r="E874">
        <v>0</v>
      </c>
      <c r="F874">
        <v>0</v>
      </c>
      <c r="G874">
        <v>0</v>
      </c>
      <c r="H874">
        <v>5</v>
      </c>
      <c r="I874">
        <v>1</v>
      </c>
      <c r="J874" t="s">
        <v>65</v>
      </c>
      <c r="K874" t="s">
        <v>278</v>
      </c>
      <c r="L874">
        <v>2.1000000000000001E-2</v>
      </c>
      <c r="M874">
        <v>39942.33</v>
      </c>
      <c r="N874">
        <v>85</v>
      </c>
    </row>
    <row r="875" spans="1:14" x14ac:dyDescent="0.25">
      <c r="A875">
        <v>2</v>
      </c>
      <c r="B875" t="s">
        <v>15</v>
      </c>
      <c r="C875" t="s">
        <v>143</v>
      </c>
      <c r="D875" t="s">
        <v>49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49</v>
      </c>
      <c r="K875" t="s">
        <v>278</v>
      </c>
      <c r="L875">
        <v>1.4E-2</v>
      </c>
      <c r="M875">
        <v>43020.27</v>
      </c>
      <c r="N875">
        <v>95</v>
      </c>
    </row>
    <row r="876" spans="1:14" x14ac:dyDescent="0.25">
      <c r="A876">
        <v>3</v>
      </c>
      <c r="B876" t="s">
        <v>15</v>
      </c>
      <c r="C876" t="s">
        <v>223</v>
      </c>
      <c r="D876" t="s">
        <v>214</v>
      </c>
      <c r="E876">
        <v>1</v>
      </c>
      <c r="F876">
        <v>0</v>
      </c>
      <c r="G876">
        <v>0</v>
      </c>
      <c r="H876">
        <v>8</v>
      </c>
      <c r="I876">
        <v>4</v>
      </c>
      <c r="J876" t="s">
        <v>213</v>
      </c>
      <c r="K876" t="s">
        <v>278</v>
      </c>
      <c r="L876">
        <v>1.2E-2</v>
      </c>
      <c r="M876">
        <v>44115.73</v>
      </c>
      <c r="N876">
        <v>99</v>
      </c>
    </row>
    <row r="877" spans="1:14" x14ac:dyDescent="0.25">
      <c r="A877">
        <v>4</v>
      </c>
      <c r="B877" t="s">
        <v>15</v>
      </c>
      <c r="C877" t="s">
        <v>224</v>
      </c>
      <c r="D877" t="s">
        <v>225</v>
      </c>
      <c r="E877">
        <v>0</v>
      </c>
      <c r="F877">
        <v>0</v>
      </c>
      <c r="G877">
        <v>0</v>
      </c>
      <c r="H877">
        <v>8</v>
      </c>
      <c r="I877">
        <v>5</v>
      </c>
      <c r="J877" t="s">
        <v>224</v>
      </c>
      <c r="K877" t="s">
        <v>278</v>
      </c>
      <c r="L877">
        <v>3.6999999999999998E-2</v>
      </c>
      <c r="M877">
        <v>33577.82</v>
      </c>
      <c r="N877">
        <v>60</v>
      </c>
    </row>
    <row r="878" spans="1:14" x14ac:dyDescent="0.25">
      <c r="A878">
        <v>5</v>
      </c>
      <c r="B878" t="s">
        <v>15</v>
      </c>
      <c r="C878" t="s">
        <v>226</v>
      </c>
      <c r="D878" t="s">
        <v>216</v>
      </c>
      <c r="E878">
        <v>0</v>
      </c>
      <c r="F878">
        <v>0</v>
      </c>
      <c r="G878">
        <v>0</v>
      </c>
      <c r="H878">
        <v>7</v>
      </c>
      <c r="I878">
        <v>4</v>
      </c>
      <c r="J878" t="s">
        <v>215</v>
      </c>
      <c r="K878" t="s">
        <v>278</v>
      </c>
      <c r="L878">
        <v>1.2E-2</v>
      </c>
      <c r="M878">
        <v>43757.78</v>
      </c>
      <c r="N878">
        <v>99</v>
      </c>
    </row>
    <row r="879" spans="1:14" x14ac:dyDescent="0.25">
      <c r="A879">
        <v>6</v>
      </c>
      <c r="B879" t="s">
        <v>15</v>
      </c>
      <c r="C879" t="s">
        <v>227</v>
      </c>
      <c r="D879" t="s">
        <v>118</v>
      </c>
      <c r="E879">
        <v>2</v>
      </c>
      <c r="F879">
        <v>0</v>
      </c>
      <c r="G879">
        <v>0</v>
      </c>
      <c r="H879">
        <v>6</v>
      </c>
      <c r="I879">
        <v>3</v>
      </c>
      <c r="J879" t="s">
        <v>206</v>
      </c>
      <c r="K879" t="s">
        <v>278</v>
      </c>
      <c r="L879">
        <v>1.7999999999999999E-2</v>
      </c>
      <c r="M879">
        <v>41053.050000000003</v>
      </c>
      <c r="N879">
        <v>90</v>
      </c>
    </row>
    <row r="880" spans="1:14" x14ac:dyDescent="0.25">
      <c r="A880">
        <v>7</v>
      </c>
      <c r="B880" t="s">
        <v>15</v>
      </c>
      <c r="C880" t="s">
        <v>228</v>
      </c>
      <c r="D880" t="s">
        <v>208</v>
      </c>
      <c r="E880">
        <v>2</v>
      </c>
      <c r="F880">
        <v>0</v>
      </c>
      <c r="G880">
        <v>0</v>
      </c>
      <c r="H880">
        <v>3</v>
      </c>
      <c r="I880">
        <v>3</v>
      </c>
      <c r="J880" t="s">
        <v>207</v>
      </c>
      <c r="K880" t="s">
        <v>278</v>
      </c>
      <c r="L880">
        <v>3.3000000000000002E-2</v>
      </c>
      <c r="M880">
        <v>35086.11</v>
      </c>
      <c r="N880">
        <v>65</v>
      </c>
    </row>
    <row r="881" spans="1:14" x14ac:dyDescent="0.25">
      <c r="A881">
        <v>8</v>
      </c>
      <c r="B881" t="s">
        <v>15</v>
      </c>
      <c r="C881" t="s">
        <v>229</v>
      </c>
      <c r="D881" t="s">
        <v>208</v>
      </c>
      <c r="E881">
        <v>1</v>
      </c>
      <c r="F881">
        <v>0</v>
      </c>
      <c r="G881">
        <v>0</v>
      </c>
      <c r="H881">
        <v>3</v>
      </c>
      <c r="I881">
        <v>3</v>
      </c>
      <c r="J881" t="s">
        <v>207</v>
      </c>
      <c r="K881" t="s">
        <v>278</v>
      </c>
      <c r="L881">
        <v>2.5999999999999999E-2</v>
      </c>
      <c r="M881">
        <v>37943.86</v>
      </c>
      <c r="N881">
        <v>75</v>
      </c>
    </row>
    <row r="882" spans="1:14" x14ac:dyDescent="0.25">
      <c r="A882">
        <v>9</v>
      </c>
      <c r="B882" t="s">
        <v>15</v>
      </c>
      <c r="C882" t="s">
        <v>230</v>
      </c>
      <c r="D882" t="s">
        <v>208</v>
      </c>
      <c r="E882">
        <v>0</v>
      </c>
      <c r="F882">
        <v>0</v>
      </c>
      <c r="G882">
        <v>0</v>
      </c>
      <c r="H882">
        <v>3</v>
      </c>
      <c r="I882">
        <v>3</v>
      </c>
      <c r="J882" t="s">
        <v>207</v>
      </c>
      <c r="K882" t="s">
        <v>278</v>
      </c>
      <c r="L882">
        <v>2.3E-2</v>
      </c>
      <c r="M882">
        <v>38858.75</v>
      </c>
      <c r="N882">
        <v>80</v>
      </c>
    </row>
    <row r="883" spans="1:14" x14ac:dyDescent="0.25">
      <c r="A883">
        <v>10</v>
      </c>
      <c r="B883" t="s">
        <v>15</v>
      </c>
      <c r="C883" t="s">
        <v>231</v>
      </c>
      <c r="D883" t="s">
        <v>232</v>
      </c>
      <c r="E883">
        <v>0</v>
      </c>
      <c r="F883">
        <v>0</v>
      </c>
      <c r="G883">
        <v>0</v>
      </c>
      <c r="H883">
        <v>1</v>
      </c>
      <c r="I883">
        <v>5</v>
      </c>
      <c r="J883" t="s">
        <v>231</v>
      </c>
      <c r="K883" t="s">
        <v>278</v>
      </c>
      <c r="L883">
        <v>6.8000000000000005E-2</v>
      </c>
      <c r="M883">
        <v>24021.79</v>
      </c>
      <c r="N883">
        <v>34</v>
      </c>
    </row>
    <row r="884" spans="1:14" x14ac:dyDescent="0.25">
      <c r="A884">
        <v>0</v>
      </c>
      <c r="B884" t="s">
        <v>15</v>
      </c>
      <c r="C884" t="s">
        <v>16</v>
      </c>
      <c r="D884" t="s">
        <v>17</v>
      </c>
      <c r="E884">
        <v>0</v>
      </c>
      <c r="F884">
        <v>2</v>
      </c>
      <c r="G884">
        <v>1</v>
      </c>
      <c r="H884">
        <v>0</v>
      </c>
      <c r="I884">
        <v>0</v>
      </c>
      <c r="J884" t="s">
        <v>16</v>
      </c>
      <c r="K884" t="s">
        <v>279</v>
      </c>
      <c r="L884">
        <v>0.03</v>
      </c>
      <c r="M884">
        <v>36096.51</v>
      </c>
      <c r="N884">
        <v>70</v>
      </c>
    </row>
    <row r="885" spans="1:14" x14ac:dyDescent="0.25">
      <c r="A885">
        <v>1</v>
      </c>
      <c r="B885" t="s">
        <v>15</v>
      </c>
      <c r="C885" t="s">
        <v>19</v>
      </c>
      <c r="D885" t="s">
        <v>20</v>
      </c>
      <c r="E885">
        <v>0</v>
      </c>
      <c r="F885">
        <v>2</v>
      </c>
      <c r="G885">
        <v>1</v>
      </c>
      <c r="H885">
        <v>0</v>
      </c>
      <c r="I885">
        <v>0</v>
      </c>
      <c r="J885" t="s">
        <v>19</v>
      </c>
      <c r="K885" t="s">
        <v>279</v>
      </c>
      <c r="L885">
        <v>2.7E-2</v>
      </c>
      <c r="M885">
        <v>37370.199999999997</v>
      </c>
      <c r="N885">
        <v>75</v>
      </c>
    </row>
    <row r="886" spans="1:14" x14ac:dyDescent="0.25">
      <c r="A886">
        <v>2</v>
      </c>
      <c r="B886" t="s">
        <v>15</v>
      </c>
      <c r="C886" t="s">
        <v>21</v>
      </c>
      <c r="D886" t="s">
        <v>22</v>
      </c>
      <c r="E886">
        <v>0</v>
      </c>
      <c r="F886">
        <v>6</v>
      </c>
      <c r="G886">
        <v>1</v>
      </c>
      <c r="H886">
        <v>0</v>
      </c>
      <c r="I886">
        <v>0</v>
      </c>
      <c r="J886" t="s">
        <v>21</v>
      </c>
      <c r="K886" t="s">
        <v>279</v>
      </c>
      <c r="L886">
        <v>1.4999999999999999E-2</v>
      </c>
      <c r="M886">
        <v>42667.96</v>
      </c>
      <c r="N886">
        <v>95</v>
      </c>
    </row>
    <row r="887" spans="1:14" x14ac:dyDescent="0.25">
      <c r="A887">
        <v>3</v>
      </c>
      <c r="B887" t="s">
        <v>15</v>
      </c>
      <c r="C887" t="s">
        <v>23</v>
      </c>
      <c r="D887" t="e" cm="1">
        <f t="array" ref="D887">-VRIKPGSA</f>
        <v>#NAME?</v>
      </c>
      <c r="E887">
        <v>0</v>
      </c>
      <c r="F887">
        <v>0</v>
      </c>
      <c r="G887">
        <v>1</v>
      </c>
      <c r="H887">
        <v>0</v>
      </c>
      <c r="I887">
        <v>0</v>
      </c>
      <c r="J887" t="s">
        <v>23</v>
      </c>
      <c r="K887" t="s">
        <v>279</v>
      </c>
      <c r="L887">
        <v>1.7000000000000001E-2</v>
      </c>
      <c r="M887">
        <v>41659.360000000001</v>
      </c>
      <c r="N887">
        <v>90</v>
      </c>
    </row>
    <row r="888" spans="1:14" x14ac:dyDescent="0.25">
      <c r="A888">
        <v>4</v>
      </c>
      <c r="B888" t="s">
        <v>15</v>
      </c>
      <c r="C888" t="s">
        <v>24</v>
      </c>
      <c r="D888" t="s">
        <v>25</v>
      </c>
      <c r="E888">
        <v>0</v>
      </c>
      <c r="F888">
        <v>8</v>
      </c>
      <c r="G888">
        <v>1</v>
      </c>
      <c r="H888">
        <v>0</v>
      </c>
      <c r="I888">
        <v>0</v>
      </c>
      <c r="J888" t="s">
        <v>24</v>
      </c>
      <c r="K888" t="s">
        <v>279</v>
      </c>
      <c r="L888">
        <v>1.4E-2</v>
      </c>
      <c r="M888">
        <v>42831.7</v>
      </c>
      <c r="N888">
        <v>95</v>
      </c>
    </row>
    <row r="889" spans="1:14" x14ac:dyDescent="0.25">
      <c r="A889">
        <v>5</v>
      </c>
      <c r="B889" t="s">
        <v>15</v>
      </c>
      <c r="C889" t="s">
        <v>26</v>
      </c>
      <c r="D889" t="e" cm="1">
        <f t="array" ref="D889">-IKPGSANK</f>
        <v>#NAME?</v>
      </c>
      <c r="E889">
        <v>0</v>
      </c>
      <c r="F889">
        <v>0</v>
      </c>
      <c r="G889">
        <v>1</v>
      </c>
      <c r="H889">
        <v>0</v>
      </c>
      <c r="I889">
        <v>0</v>
      </c>
      <c r="J889" t="s">
        <v>26</v>
      </c>
      <c r="K889" t="s">
        <v>279</v>
      </c>
      <c r="L889">
        <v>1.0999999999999999E-2</v>
      </c>
      <c r="M889">
        <v>44373.77</v>
      </c>
      <c r="N889">
        <v>99</v>
      </c>
    </row>
    <row r="890" spans="1:14" x14ac:dyDescent="0.25">
      <c r="A890">
        <v>6</v>
      </c>
      <c r="B890" t="s">
        <v>15</v>
      </c>
      <c r="C890" t="s">
        <v>27</v>
      </c>
      <c r="D890" t="s">
        <v>28</v>
      </c>
      <c r="E890">
        <v>0</v>
      </c>
      <c r="F890">
        <v>1</v>
      </c>
      <c r="G890">
        <v>1</v>
      </c>
      <c r="H890">
        <v>0</v>
      </c>
      <c r="I890">
        <v>0</v>
      </c>
      <c r="J890" t="s">
        <v>27</v>
      </c>
      <c r="K890" t="s">
        <v>279</v>
      </c>
      <c r="L890">
        <v>8.0000000000000002E-3</v>
      </c>
      <c r="M890">
        <v>45732.72</v>
      </c>
      <c r="N890">
        <v>99</v>
      </c>
    </row>
    <row r="891" spans="1:14" x14ac:dyDescent="0.25">
      <c r="A891">
        <v>7</v>
      </c>
      <c r="B891" t="s">
        <v>15</v>
      </c>
      <c r="C891" t="s">
        <v>29</v>
      </c>
      <c r="D891" t="e" cm="1">
        <f t="array" ref="D891">-PGSANKPK</f>
        <v>#NAME?</v>
      </c>
      <c r="E891">
        <v>0</v>
      </c>
      <c r="F891">
        <v>0</v>
      </c>
      <c r="G891">
        <v>1</v>
      </c>
      <c r="H891">
        <v>0</v>
      </c>
      <c r="I891">
        <v>0</v>
      </c>
      <c r="J891" t="s">
        <v>29</v>
      </c>
      <c r="K891" t="s">
        <v>279</v>
      </c>
      <c r="L891">
        <v>6.0000000000000001E-3</v>
      </c>
      <c r="M891">
        <v>46842.48</v>
      </c>
      <c r="N891">
        <v>99</v>
      </c>
    </row>
    <row r="892" spans="1:14" x14ac:dyDescent="0.25">
      <c r="A892">
        <v>8</v>
      </c>
      <c r="B892" t="s">
        <v>15</v>
      </c>
      <c r="C892" t="s">
        <v>30</v>
      </c>
      <c r="D892" t="s">
        <v>31</v>
      </c>
      <c r="E892">
        <v>0</v>
      </c>
      <c r="F892">
        <v>8</v>
      </c>
      <c r="G892">
        <v>1</v>
      </c>
      <c r="H892">
        <v>0</v>
      </c>
      <c r="I892">
        <v>0</v>
      </c>
      <c r="J892" t="s">
        <v>30</v>
      </c>
      <c r="K892" t="s">
        <v>279</v>
      </c>
      <c r="L892">
        <v>6.0000000000000001E-3</v>
      </c>
      <c r="M892">
        <v>46680.57</v>
      </c>
      <c r="N892">
        <v>99</v>
      </c>
    </row>
    <row r="893" spans="1:14" x14ac:dyDescent="0.25">
      <c r="A893">
        <v>9</v>
      </c>
      <c r="B893" t="s">
        <v>15</v>
      </c>
      <c r="C893" t="s">
        <v>32</v>
      </c>
      <c r="D893" t="s">
        <v>33</v>
      </c>
      <c r="E893">
        <v>0</v>
      </c>
      <c r="F893">
        <v>8</v>
      </c>
      <c r="G893">
        <v>1</v>
      </c>
      <c r="H893">
        <v>0</v>
      </c>
      <c r="I893">
        <v>0</v>
      </c>
      <c r="J893" t="s">
        <v>32</v>
      </c>
      <c r="K893" t="s">
        <v>279</v>
      </c>
      <c r="L893">
        <v>8.0000000000000002E-3</v>
      </c>
      <c r="M893">
        <v>45873.95</v>
      </c>
      <c r="N893">
        <v>99</v>
      </c>
    </row>
    <row r="894" spans="1:14" x14ac:dyDescent="0.25">
      <c r="A894">
        <v>10</v>
      </c>
      <c r="B894" t="s">
        <v>15</v>
      </c>
      <c r="C894" t="s">
        <v>34</v>
      </c>
      <c r="D894" t="e" cm="1">
        <f t="array" ref="D894">-ANKPKDEL</f>
        <v>#NAME?</v>
      </c>
      <c r="E894">
        <v>0</v>
      </c>
      <c r="F894">
        <v>0</v>
      </c>
      <c r="G894">
        <v>1</v>
      </c>
      <c r="H894">
        <v>0</v>
      </c>
      <c r="I894">
        <v>0</v>
      </c>
      <c r="J894" t="s">
        <v>34</v>
      </c>
      <c r="K894" t="s">
        <v>279</v>
      </c>
      <c r="L894">
        <v>1.2999999999999999E-2</v>
      </c>
      <c r="M894">
        <v>43218.55</v>
      </c>
      <c r="N894">
        <v>95</v>
      </c>
    </row>
    <row r="895" spans="1:14" x14ac:dyDescent="0.25">
      <c r="A895">
        <v>11</v>
      </c>
      <c r="B895" t="s">
        <v>15</v>
      </c>
      <c r="C895" t="s">
        <v>35</v>
      </c>
      <c r="D895" t="s">
        <v>36</v>
      </c>
      <c r="E895">
        <v>0</v>
      </c>
      <c r="F895">
        <v>8</v>
      </c>
      <c r="G895">
        <v>1</v>
      </c>
      <c r="H895">
        <v>0</v>
      </c>
      <c r="I895">
        <v>0</v>
      </c>
      <c r="J895" t="s">
        <v>35</v>
      </c>
      <c r="K895" t="s">
        <v>279</v>
      </c>
      <c r="L895">
        <v>8.0000000000000002E-3</v>
      </c>
      <c r="M895">
        <v>45791.63</v>
      </c>
      <c r="N895">
        <v>99</v>
      </c>
    </row>
    <row r="896" spans="1:14" x14ac:dyDescent="0.25">
      <c r="A896">
        <v>12</v>
      </c>
      <c r="B896" t="s">
        <v>15</v>
      </c>
      <c r="C896" t="s">
        <v>37</v>
      </c>
      <c r="D896" t="s">
        <v>38</v>
      </c>
      <c r="E896">
        <v>0</v>
      </c>
      <c r="F896">
        <v>2</v>
      </c>
      <c r="G896">
        <v>1</v>
      </c>
      <c r="H896">
        <v>0</v>
      </c>
      <c r="I896">
        <v>0</v>
      </c>
      <c r="J896" t="s">
        <v>37</v>
      </c>
      <c r="K896" t="s">
        <v>279</v>
      </c>
      <c r="L896">
        <v>2.1000000000000001E-2</v>
      </c>
      <c r="M896">
        <v>39915.11</v>
      </c>
      <c r="N896">
        <v>85</v>
      </c>
    </row>
    <row r="897" spans="1:14" x14ac:dyDescent="0.25">
      <c r="A897">
        <v>13</v>
      </c>
      <c r="B897" t="s">
        <v>15</v>
      </c>
      <c r="C897" t="s">
        <v>39</v>
      </c>
      <c r="D897" t="s">
        <v>40</v>
      </c>
      <c r="E897">
        <v>0</v>
      </c>
      <c r="F897">
        <v>8</v>
      </c>
      <c r="G897">
        <v>1</v>
      </c>
      <c r="H897">
        <v>0</v>
      </c>
      <c r="I897">
        <v>0</v>
      </c>
      <c r="J897" t="s">
        <v>39</v>
      </c>
      <c r="K897" t="s">
        <v>279</v>
      </c>
      <c r="L897">
        <v>1.6E-2</v>
      </c>
      <c r="M897">
        <v>42253.57</v>
      </c>
      <c r="N897">
        <v>95</v>
      </c>
    </row>
    <row r="898" spans="1:14" x14ac:dyDescent="0.25">
      <c r="A898">
        <v>14</v>
      </c>
      <c r="B898" t="s">
        <v>15</v>
      </c>
      <c r="C898" t="s">
        <v>41</v>
      </c>
      <c r="D898" t="s">
        <v>42</v>
      </c>
      <c r="E898">
        <v>0</v>
      </c>
      <c r="F898">
        <v>1</v>
      </c>
      <c r="G898">
        <v>1</v>
      </c>
      <c r="H898">
        <v>0</v>
      </c>
      <c r="I898">
        <v>0</v>
      </c>
      <c r="J898" t="s">
        <v>41</v>
      </c>
      <c r="K898" t="s">
        <v>279</v>
      </c>
      <c r="L898">
        <v>1.6E-2</v>
      </c>
      <c r="M898">
        <v>41891.21</v>
      </c>
      <c r="N898">
        <v>90</v>
      </c>
    </row>
    <row r="899" spans="1:14" x14ac:dyDescent="0.25">
      <c r="A899">
        <v>15</v>
      </c>
      <c r="B899" t="s">
        <v>15</v>
      </c>
      <c r="C899" t="s">
        <v>43</v>
      </c>
      <c r="D899" t="s">
        <v>44</v>
      </c>
      <c r="E899">
        <v>0</v>
      </c>
      <c r="F899">
        <v>1</v>
      </c>
      <c r="G899">
        <v>1</v>
      </c>
      <c r="H899">
        <v>0</v>
      </c>
      <c r="I899">
        <v>0</v>
      </c>
      <c r="J899" t="s">
        <v>43</v>
      </c>
      <c r="K899" t="s">
        <v>279</v>
      </c>
      <c r="L899">
        <v>8.9999999999999993E-3</v>
      </c>
      <c r="M899">
        <v>45509.120000000003</v>
      </c>
      <c r="N899">
        <v>99</v>
      </c>
    </row>
    <row r="900" spans="1:14" x14ac:dyDescent="0.25">
      <c r="A900">
        <v>16</v>
      </c>
      <c r="B900" t="s">
        <v>15</v>
      </c>
      <c r="C900" t="s">
        <v>45</v>
      </c>
      <c r="D900" t="s">
        <v>46</v>
      </c>
      <c r="E900">
        <v>0</v>
      </c>
      <c r="F900">
        <v>2</v>
      </c>
      <c r="G900">
        <v>1</v>
      </c>
      <c r="H900">
        <v>0</v>
      </c>
      <c r="I900">
        <v>0</v>
      </c>
      <c r="J900" t="s">
        <v>45</v>
      </c>
      <c r="K900" t="s">
        <v>279</v>
      </c>
      <c r="L900">
        <v>4.2999999999999997E-2</v>
      </c>
      <c r="M900">
        <v>31375.8</v>
      </c>
      <c r="N900">
        <v>50</v>
      </c>
    </row>
    <row r="901" spans="1:14" x14ac:dyDescent="0.25">
      <c r="A901">
        <v>0</v>
      </c>
      <c r="B901" t="s">
        <v>15</v>
      </c>
      <c r="C901" t="s">
        <v>47</v>
      </c>
      <c r="D901" t="s">
        <v>47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47</v>
      </c>
      <c r="K901" t="s">
        <v>279</v>
      </c>
      <c r="L901">
        <v>4.9000000000000002E-2</v>
      </c>
      <c r="M901">
        <v>29387.73</v>
      </c>
      <c r="N901">
        <v>45</v>
      </c>
    </row>
    <row r="902" spans="1:14" x14ac:dyDescent="0.25">
      <c r="A902">
        <v>1</v>
      </c>
      <c r="B902" t="s">
        <v>15</v>
      </c>
      <c r="C902" t="s">
        <v>48</v>
      </c>
      <c r="D902" t="s">
        <v>48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48</v>
      </c>
      <c r="K902" t="s">
        <v>279</v>
      </c>
      <c r="L902">
        <v>4.2000000000000003E-2</v>
      </c>
      <c r="M902">
        <v>31690.03</v>
      </c>
      <c r="N902">
        <v>55</v>
      </c>
    </row>
    <row r="903" spans="1:14" x14ac:dyDescent="0.25">
      <c r="A903">
        <v>2</v>
      </c>
      <c r="B903" t="s">
        <v>15</v>
      </c>
      <c r="C903" t="s">
        <v>49</v>
      </c>
      <c r="D903" t="s">
        <v>49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49</v>
      </c>
      <c r="K903" t="s">
        <v>279</v>
      </c>
      <c r="L903">
        <v>3.7999999999999999E-2</v>
      </c>
      <c r="M903">
        <v>33314.370000000003</v>
      </c>
      <c r="N903">
        <v>60</v>
      </c>
    </row>
    <row r="904" spans="1:14" x14ac:dyDescent="0.25">
      <c r="A904">
        <v>3</v>
      </c>
      <c r="B904" t="s">
        <v>15</v>
      </c>
      <c r="C904" t="s">
        <v>50</v>
      </c>
      <c r="D904" t="s">
        <v>50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50</v>
      </c>
      <c r="K904" t="s">
        <v>279</v>
      </c>
      <c r="L904">
        <v>1.0999999999999999E-2</v>
      </c>
      <c r="M904">
        <v>44337.29</v>
      </c>
      <c r="N904">
        <v>99</v>
      </c>
    </row>
    <row r="905" spans="1:14" x14ac:dyDescent="0.25">
      <c r="A905">
        <v>4</v>
      </c>
      <c r="B905" t="s">
        <v>15</v>
      </c>
      <c r="C905" t="s">
        <v>51</v>
      </c>
      <c r="D905" t="s">
        <v>51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51</v>
      </c>
      <c r="K905" t="s">
        <v>279</v>
      </c>
      <c r="L905">
        <v>2.7E-2</v>
      </c>
      <c r="M905">
        <v>37430.5</v>
      </c>
      <c r="N905">
        <v>75</v>
      </c>
    </row>
    <row r="906" spans="1:14" x14ac:dyDescent="0.25">
      <c r="A906">
        <v>5</v>
      </c>
      <c r="B906" t="s">
        <v>15</v>
      </c>
      <c r="C906" t="s">
        <v>52</v>
      </c>
      <c r="D906" t="s">
        <v>52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52</v>
      </c>
      <c r="K906" t="s">
        <v>279</v>
      </c>
      <c r="L906">
        <v>1.4E-2</v>
      </c>
      <c r="M906">
        <v>43054.720000000001</v>
      </c>
      <c r="N906">
        <v>95</v>
      </c>
    </row>
    <row r="907" spans="1:14" x14ac:dyDescent="0.25">
      <c r="A907">
        <v>6</v>
      </c>
      <c r="B907" t="s">
        <v>15</v>
      </c>
      <c r="C907" t="s">
        <v>53</v>
      </c>
      <c r="D907" t="s">
        <v>53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53</v>
      </c>
      <c r="K907" t="s">
        <v>279</v>
      </c>
      <c r="L907">
        <v>1.2E-2</v>
      </c>
      <c r="M907">
        <v>43836.92</v>
      </c>
      <c r="N907">
        <v>99</v>
      </c>
    </row>
    <row r="908" spans="1:14" x14ac:dyDescent="0.25">
      <c r="A908">
        <v>7</v>
      </c>
      <c r="B908" t="s">
        <v>15</v>
      </c>
      <c r="C908" t="s">
        <v>54</v>
      </c>
      <c r="D908" t="s">
        <v>54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54</v>
      </c>
      <c r="K908" t="s">
        <v>279</v>
      </c>
      <c r="L908">
        <v>5.0000000000000001E-3</v>
      </c>
      <c r="M908">
        <v>47125.120000000003</v>
      </c>
      <c r="N908">
        <v>99</v>
      </c>
    </row>
    <row r="909" spans="1:14" x14ac:dyDescent="0.25">
      <c r="A909">
        <v>8</v>
      </c>
      <c r="B909" t="s">
        <v>15</v>
      </c>
      <c r="C909" t="s">
        <v>55</v>
      </c>
      <c r="D909" t="s">
        <v>55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55</v>
      </c>
      <c r="K909" t="s">
        <v>279</v>
      </c>
      <c r="L909">
        <v>0.01</v>
      </c>
      <c r="M909">
        <v>44827.85</v>
      </c>
      <c r="N909">
        <v>99</v>
      </c>
    </row>
    <row r="910" spans="1:14" x14ac:dyDescent="0.25">
      <c r="A910">
        <v>9</v>
      </c>
      <c r="B910" t="s">
        <v>15</v>
      </c>
      <c r="C910" t="s">
        <v>56</v>
      </c>
      <c r="D910" t="s">
        <v>56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56</v>
      </c>
      <c r="K910" t="s">
        <v>279</v>
      </c>
      <c r="L910">
        <v>4.8000000000000001E-2</v>
      </c>
      <c r="M910">
        <v>29905.11</v>
      </c>
      <c r="N910">
        <v>46</v>
      </c>
    </row>
    <row r="911" spans="1:14" x14ac:dyDescent="0.25">
      <c r="A911">
        <v>10</v>
      </c>
      <c r="B911" t="s">
        <v>15</v>
      </c>
      <c r="C911" t="s">
        <v>57</v>
      </c>
      <c r="D911" t="s">
        <v>57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57</v>
      </c>
      <c r="K911" t="s">
        <v>279</v>
      </c>
      <c r="L911">
        <v>1.0999999999999999E-2</v>
      </c>
      <c r="M911">
        <v>44235.7</v>
      </c>
      <c r="N911">
        <v>99</v>
      </c>
    </row>
    <row r="912" spans="1:14" x14ac:dyDescent="0.25">
      <c r="A912">
        <v>11</v>
      </c>
      <c r="B912" t="s">
        <v>15</v>
      </c>
      <c r="C912" t="s">
        <v>58</v>
      </c>
      <c r="D912" t="s">
        <v>58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58</v>
      </c>
      <c r="K912" t="s">
        <v>279</v>
      </c>
      <c r="L912">
        <v>2.1000000000000001E-2</v>
      </c>
      <c r="M912">
        <v>39984.29</v>
      </c>
      <c r="N912">
        <v>85</v>
      </c>
    </row>
    <row r="913" spans="1:14" x14ac:dyDescent="0.25">
      <c r="A913">
        <v>12</v>
      </c>
      <c r="B913" t="s">
        <v>15</v>
      </c>
      <c r="C913" t="s">
        <v>59</v>
      </c>
      <c r="D913" t="s">
        <v>59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59</v>
      </c>
      <c r="K913" t="s">
        <v>279</v>
      </c>
      <c r="L913">
        <v>2.1999999999999999E-2</v>
      </c>
      <c r="M913">
        <v>39534.32</v>
      </c>
      <c r="N913">
        <v>80</v>
      </c>
    </row>
    <row r="914" spans="1:14" x14ac:dyDescent="0.25">
      <c r="A914">
        <v>13</v>
      </c>
      <c r="B914" t="s">
        <v>15</v>
      </c>
      <c r="C914" t="s">
        <v>60</v>
      </c>
      <c r="D914" t="s">
        <v>60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60</v>
      </c>
      <c r="K914" t="s">
        <v>279</v>
      </c>
      <c r="L914">
        <v>1.4E-2</v>
      </c>
      <c r="M914">
        <v>43084.08</v>
      </c>
      <c r="N914">
        <v>95</v>
      </c>
    </row>
    <row r="915" spans="1:14" x14ac:dyDescent="0.25">
      <c r="A915">
        <v>14</v>
      </c>
      <c r="B915" t="s">
        <v>15</v>
      </c>
      <c r="C915" t="s">
        <v>61</v>
      </c>
      <c r="D915" t="s">
        <v>61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61</v>
      </c>
      <c r="K915" t="s">
        <v>279</v>
      </c>
      <c r="L915">
        <v>1.6E-2</v>
      </c>
      <c r="M915">
        <v>41885.32</v>
      </c>
      <c r="N915">
        <v>90</v>
      </c>
    </row>
    <row r="916" spans="1:14" x14ac:dyDescent="0.25">
      <c r="A916">
        <v>15</v>
      </c>
      <c r="B916" t="s">
        <v>15</v>
      </c>
      <c r="C916" t="s">
        <v>62</v>
      </c>
      <c r="D916" t="s">
        <v>62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62</v>
      </c>
      <c r="K916" t="s">
        <v>279</v>
      </c>
      <c r="L916">
        <v>1.9E-2</v>
      </c>
      <c r="M916">
        <v>40511.629999999997</v>
      </c>
      <c r="N916">
        <v>85</v>
      </c>
    </row>
    <row r="917" spans="1:14" x14ac:dyDescent="0.25">
      <c r="A917">
        <v>0</v>
      </c>
      <c r="B917" t="s">
        <v>15</v>
      </c>
      <c r="C917" t="s">
        <v>63</v>
      </c>
      <c r="D917" t="s">
        <v>64</v>
      </c>
      <c r="E917">
        <v>0</v>
      </c>
      <c r="F917">
        <v>0</v>
      </c>
      <c r="G917">
        <v>0</v>
      </c>
      <c r="H917">
        <v>6</v>
      </c>
      <c r="I917">
        <v>1</v>
      </c>
      <c r="J917" t="s">
        <v>63</v>
      </c>
      <c r="K917" t="s">
        <v>279</v>
      </c>
      <c r="L917">
        <v>3.7999999999999999E-2</v>
      </c>
      <c r="M917">
        <v>33072.67</v>
      </c>
      <c r="N917">
        <v>55</v>
      </c>
    </row>
    <row r="918" spans="1:14" x14ac:dyDescent="0.25">
      <c r="A918">
        <v>1</v>
      </c>
      <c r="B918" t="s">
        <v>15</v>
      </c>
      <c r="C918" t="s">
        <v>65</v>
      </c>
      <c r="D918" t="s">
        <v>66</v>
      </c>
      <c r="E918">
        <v>0</v>
      </c>
      <c r="F918">
        <v>0</v>
      </c>
      <c r="G918">
        <v>0</v>
      </c>
      <c r="H918">
        <v>7</v>
      </c>
      <c r="I918">
        <v>1</v>
      </c>
      <c r="J918" t="s">
        <v>65</v>
      </c>
      <c r="K918" t="s">
        <v>279</v>
      </c>
      <c r="L918">
        <v>6.4000000000000001E-2</v>
      </c>
      <c r="M918">
        <v>25111.95</v>
      </c>
      <c r="N918">
        <v>36</v>
      </c>
    </row>
    <row r="919" spans="1:14" x14ac:dyDescent="0.25">
      <c r="A919">
        <v>2</v>
      </c>
      <c r="B919" t="s">
        <v>15</v>
      </c>
      <c r="C919" t="s">
        <v>67</v>
      </c>
      <c r="D919" t="s">
        <v>49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49</v>
      </c>
      <c r="K919" t="s">
        <v>279</v>
      </c>
      <c r="L919">
        <v>1.7999999999999999E-2</v>
      </c>
      <c r="M919">
        <v>40946.58</v>
      </c>
      <c r="N919">
        <v>90</v>
      </c>
    </row>
    <row r="920" spans="1:14" x14ac:dyDescent="0.25">
      <c r="A920">
        <v>3</v>
      </c>
      <c r="B920" t="s">
        <v>15</v>
      </c>
      <c r="C920" t="s">
        <v>68</v>
      </c>
      <c r="D920" t="s">
        <v>69</v>
      </c>
      <c r="E920">
        <v>0</v>
      </c>
      <c r="F920">
        <v>0</v>
      </c>
      <c r="G920">
        <v>0</v>
      </c>
      <c r="H920">
        <v>1</v>
      </c>
      <c r="I920">
        <v>1</v>
      </c>
      <c r="J920" t="s">
        <v>68</v>
      </c>
      <c r="K920" t="s">
        <v>279</v>
      </c>
      <c r="L920">
        <v>1.7000000000000001E-2</v>
      </c>
      <c r="M920">
        <v>41671.96</v>
      </c>
      <c r="N920">
        <v>90</v>
      </c>
    </row>
    <row r="921" spans="1:14" x14ac:dyDescent="0.25">
      <c r="A921">
        <v>4</v>
      </c>
      <c r="B921" t="s">
        <v>15</v>
      </c>
      <c r="C921" t="s">
        <v>70</v>
      </c>
      <c r="D921" t="s">
        <v>71</v>
      </c>
      <c r="E921">
        <v>0</v>
      </c>
      <c r="F921">
        <v>0</v>
      </c>
      <c r="G921">
        <v>0</v>
      </c>
      <c r="H921">
        <v>8</v>
      </c>
      <c r="I921">
        <v>1</v>
      </c>
      <c r="J921" t="s">
        <v>70</v>
      </c>
      <c r="K921" t="s">
        <v>279</v>
      </c>
      <c r="L921">
        <v>1.7999999999999999E-2</v>
      </c>
      <c r="M921">
        <v>41110.839999999997</v>
      </c>
      <c r="N921">
        <v>90</v>
      </c>
    </row>
    <row r="922" spans="1:14" x14ac:dyDescent="0.25">
      <c r="A922">
        <v>5</v>
      </c>
      <c r="B922" t="s">
        <v>15</v>
      </c>
      <c r="C922" t="s">
        <v>72</v>
      </c>
      <c r="D922" t="s">
        <v>73</v>
      </c>
      <c r="E922">
        <v>0</v>
      </c>
      <c r="F922">
        <v>0</v>
      </c>
      <c r="G922">
        <v>0</v>
      </c>
      <c r="H922">
        <v>7</v>
      </c>
      <c r="I922">
        <v>1</v>
      </c>
      <c r="J922" t="s">
        <v>72</v>
      </c>
      <c r="K922" t="s">
        <v>279</v>
      </c>
      <c r="L922">
        <v>1.2E-2</v>
      </c>
      <c r="M922">
        <v>43953.75</v>
      </c>
      <c r="N922">
        <v>99</v>
      </c>
    </row>
    <row r="923" spans="1:14" x14ac:dyDescent="0.25">
      <c r="A923">
        <v>6</v>
      </c>
      <c r="B923" t="s">
        <v>15</v>
      </c>
      <c r="C923" t="s">
        <v>74</v>
      </c>
      <c r="D923" t="s">
        <v>53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53</v>
      </c>
      <c r="K923" t="s">
        <v>279</v>
      </c>
      <c r="L923">
        <v>7.0000000000000001E-3</v>
      </c>
      <c r="M923">
        <v>46373.49</v>
      </c>
      <c r="N923">
        <v>99</v>
      </c>
    </row>
    <row r="924" spans="1:14" x14ac:dyDescent="0.25">
      <c r="A924">
        <v>7</v>
      </c>
      <c r="B924" t="s">
        <v>15</v>
      </c>
      <c r="C924" t="s">
        <v>75</v>
      </c>
      <c r="D924" t="s">
        <v>55</v>
      </c>
      <c r="E924">
        <v>1</v>
      </c>
      <c r="F924">
        <v>0</v>
      </c>
      <c r="G924">
        <v>0</v>
      </c>
      <c r="H924">
        <v>0</v>
      </c>
      <c r="I924">
        <v>0</v>
      </c>
      <c r="J924" t="s">
        <v>55</v>
      </c>
      <c r="K924" t="s">
        <v>279</v>
      </c>
      <c r="L924">
        <v>7.0000000000000001E-3</v>
      </c>
      <c r="M924">
        <v>46516.72</v>
      </c>
      <c r="N924">
        <v>99</v>
      </c>
    </row>
    <row r="925" spans="1:14" x14ac:dyDescent="0.25">
      <c r="A925">
        <v>8</v>
      </c>
      <c r="B925" t="s">
        <v>15</v>
      </c>
      <c r="C925" t="s">
        <v>76</v>
      </c>
      <c r="D925" t="s">
        <v>77</v>
      </c>
      <c r="E925">
        <v>0</v>
      </c>
      <c r="F925">
        <v>0</v>
      </c>
      <c r="G925">
        <v>0</v>
      </c>
      <c r="H925">
        <v>6</v>
      </c>
      <c r="I925">
        <v>1</v>
      </c>
      <c r="J925" t="s">
        <v>76</v>
      </c>
      <c r="K925" t="s">
        <v>279</v>
      </c>
      <c r="L925">
        <v>3.5999999999999997E-2</v>
      </c>
      <c r="M925">
        <v>33899.06</v>
      </c>
      <c r="N925">
        <v>60</v>
      </c>
    </row>
    <row r="926" spans="1:14" x14ac:dyDescent="0.25">
      <c r="A926">
        <v>9</v>
      </c>
      <c r="B926" t="s">
        <v>15</v>
      </c>
      <c r="C926" t="s">
        <v>78</v>
      </c>
      <c r="D926" t="s">
        <v>56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56</v>
      </c>
      <c r="K926" t="s">
        <v>279</v>
      </c>
      <c r="L926">
        <v>1.7000000000000001E-2</v>
      </c>
      <c r="M926">
        <v>41507.269999999997</v>
      </c>
      <c r="N926">
        <v>90</v>
      </c>
    </row>
    <row r="927" spans="1:14" x14ac:dyDescent="0.25">
      <c r="A927">
        <v>10</v>
      </c>
      <c r="B927" t="s">
        <v>15</v>
      </c>
      <c r="C927" t="s">
        <v>79</v>
      </c>
      <c r="D927" t="s">
        <v>80</v>
      </c>
      <c r="E927">
        <v>0</v>
      </c>
      <c r="F927">
        <v>0</v>
      </c>
      <c r="G927">
        <v>0</v>
      </c>
      <c r="H927">
        <v>6</v>
      </c>
      <c r="I927">
        <v>1</v>
      </c>
      <c r="J927" t="s">
        <v>79</v>
      </c>
      <c r="K927" t="s">
        <v>279</v>
      </c>
      <c r="L927">
        <v>1.9E-2</v>
      </c>
      <c r="M927">
        <v>40605.089999999997</v>
      </c>
      <c r="N927">
        <v>85</v>
      </c>
    </row>
    <row r="928" spans="1:14" x14ac:dyDescent="0.25">
      <c r="A928">
        <v>11</v>
      </c>
      <c r="B928" t="s">
        <v>15</v>
      </c>
      <c r="C928" t="s">
        <v>81</v>
      </c>
      <c r="D928" t="s">
        <v>59</v>
      </c>
      <c r="E928">
        <v>1</v>
      </c>
      <c r="F928">
        <v>0</v>
      </c>
      <c r="G928">
        <v>0</v>
      </c>
      <c r="H928">
        <v>0</v>
      </c>
      <c r="I928">
        <v>0</v>
      </c>
      <c r="J928" t="s">
        <v>59</v>
      </c>
      <c r="K928" t="s">
        <v>279</v>
      </c>
      <c r="L928">
        <v>1.7999999999999999E-2</v>
      </c>
      <c r="M928">
        <v>41361.56</v>
      </c>
      <c r="N928">
        <v>90</v>
      </c>
    </row>
    <row r="929" spans="1:14" x14ac:dyDescent="0.25">
      <c r="A929">
        <v>12</v>
      </c>
      <c r="B929" t="s">
        <v>15</v>
      </c>
      <c r="C929" t="s">
        <v>82</v>
      </c>
      <c r="D929" t="s">
        <v>83</v>
      </c>
      <c r="E929">
        <v>0</v>
      </c>
      <c r="F929">
        <v>0</v>
      </c>
      <c r="G929">
        <v>0</v>
      </c>
      <c r="H929">
        <v>2</v>
      </c>
      <c r="I929">
        <v>1</v>
      </c>
      <c r="J929" t="s">
        <v>82</v>
      </c>
      <c r="K929" t="s">
        <v>279</v>
      </c>
      <c r="L929">
        <v>2.1000000000000001E-2</v>
      </c>
      <c r="M929">
        <v>39676.15</v>
      </c>
      <c r="N929">
        <v>85</v>
      </c>
    </row>
    <row r="930" spans="1:14" x14ac:dyDescent="0.25">
      <c r="A930">
        <v>13</v>
      </c>
      <c r="B930" t="s">
        <v>15</v>
      </c>
      <c r="C930" t="s">
        <v>84</v>
      </c>
      <c r="D930" t="s">
        <v>61</v>
      </c>
      <c r="E930">
        <v>1</v>
      </c>
      <c r="F930">
        <v>0</v>
      </c>
      <c r="G930">
        <v>0</v>
      </c>
      <c r="H930">
        <v>0</v>
      </c>
      <c r="I930">
        <v>0</v>
      </c>
      <c r="J930" t="s">
        <v>61</v>
      </c>
      <c r="K930" t="s">
        <v>279</v>
      </c>
      <c r="L930">
        <v>1.2E-2</v>
      </c>
      <c r="M930">
        <v>43901.93</v>
      </c>
      <c r="N930">
        <v>99</v>
      </c>
    </row>
    <row r="931" spans="1:14" x14ac:dyDescent="0.25">
      <c r="A931">
        <v>14</v>
      </c>
      <c r="B931" t="s">
        <v>15</v>
      </c>
      <c r="C931" t="s">
        <v>85</v>
      </c>
      <c r="D931" t="s">
        <v>86</v>
      </c>
      <c r="E931">
        <v>0</v>
      </c>
      <c r="F931">
        <v>0</v>
      </c>
      <c r="G931">
        <v>0</v>
      </c>
      <c r="H931">
        <v>1</v>
      </c>
      <c r="I931">
        <v>1</v>
      </c>
      <c r="J931" t="s">
        <v>85</v>
      </c>
      <c r="K931" t="s">
        <v>279</v>
      </c>
      <c r="L931">
        <v>3.2000000000000001E-2</v>
      </c>
      <c r="M931">
        <v>35470.47</v>
      </c>
      <c r="N931">
        <v>65</v>
      </c>
    </row>
    <row r="932" spans="1:14" x14ac:dyDescent="0.25">
      <c r="A932">
        <v>0</v>
      </c>
      <c r="B932" t="s">
        <v>15</v>
      </c>
      <c r="C932" t="s">
        <v>87</v>
      </c>
      <c r="D932" t="s">
        <v>88</v>
      </c>
      <c r="E932">
        <v>0</v>
      </c>
      <c r="F932">
        <v>0</v>
      </c>
      <c r="G932">
        <v>0</v>
      </c>
      <c r="H932">
        <v>8</v>
      </c>
      <c r="I932">
        <v>2</v>
      </c>
      <c r="J932" t="s">
        <v>87</v>
      </c>
      <c r="K932" t="s">
        <v>279</v>
      </c>
      <c r="L932">
        <v>4.2000000000000003E-2</v>
      </c>
      <c r="M932">
        <v>31827.48</v>
      </c>
      <c r="N932">
        <v>55</v>
      </c>
    </row>
    <row r="933" spans="1:14" x14ac:dyDescent="0.25">
      <c r="A933">
        <v>1</v>
      </c>
      <c r="B933" t="s">
        <v>15</v>
      </c>
      <c r="C933" t="s">
        <v>89</v>
      </c>
      <c r="D933" t="s">
        <v>90</v>
      </c>
      <c r="E933">
        <v>0</v>
      </c>
      <c r="F933">
        <v>0</v>
      </c>
      <c r="G933">
        <v>0</v>
      </c>
      <c r="H933">
        <v>5</v>
      </c>
      <c r="I933">
        <v>1</v>
      </c>
      <c r="J933" t="s">
        <v>65</v>
      </c>
      <c r="K933" t="s">
        <v>279</v>
      </c>
      <c r="L933">
        <v>2.4E-2</v>
      </c>
      <c r="M933">
        <v>38689.660000000003</v>
      </c>
      <c r="N933">
        <v>80</v>
      </c>
    </row>
    <row r="934" spans="1:14" x14ac:dyDescent="0.25">
      <c r="A934">
        <v>2</v>
      </c>
      <c r="B934" t="s">
        <v>15</v>
      </c>
      <c r="C934" t="s">
        <v>91</v>
      </c>
      <c r="D934" t="s">
        <v>92</v>
      </c>
      <c r="E934">
        <v>0</v>
      </c>
      <c r="F934">
        <v>0</v>
      </c>
      <c r="G934">
        <v>0</v>
      </c>
      <c r="H934">
        <v>4</v>
      </c>
      <c r="I934">
        <v>2</v>
      </c>
      <c r="J934" t="s">
        <v>91</v>
      </c>
      <c r="K934" t="s">
        <v>279</v>
      </c>
      <c r="L934">
        <v>1.7000000000000001E-2</v>
      </c>
      <c r="M934">
        <v>41531.54</v>
      </c>
      <c r="N934">
        <v>90</v>
      </c>
    </row>
    <row r="935" spans="1:14" x14ac:dyDescent="0.25">
      <c r="A935">
        <v>3</v>
      </c>
      <c r="B935" t="s">
        <v>15</v>
      </c>
      <c r="C935" t="s">
        <v>93</v>
      </c>
      <c r="D935" t="s">
        <v>71</v>
      </c>
      <c r="E935">
        <v>1</v>
      </c>
      <c r="F935">
        <v>0</v>
      </c>
      <c r="G935">
        <v>0</v>
      </c>
      <c r="H935">
        <v>8</v>
      </c>
      <c r="I935">
        <v>1</v>
      </c>
      <c r="J935" t="s">
        <v>70</v>
      </c>
      <c r="K935" t="s">
        <v>279</v>
      </c>
      <c r="L935">
        <v>1.2E-2</v>
      </c>
      <c r="M935">
        <v>43932.35</v>
      </c>
      <c r="N935">
        <v>99</v>
      </c>
    </row>
    <row r="936" spans="1:14" x14ac:dyDescent="0.25">
      <c r="A936">
        <v>4</v>
      </c>
      <c r="B936" t="s">
        <v>15</v>
      </c>
      <c r="C936" t="s">
        <v>94</v>
      </c>
      <c r="D936" t="s">
        <v>95</v>
      </c>
      <c r="E936">
        <v>0</v>
      </c>
      <c r="F936">
        <v>0</v>
      </c>
      <c r="G936">
        <v>0</v>
      </c>
      <c r="H936">
        <v>7</v>
      </c>
      <c r="I936">
        <v>2</v>
      </c>
      <c r="J936" t="s">
        <v>94</v>
      </c>
      <c r="K936" t="s">
        <v>279</v>
      </c>
      <c r="L936">
        <v>1.4E-2</v>
      </c>
      <c r="M936">
        <v>42910.11</v>
      </c>
      <c r="N936">
        <v>95</v>
      </c>
    </row>
    <row r="937" spans="1:14" x14ac:dyDescent="0.25">
      <c r="A937">
        <v>5</v>
      </c>
      <c r="B937" t="s">
        <v>15</v>
      </c>
      <c r="C937" t="s">
        <v>96</v>
      </c>
      <c r="D937" t="s">
        <v>73</v>
      </c>
      <c r="E937">
        <v>0</v>
      </c>
      <c r="F937">
        <v>0</v>
      </c>
      <c r="G937">
        <v>0</v>
      </c>
      <c r="H937">
        <v>7</v>
      </c>
      <c r="I937">
        <v>1</v>
      </c>
      <c r="J937" t="s">
        <v>72</v>
      </c>
      <c r="K937" t="s">
        <v>279</v>
      </c>
      <c r="L937">
        <v>8.0000000000000002E-3</v>
      </c>
      <c r="M937">
        <v>45809.97</v>
      </c>
      <c r="N937">
        <v>99</v>
      </c>
    </row>
    <row r="938" spans="1:14" x14ac:dyDescent="0.25">
      <c r="A938">
        <v>6</v>
      </c>
      <c r="B938" t="s">
        <v>15</v>
      </c>
      <c r="C938" t="s">
        <v>97</v>
      </c>
      <c r="D938" t="s">
        <v>98</v>
      </c>
      <c r="E938">
        <v>0</v>
      </c>
      <c r="F938">
        <v>0</v>
      </c>
      <c r="G938">
        <v>0</v>
      </c>
      <c r="H938">
        <v>5</v>
      </c>
      <c r="I938">
        <v>2</v>
      </c>
      <c r="J938" t="s">
        <v>97</v>
      </c>
      <c r="K938" t="s">
        <v>279</v>
      </c>
      <c r="L938">
        <v>8.0000000000000002E-3</v>
      </c>
      <c r="M938">
        <v>46100.86</v>
      </c>
      <c r="N938">
        <v>99</v>
      </c>
    </row>
    <row r="939" spans="1:14" x14ac:dyDescent="0.25">
      <c r="A939">
        <v>7</v>
      </c>
      <c r="B939" t="s">
        <v>15</v>
      </c>
      <c r="C939" t="s">
        <v>99</v>
      </c>
      <c r="D939" t="s">
        <v>77</v>
      </c>
      <c r="E939">
        <v>1</v>
      </c>
      <c r="F939">
        <v>0</v>
      </c>
      <c r="G939">
        <v>0</v>
      </c>
      <c r="H939">
        <v>6</v>
      </c>
      <c r="I939">
        <v>1</v>
      </c>
      <c r="J939" t="s">
        <v>76</v>
      </c>
      <c r="K939" t="s">
        <v>279</v>
      </c>
      <c r="L939">
        <v>1.6E-2</v>
      </c>
      <c r="M939">
        <v>42152.65</v>
      </c>
      <c r="N939">
        <v>90</v>
      </c>
    </row>
    <row r="940" spans="1:14" x14ac:dyDescent="0.25">
      <c r="A940">
        <v>8</v>
      </c>
      <c r="B940" t="s">
        <v>15</v>
      </c>
      <c r="C940" t="s">
        <v>100</v>
      </c>
      <c r="D940" t="s">
        <v>77</v>
      </c>
      <c r="E940">
        <v>0</v>
      </c>
      <c r="F940">
        <v>0</v>
      </c>
      <c r="G940">
        <v>0</v>
      </c>
      <c r="H940">
        <v>6</v>
      </c>
      <c r="I940">
        <v>1</v>
      </c>
      <c r="J940" t="s">
        <v>76</v>
      </c>
      <c r="K940" t="s">
        <v>279</v>
      </c>
      <c r="L940">
        <v>1.2999999999999999E-2</v>
      </c>
      <c r="M940">
        <v>43492.98</v>
      </c>
      <c r="N940">
        <v>95</v>
      </c>
    </row>
    <row r="941" spans="1:14" x14ac:dyDescent="0.25">
      <c r="A941">
        <v>9</v>
      </c>
      <c r="B941" t="s">
        <v>15</v>
      </c>
      <c r="C941" t="s">
        <v>101</v>
      </c>
      <c r="D941" t="s">
        <v>102</v>
      </c>
      <c r="E941">
        <v>0</v>
      </c>
      <c r="F941">
        <v>0</v>
      </c>
      <c r="G941">
        <v>0</v>
      </c>
      <c r="H941">
        <v>5</v>
      </c>
      <c r="I941">
        <v>2</v>
      </c>
      <c r="J941" t="s">
        <v>101</v>
      </c>
      <c r="K941" t="s">
        <v>279</v>
      </c>
      <c r="L941">
        <v>1.9E-2</v>
      </c>
      <c r="M941">
        <v>40559.449999999997</v>
      </c>
      <c r="N941">
        <v>85</v>
      </c>
    </row>
    <row r="942" spans="1:14" x14ac:dyDescent="0.25">
      <c r="A942">
        <v>10</v>
      </c>
      <c r="B942" t="s">
        <v>15</v>
      </c>
      <c r="C942" t="s">
        <v>103</v>
      </c>
      <c r="D942" t="s">
        <v>80</v>
      </c>
      <c r="E942">
        <v>0</v>
      </c>
      <c r="F942">
        <v>0</v>
      </c>
      <c r="G942">
        <v>0</v>
      </c>
      <c r="H942">
        <v>6</v>
      </c>
      <c r="I942">
        <v>1</v>
      </c>
      <c r="J942" t="s">
        <v>79</v>
      </c>
      <c r="K942" t="s">
        <v>279</v>
      </c>
      <c r="L942">
        <v>1.6E-2</v>
      </c>
      <c r="M942">
        <v>41869.01</v>
      </c>
      <c r="N942">
        <v>90</v>
      </c>
    </row>
    <row r="943" spans="1:14" x14ac:dyDescent="0.25">
      <c r="A943">
        <v>11</v>
      </c>
      <c r="B943" t="s">
        <v>15</v>
      </c>
      <c r="C943" t="s">
        <v>104</v>
      </c>
      <c r="D943" t="s">
        <v>83</v>
      </c>
      <c r="E943">
        <v>1</v>
      </c>
      <c r="F943">
        <v>0</v>
      </c>
      <c r="G943">
        <v>0</v>
      </c>
      <c r="H943">
        <v>2</v>
      </c>
      <c r="I943">
        <v>1</v>
      </c>
      <c r="J943" t="s">
        <v>82</v>
      </c>
      <c r="K943" t="s">
        <v>279</v>
      </c>
      <c r="L943">
        <v>1.6E-2</v>
      </c>
      <c r="M943">
        <v>41884.89</v>
      </c>
      <c r="N943">
        <v>90</v>
      </c>
    </row>
    <row r="944" spans="1:14" x14ac:dyDescent="0.25">
      <c r="A944">
        <v>12</v>
      </c>
      <c r="B944" t="s">
        <v>15</v>
      </c>
      <c r="C944" t="s">
        <v>105</v>
      </c>
      <c r="D944" t="s">
        <v>59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59</v>
      </c>
      <c r="K944" t="s">
        <v>279</v>
      </c>
      <c r="L944">
        <v>1.4999999999999999E-2</v>
      </c>
      <c r="M944">
        <v>42590.02</v>
      </c>
      <c r="N944">
        <v>95</v>
      </c>
    </row>
    <row r="945" spans="1:14" x14ac:dyDescent="0.25">
      <c r="A945">
        <v>13</v>
      </c>
      <c r="B945" t="s">
        <v>15</v>
      </c>
      <c r="C945" t="s">
        <v>106</v>
      </c>
      <c r="D945" t="s">
        <v>107</v>
      </c>
      <c r="E945">
        <v>0</v>
      </c>
      <c r="F945">
        <v>0</v>
      </c>
      <c r="G945">
        <v>0</v>
      </c>
      <c r="H945">
        <v>8</v>
      </c>
      <c r="I945">
        <v>2</v>
      </c>
      <c r="J945" t="s">
        <v>106</v>
      </c>
      <c r="K945" t="s">
        <v>279</v>
      </c>
      <c r="L945">
        <v>0.02</v>
      </c>
      <c r="M945">
        <v>40127.730000000003</v>
      </c>
      <c r="N945">
        <v>85</v>
      </c>
    </row>
    <row r="946" spans="1:14" x14ac:dyDescent="0.25">
      <c r="A946">
        <v>0</v>
      </c>
      <c r="B946" t="s">
        <v>15</v>
      </c>
      <c r="C946" t="s">
        <v>108</v>
      </c>
      <c r="D946" t="s">
        <v>88</v>
      </c>
      <c r="E946">
        <v>0</v>
      </c>
      <c r="F946">
        <v>0</v>
      </c>
      <c r="G946">
        <v>0</v>
      </c>
      <c r="H946">
        <v>8</v>
      </c>
      <c r="I946">
        <v>2</v>
      </c>
      <c r="J946" t="s">
        <v>87</v>
      </c>
      <c r="K946" t="s">
        <v>279</v>
      </c>
      <c r="L946">
        <v>3.1E-2</v>
      </c>
      <c r="M946">
        <v>35908.379999999997</v>
      </c>
      <c r="N946">
        <v>65</v>
      </c>
    </row>
    <row r="947" spans="1:14" x14ac:dyDescent="0.25">
      <c r="A947">
        <v>1</v>
      </c>
      <c r="B947" t="s">
        <v>15</v>
      </c>
      <c r="C947" t="s">
        <v>109</v>
      </c>
      <c r="D947" t="s">
        <v>110</v>
      </c>
      <c r="E947">
        <v>0</v>
      </c>
      <c r="F947">
        <v>0</v>
      </c>
      <c r="G947">
        <v>0</v>
      </c>
      <c r="H947">
        <v>5</v>
      </c>
      <c r="I947">
        <v>3</v>
      </c>
      <c r="J947" t="s">
        <v>109</v>
      </c>
      <c r="K947" t="s">
        <v>279</v>
      </c>
      <c r="L947">
        <v>2.5000000000000001E-2</v>
      </c>
      <c r="M947">
        <v>38177.78</v>
      </c>
      <c r="N947">
        <v>75</v>
      </c>
    </row>
    <row r="948" spans="1:14" x14ac:dyDescent="0.25">
      <c r="A948">
        <v>2</v>
      </c>
      <c r="B948" t="s">
        <v>15</v>
      </c>
      <c r="C948" t="s">
        <v>111</v>
      </c>
      <c r="D948" t="s">
        <v>49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49</v>
      </c>
      <c r="K948" t="s">
        <v>279</v>
      </c>
      <c r="L948">
        <v>1.4999999999999999E-2</v>
      </c>
      <c r="M948">
        <v>42568.36</v>
      </c>
      <c r="N948">
        <v>95</v>
      </c>
    </row>
    <row r="949" spans="1:14" x14ac:dyDescent="0.25">
      <c r="A949">
        <v>3</v>
      </c>
      <c r="B949" t="s">
        <v>15</v>
      </c>
      <c r="C949" t="s">
        <v>112</v>
      </c>
      <c r="D949" t="s">
        <v>95</v>
      </c>
      <c r="E949">
        <v>1</v>
      </c>
      <c r="F949">
        <v>0</v>
      </c>
      <c r="G949">
        <v>0</v>
      </c>
      <c r="H949">
        <v>7</v>
      </c>
      <c r="I949">
        <v>2</v>
      </c>
      <c r="J949" t="s">
        <v>94</v>
      </c>
      <c r="K949" t="s">
        <v>279</v>
      </c>
      <c r="L949">
        <v>1.2999999999999999E-2</v>
      </c>
      <c r="M949">
        <v>43473.21</v>
      </c>
      <c r="N949">
        <v>95</v>
      </c>
    </row>
    <row r="950" spans="1:14" x14ac:dyDescent="0.25">
      <c r="A950">
        <v>4</v>
      </c>
      <c r="B950" t="s">
        <v>15</v>
      </c>
      <c r="C950" t="s">
        <v>113</v>
      </c>
      <c r="D950" t="s">
        <v>95</v>
      </c>
      <c r="E950">
        <v>0</v>
      </c>
      <c r="F950">
        <v>0</v>
      </c>
      <c r="G950">
        <v>0</v>
      </c>
      <c r="H950">
        <v>7</v>
      </c>
      <c r="I950">
        <v>2</v>
      </c>
      <c r="J950" t="s">
        <v>94</v>
      </c>
      <c r="K950" t="s">
        <v>279</v>
      </c>
      <c r="L950">
        <v>1.0999999999999999E-2</v>
      </c>
      <c r="M950">
        <v>44255.33</v>
      </c>
      <c r="N950">
        <v>99</v>
      </c>
    </row>
    <row r="951" spans="1:14" x14ac:dyDescent="0.25">
      <c r="A951">
        <v>5</v>
      </c>
      <c r="B951" t="s">
        <v>15</v>
      </c>
      <c r="C951" t="s">
        <v>114</v>
      </c>
      <c r="D951" t="s">
        <v>73</v>
      </c>
      <c r="E951">
        <v>0</v>
      </c>
      <c r="F951">
        <v>0</v>
      </c>
      <c r="G951">
        <v>0</v>
      </c>
      <c r="H951">
        <v>7</v>
      </c>
      <c r="I951">
        <v>1</v>
      </c>
      <c r="J951" t="s">
        <v>72</v>
      </c>
      <c r="K951" t="s">
        <v>279</v>
      </c>
      <c r="L951">
        <v>8.0000000000000002E-3</v>
      </c>
      <c r="M951">
        <v>45763.4</v>
      </c>
      <c r="N951">
        <v>99</v>
      </c>
    </row>
    <row r="952" spans="1:14" x14ac:dyDescent="0.25">
      <c r="A952">
        <v>6</v>
      </c>
      <c r="B952" t="s">
        <v>15</v>
      </c>
      <c r="C952" t="s">
        <v>115</v>
      </c>
      <c r="D952" t="s">
        <v>77</v>
      </c>
      <c r="E952">
        <v>2</v>
      </c>
      <c r="F952">
        <v>0</v>
      </c>
      <c r="G952">
        <v>0</v>
      </c>
      <c r="H952">
        <v>6</v>
      </c>
      <c r="I952">
        <v>1</v>
      </c>
      <c r="J952" t="s">
        <v>76</v>
      </c>
      <c r="K952" t="s">
        <v>279</v>
      </c>
      <c r="L952">
        <v>1.6E-2</v>
      </c>
      <c r="M952">
        <v>41952.45</v>
      </c>
      <c r="N952">
        <v>90</v>
      </c>
    </row>
    <row r="953" spans="1:14" x14ac:dyDescent="0.25">
      <c r="A953">
        <v>7</v>
      </c>
      <c r="B953" t="s">
        <v>15</v>
      </c>
      <c r="C953" t="s">
        <v>116</v>
      </c>
      <c r="D953" t="s">
        <v>77</v>
      </c>
      <c r="E953">
        <v>1</v>
      </c>
      <c r="F953">
        <v>0</v>
      </c>
      <c r="G953">
        <v>0</v>
      </c>
      <c r="H953">
        <v>6</v>
      </c>
      <c r="I953">
        <v>1</v>
      </c>
      <c r="J953" t="s">
        <v>76</v>
      </c>
      <c r="K953" t="s">
        <v>279</v>
      </c>
      <c r="L953">
        <v>1.2E-2</v>
      </c>
      <c r="M953">
        <v>44052.76</v>
      </c>
      <c r="N953">
        <v>99</v>
      </c>
    </row>
    <row r="954" spans="1:14" x14ac:dyDescent="0.25">
      <c r="A954">
        <v>8</v>
      </c>
      <c r="B954" t="s">
        <v>15</v>
      </c>
      <c r="C954" t="s">
        <v>117</v>
      </c>
      <c r="D954" t="s">
        <v>118</v>
      </c>
      <c r="E954">
        <v>0</v>
      </c>
      <c r="F954">
        <v>0</v>
      </c>
      <c r="G954">
        <v>0</v>
      </c>
      <c r="H954">
        <v>6</v>
      </c>
      <c r="I954">
        <v>3</v>
      </c>
      <c r="J954" t="s">
        <v>117</v>
      </c>
      <c r="K954" t="s">
        <v>279</v>
      </c>
      <c r="L954">
        <v>0.02</v>
      </c>
      <c r="M954">
        <v>40205.96</v>
      </c>
      <c r="N954">
        <v>85</v>
      </c>
    </row>
    <row r="955" spans="1:14" x14ac:dyDescent="0.25">
      <c r="A955">
        <v>9</v>
      </c>
      <c r="B955" t="s">
        <v>15</v>
      </c>
      <c r="C955" t="s">
        <v>119</v>
      </c>
      <c r="D955" t="s">
        <v>120</v>
      </c>
      <c r="E955">
        <v>0</v>
      </c>
      <c r="F955">
        <v>0</v>
      </c>
      <c r="G955">
        <v>0</v>
      </c>
      <c r="H955">
        <v>3</v>
      </c>
      <c r="I955">
        <v>3</v>
      </c>
      <c r="J955" t="s">
        <v>119</v>
      </c>
      <c r="K955" t="s">
        <v>279</v>
      </c>
      <c r="L955">
        <v>1.7999999999999999E-2</v>
      </c>
      <c r="M955">
        <v>40976.269999999997</v>
      </c>
      <c r="N955">
        <v>90</v>
      </c>
    </row>
    <row r="956" spans="1:14" x14ac:dyDescent="0.25">
      <c r="A956">
        <v>10</v>
      </c>
      <c r="B956" t="s">
        <v>15</v>
      </c>
      <c r="C956" t="s">
        <v>121</v>
      </c>
      <c r="D956" t="s">
        <v>122</v>
      </c>
      <c r="E956">
        <v>0</v>
      </c>
      <c r="F956">
        <v>0</v>
      </c>
      <c r="G956">
        <v>0</v>
      </c>
      <c r="H956">
        <v>2</v>
      </c>
      <c r="I956">
        <v>3</v>
      </c>
      <c r="J956" t="s">
        <v>121</v>
      </c>
      <c r="K956" t="s">
        <v>279</v>
      </c>
      <c r="L956">
        <v>1.7000000000000001E-2</v>
      </c>
      <c r="M956">
        <v>41457.46</v>
      </c>
      <c r="N956">
        <v>90</v>
      </c>
    </row>
    <row r="957" spans="1:14" x14ac:dyDescent="0.25">
      <c r="A957">
        <v>11</v>
      </c>
      <c r="B957" t="s">
        <v>15</v>
      </c>
      <c r="C957" t="s">
        <v>123</v>
      </c>
      <c r="D957" t="s">
        <v>83</v>
      </c>
      <c r="E957">
        <v>1</v>
      </c>
      <c r="F957">
        <v>0</v>
      </c>
      <c r="G957">
        <v>0</v>
      </c>
      <c r="H957">
        <v>2</v>
      </c>
      <c r="I957">
        <v>1</v>
      </c>
      <c r="J957" t="s">
        <v>82</v>
      </c>
      <c r="K957" t="s">
        <v>279</v>
      </c>
      <c r="L957">
        <v>1.4999999999999999E-2</v>
      </c>
      <c r="M957">
        <v>42526.92</v>
      </c>
      <c r="N957">
        <v>95</v>
      </c>
    </row>
    <row r="958" spans="1:14" x14ac:dyDescent="0.25">
      <c r="A958">
        <v>12</v>
      </c>
      <c r="B958" t="s">
        <v>15</v>
      </c>
      <c r="C958" t="s">
        <v>124</v>
      </c>
      <c r="D958" t="s">
        <v>125</v>
      </c>
      <c r="E958">
        <v>0</v>
      </c>
      <c r="F958">
        <v>0</v>
      </c>
      <c r="G958">
        <v>0</v>
      </c>
      <c r="H958">
        <v>8</v>
      </c>
      <c r="I958">
        <v>3</v>
      </c>
      <c r="J958" t="s">
        <v>124</v>
      </c>
      <c r="K958" t="s">
        <v>279</v>
      </c>
      <c r="L958">
        <v>2.3E-2</v>
      </c>
      <c r="M958">
        <v>39042.9</v>
      </c>
      <c r="N958">
        <v>80</v>
      </c>
    </row>
    <row r="959" spans="1:14" x14ac:dyDescent="0.25">
      <c r="A959">
        <v>0</v>
      </c>
      <c r="B959" t="s">
        <v>15</v>
      </c>
      <c r="C959" t="s">
        <v>126</v>
      </c>
      <c r="D959" t="s">
        <v>88</v>
      </c>
      <c r="E959">
        <v>0</v>
      </c>
      <c r="F959">
        <v>0</v>
      </c>
      <c r="G959">
        <v>0</v>
      </c>
      <c r="H959">
        <v>8</v>
      </c>
      <c r="I959">
        <v>2</v>
      </c>
      <c r="J959" t="s">
        <v>87</v>
      </c>
      <c r="K959" t="s">
        <v>279</v>
      </c>
      <c r="L959">
        <v>3.1E-2</v>
      </c>
      <c r="M959">
        <v>35636.269999999997</v>
      </c>
      <c r="N959">
        <v>65</v>
      </c>
    </row>
    <row r="960" spans="1:14" x14ac:dyDescent="0.25">
      <c r="A960">
        <v>1</v>
      </c>
      <c r="B960" t="s">
        <v>15</v>
      </c>
      <c r="C960" t="s">
        <v>127</v>
      </c>
      <c r="D960" t="s">
        <v>90</v>
      </c>
      <c r="E960">
        <v>0</v>
      </c>
      <c r="F960">
        <v>0</v>
      </c>
      <c r="G960">
        <v>0</v>
      </c>
      <c r="H960">
        <v>5</v>
      </c>
      <c r="I960">
        <v>1</v>
      </c>
      <c r="J960" t="s">
        <v>65</v>
      </c>
      <c r="K960" t="s">
        <v>279</v>
      </c>
      <c r="L960">
        <v>2.1000000000000001E-2</v>
      </c>
      <c r="M960">
        <v>39659.83</v>
      </c>
      <c r="N960">
        <v>85</v>
      </c>
    </row>
    <row r="961" spans="1:14" x14ac:dyDescent="0.25">
      <c r="A961">
        <v>2</v>
      </c>
      <c r="B961" t="s">
        <v>15</v>
      </c>
      <c r="C961" t="s">
        <v>128</v>
      </c>
      <c r="D961" t="s">
        <v>95</v>
      </c>
      <c r="E961">
        <v>2</v>
      </c>
      <c r="F961">
        <v>0</v>
      </c>
      <c r="G961">
        <v>0</v>
      </c>
      <c r="H961">
        <v>7</v>
      </c>
      <c r="I961">
        <v>2</v>
      </c>
      <c r="J961" t="s">
        <v>94</v>
      </c>
      <c r="K961" t="s">
        <v>279</v>
      </c>
      <c r="L961">
        <v>1.6E-2</v>
      </c>
      <c r="M961">
        <v>42158.57</v>
      </c>
      <c r="N961">
        <v>90</v>
      </c>
    </row>
    <row r="962" spans="1:14" x14ac:dyDescent="0.25">
      <c r="A962">
        <v>3</v>
      </c>
      <c r="B962" t="s">
        <v>15</v>
      </c>
      <c r="C962" t="s">
        <v>129</v>
      </c>
      <c r="D962" t="s">
        <v>95</v>
      </c>
      <c r="E962">
        <v>1</v>
      </c>
      <c r="F962">
        <v>0</v>
      </c>
      <c r="G962">
        <v>0</v>
      </c>
      <c r="H962">
        <v>7</v>
      </c>
      <c r="I962">
        <v>2</v>
      </c>
      <c r="J962" t="s">
        <v>94</v>
      </c>
      <c r="K962" t="s">
        <v>279</v>
      </c>
      <c r="L962">
        <v>1.0999999999999999E-2</v>
      </c>
      <c r="M962">
        <v>44550.31</v>
      </c>
      <c r="N962">
        <v>99</v>
      </c>
    </row>
    <row r="963" spans="1:14" x14ac:dyDescent="0.25">
      <c r="A963">
        <v>4</v>
      </c>
      <c r="B963" t="s">
        <v>15</v>
      </c>
      <c r="C963" t="s">
        <v>130</v>
      </c>
      <c r="D963" t="s">
        <v>131</v>
      </c>
      <c r="E963">
        <v>0</v>
      </c>
      <c r="F963">
        <v>0</v>
      </c>
      <c r="G963">
        <v>0</v>
      </c>
      <c r="H963">
        <v>8</v>
      </c>
      <c r="I963">
        <v>4</v>
      </c>
      <c r="J963" t="s">
        <v>130</v>
      </c>
      <c r="K963" t="s">
        <v>279</v>
      </c>
      <c r="L963">
        <v>1.0999999999999999E-2</v>
      </c>
      <c r="M963">
        <v>44211.77</v>
      </c>
      <c r="N963">
        <v>99</v>
      </c>
    </row>
    <row r="964" spans="1:14" x14ac:dyDescent="0.25">
      <c r="A964">
        <v>5</v>
      </c>
      <c r="B964" t="s">
        <v>15</v>
      </c>
      <c r="C964" t="s">
        <v>132</v>
      </c>
      <c r="D964" t="s">
        <v>133</v>
      </c>
      <c r="E964">
        <v>0</v>
      </c>
      <c r="F964">
        <v>0</v>
      </c>
      <c r="G964">
        <v>0</v>
      </c>
      <c r="H964">
        <v>7</v>
      </c>
      <c r="I964">
        <v>4</v>
      </c>
      <c r="J964" t="s">
        <v>132</v>
      </c>
      <c r="K964" t="s">
        <v>279</v>
      </c>
      <c r="L964">
        <v>1.7999999999999999E-2</v>
      </c>
      <c r="M964">
        <v>41143.75</v>
      </c>
      <c r="N964">
        <v>90</v>
      </c>
    </row>
    <row r="965" spans="1:14" x14ac:dyDescent="0.25">
      <c r="A965">
        <v>6</v>
      </c>
      <c r="B965" t="s">
        <v>15</v>
      </c>
      <c r="C965" t="s">
        <v>134</v>
      </c>
      <c r="D965" t="s">
        <v>77</v>
      </c>
      <c r="E965">
        <v>2</v>
      </c>
      <c r="F965">
        <v>0</v>
      </c>
      <c r="G965">
        <v>0</v>
      </c>
      <c r="H965">
        <v>6</v>
      </c>
      <c r="I965">
        <v>1</v>
      </c>
      <c r="J965" t="s">
        <v>76</v>
      </c>
      <c r="K965" t="s">
        <v>279</v>
      </c>
      <c r="L965">
        <v>1.2E-2</v>
      </c>
      <c r="M965">
        <v>43796.14</v>
      </c>
      <c r="N965">
        <v>99</v>
      </c>
    </row>
    <row r="966" spans="1:14" x14ac:dyDescent="0.25">
      <c r="A966">
        <v>7</v>
      </c>
      <c r="B966" t="s">
        <v>15</v>
      </c>
      <c r="C966" t="s">
        <v>135</v>
      </c>
      <c r="D966" t="s">
        <v>102</v>
      </c>
      <c r="E966">
        <v>2</v>
      </c>
      <c r="F966">
        <v>0</v>
      </c>
      <c r="G966">
        <v>0</v>
      </c>
      <c r="H966">
        <v>5</v>
      </c>
      <c r="I966">
        <v>2</v>
      </c>
      <c r="J966" t="s">
        <v>101</v>
      </c>
      <c r="K966" t="s">
        <v>279</v>
      </c>
      <c r="L966">
        <v>1.9E-2</v>
      </c>
      <c r="M966">
        <v>40747.69</v>
      </c>
      <c r="N966">
        <v>85</v>
      </c>
    </row>
    <row r="967" spans="1:14" x14ac:dyDescent="0.25">
      <c r="A967">
        <v>8</v>
      </c>
      <c r="B967" t="s">
        <v>15</v>
      </c>
      <c r="C967" t="s">
        <v>136</v>
      </c>
      <c r="D967" t="s">
        <v>118</v>
      </c>
      <c r="E967">
        <v>0</v>
      </c>
      <c r="F967">
        <v>0</v>
      </c>
      <c r="G967">
        <v>0</v>
      </c>
      <c r="H967">
        <v>6</v>
      </c>
      <c r="I967">
        <v>3</v>
      </c>
      <c r="J967" t="s">
        <v>117</v>
      </c>
      <c r="K967" t="s">
        <v>279</v>
      </c>
      <c r="L967">
        <v>1.7999999999999999E-2</v>
      </c>
      <c r="M967">
        <v>40939.919999999998</v>
      </c>
      <c r="N967">
        <v>90</v>
      </c>
    </row>
    <row r="968" spans="1:14" x14ac:dyDescent="0.25">
      <c r="A968">
        <v>9</v>
      </c>
      <c r="B968" t="s">
        <v>15</v>
      </c>
      <c r="C968" t="s">
        <v>137</v>
      </c>
      <c r="D968" t="s">
        <v>138</v>
      </c>
      <c r="E968">
        <v>0</v>
      </c>
      <c r="F968">
        <v>0</v>
      </c>
      <c r="G968">
        <v>0</v>
      </c>
      <c r="H968">
        <v>2</v>
      </c>
      <c r="I968">
        <v>4</v>
      </c>
      <c r="J968" t="s">
        <v>137</v>
      </c>
      <c r="K968" t="s">
        <v>279</v>
      </c>
      <c r="L968">
        <v>2.1999999999999999E-2</v>
      </c>
      <c r="M968">
        <v>39558.699999999997</v>
      </c>
      <c r="N968">
        <v>80</v>
      </c>
    </row>
    <row r="969" spans="1:14" x14ac:dyDescent="0.25">
      <c r="A969">
        <v>10</v>
      </c>
      <c r="B969" t="s">
        <v>15</v>
      </c>
      <c r="C969" t="s">
        <v>139</v>
      </c>
      <c r="D969" t="s">
        <v>122</v>
      </c>
      <c r="E969">
        <v>0</v>
      </c>
      <c r="F969">
        <v>0</v>
      </c>
      <c r="G969">
        <v>0</v>
      </c>
      <c r="H969">
        <v>2</v>
      </c>
      <c r="I969">
        <v>3</v>
      </c>
      <c r="J969" t="s">
        <v>121</v>
      </c>
      <c r="K969" t="s">
        <v>279</v>
      </c>
      <c r="L969">
        <v>1.6E-2</v>
      </c>
      <c r="M969">
        <v>42237.11</v>
      </c>
      <c r="N969">
        <v>95</v>
      </c>
    </row>
    <row r="970" spans="1:14" x14ac:dyDescent="0.25">
      <c r="A970">
        <v>11</v>
      </c>
      <c r="B970" t="s">
        <v>15</v>
      </c>
      <c r="C970" t="s">
        <v>140</v>
      </c>
      <c r="D970" t="s">
        <v>125</v>
      </c>
      <c r="E970">
        <v>1</v>
      </c>
      <c r="F970">
        <v>0</v>
      </c>
      <c r="G970">
        <v>0</v>
      </c>
      <c r="H970">
        <v>8</v>
      </c>
      <c r="I970">
        <v>3</v>
      </c>
      <c r="J970" t="s">
        <v>124</v>
      </c>
      <c r="K970" t="s">
        <v>279</v>
      </c>
      <c r="L970">
        <v>2.1999999999999999E-2</v>
      </c>
      <c r="M970">
        <v>39326.11</v>
      </c>
      <c r="N970">
        <v>80</v>
      </c>
    </row>
    <row r="971" spans="1:14" x14ac:dyDescent="0.25">
      <c r="A971">
        <v>0</v>
      </c>
      <c r="B971" t="s">
        <v>15</v>
      </c>
      <c r="C971" t="s">
        <v>141</v>
      </c>
      <c r="D971" t="s">
        <v>88</v>
      </c>
      <c r="E971">
        <v>0</v>
      </c>
      <c r="F971">
        <v>0</v>
      </c>
      <c r="G971">
        <v>0</v>
      </c>
      <c r="H971">
        <v>8</v>
      </c>
      <c r="I971">
        <v>2</v>
      </c>
      <c r="J971" t="s">
        <v>87</v>
      </c>
      <c r="K971" t="s">
        <v>279</v>
      </c>
      <c r="L971">
        <v>2.8000000000000001E-2</v>
      </c>
      <c r="M971">
        <v>37002.85</v>
      </c>
      <c r="N971">
        <v>70</v>
      </c>
    </row>
    <row r="972" spans="1:14" x14ac:dyDescent="0.25">
      <c r="A972">
        <v>1</v>
      </c>
      <c r="B972" t="s">
        <v>15</v>
      </c>
      <c r="C972" t="s">
        <v>142</v>
      </c>
      <c r="D972" t="s">
        <v>90</v>
      </c>
      <c r="E972">
        <v>0</v>
      </c>
      <c r="F972">
        <v>0</v>
      </c>
      <c r="G972">
        <v>0</v>
      </c>
      <c r="H972">
        <v>5</v>
      </c>
      <c r="I972">
        <v>1</v>
      </c>
      <c r="J972" t="s">
        <v>65</v>
      </c>
      <c r="K972" t="s">
        <v>279</v>
      </c>
      <c r="L972">
        <v>2.1000000000000001E-2</v>
      </c>
      <c r="M972">
        <v>39942.33</v>
      </c>
      <c r="N972">
        <v>85</v>
      </c>
    </row>
    <row r="973" spans="1:14" x14ac:dyDescent="0.25">
      <c r="A973">
        <v>2</v>
      </c>
      <c r="B973" t="s">
        <v>15</v>
      </c>
      <c r="C973" t="s">
        <v>143</v>
      </c>
      <c r="D973" t="s">
        <v>49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49</v>
      </c>
      <c r="K973" t="s">
        <v>279</v>
      </c>
      <c r="L973">
        <v>1.4E-2</v>
      </c>
      <c r="M973">
        <v>43020.27</v>
      </c>
      <c r="N973">
        <v>95</v>
      </c>
    </row>
    <row r="974" spans="1:14" x14ac:dyDescent="0.25">
      <c r="A974">
        <v>3</v>
      </c>
      <c r="B974" t="s">
        <v>15</v>
      </c>
      <c r="C974" t="s">
        <v>144</v>
      </c>
      <c r="D974" t="s">
        <v>131</v>
      </c>
      <c r="E974">
        <v>1</v>
      </c>
      <c r="F974">
        <v>0</v>
      </c>
      <c r="G974">
        <v>0</v>
      </c>
      <c r="H974">
        <v>8</v>
      </c>
      <c r="I974">
        <v>4</v>
      </c>
      <c r="J974" t="s">
        <v>130</v>
      </c>
      <c r="K974" t="s">
        <v>279</v>
      </c>
      <c r="L974">
        <v>1.0999999999999999E-2</v>
      </c>
      <c r="M974">
        <v>44498.77</v>
      </c>
      <c r="N974">
        <v>99</v>
      </c>
    </row>
    <row r="975" spans="1:14" x14ac:dyDescent="0.25">
      <c r="A975">
        <v>4</v>
      </c>
      <c r="B975" t="s">
        <v>15</v>
      </c>
      <c r="C975" t="s">
        <v>145</v>
      </c>
      <c r="D975" t="s">
        <v>146</v>
      </c>
      <c r="E975">
        <v>0</v>
      </c>
      <c r="F975">
        <v>0</v>
      </c>
      <c r="G975">
        <v>0</v>
      </c>
      <c r="H975">
        <v>7</v>
      </c>
      <c r="I975">
        <v>5</v>
      </c>
      <c r="J975" t="s">
        <v>145</v>
      </c>
      <c r="K975" t="s">
        <v>279</v>
      </c>
      <c r="L975">
        <v>4.2999999999999997E-2</v>
      </c>
      <c r="M975">
        <v>31404.67</v>
      </c>
      <c r="N975">
        <v>50</v>
      </c>
    </row>
    <row r="976" spans="1:14" x14ac:dyDescent="0.25">
      <c r="A976">
        <v>5</v>
      </c>
      <c r="B976" t="s">
        <v>15</v>
      </c>
      <c r="C976" t="s">
        <v>147</v>
      </c>
      <c r="D976" t="s">
        <v>133</v>
      </c>
      <c r="E976">
        <v>0</v>
      </c>
      <c r="F976">
        <v>0</v>
      </c>
      <c r="G976">
        <v>0</v>
      </c>
      <c r="H976">
        <v>7</v>
      </c>
      <c r="I976">
        <v>4</v>
      </c>
      <c r="J976" t="s">
        <v>132</v>
      </c>
      <c r="K976" t="s">
        <v>279</v>
      </c>
      <c r="L976">
        <v>1.4E-2</v>
      </c>
      <c r="M976">
        <v>43190.96</v>
      </c>
      <c r="N976">
        <v>95</v>
      </c>
    </row>
    <row r="977" spans="1:14" x14ac:dyDescent="0.25">
      <c r="A977">
        <v>6</v>
      </c>
      <c r="B977" t="s">
        <v>15</v>
      </c>
      <c r="C977" t="s">
        <v>148</v>
      </c>
      <c r="D977" t="s">
        <v>118</v>
      </c>
      <c r="E977">
        <v>2</v>
      </c>
      <c r="F977">
        <v>0</v>
      </c>
      <c r="G977">
        <v>0</v>
      </c>
      <c r="H977">
        <v>6</v>
      </c>
      <c r="I977">
        <v>3</v>
      </c>
      <c r="J977" t="s">
        <v>117</v>
      </c>
      <c r="K977" t="s">
        <v>279</v>
      </c>
      <c r="L977">
        <v>0.02</v>
      </c>
      <c r="M977">
        <v>40432.81</v>
      </c>
      <c r="N977">
        <v>85</v>
      </c>
    </row>
    <row r="978" spans="1:14" x14ac:dyDescent="0.25">
      <c r="A978">
        <v>7</v>
      </c>
      <c r="B978" t="s">
        <v>15</v>
      </c>
      <c r="C978" t="s">
        <v>149</v>
      </c>
      <c r="D978" t="s">
        <v>118</v>
      </c>
      <c r="E978">
        <v>1</v>
      </c>
      <c r="F978">
        <v>0</v>
      </c>
      <c r="G978">
        <v>0</v>
      </c>
      <c r="H978">
        <v>6</v>
      </c>
      <c r="I978">
        <v>3</v>
      </c>
      <c r="J978" t="s">
        <v>117</v>
      </c>
      <c r="K978" t="s">
        <v>279</v>
      </c>
      <c r="L978">
        <v>1.7999999999999999E-2</v>
      </c>
      <c r="M978">
        <v>41282.89</v>
      </c>
      <c r="N978">
        <v>90</v>
      </c>
    </row>
    <row r="979" spans="1:14" x14ac:dyDescent="0.25">
      <c r="A979">
        <v>8</v>
      </c>
      <c r="B979" t="s">
        <v>15</v>
      </c>
      <c r="C979" t="s">
        <v>150</v>
      </c>
      <c r="D979" t="s">
        <v>138</v>
      </c>
      <c r="E979">
        <v>1</v>
      </c>
      <c r="F979">
        <v>0</v>
      </c>
      <c r="G979">
        <v>0</v>
      </c>
      <c r="H979">
        <v>2</v>
      </c>
      <c r="I979">
        <v>4</v>
      </c>
      <c r="J979" t="s">
        <v>137</v>
      </c>
      <c r="K979" t="s">
        <v>279</v>
      </c>
      <c r="L979">
        <v>0.02</v>
      </c>
      <c r="M979">
        <v>40119.040000000001</v>
      </c>
      <c r="N979">
        <v>85</v>
      </c>
    </row>
    <row r="980" spans="1:14" x14ac:dyDescent="0.25">
      <c r="A980">
        <v>9</v>
      </c>
      <c r="B980" t="s">
        <v>15</v>
      </c>
      <c r="C980" t="s">
        <v>151</v>
      </c>
      <c r="D980" t="s">
        <v>138</v>
      </c>
      <c r="E980">
        <v>0</v>
      </c>
      <c r="F980">
        <v>0</v>
      </c>
      <c r="G980">
        <v>0</v>
      </c>
      <c r="H980">
        <v>2</v>
      </c>
      <c r="I980">
        <v>4</v>
      </c>
      <c r="J980" t="s">
        <v>137</v>
      </c>
      <c r="K980" t="s">
        <v>279</v>
      </c>
      <c r="L980">
        <v>1.7999999999999999E-2</v>
      </c>
      <c r="M980">
        <v>41274.400000000001</v>
      </c>
      <c r="N980">
        <v>90</v>
      </c>
    </row>
    <row r="981" spans="1:14" x14ac:dyDescent="0.25">
      <c r="A981">
        <v>10</v>
      </c>
      <c r="B981" t="s">
        <v>15</v>
      </c>
      <c r="C981" t="s">
        <v>152</v>
      </c>
      <c r="D981" t="s">
        <v>125</v>
      </c>
      <c r="E981">
        <v>2</v>
      </c>
      <c r="F981">
        <v>0</v>
      </c>
      <c r="G981">
        <v>0</v>
      </c>
      <c r="H981">
        <v>8</v>
      </c>
      <c r="I981">
        <v>3</v>
      </c>
      <c r="J981" t="s">
        <v>124</v>
      </c>
      <c r="K981" t="s">
        <v>279</v>
      </c>
      <c r="L981">
        <v>2.3E-2</v>
      </c>
      <c r="M981">
        <v>39163.49</v>
      </c>
      <c r="N981">
        <v>80</v>
      </c>
    </row>
    <row r="982" spans="1:14" x14ac:dyDescent="0.25">
      <c r="A982">
        <v>0</v>
      </c>
      <c r="B982" t="s">
        <v>15</v>
      </c>
      <c r="C982" t="s">
        <v>16</v>
      </c>
      <c r="D982" t="s">
        <v>17</v>
      </c>
      <c r="E982">
        <v>0</v>
      </c>
      <c r="F982">
        <v>2</v>
      </c>
      <c r="G982">
        <v>1</v>
      </c>
      <c r="H982">
        <v>0</v>
      </c>
      <c r="I982">
        <v>0</v>
      </c>
      <c r="J982" t="s">
        <v>16</v>
      </c>
      <c r="K982" t="s">
        <v>280</v>
      </c>
      <c r="L982">
        <v>0.03</v>
      </c>
      <c r="M982">
        <v>36096.51</v>
      </c>
      <c r="N982">
        <v>70</v>
      </c>
    </row>
    <row r="983" spans="1:14" x14ac:dyDescent="0.25">
      <c r="A983">
        <v>1</v>
      </c>
      <c r="B983" t="s">
        <v>15</v>
      </c>
      <c r="C983" t="s">
        <v>19</v>
      </c>
      <c r="D983" t="s">
        <v>20</v>
      </c>
      <c r="E983">
        <v>0</v>
      </c>
      <c r="F983">
        <v>2</v>
      </c>
      <c r="G983">
        <v>1</v>
      </c>
      <c r="H983">
        <v>0</v>
      </c>
      <c r="I983">
        <v>0</v>
      </c>
      <c r="J983" t="s">
        <v>19</v>
      </c>
      <c r="K983" t="s">
        <v>280</v>
      </c>
      <c r="L983">
        <v>2.7E-2</v>
      </c>
      <c r="M983">
        <v>37370.199999999997</v>
      </c>
      <c r="N983">
        <v>75</v>
      </c>
    </row>
    <row r="984" spans="1:14" x14ac:dyDescent="0.25">
      <c r="A984">
        <v>2</v>
      </c>
      <c r="B984" t="s">
        <v>15</v>
      </c>
      <c r="C984" t="s">
        <v>21</v>
      </c>
      <c r="D984" t="s">
        <v>22</v>
      </c>
      <c r="E984">
        <v>0</v>
      </c>
      <c r="F984">
        <v>6</v>
      </c>
      <c r="G984">
        <v>1</v>
      </c>
      <c r="H984">
        <v>0</v>
      </c>
      <c r="I984">
        <v>0</v>
      </c>
      <c r="J984" t="s">
        <v>21</v>
      </c>
      <c r="K984" t="s">
        <v>280</v>
      </c>
      <c r="L984">
        <v>1.4999999999999999E-2</v>
      </c>
      <c r="M984">
        <v>42667.96</v>
      </c>
      <c r="N984">
        <v>95</v>
      </c>
    </row>
    <row r="985" spans="1:14" x14ac:dyDescent="0.25">
      <c r="A985">
        <v>3</v>
      </c>
      <c r="B985" t="s">
        <v>15</v>
      </c>
      <c r="C985" t="s">
        <v>23</v>
      </c>
      <c r="D985" t="e" cm="1">
        <f t="array" ref="D985">-VRIKPGSA</f>
        <v>#NAME?</v>
      </c>
      <c r="E985">
        <v>0</v>
      </c>
      <c r="F985">
        <v>0</v>
      </c>
      <c r="G985">
        <v>1</v>
      </c>
      <c r="H985">
        <v>0</v>
      </c>
      <c r="I985">
        <v>0</v>
      </c>
      <c r="J985" t="s">
        <v>23</v>
      </c>
      <c r="K985" t="s">
        <v>280</v>
      </c>
      <c r="L985">
        <v>1.7000000000000001E-2</v>
      </c>
      <c r="M985">
        <v>41659.360000000001</v>
      </c>
      <c r="N985">
        <v>90</v>
      </c>
    </row>
    <row r="986" spans="1:14" x14ac:dyDescent="0.25">
      <c r="A986">
        <v>4</v>
      </c>
      <c r="B986" t="s">
        <v>15</v>
      </c>
      <c r="C986" t="s">
        <v>24</v>
      </c>
      <c r="D986" t="s">
        <v>25</v>
      </c>
      <c r="E986">
        <v>0</v>
      </c>
      <c r="F986">
        <v>8</v>
      </c>
      <c r="G986">
        <v>1</v>
      </c>
      <c r="H986">
        <v>0</v>
      </c>
      <c r="I986">
        <v>0</v>
      </c>
      <c r="J986" t="s">
        <v>24</v>
      </c>
      <c r="K986" t="s">
        <v>280</v>
      </c>
      <c r="L986">
        <v>1.4E-2</v>
      </c>
      <c r="M986">
        <v>42831.7</v>
      </c>
      <c r="N986">
        <v>95</v>
      </c>
    </row>
    <row r="987" spans="1:14" x14ac:dyDescent="0.25">
      <c r="A987">
        <v>5</v>
      </c>
      <c r="B987" t="s">
        <v>15</v>
      </c>
      <c r="C987" t="s">
        <v>26</v>
      </c>
      <c r="D987" t="e" cm="1">
        <f t="array" ref="D987">-IKPGSANK</f>
        <v>#NAME?</v>
      </c>
      <c r="E987">
        <v>0</v>
      </c>
      <c r="F987">
        <v>0</v>
      </c>
      <c r="G987">
        <v>1</v>
      </c>
      <c r="H987">
        <v>0</v>
      </c>
      <c r="I987">
        <v>0</v>
      </c>
      <c r="J987" t="s">
        <v>26</v>
      </c>
      <c r="K987" t="s">
        <v>280</v>
      </c>
      <c r="L987">
        <v>1.0999999999999999E-2</v>
      </c>
      <c r="M987">
        <v>44373.77</v>
      </c>
      <c r="N987">
        <v>99</v>
      </c>
    </row>
    <row r="988" spans="1:14" x14ac:dyDescent="0.25">
      <c r="A988">
        <v>6</v>
      </c>
      <c r="B988" t="s">
        <v>15</v>
      </c>
      <c r="C988" t="s">
        <v>27</v>
      </c>
      <c r="D988" t="s">
        <v>28</v>
      </c>
      <c r="E988">
        <v>0</v>
      </c>
      <c r="F988">
        <v>1</v>
      </c>
      <c r="G988">
        <v>1</v>
      </c>
      <c r="H988">
        <v>0</v>
      </c>
      <c r="I988">
        <v>0</v>
      </c>
      <c r="J988" t="s">
        <v>27</v>
      </c>
      <c r="K988" t="s">
        <v>280</v>
      </c>
      <c r="L988">
        <v>8.0000000000000002E-3</v>
      </c>
      <c r="M988">
        <v>45732.72</v>
      </c>
      <c r="N988">
        <v>99</v>
      </c>
    </row>
    <row r="989" spans="1:14" x14ac:dyDescent="0.25">
      <c r="A989">
        <v>7</v>
      </c>
      <c r="B989" t="s">
        <v>15</v>
      </c>
      <c r="C989" t="s">
        <v>29</v>
      </c>
      <c r="D989" t="e" cm="1">
        <f t="array" ref="D989">-PGSANKPK</f>
        <v>#NAME?</v>
      </c>
      <c r="E989">
        <v>0</v>
      </c>
      <c r="F989">
        <v>0</v>
      </c>
      <c r="G989">
        <v>1</v>
      </c>
      <c r="H989">
        <v>0</v>
      </c>
      <c r="I989">
        <v>0</v>
      </c>
      <c r="J989" t="s">
        <v>29</v>
      </c>
      <c r="K989" t="s">
        <v>280</v>
      </c>
      <c r="L989">
        <v>6.0000000000000001E-3</v>
      </c>
      <c r="M989">
        <v>46842.48</v>
      </c>
      <c r="N989">
        <v>99</v>
      </c>
    </row>
    <row r="990" spans="1:14" x14ac:dyDescent="0.25">
      <c r="A990">
        <v>8</v>
      </c>
      <c r="B990" t="s">
        <v>15</v>
      </c>
      <c r="C990" t="s">
        <v>30</v>
      </c>
      <c r="D990" t="s">
        <v>31</v>
      </c>
      <c r="E990">
        <v>0</v>
      </c>
      <c r="F990">
        <v>8</v>
      </c>
      <c r="G990">
        <v>1</v>
      </c>
      <c r="H990">
        <v>0</v>
      </c>
      <c r="I990">
        <v>0</v>
      </c>
      <c r="J990" t="s">
        <v>30</v>
      </c>
      <c r="K990" t="s">
        <v>280</v>
      </c>
      <c r="L990">
        <v>6.0000000000000001E-3</v>
      </c>
      <c r="M990">
        <v>46680.57</v>
      </c>
      <c r="N990">
        <v>99</v>
      </c>
    </row>
    <row r="991" spans="1:14" x14ac:dyDescent="0.25">
      <c r="A991">
        <v>9</v>
      </c>
      <c r="B991" t="s">
        <v>15</v>
      </c>
      <c r="C991" t="s">
        <v>155</v>
      </c>
      <c r="D991" t="s">
        <v>156</v>
      </c>
      <c r="E991">
        <v>0</v>
      </c>
      <c r="F991">
        <v>2</v>
      </c>
      <c r="G991">
        <v>1</v>
      </c>
      <c r="H991">
        <v>0</v>
      </c>
      <c r="I991">
        <v>0</v>
      </c>
      <c r="J991" t="s">
        <v>155</v>
      </c>
      <c r="K991" t="s">
        <v>280</v>
      </c>
      <c r="L991">
        <v>8.0000000000000002E-3</v>
      </c>
      <c r="M991">
        <v>45643.24</v>
      </c>
      <c r="N991">
        <v>99</v>
      </c>
    </row>
    <row r="992" spans="1:14" x14ac:dyDescent="0.25">
      <c r="A992">
        <v>10</v>
      </c>
      <c r="B992" t="s">
        <v>15</v>
      </c>
      <c r="C992" t="s">
        <v>157</v>
      </c>
      <c r="D992" t="s">
        <v>158</v>
      </c>
      <c r="E992">
        <v>0</v>
      </c>
      <c r="F992">
        <v>6</v>
      </c>
      <c r="G992">
        <v>1</v>
      </c>
      <c r="H992">
        <v>0</v>
      </c>
      <c r="I992">
        <v>0</v>
      </c>
      <c r="J992" t="s">
        <v>157</v>
      </c>
      <c r="K992" t="s">
        <v>280</v>
      </c>
      <c r="L992">
        <v>1.2E-2</v>
      </c>
      <c r="M992">
        <v>43844.02</v>
      </c>
      <c r="N992">
        <v>99</v>
      </c>
    </row>
    <row r="993" spans="1:14" x14ac:dyDescent="0.25">
      <c r="A993">
        <v>11</v>
      </c>
      <c r="B993" t="s">
        <v>15</v>
      </c>
      <c r="C993" t="s">
        <v>159</v>
      </c>
      <c r="D993" t="s">
        <v>160</v>
      </c>
      <c r="E993">
        <v>0</v>
      </c>
      <c r="F993">
        <v>8</v>
      </c>
      <c r="G993">
        <v>1</v>
      </c>
      <c r="H993">
        <v>0</v>
      </c>
      <c r="I993">
        <v>0</v>
      </c>
      <c r="J993" t="s">
        <v>159</v>
      </c>
      <c r="K993" t="s">
        <v>280</v>
      </c>
      <c r="L993">
        <v>7.0000000000000001E-3</v>
      </c>
      <c r="M993">
        <v>46115.31</v>
      </c>
      <c r="N993">
        <v>99</v>
      </c>
    </row>
    <row r="994" spans="1:14" x14ac:dyDescent="0.25">
      <c r="A994">
        <v>12</v>
      </c>
      <c r="B994" t="s">
        <v>15</v>
      </c>
      <c r="C994" t="s">
        <v>161</v>
      </c>
      <c r="D994" t="s">
        <v>162</v>
      </c>
      <c r="E994">
        <v>0</v>
      </c>
      <c r="F994">
        <v>2</v>
      </c>
      <c r="G994">
        <v>1</v>
      </c>
      <c r="H994">
        <v>0</v>
      </c>
      <c r="I994">
        <v>0</v>
      </c>
      <c r="J994" t="s">
        <v>161</v>
      </c>
      <c r="K994" t="s">
        <v>280</v>
      </c>
      <c r="L994">
        <v>0.02</v>
      </c>
      <c r="M994">
        <v>40419.699999999997</v>
      </c>
      <c r="N994">
        <v>85</v>
      </c>
    </row>
    <row r="995" spans="1:14" x14ac:dyDescent="0.25">
      <c r="A995">
        <v>13</v>
      </c>
      <c r="B995" t="s">
        <v>15</v>
      </c>
      <c r="C995" t="s">
        <v>163</v>
      </c>
      <c r="D995" t="s">
        <v>164</v>
      </c>
      <c r="E995">
        <v>0</v>
      </c>
      <c r="F995">
        <v>6</v>
      </c>
      <c r="G995">
        <v>1</v>
      </c>
      <c r="H995">
        <v>0</v>
      </c>
      <c r="I995">
        <v>0</v>
      </c>
      <c r="J995" t="s">
        <v>163</v>
      </c>
      <c r="K995" t="s">
        <v>280</v>
      </c>
      <c r="L995">
        <v>1.7000000000000001E-2</v>
      </c>
      <c r="M995">
        <v>41380.83</v>
      </c>
      <c r="N995">
        <v>90</v>
      </c>
    </row>
    <row r="996" spans="1:14" x14ac:dyDescent="0.25">
      <c r="A996">
        <v>14</v>
      </c>
      <c r="B996" t="s">
        <v>15</v>
      </c>
      <c r="C996" t="s">
        <v>165</v>
      </c>
      <c r="D996" t="s">
        <v>166</v>
      </c>
      <c r="E996">
        <v>0</v>
      </c>
      <c r="F996">
        <v>1</v>
      </c>
      <c r="G996">
        <v>1</v>
      </c>
      <c r="H996">
        <v>0</v>
      </c>
      <c r="I996">
        <v>0</v>
      </c>
      <c r="J996" t="s">
        <v>165</v>
      </c>
      <c r="K996" t="s">
        <v>280</v>
      </c>
      <c r="L996">
        <v>1.6E-2</v>
      </c>
      <c r="M996">
        <v>42189.14</v>
      </c>
      <c r="N996">
        <v>95</v>
      </c>
    </row>
    <row r="997" spans="1:14" x14ac:dyDescent="0.25">
      <c r="A997">
        <v>15</v>
      </c>
      <c r="B997" t="s">
        <v>15</v>
      </c>
      <c r="C997" t="s">
        <v>167</v>
      </c>
      <c r="D997" t="s">
        <v>168</v>
      </c>
      <c r="E997">
        <v>0</v>
      </c>
      <c r="F997">
        <v>8</v>
      </c>
      <c r="G997">
        <v>1</v>
      </c>
      <c r="H997">
        <v>0</v>
      </c>
      <c r="I997">
        <v>0</v>
      </c>
      <c r="J997" t="s">
        <v>167</v>
      </c>
      <c r="K997" t="s">
        <v>280</v>
      </c>
      <c r="L997">
        <v>1.2E-2</v>
      </c>
      <c r="M997">
        <v>44117.16</v>
      </c>
      <c r="N997">
        <v>99</v>
      </c>
    </row>
    <row r="998" spans="1:14" x14ac:dyDescent="0.25">
      <c r="A998">
        <v>16</v>
      </c>
      <c r="B998" t="s">
        <v>15</v>
      </c>
      <c r="C998" t="s">
        <v>169</v>
      </c>
      <c r="D998" t="s">
        <v>170</v>
      </c>
      <c r="E998">
        <v>0</v>
      </c>
      <c r="F998">
        <v>2</v>
      </c>
      <c r="G998">
        <v>1</v>
      </c>
      <c r="H998">
        <v>0</v>
      </c>
      <c r="I998">
        <v>0</v>
      </c>
      <c r="J998" t="s">
        <v>169</v>
      </c>
      <c r="K998" t="s">
        <v>280</v>
      </c>
      <c r="L998">
        <v>0.107</v>
      </c>
      <c r="M998">
        <v>15682.81</v>
      </c>
      <c r="N998">
        <v>22</v>
      </c>
    </row>
    <row r="999" spans="1:14" x14ac:dyDescent="0.25">
      <c r="A999">
        <v>0</v>
      </c>
      <c r="B999" t="s">
        <v>15</v>
      </c>
      <c r="C999" t="s">
        <v>47</v>
      </c>
      <c r="D999" t="s">
        <v>47</v>
      </c>
      <c r="E999">
        <v>0</v>
      </c>
      <c r="F999">
        <v>0</v>
      </c>
      <c r="G999">
        <v>0</v>
      </c>
      <c r="H999">
        <v>0</v>
      </c>
      <c r="I999">
        <v>0</v>
      </c>
      <c r="J999" t="s">
        <v>47</v>
      </c>
      <c r="K999" t="s">
        <v>280</v>
      </c>
      <c r="L999">
        <v>4.9000000000000002E-2</v>
      </c>
      <c r="M999">
        <v>29387.73</v>
      </c>
      <c r="N999">
        <v>45</v>
      </c>
    </row>
    <row r="1000" spans="1:14" x14ac:dyDescent="0.25">
      <c r="A1000">
        <v>1</v>
      </c>
      <c r="B1000" t="s">
        <v>15</v>
      </c>
      <c r="C1000" t="s">
        <v>48</v>
      </c>
      <c r="D1000" t="s">
        <v>48</v>
      </c>
      <c r="E1000">
        <v>0</v>
      </c>
      <c r="F1000">
        <v>0</v>
      </c>
      <c r="G1000">
        <v>0</v>
      </c>
      <c r="H1000">
        <v>0</v>
      </c>
      <c r="I1000">
        <v>0</v>
      </c>
      <c r="J1000" t="s">
        <v>48</v>
      </c>
      <c r="K1000" t="s">
        <v>280</v>
      </c>
      <c r="L1000">
        <v>4.2000000000000003E-2</v>
      </c>
      <c r="M1000">
        <v>31690.03</v>
      </c>
      <c r="N1000">
        <v>55</v>
      </c>
    </row>
    <row r="1001" spans="1:14" x14ac:dyDescent="0.25">
      <c r="A1001">
        <v>2</v>
      </c>
      <c r="B1001" t="s">
        <v>15</v>
      </c>
      <c r="C1001" t="s">
        <v>49</v>
      </c>
      <c r="D1001" t="s">
        <v>49</v>
      </c>
      <c r="E1001">
        <v>0</v>
      </c>
      <c r="F1001">
        <v>0</v>
      </c>
      <c r="G1001">
        <v>0</v>
      </c>
      <c r="H1001">
        <v>0</v>
      </c>
      <c r="I1001">
        <v>0</v>
      </c>
      <c r="J1001" t="s">
        <v>49</v>
      </c>
      <c r="K1001" t="s">
        <v>280</v>
      </c>
      <c r="L1001">
        <v>3.7999999999999999E-2</v>
      </c>
      <c r="M1001">
        <v>33314.370000000003</v>
      </c>
      <c r="N1001">
        <v>60</v>
      </c>
    </row>
    <row r="1002" spans="1:14" x14ac:dyDescent="0.25">
      <c r="A1002">
        <v>3</v>
      </c>
      <c r="B1002" t="s">
        <v>15</v>
      </c>
      <c r="C1002" t="s">
        <v>50</v>
      </c>
      <c r="D1002" t="s">
        <v>50</v>
      </c>
      <c r="E1002">
        <v>0</v>
      </c>
      <c r="F1002">
        <v>0</v>
      </c>
      <c r="G1002">
        <v>0</v>
      </c>
      <c r="H1002">
        <v>0</v>
      </c>
      <c r="I1002">
        <v>0</v>
      </c>
      <c r="J1002" t="s">
        <v>50</v>
      </c>
      <c r="K1002" t="s">
        <v>280</v>
      </c>
      <c r="L1002">
        <v>1.0999999999999999E-2</v>
      </c>
      <c r="M1002">
        <v>44337.29</v>
      </c>
      <c r="N1002">
        <v>99</v>
      </c>
    </row>
    <row r="1003" spans="1:14" x14ac:dyDescent="0.25">
      <c r="A1003">
        <v>4</v>
      </c>
      <c r="B1003" t="s">
        <v>15</v>
      </c>
      <c r="C1003" t="s">
        <v>51</v>
      </c>
      <c r="D1003" t="s">
        <v>51</v>
      </c>
      <c r="E1003">
        <v>0</v>
      </c>
      <c r="F1003">
        <v>0</v>
      </c>
      <c r="G1003">
        <v>0</v>
      </c>
      <c r="H1003">
        <v>0</v>
      </c>
      <c r="I1003">
        <v>0</v>
      </c>
      <c r="J1003" t="s">
        <v>51</v>
      </c>
      <c r="K1003" t="s">
        <v>280</v>
      </c>
      <c r="L1003">
        <v>2.7E-2</v>
      </c>
      <c r="M1003">
        <v>37430.5</v>
      </c>
      <c r="N1003">
        <v>75</v>
      </c>
    </row>
    <row r="1004" spans="1:14" x14ac:dyDescent="0.25">
      <c r="A1004">
        <v>5</v>
      </c>
      <c r="B1004" t="s">
        <v>15</v>
      </c>
      <c r="C1004" t="s">
        <v>52</v>
      </c>
      <c r="D1004" t="s">
        <v>52</v>
      </c>
      <c r="E1004">
        <v>0</v>
      </c>
      <c r="F1004">
        <v>0</v>
      </c>
      <c r="G1004">
        <v>0</v>
      </c>
      <c r="H1004">
        <v>0</v>
      </c>
      <c r="I1004">
        <v>0</v>
      </c>
      <c r="J1004" t="s">
        <v>52</v>
      </c>
      <c r="K1004" t="s">
        <v>280</v>
      </c>
      <c r="L1004">
        <v>1.4E-2</v>
      </c>
      <c r="M1004">
        <v>43054.720000000001</v>
      </c>
      <c r="N1004">
        <v>95</v>
      </c>
    </row>
    <row r="1005" spans="1:14" x14ac:dyDescent="0.25">
      <c r="A1005">
        <v>6</v>
      </c>
      <c r="B1005" t="s">
        <v>15</v>
      </c>
      <c r="C1005" t="s">
        <v>53</v>
      </c>
      <c r="D1005" t="s">
        <v>53</v>
      </c>
      <c r="E1005">
        <v>0</v>
      </c>
      <c r="F1005">
        <v>0</v>
      </c>
      <c r="G1005">
        <v>0</v>
      </c>
      <c r="H1005">
        <v>0</v>
      </c>
      <c r="I1005">
        <v>0</v>
      </c>
      <c r="J1005" t="s">
        <v>53</v>
      </c>
      <c r="K1005" t="s">
        <v>280</v>
      </c>
      <c r="L1005">
        <v>1.2E-2</v>
      </c>
      <c r="M1005">
        <v>43836.92</v>
      </c>
      <c r="N1005">
        <v>99</v>
      </c>
    </row>
    <row r="1006" spans="1:14" x14ac:dyDescent="0.25">
      <c r="A1006">
        <v>7</v>
      </c>
      <c r="B1006" t="s">
        <v>15</v>
      </c>
      <c r="C1006" t="s">
        <v>54</v>
      </c>
      <c r="D1006" t="s">
        <v>54</v>
      </c>
      <c r="E1006">
        <v>0</v>
      </c>
      <c r="F1006">
        <v>0</v>
      </c>
      <c r="G1006">
        <v>0</v>
      </c>
      <c r="H1006">
        <v>0</v>
      </c>
      <c r="I1006">
        <v>0</v>
      </c>
      <c r="J1006" t="s">
        <v>54</v>
      </c>
      <c r="K1006" t="s">
        <v>280</v>
      </c>
      <c r="L1006">
        <v>5.0000000000000001E-3</v>
      </c>
      <c r="M1006">
        <v>47125.120000000003</v>
      </c>
      <c r="N1006">
        <v>99</v>
      </c>
    </row>
    <row r="1007" spans="1:14" x14ac:dyDescent="0.25">
      <c r="A1007">
        <v>8</v>
      </c>
      <c r="B1007" t="s">
        <v>15</v>
      </c>
      <c r="C1007" t="s">
        <v>171</v>
      </c>
      <c r="D1007" t="s">
        <v>171</v>
      </c>
      <c r="E1007">
        <v>0</v>
      </c>
      <c r="F1007">
        <v>0</v>
      </c>
      <c r="G1007">
        <v>0</v>
      </c>
      <c r="H1007">
        <v>0</v>
      </c>
      <c r="I1007">
        <v>0</v>
      </c>
      <c r="J1007" t="s">
        <v>171</v>
      </c>
      <c r="K1007" t="s">
        <v>280</v>
      </c>
      <c r="L1007">
        <v>1.0999999999999999E-2</v>
      </c>
      <c r="M1007">
        <v>44366.55</v>
      </c>
      <c r="N1007">
        <v>99</v>
      </c>
    </row>
    <row r="1008" spans="1:14" x14ac:dyDescent="0.25">
      <c r="A1008">
        <v>9</v>
      </c>
      <c r="B1008" t="s">
        <v>15</v>
      </c>
      <c r="C1008" t="s">
        <v>172</v>
      </c>
      <c r="D1008" t="s">
        <v>172</v>
      </c>
      <c r="E1008">
        <v>0</v>
      </c>
      <c r="F1008">
        <v>0</v>
      </c>
      <c r="G1008">
        <v>0</v>
      </c>
      <c r="H1008">
        <v>0</v>
      </c>
      <c r="I1008">
        <v>0</v>
      </c>
      <c r="J1008" t="s">
        <v>172</v>
      </c>
      <c r="K1008" t="s">
        <v>280</v>
      </c>
      <c r="L1008">
        <v>3.6999999999999998E-2</v>
      </c>
      <c r="M1008">
        <v>33521.199999999997</v>
      </c>
      <c r="N1008">
        <v>60</v>
      </c>
    </row>
    <row r="1009" spans="1:14" x14ac:dyDescent="0.25">
      <c r="A1009">
        <v>10</v>
      </c>
      <c r="B1009" t="s">
        <v>15</v>
      </c>
      <c r="C1009" t="s">
        <v>173</v>
      </c>
      <c r="D1009" t="s">
        <v>173</v>
      </c>
      <c r="E1009">
        <v>0</v>
      </c>
      <c r="F1009">
        <v>0</v>
      </c>
      <c r="G1009">
        <v>0</v>
      </c>
      <c r="H1009">
        <v>0</v>
      </c>
      <c r="I1009">
        <v>0</v>
      </c>
      <c r="J1009" t="s">
        <v>173</v>
      </c>
      <c r="K1009" t="s">
        <v>280</v>
      </c>
      <c r="L1009">
        <v>0.01</v>
      </c>
      <c r="M1009">
        <v>44849.68</v>
      </c>
      <c r="N1009">
        <v>99</v>
      </c>
    </row>
    <row r="1010" spans="1:14" x14ac:dyDescent="0.25">
      <c r="A1010">
        <v>11</v>
      </c>
      <c r="B1010" t="s">
        <v>15</v>
      </c>
      <c r="C1010" t="s">
        <v>174</v>
      </c>
      <c r="D1010" t="s">
        <v>174</v>
      </c>
      <c r="E1010">
        <v>0</v>
      </c>
      <c r="F1010">
        <v>0</v>
      </c>
      <c r="G1010">
        <v>0</v>
      </c>
      <c r="H1010">
        <v>0</v>
      </c>
      <c r="I1010">
        <v>0</v>
      </c>
      <c r="J1010" t="s">
        <v>174</v>
      </c>
      <c r="K1010" t="s">
        <v>280</v>
      </c>
      <c r="L1010">
        <v>1.9E-2</v>
      </c>
      <c r="M1010">
        <v>40809.019999999997</v>
      </c>
      <c r="N1010">
        <v>85</v>
      </c>
    </row>
    <row r="1011" spans="1:14" x14ac:dyDescent="0.25">
      <c r="A1011">
        <v>12</v>
      </c>
      <c r="B1011" t="s">
        <v>15</v>
      </c>
      <c r="C1011" t="s">
        <v>175</v>
      </c>
      <c r="D1011" t="s">
        <v>175</v>
      </c>
      <c r="E1011">
        <v>0</v>
      </c>
      <c r="F1011">
        <v>0</v>
      </c>
      <c r="G1011">
        <v>0</v>
      </c>
      <c r="H1011">
        <v>0</v>
      </c>
      <c r="I1011">
        <v>0</v>
      </c>
      <c r="J1011" t="s">
        <v>175</v>
      </c>
      <c r="K1011" t="s">
        <v>280</v>
      </c>
      <c r="L1011">
        <v>0.04</v>
      </c>
      <c r="M1011">
        <v>32519.49</v>
      </c>
      <c r="N1011">
        <v>55</v>
      </c>
    </row>
    <row r="1012" spans="1:14" x14ac:dyDescent="0.25">
      <c r="A1012">
        <v>13</v>
      </c>
      <c r="B1012" t="s">
        <v>15</v>
      </c>
      <c r="C1012" t="s">
        <v>176</v>
      </c>
      <c r="D1012" t="s">
        <v>176</v>
      </c>
      <c r="E1012">
        <v>0</v>
      </c>
      <c r="F1012">
        <v>0</v>
      </c>
      <c r="G1012">
        <v>0</v>
      </c>
      <c r="H1012">
        <v>0</v>
      </c>
      <c r="I1012">
        <v>0</v>
      </c>
      <c r="J1012" t="s">
        <v>176</v>
      </c>
      <c r="K1012" t="s">
        <v>280</v>
      </c>
      <c r="L1012">
        <v>1.4E-2</v>
      </c>
      <c r="M1012">
        <v>42747.91</v>
      </c>
      <c r="N1012">
        <v>95</v>
      </c>
    </row>
    <row r="1013" spans="1:14" x14ac:dyDescent="0.25">
      <c r="A1013">
        <v>14</v>
      </c>
      <c r="B1013" t="s">
        <v>15</v>
      </c>
      <c r="C1013" t="s">
        <v>177</v>
      </c>
      <c r="D1013" t="s">
        <v>177</v>
      </c>
      <c r="E1013">
        <v>0</v>
      </c>
      <c r="F1013">
        <v>0</v>
      </c>
      <c r="G1013">
        <v>0</v>
      </c>
      <c r="H1013">
        <v>0</v>
      </c>
      <c r="I1013">
        <v>0</v>
      </c>
      <c r="J1013" t="s">
        <v>177</v>
      </c>
      <c r="K1013" t="s">
        <v>280</v>
      </c>
      <c r="L1013">
        <v>1.7000000000000001E-2</v>
      </c>
      <c r="M1013">
        <v>41749.129999999997</v>
      </c>
      <c r="N1013">
        <v>90</v>
      </c>
    </row>
    <row r="1014" spans="1:14" x14ac:dyDescent="0.25">
      <c r="A1014">
        <v>15</v>
      </c>
      <c r="B1014" t="s">
        <v>15</v>
      </c>
      <c r="C1014" t="s">
        <v>178</v>
      </c>
      <c r="D1014" t="s">
        <v>178</v>
      </c>
      <c r="E1014">
        <v>0</v>
      </c>
      <c r="F1014">
        <v>0</v>
      </c>
      <c r="G1014">
        <v>0</v>
      </c>
      <c r="H1014">
        <v>0</v>
      </c>
      <c r="I1014">
        <v>0</v>
      </c>
      <c r="J1014" t="s">
        <v>178</v>
      </c>
      <c r="K1014" t="s">
        <v>280</v>
      </c>
      <c r="L1014">
        <v>7.9000000000000001E-2</v>
      </c>
      <c r="M1014">
        <v>21241.85</v>
      </c>
      <c r="N1014">
        <v>29</v>
      </c>
    </row>
    <row r="1015" spans="1:14" x14ac:dyDescent="0.25">
      <c r="A1015">
        <v>0</v>
      </c>
      <c r="B1015" t="s">
        <v>15</v>
      </c>
      <c r="C1015" t="s">
        <v>63</v>
      </c>
      <c r="D1015" t="s">
        <v>64</v>
      </c>
      <c r="E1015">
        <v>0</v>
      </c>
      <c r="F1015">
        <v>0</v>
      </c>
      <c r="G1015">
        <v>0</v>
      </c>
      <c r="H1015">
        <v>6</v>
      </c>
      <c r="I1015">
        <v>1</v>
      </c>
      <c r="J1015" t="s">
        <v>63</v>
      </c>
      <c r="K1015" t="s">
        <v>280</v>
      </c>
      <c r="L1015">
        <v>3.7999999999999999E-2</v>
      </c>
      <c r="M1015">
        <v>33072.67</v>
      </c>
      <c r="N1015">
        <v>55</v>
      </c>
    </row>
    <row r="1016" spans="1:14" x14ac:dyDescent="0.25">
      <c r="A1016">
        <v>1</v>
      </c>
      <c r="B1016" t="s">
        <v>15</v>
      </c>
      <c r="C1016" t="s">
        <v>65</v>
      </c>
      <c r="D1016" t="s">
        <v>66</v>
      </c>
      <c r="E1016">
        <v>0</v>
      </c>
      <c r="F1016">
        <v>0</v>
      </c>
      <c r="G1016">
        <v>0</v>
      </c>
      <c r="H1016">
        <v>7</v>
      </c>
      <c r="I1016">
        <v>1</v>
      </c>
      <c r="J1016" t="s">
        <v>65</v>
      </c>
      <c r="K1016" t="s">
        <v>280</v>
      </c>
      <c r="L1016">
        <v>6.4000000000000001E-2</v>
      </c>
      <c r="M1016">
        <v>25111.95</v>
      </c>
      <c r="N1016">
        <v>36</v>
      </c>
    </row>
    <row r="1017" spans="1:14" x14ac:dyDescent="0.25">
      <c r="A1017">
        <v>2</v>
      </c>
      <c r="B1017" t="s">
        <v>15</v>
      </c>
      <c r="C1017" t="s">
        <v>67</v>
      </c>
      <c r="D1017" t="s">
        <v>49</v>
      </c>
      <c r="E1017">
        <v>0</v>
      </c>
      <c r="F1017">
        <v>0</v>
      </c>
      <c r="G1017">
        <v>0</v>
      </c>
      <c r="H1017">
        <v>0</v>
      </c>
      <c r="I1017">
        <v>0</v>
      </c>
      <c r="J1017" t="s">
        <v>49</v>
      </c>
      <c r="K1017" t="s">
        <v>280</v>
      </c>
      <c r="L1017">
        <v>1.7999999999999999E-2</v>
      </c>
      <c r="M1017">
        <v>40946.58</v>
      </c>
      <c r="N1017">
        <v>90</v>
      </c>
    </row>
    <row r="1018" spans="1:14" x14ac:dyDescent="0.25">
      <c r="A1018">
        <v>3</v>
      </c>
      <c r="B1018" t="s">
        <v>15</v>
      </c>
      <c r="C1018" t="s">
        <v>68</v>
      </c>
      <c r="D1018" t="s">
        <v>69</v>
      </c>
      <c r="E1018">
        <v>0</v>
      </c>
      <c r="F1018">
        <v>0</v>
      </c>
      <c r="G1018">
        <v>0</v>
      </c>
      <c r="H1018">
        <v>1</v>
      </c>
      <c r="I1018">
        <v>1</v>
      </c>
      <c r="J1018" t="s">
        <v>68</v>
      </c>
      <c r="K1018" t="s">
        <v>280</v>
      </c>
      <c r="L1018">
        <v>1.7000000000000001E-2</v>
      </c>
      <c r="M1018">
        <v>41671.96</v>
      </c>
      <c r="N1018">
        <v>90</v>
      </c>
    </row>
    <row r="1019" spans="1:14" x14ac:dyDescent="0.25">
      <c r="A1019">
        <v>4</v>
      </c>
      <c r="B1019" t="s">
        <v>15</v>
      </c>
      <c r="C1019" t="s">
        <v>70</v>
      </c>
      <c r="D1019" t="s">
        <v>71</v>
      </c>
      <c r="E1019">
        <v>0</v>
      </c>
      <c r="F1019">
        <v>0</v>
      </c>
      <c r="G1019">
        <v>0</v>
      </c>
      <c r="H1019">
        <v>8</v>
      </c>
      <c r="I1019">
        <v>1</v>
      </c>
      <c r="J1019" t="s">
        <v>70</v>
      </c>
      <c r="K1019" t="s">
        <v>280</v>
      </c>
      <c r="L1019">
        <v>1.7999999999999999E-2</v>
      </c>
      <c r="M1019">
        <v>41110.839999999997</v>
      </c>
      <c r="N1019">
        <v>90</v>
      </c>
    </row>
    <row r="1020" spans="1:14" x14ac:dyDescent="0.25">
      <c r="A1020">
        <v>5</v>
      </c>
      <c r="B1020" t="s">
        <v>15</v>
      </c>
      <c r="C1020" t="s">
        <v>72</v>
      </c>
      <c r="D1020" t="s">
        <v>73</v>
      </c>
      <c r="E1020">
        <v>0</v>
      </c>
      <c r="F1020">
        <v>0</v>
      </c>
      <c r="G1020">
        <v>0</v>
      </c>
      <c r="H1020">
        <v>7</v>
      </c>
      <c r="I1020">
        <v>1</v>
      </c>
      <c r="J1020" t="s">
        <v>72</v>
      </c>
      <c r="K1020" t="s">
        <v>280</v>
      </c>
      <c r="L1020">
        <v>1.2E-2</v>
      </c>
      <c r="M1020">
        <v>43953.75</v>
      </c>
      <c r="N1020">
        <v>99</v>
      </c>
    </row>
    <row r="1021" spans="1:14" x14ac:dyDescent="0.25">
      <c r="A1021">
        <v>6</v>
      </c>
      <c r="B1021" t="s">
        <v>15</v>
      </c>
      <c r="C1021" t="s">
        <v>74</v>
      </c>
      <c r="D1021" t="s">
        <v>53</v>
      </c>
      <c r="E1021">
        <v>0</v>
      </c>
      <c r="F1021">
        <v>0</v>
      </c>
      <c r="G1021">
        <v>0</v>
      </c>
      <c r="H1021">
        <v>0</v>
      </c>
      <c r="I1021">
        <v>0</v>
      </c>
      <c r="J1021" t="s">
        <v>53</v>
      </c>
      <c r="K1021" t="s">
        <v>280</v>
      </c>
      <c r="L1021">
        <v>7.0000000000000001E-3</v>
      </c>
      <c r="M1021">
        <v>46373.49</v>
      </c>
      <c r="N1021">
        <v>99</v>
      </c>
    </row>
    <row r="1022" spans="1:14" x14ac:dyDescent="0.25">
      <c r="A1022">
        <v>7</v>
      </c>
      <c r="B1022" t="s">
        <v>15</v>
      </c>
      <c r="C1022" t="s">
        <v>179</v>
      </c>
      <c r="D1022" t="s">
        <v>171</v>
      </c>
      <c r="E1022">
        <v>1</v>
      </c>
      <c r="F1022">
        <v>0</v>
      </c>
      <c r="G1022">
        <v>0</v>
      </c>
      <c r="H1022">
        <v>0</v>
      </c>
      <c r="I1022">
        <v>0</v>
      </c>
      <c r="J1022" t="s">
        <v>171</v>
      </c>
      <c r="K1022" t="s">
        <v>280</v>
      </c>
      <c r="L1022">
        <v>7.0000000000000001E-3</v>
      </c>
      <c r="M1022">
        <v>46270.25</v>
      </c>
      <c r="N1022">
        <v>99</v>
      </c>
    </row>
    <row r="1023" spans="1:14" x14ac:dyDescent="0.25">
      <c r="A1023">
        <v>8</v>
      </c>
      <c r="B1023" t="s">
        <v>15</v>
      </c>
      <c r="C1023" t="s">
        <v>180</v>
      </c>
      <c r="D1023" t="s">
        <v>181</v>
      </c>
      <c r="E1023">
        <v>0</v>
      </c>
      <c r="F1023">
        <v>0</v>
      </c>
      <c r="G1023">
        <v>0</v>
      </c>
      <c r="H1023">
        <v>6</v>
      </c>
      <c r="I1023">
        <v>1</v>
      </c>
      <c r="J1023" t="s">
        <v>180</v>
      </c>
      <c r="K1023" t="s">
        <v>280</v>
      </c>
      <c r="L1023">
        <v>2.7E-2</v>
      </c>
      <c r="M1023">
        <v>37458.44</v>
      </c>
      <c r="N1023">
        <v>75</v>
      </c>
    </row>
    <row r="1024" spans="1:14" x14ac:dyDescent="0.25">
      <c r="A1024">
        <v>9</v>
      </c>
      <c r="B1024" t="s">
        <v>15</v>
      </c>
      <c r="C1024" t="s">
        <v>182</v>
      </c>
      <c r="D1024" t="s">
        <v>172</v>
      </c>
      <c r="E1024">
        <v>0</v>
      </c>
      <c r="F1024">
        <v>0</v>
      </c>
      <c r="G1024">
        <v>0</v>
      </c>
      <c r="H1024">
        <v>0</v>
      </c>
      <c r="I1024">
        <v>0</v>
      </c>
      <c r="J1024" t="s">
        <v>172</v>
      </c>
      <c r="K1024" t="s">
        <v>280</v>
      </c>
      <c r="L1024">
        <v>1.4E-2</v>
      </c>
      <c r="M1024">
        <v>42865.55</v>
      </c>
      <c r="N1024">
        <v>95</v>
      </c>
    </row>
    <row r="1025" spans="1:14" x14ac:dyDescent="0.25">
      <c r="A1025">
        <v>10</v>
      </c>
      <c r="B1025" t="s">
        <v>15</v>
      </c>
      <c r="C1025" t="s">
        <v>183</v>
      </c>
      <c r="D1025" t="s">
        <v>80</v>
      </c>
      <c r="E1025">
        <v>0</v>
      </c>
      <c r="F1025">
        <v>0</v>
      </c>
      <c r="G1025">
        <v>0</v>
      </c>
      <c r="H1025">
        <v>6</v>
      </c>
      <c r="I1025">
        <v>1</v>
      </c>
      <c r="J1025" t="s">
        <v>183</v>
      </c>
      <c r="K1025" t="s">
        <v>280</v>
      </c>
      <c r="L1025">
        <v>1.9E-2</v>
      </c>
      <c r="M1025">
        <v>40916.01</v>
      </c>
      <c r="N1025">
        <v>90</v>
      </c>
    </row>
    <row r="1026" spans="1:14" x14ac:dyDescent="0.25">
      <c r="A1026">
        <v>11</v>
      </c>
      <c r="B1026" t="s">
        <v>15</v>
      </c>
      <c r="C1026" t="s">
        <v>184</v>
      </c>
      <c r="D1026" t="s">
        <v>185</v>
      </c>
      <c r="E1026">
        <v>0</v>
      </c>
      <c r="F1026">
        <v>0</v>
      </c>
      <c r="G1026">
        <v>0</v>
      </c>
      <c r="H1026">
        <v>3</v>
      </c>
      <c r="I1026">
        <v>1</v>
      </c>
      <c r="J1026" t="s">
        <v>184</v>
      </c>
      <c r="K1026" t="s">
        <v>280</v>
      </c>
      <c r="L1026">
        <v>2.7E-2</v>
      </c>
      <c r="M1026">
        <v>37402.559999999998</v>
      </c>
      <c r="N1026">
        <v>75</v>
      </c>
    </row>
    <row r="1027" spans="1:14" x14ac:dyDescent="0.25">
      <c r="A1027">
        <v>12</v>
      </c>
      <c r="B1027" t="s">
        <v>15</v>
      </c>
      <c r="C1027" t="s">
        <v>186</v>
      </c>
      <c r="D1027" t="s">
        <v>175</v>
      </c>
      <c r="E1027">
        <v>0</v>
      </c>
      <c r="F1027">
        <v>0</v>
      </c>
      <c r="G1027">
        <v>0</v>
      </c>
      <c r="H1027">
        <v>0</v>
      </c>
      <c r="I1027">
        <v>0</v>
      </c>
      <c r="J1027" t="s">
        <v>175</v>
      </c>
      <c r="K1027" t="s">
        <v>280</v>
      </c>
      <c r="L1027">
        <v>2.1999999999999999E-2</v>
      </c>
      <c r="M1027">
        <v>39332.93</v>
      </c>
      <c r="N1027">
        <v>80</v>
      </c>
    </row>
    <row r="1028" spans="1:14" x14ac:dyDescent="0.25">
      <c r="A1028">
        <v>13</v>
      </c>
      <c r="B1028" t="s">
        <v>15</v>
      </c>
      <c r="C1028" t="s">
        <v>187</v>
      </c>
      <c r="D1028" t="s">
        <v>177</v>
      </c>
      <c r="E1028">
        <v>1</v>
      </c>
      <c r="F1028">
        <v>0</v>
      </c>
      <c r="G1028">
        <v>0</v>
      </c>
      <c r="H1028">
        <v>0</v>
      </c>
      <c r="I1028">
        <v>0</v>
      </c>
      <c r="J1028" t="s">
        <v>177</v>
      </c>
      <c r="K1028" t="s">
        <v>280</v>
      </c>
      <c r="L1028">
        <v>1.2E-2</v>
      </c>
      <c r="M1028">
        <v>43949.47</v>
      </c>
      <c r="N1028">
        <v>99</v>
      </c>
    </row>
    <row r="1029" spans="1:14" x14ac:dyDescent="0.25">
      <c r="A1029">
        <v>14</v>
      </c>
      <c r="B1029" t="s">
        <v>15</v>
      </c>
      <c r="C1029" t="s">
        <v>188</v>
      </c>
      <c r="D1029" t="s">
        <v>189</v>
      </c>
      <c r="E1029">
        <v>0</v>
      </c>
      <c r="F1029">
        <v>0</v>
      </c>
      <c r="G1029">
        <v>0</v>
      </c>
      <c r="H1029">
        <v>1</v>
      </c>
      <c r="I1029">
        <v>1</v>
      </c>
      <c r="J1029" t="s">
        <v>188</v>
      </c>
      <c r="K1029" t="s">
        <v>280</v>
      </c>
      <c r="L1029">
        <v>0.17899999999999999</v>
      </c>
      <c r="M1029">
        <v>7169.92</v>
      </c>
      <c r="N1029">
        <v>12</v>
      </c>
    </row>
    <row r="1030" spans="1:14" x14ac:dyDescent="0.25">
      <c r="A1030">
        <v>0</v>
      </c>
      <c r="B1030" t="s">
        <v>15</v>
      </c>
      <c r="C1030" t="s">
        <v>87</v>
      </c>
      <c r="D1030" t="s">
        <v>88</v>
      </c>
      <c r="E1030">
        <v>0</v>
      </c>
      <c r="F1030">
        <v>0</v>
      </c>
      <c r="G1030">
        <v>0</v>
      </c>
      <c r="H1030">
        <v>8</v>
      </c>
      <c r="I1030">
        <v>2</v>
      </c>
      <c r="J1030" t="s">
        <v>87</v>
      </c>
      <c r="K1030" t="s">
        <v>280</v>
      </c>
      <c r="L1030">
        <v>4.2000000000000003E-2</v>
      </c>
      <c r="M1030">
        <v>31827.48</v>
      </c>
      <c r="N1030">
        <v>55</v>
      </c>
    </row>
    <row r="1031" spans="1:14" x14ac:dyDescent="0.25">
      <c r="A1031">
        <v>1</v>
      </c>
      <c r="B1031" t="s">
        <v>15</v>
      </c>
      <c r="C1031" t="s">
        <v>89</v>
      </c>
      <c r="D1031" t="s">
        <v>90</v>
      </c>
      <c r="E1031">
        <v>0</v>
      </c>
      <c r="F1031">
        <v>0</v>
      </c>
      <c r="G1031">
        <v>0</v>
      </c>
      <c r="H1031">
        <v>5</v>
      </c>
      <c r="I1031">
        <v>1</v>
      </c>
      <c r="J1031" t="s">
        <v>65</v>
      </c>
      <c r="K1031" t="s">
        <v>280</v>
      </c>
      <c r="L1031">
        <v>2.4E-2</v>
      </c>
      <c r="M1031">
        <v>38689.660000000003</v>
      </c>
      <c r="N1031">
        <v>80</v>
      </c>
    </row>
    <row r="1032" spans="1:14" x14ac:dyDescent="0.25">
      <c r="A1032">
        <v>2</v>
      </c>
      <c r="B1032" t="s">
        <v>15</v>
      </c>
      <c r="C1032" t="s">
        <v>91</v>
      </c>
      <c r="D1032" t="s">
        <v>92</v>
      </c>
      <c r="E1032">
        <v>0</v>
      </c>
      <c r="F1032">
        <v>0</v>
      </c>
      <c r="G1032">
        <v>0</v>
      </c>
      <c r="H1032">
        <v>4</v>
      </c>
      <c r="I1032">
        <v>2</v>
      </c>
      <c r="J1032" t="s">
        <v>91</v>
      </c>
      <c r="K1032" t="s">
        <v>280</v>
      </c>
      <c r="L1032">
        <v>1.7000000000000001E-2</v>
      </c>
      <c r="M1032">
        <v>41531.54</v>
      </c>
      <c r="N1032">
        <v>90</v>
      </c>
    </row>
    <row r="1033" spans="1:14" x14ac:dyDescent="0.25">
      <c r="A1033">
        <v>3</v>
      </c>
      <c r="B1033" t="s">
        <v>15</v>
      </c>
      <c r="C1033" t="s">
        <v>93</v>
      </c>
      <c r="D1033" t="s">
        <v>71</v>
      </c>
      <c r="E1033">
        <v>1</v>
      </c>
      <c r="F1033">
        <v>0</v>
      </c>
      <c r="G1033">
        <v>0</v>
      </c>
      <c r="H1033">
        <v>8</v>
      </c>
      <c r="I1033">
        <v>1</v>
      </c>
      <c r="J1033" t="s">
        <v>70</v>
      </c>
      <c r="K1033" t="s">
        <v>280</v>
      </c>
      <c r="L1033">
        <v>1.2E-2</v>
      </c>
      <c r="M1033">
        <v>43932.35</v>
      </c>
      <c r="N1033">
        <v>99</v>
      </c>
    </row>
    <row r="1034" spans="1:14" x14ac:dyDescent="0.25">
      <c r="A1034">
        <v>4</v>
      </c>
      <c r="B1034" t="s">
        <v>15</v>
      </c>
      <c r="C1034" t="s">
        <v>94</v>
      </c>
      <c r="D1034" t="s">
        <v>95</v>
      </c>
      <c r="E1034">
        <v>0</v>
      </c>
      <c r="F1034">
        <v>0</v>
      </c>
      <c r="G1034">
        <v>0</v>
      </c>
      <c r="H1034">
        <v>7</v>
      </c>
      <c r="I1034">
        <v>2</v>
      </c>
      <c r="J1034" t="s">
        <v>94</v>
      </c>
      <c r="K1034" t="s">
        <v>280</v>
      </c>
      <c r="L1034">
        <v>1.4E-2</v>
      </c>
      <c r="M1034">
        <v>42910.11</v>
      </c>
      <c r="N1034">
        <v>95</v>
      </c>
    </row>
    <row r="1035" spans="1:14" x14ac:dyDescent="0.25">
      <c r="A1035">
        <v>5</v>
      </c>
      <c r="B1035" t="s">
        <v>15</v>
      </c>
      <c r="C1035" t="s">
        <v>96</v>
      </c>
      <c r="D1035" t="s">
        <v>73</v>
      </c>
      <c r="E1035">
        <v>0</v>
      </c>
      <c r="F1035">
        <v>0</v>
      </c>
      <c r="G1035">
        <v>0</v>
      </c>
      <c r="H1035">
        <v>7</v>
      </c>
      <c r="I1035">
        <v>1</v>
      </c>
      <c r="J1035" t="s">
        <v>72</v>
      </c>
      <c r="K1035" t="s">
        <v>280</v>
      </c>
      <c r="L1035">
        <v>8.0000000000000002E-3</v>
      </c>
      <c r="M1035">
        <v>45809.97</v>
      </c>
      <c r="N1035">
        <v>99</v>
      </c>
    </row>
    <row r="1036" spans="1:14" x14ac:dyDescent="0.25">
      <c r="A1036">
        <v>6</v>
      </c>
      <c r="B1036" t="s">
        <v>15</v>
      </c>
      <c r="C1036" t="s">
        <v>190</v>
      </c>
      <c r="D1036" t="s">
        <v>191</v>
      </c>
      <c r="E1036">
        <v>0</v>
      </c>
      <c r="F1036">
        <v>0</v>
      </c>
      <c r="G1036">
        <v>0</v>
      </c>
      <c r="H1036">
        <v>5</v>
      </c>
      <c r="I1036">
        <v>2</v>
      </c>
      <c r="J1036" t="s">
        <v>190</v>
      </c>
      <c r="K1036" t="s">
        <v>280</v>
      </c>
      <c r="L1036">
        <v>8.0000000000000002E-3</v>
      </c>
      <c r="M1036">
        <v>45810.47</v>
      </c>
      <c r="N1036">
        <v>99</v>
      </c>
    </row>
    <row r="1037" spans="1:14" x14ac:dyDescent="0.25">
      <c r="A1037">
        <v>7</v>
      </c>
      <c r="B1037" t="s">
        <v>15</v>
      </c>
      <c r="C1037" t="s">
        <v>192</v>
      </c>
      <c r="D1037" t="s">
        <v>181</v>
      </c>
      <c r="E1037">
        <v>1</v>
      </c>
      <c r="F1037">
        <v>0</v>
      </c>
      <c r="G1037">
        <v>0</v>
      </c>
      <c r="H1037">
        <v>6</v>
      </c>
      <c r="I1037">
        <v>1</v>
      </c>
      <c r="J1037" t="s">
        <v>180</v>
      </c>
      <c r="K1037" t="s">
        <v>280</v>
      </c>
      <c r="L1037">
        <v>1.2999999999999999E-2</v>
      </c>
      <c r="M1037">
        <v>43274.239999999998</v>
      </c>
      <c r="N1037">
        <v>95</v>
      </c>
    </row>
    <row r="1038" spans="1:14" x14ac:dyDescent="0.25">
      <c r="A1038">
        <v>8</v>
      </c>
      <c r="B1038" t="s">
        <v>15</v>
      </c>
      <c r="C1038" t="s">
        <v>193</v>
      </c>
      <c r="D1038" t="s">
        <v>181</v>
      </c>
      <c r="E1038">
        <v>0</v>
      </c>
      <c r="F1038">
        <v>0</v>
      </c>
      <c r="G1038">
        <v>0</v>
      </c>
      <c r="H1038">
        <v>6</v>
      </c>
      <c r="I1038">
        <v>1</v>
      </c>
      <c r="J1038" t="s">
        <v>180</v>
      </c>
      <c r="K1038" t="s">
        <v>280</v>
      </c>
      <c r="L1038">
        <v>1.0999999999999999E-2</v>
      </c>
      <c r="M1038">
        <v>44293.17</v>
      </c>
      <c r="N1038">
        <v>99</v>
      </c>
    </row>
    <row r="1039" spans="1:14" x14ac:dyDescent="0.25">
      <c r="A1039">
        <v>9</v>
      </c>
      <c r="B1039" t="s">
        <v>15</v>
      </c>
      <c r="C1039" t="s">
        <v>194</v>
      </c>
      <c r="D1039" t="s">
        <v>195</v>
      </c>
      <c r="E1039">
        <v>0</v>
      </c>
      <c r="F1039">
        <v>0</v>
      </c>
      <c r="G1039">
        <v>0</v>
      </c>
      <c r="H1039">
        <v>5</v>
      </c>
      <c r="I1039">
        <v>2</v>
      </c>
      <c r="J1039" t="s">
        <v>194</v>
      </c>
      <c r="K1039" t="s">
        <v>280</v>
      </c>
      <c r="L1039">
        <v>1.7999999999999999E-2</v>
      </c>
      <c r="M1039">
        <v>41329.800000000003</v>
      </c>
      <c r="N1039">
        <v>90</v>
      </c>
    </row>
    <row r="1040" spans="1:14" x14ac:dyDescent="0.25">
      <c r="A1040">
        <v>10</v>
      </c>
      <c r="B1040" t="s">
        <v>15</v>
      </c>
      <c r="C1040" t="s">
        <v>196</v>
      </c>
      <c r="D1040" t="s">
        <v>197</v>
      </c>
      <c r="E1040">
        <v>0</v>
      </c>
      <c r="F1040">
        <v>0</v>
      </c>
      <c r="G1040">
        <v>0</v>
      </c>
      <c r="H1040">
        <v>5</v>
      </c>
      <c r="I1040">
        <v>2</v>
      </c>
      <c r="J1040" t="s">
        <v>196</v>
      </c>
      <c r="K1040" t="s">
        <v>280</v>
      </c>
      <c r="L1040">
        <v>0.02</v>
      </c>
      <c r="M1040">
        <v>40369.42</v>
      </c>
      <c r="N1040">
        <v>85</v>
      </c>
    </row>
    <row r="1041" spans="1:14" x14ac:dyDescent="0.25">
      <c r="A1041">
        <v>11</v>
      </c>
      <c r="B1041" t="s">
        <v>15</v>
      </c>
      <c r="C1041" t="s">
        <v>198</v>
      </c>
      <c r="D1041" t="s">
        <v>199</v>
      </c>
      <c r="E1041">
        <v>1</v>
      </c>
      <c r="F1041">
        <v>0</v>
      </c>
      <c r="G1041">
        <v>0</v>
      </c>
      <c r="H1041">
        <v>2</v>
      </c>
      <c r="I1041">
        <v>1</v>
      </c>
      <c r="J1041" t="s">
        <v>186</v>
      </c>
      <c r="K1041" t="s">
        <v>280</v>
      </c>
      <c r="L1041">
        <v>1.7000000000000001E-2</v>
      </c>
      <c r="M1041">
        <v>41690.449999999997</v>
      </c>
      <c r="N1041">
        <v>90</v>
      </c>
    </row>
    <row r="1042" spans="1:14" x14ac:dyDescent="0.25">
      <c r="A1042">
        <v>12</v>
      </c>
      <c r="B1042" t="s">
        <v>15</v>
      </c>
      <c r="C1042" t="s">
        <v>200</v>
      </c>
      <c r="D1042" t="s">
        <v>175</v>
      </c>
      <c r="E1042">
        <v>0</v>
      </c>
      <c r="F1042">
        <v>0</v>
      </c>
      <c r="G1042">
        <v>0</v>
      </c>
      <c r="H1042">
        <v>0</v>
      </c>
      <c r="I1042">
        <v>0</v>
      </c>
      <c r="J1042" t="s">
        <v>175</v>
      </c>
      <c r="K1042" t="s">
        <v>280</v>
      </c>
      <c r="L1042">
        <v>1.4999999999999999E-2</v>
      </c>
      <c r="M1042">
        <v>42578.05</v>
      </c>
      <c r="N1042">
        <v>95</v>
      </c>
    </row>
    <row r="1043" spans="1:14" x14ac:dyDescent="0.25">
      <c r="A1043">
        <v>13</v>
      </c>
      <c r="B1043" t="s">
        <v>15</v>
      </c>
      <c r="C1043" t="s">
        <v>201</v>
      </c>
      <c r="D1043" t="s">
        <v>189</v>
      </c>
      <c r="E1043">
        <v>1</v>
      </c>
      <c r="F1043">
        <v>0</v>
      </c>
      <c r="G1043">
        <v>0</v>
      </c>
      <c r="H1043">
        <v>1</v>
      </c>
      <c r="I1043">
        <v>1</v>
      </c>
      <c r="J1043" t="s">
        <v>188</v>
      </c>
      <c r="K1043" t="s">
        <v>280</v>
      </c>
      <c r="L1043">
        <v>6.4000000000000001E-2</v>
      </c>
      <c r="M1043">
        <v>25100.28</v>
      </c>
      <c r="N1043">
        <v>36</v>
      </c>
    </row>
    <row r="1044" spans="1:14" x14ac:dyDescent="0.25">
      <c r="A1044">
        <v>0</v>
      </c>
      <c r="B1044" t="s">
        <v>15</v>
      </c>
      <c r="C1044" t="s">
        <v>108</v>
      </c>
      <c r="D1044" t="s">
        <v>88</v>
      </c>
      <c r="E1044">
        <v>0</v>
      </c>
      <c r="F1044">
        <v>0</v>
      </c>
      <c r="G1044">
        <v>0</v>
      </c>
      <c r="H1044">
        <v>8</v>
      </c>
      <c r="I1044">
        <v>2</v>
      </c>
      <c r="J1044" t="s">
        <v>87</v>
      </c>
      <c r="K1044" t="s">
        <v>280</v>
      </c>
      <c r="L1044">
        <v>3.1E-2</v>
      </c>
      <c r="M1044">
        <v>35908.379999999997</v>
      </c>
      <c r="N1044">
        <v>65</v>
      </c>
    </row>
    <row r="1045" spans="1:14" x14ac:dyDescent="0.25">
      <c r="A1045">
        <v>1</v>
      </c>
      <c r="B1045" t="s">
        <v>15</v>
      </c>
      <c r="C1045" t="s">
        <v>109</v>
      </c>
      <c r="D1045" t="s">
        <v>110</v>
      </c>
      <c r="E1045">
        <v>0</v>
      </c>
      <c r="F1045">
        <v>0</v>
      </c>
      <c r="G1045">
        <v>0</v>
      </c>
      <c r="H1045">
        <v>5</v>
      </c>
      <c r="I1045">
        <v>3</v>
      </c>
      <c r="J1045" t="s">
        <v>109</v>
      </c>
      <c r="K1045" t="s">
        <v>280</v>
      </c>
      <c r="L1045">
        <v>2.5000000000000001E-2</v>
      </c>
      <c r="M1045">
        <v>38177.78</v>
      </c>
      <c r="N1045">
        <v>75</v>
      </c>
    </row>
    <row r="1046" spans="1:14" x14ac:dyDescent="0.25">
      <c r="A1046">
        <v>2</v>
      </c>
      <c r="B1046" t="s">
        <v>15</v>
      </c>
      <c r="C1046" t="s">
        <v>111</v>
      </c>
      <c r="D1046" t="s">
        <v>49</v>
      </c>
      <c r="E1046">
        <v>0</v>
      </c>
      <c r="F1046">
        <v>0</v>
      </c>
      <c r="G1046">
        <v>0</v>
      </c>
      <c r="H1046">
        <v>0</v>
      </c>
      <c r="I1046">
        <v>0</v>
      </c>
      <c r="J1046" t="s">
        <v>49</v>
      </c>
      <c r="K1046" t="s">
        <v>280</v>
      </c>
      <c r="L1046">
        <v>1.4999999999999999E-2</v>
      </c>
      <c r="M1046">
        <v>42568.36</v>
      </c>
      <c r="N1046">
        <v>95</v>
      </c>
    </row>
    <row r="1047" spans="1:14" x14ac:dyDescent="0.25">
      <c r="A1047">
        <v>3</v>
      </c>
      <c r="B1047" t="s">
        <v>15</v>
      </c>
      <c r="C1047" t="s">
        <v>112</v>
      </c>
      <c r="D1047" t="s">
        <v>95</v>
      </c>
      <c r="E1047">
        <v>1</v>
      </c>
      <c r="F1047">
        <v>0</v>
      </c>
      <c r="G1047">
        <v>0</v>
      </c>
      <c r="H1047">
        <v>7</v>
      </c>
      <c r="I1047">
        <v>2</v>
      </c>
      <c r="J1047" t="s">
        <v>94</v>
      </c>
      <c r="K1047" t="s">
        <v>280</v>
      </c>
      <c r="L1047">
        <v>1.2999999999999999E-2</v>
      </c>
      <c r="M1047">
        <v>43473.21</v>
      </c>
      <c r="N1047">
        <v>95</v>
      </c>
    </row>
    <row r="1048" spans="1:14" x14ac:dyDescent="0.25">
      <c r="A1048">
        <v>4</v>
      </c>
      <c r="B1048" t="s">
        <v>15</v>
      </c>
      <c r="C1048" t="s">
        <v>113</v>
      </c>
      <c r="D1048" t="s">
        <v>95</v>
      </c>
      <c r="E1048">
        <v>0</v>
      </c>
      <c r="F1048">
        <v>0</v>
      </c>
      <c r="G1048">
        <v>0</v>
      </c>
      <c r="H1048">
        <v>7</v>
      </c>
      <c r="I1048">
        <v>2</v>
      </c>
      <c r="J1048" t="s">
        <v>94</v>
      </c>
      <c r="K1048" t="s">
        <v>280</v>
      </c>
      <c r="L1048">
        <v>1.0999999999999999E-2</v>
      </c>
      <c r="M1048">
        <v>44255.33</v>
      </c>
      <c r="N1048">
        <v>99</v>
      </c>
    </row>
    <row r="1049" spans="1:14" x14ac:dyDescent="0.25">
      <c r="A1049">
        <v>5</v>
      </c>
      <c r="B1049" t="s">
        <v>15</v>
      </c>
      <c r="C1049" t="s">
        <v>202</v>
      </c>
      <c r="D1049" t="s">
        <v>203</v>
      </c>
      <c r="E1049">
        <v>0</v>
      </c>
      <c r="F1049">
        <v>0</v>
      </c>
      <c r="G1049">
        <v>0</v>
      </c>
      <c r="H1049">
        <v>7</v>
      </c>
      <c r="I1049">
        <v>3</v>
      </c>
      <c r="J1049" t="s">
        <v>202</v>
      </c>
      <c r="K1049" t="s">
        <v>280</v>
      </c>
      <c r="L1049">
        <v>8.9999999999999993E-3</v>
      </c>
      <c r="M1049">
        <v>45462.36</v>
      </c>
      <c r="N1049">
        <v>99</v>
      </c>
    </row>
    <row r="1050" spans="1:14" x14ac:dyDescent="0.25">
      <c r="A1050">
        <v>6</v>
      </c>
      <c r="B1050" t="s">
        <v>15</v>
      </c>
      <c r="C1050" t="s">
        <v>204</v>
      </c>
      <c r="D1050" t="s">
        <v>181</v>
      </c>
      <c r="E1050">
        <v>2</v>
      </c>
      <c r="F1050">
        <v>0</v>
      </c>
      <c r="G1050">
        <v>0</v>
      </c>
      <c r="H1050">
        <v>6</v>
      </c>
      <c r="I1050">
        <v>1</v>
      </c>
      <c r="J1050" t="s">
        <v>180</v>
      </c>
      <c r="K1050" t="s">
        <v>280</v>
      </c>
      <c r="L1050">
        <v>1.4E-2</v>
      </c>
      <c r="M1050">
        <v>42973.75</v>
      </c>
      <c r="N1050">
        <v>95</v>
      </c>
    </row>
    <row r="1051" spans="1:14" x14ac:dyDescent="0.25">
      <c r="A1051">
        <v>7</v>
      </c>
      <c r="B1051" t="s">
        <v>15</v>
      </c>
      <c r="C1051" t="s">
        <v>205</v>
      </c>
      <c r="D1051" t="s">
        <v>181</v>
      </c>
      <c r="E1051">
        <v>1</v>
      </c>
      <c r="F1051">
        <v>0</v>
      </c>
      <c r="G1051">
        <v>0</v>
      </c>
      <c r="H1051">
        <v>6</v>
      </c>
      <c r="I1051">
        <v>1</v>
      </c>
      <c r="J1051" t="s">
        <v>180</v>
      </c>
      <c r="K1051" t="s">
        <v>280</v>
      </c>
      <c r="L1051">
        <v>0.01</v>
      </c>
      <c r="M1051">
        <v>44741.120000000003</v>
      </c>
      <c r="N1051">
        <v>99</v>
      </c>
    </row>
    <row r="1052" spans="1:14" x14ac:dyDescent="0.25">
      <c r="A1052">
        <v>8</v>
      </c>
      <c r="B1052" t="s">
        <v>15</v>
      </c>
      <c r="C1052" t="s">
        <v>206</v>
      </c>
      <c r="D1052" t="s">
        <v>118</v>
      </c>
      <c r="E1052">
        <v>0</v>
      </c>
      <c r="F1052">
        <v>0</v>
      </c>
      <c r="G1052">
        <v>0</v>
      </c>
      <c r="H1052">
        <v>6</v>
      </c>
      <c r="I1052">
        <v>3</v>
      </c>
      <c r="J1052" t="s">
        <v>206</v>
      </c>
      <c r="K1052" t="s">
        <v>280</v>
      </c>
      <c r="L1052">
        <v>1.9E-2</v>
      </c>
      <c r="M1052">
        <v>40867.360000000001</v>
      </c>
      <c r="N1052">
        <v>90</v>
      </c>
    </row>
    <row r="1053" spans="1:14" x14ac:dyDescent="0.25">
      <c r="A1053">
        <v>9</v>
      </c>
      <c r="B1053" t="s">
        <v>15</v>
      </c>
      <c r="C1053" t="s">
        <v>207</v>
      </c>
      <c r="D1053" t="s">
        <v>208</v>
      </c>
      <c r="E1053">
        <v>0</v>
      </c>
      <c r="F1053">
        <v>0</v>
      </c>
      <c r="G1053">
        <v>0</v>
      </c>
      <c r="H1053">
        <v>3</v>
      </c>
      <c r="I1053">
        <v>3</v>
      </c>
      <c r="J1053" t="s">
        <v>207</v>
      </c>
      <c r="K1053" t="s">
        <v>280</v>
      </c>
      <c r="L1053">
        <v>0.04</v>
      </c>
      <c r="M1053">
        <v>32318.49</v>
      </c>
      <c r="N1053">
        <v>55</v>
      </c>
    </row>
    <row r="1054" spans="1:14" x14ac:dyDescent="0.25">
      <c r="A1054">
        <v>10</v>
      </c>
      <c r="B1054" t="s">
        <v>15</v>
      </c>
      <c r="C1054" t="s">
        <v>209</v>
      </c>
      <c r="D1054" t="s">
        <v>210</v>
      </c>
      <c r="E1054">
        <v>0</v>
      </c>
      <c r="F1054">
        <v>0</v>
      </c>
      <c r="G1054">
        <v>0</v>
      </c>
      <c r="H1054">
        <v>2</v>
      </c>
      <c r="I1054">
        <v>3</v>
      </c>
      <c r="J1054" t="s">
        <v>209</v>
      </c>
      <c r="K1054" t="s">
        <v>280</v>
      </c>
      <c r="L1054">
        <v>1.7999999999999999E-2</v>
      </c>
      <c r="M1054">
        <v>41267.699999999997</v>
      </c>
      <c r="N1054">
        <v>90</v>
      </c>
    </row>
    <row r="1055" spans="1:14" x14ac:dyDescent="0.25">
      <c r="A1055">
        <v>11</v>
      </c>
      <c r="B1055" t="s">
        <v>15</v>
      </c>
      <c r="C1055" t="s">
        <v>211</v>
      </c>
      <c r="D1055" t="s">
        <v>175</v>
      </c>
      <c r="E1055">
        <v>1</v>
      </c>
      <c r="F1055">
        <v>0</v>
      </c>
      <c r="G1055">
        <v>0</v>
      </c>
      <c r="H1055">
        <v>0</v>
      </c>
      <c r="I1055">
        <v>0</v>
      </c>
      <c r="J1055" t="s">
        <v>175</v>
      </c>
      <c r="K1055" t="s">
        <v>280</v>
      </c>
      <c r="L1055">
        <v>1.4999999999999999E-2</v>
      </c>
      <c r="M1055">
        <v>42480.02</v>
      </c>
      <c r="N1055">
        <v>95</v>
      </c>
    </row>
    <row r="1056" spans="1:14" x14ac:dyDescent="0.25">
      <c r="A1056">
        <v>12</v>
      </c>
      <c r="B1056" t="s">
        <v>15</v>
      </c>
      <c r="C1056" t="s">
        <v>212</v>
      </c>
      <c r="D1056" t="s">
        <v>189</v>
      </c>
      <c r="E1056">
        <v>0</v>
      </c>
      <c r="F1056">
        <v>0</v>
      </c>
      <c r="G1056">
        <v>0</v>
      </c>
      <c r="H1056">
        <v>1</v>
      </c>
      <c r="I1056">
        <v>3</v>
      </c>
      <c r="J1056" t="s">
        <v>212</v>
      </c>
      <c r="K1056" t="s">
        <v>280</v>
      </c>
      <c r="L1056">
        <v>7.6999999999999999E-2</v>
      </c>
      <c r="M1056">
        <v>21701.59</v>
      </c>
      <c r="N1056">
        <v>30</v>
      </c>
    </row>
    <row r="1057" spans="1:14" x14ac:dyDescent="0.25">
      <c r="A1057">
        <v>0</v>
      </c>
      <c r="B1057" t="s">
        <v>15</v>
      </c>
      <c r="C1057" t="s">
        <v>126</v>
      </c>
      <c r="D1057" t="s">
        <v>88</v>
      </c>
      <c r="E1057">
        <v>0</v>
      </c>
      <c r="F1057">
        <v>0</v>
      </c>
      <c r="G1057">
        <v>0</v>
      </c>
      <c r="H1057">
        <v>8</v>
      </c>
      <c r="I1057">
        <v>2</v>
      </c>
      <c r="J1057" t="s">
        <v>87</v>
      </c>
      <c r="K1057" t="s">
        <v>280</v>
      </c>
      <c r="L1057">
        <v>3.1E-2</v>
      </c>
      <c r="M1057">
        <v>35636.269999999997</v>
      </c>
      <c r="N1057">
        <v>65</v>
      </c>
    </row>
    <row r="1058" spans="1:14" x14ac:dyDescent="0.25">
      <c r="A1058">
        <v>1</v>
      </c>
      <c r="B1058" t="s">
        <v>15</v>
      </c>
      <c r="C1058" t="s">
        <v>127</v>
      </c>
      <c r="D1058" t="s">
        <v>90</v>
      </c>
      <c r="E1058">
        <v>0</v>
      </c>
      <c r="F1058">
        <v>0</v>
      </c>
      <c r="G1058">
        <v>0</v>
      </c>
      <c r="H1058">
        <v>5</v>
      </c>
      <c r="I1058">
        <v>1</v>
      </c>
      <c r="J1058" t="s">
        <v>65</v>
      </c>
      <c r="K1058" t="s">
        <v>280</v>
      </c>
      <c r="L1058">
        <v>2.1000000000000001E-2</v>
      </c>
      <c r="M1058">
        <v>39659.83</v>
      </c>
      <c r="N1058">
        <v>85</v>
      </c>
    </row>
    <row r="1059" spans="1:14" x14ac:dyDescent="0.25">
      <c r="A1059">
        <v>2</v>
      </c>
      <c r="B1059" t="s">
        <v>15</v>
      </c>
      <c r="C1059" t="s">
        <v>128</v>
      </c>
      <c r="D1059" t="s">
        <v>95</v>
      </c>
      <c r="E1059">
        <v>2</v>
      </c>
      <c r="F1059">
        <v>0</v>
      </c>
      <c r="G1059">
        <v>0</v>
      </c>
      <c r="H1059">
        <v>7</v>
      </c>
      <c r="I1059">
        <v>2</v>
      </c>
      <c r="J1059" t="s">
        <v>94</v>
      </c>
      <c r="K1059" t="s">
        <v>280</v>
      </c>
      <c r="L1059">
        <v>1.6E-2</v>
      </c>
      <c r="M1059">
        <v>42158.57</v>
      </c>
      <c r="N1059">
        <v>90</v>
      </c>
    </row>
    <row r="1060" spans="1:14" x14ac:dyDescent="0.25">
      <c r="A1060">
        <v>3</v>
      </c>
      <c r="B1060" t="s">
        <v>15</v>
      </c>
      <c r="C1060" t="s">
        <v>129</v>
      </c>
      <c r="D1060" t="s">
        <v>95</v>
      </c>
      <c r="E1060">
        <v>1</v>
      </c>
      <c r="F1060">
        <v>0</v>
      </c>
      <c r="G1060">
        <v>0</v>
      </c>
      <c r="H1060">
        <v>7</v>
      </c>
      <c r="I1060">
        <v>2</v>
      </c>
      <c r="J1060" t="s">
        <v>94</v>
      </c>
      <c r="K1060" t="s">
        <v>280</v>
      </c>
      <c r="L1060">
        <v>1.0999999999999999E-2</v>
      </c>
      <c r="M1060">
        <v>44550.31</v>
      </c>
      <c r="N1060">
        <v>99</v>
      </c>
    </row>
    <row r="1061" spans="1:14" x14ac:dyDescent="0.25">
      <c r="A1061">
        <v>4</v>
      </c>
      <c r="B1061" t="s">
        <v>15</v>
      </c>
      <c r="C1061" t="s">
        <v>213</v>
      </c>
      <c r="D1061" t="s">
        <v>214</v>
      </c>
      <c r="E1061">
        <v>0</v>
      </c>
      <c r="F1061">
        <v>0</v>
      </c>
      <c r="G1061">
        <v>0</v>
      </c>
      <c r="H1061">
        <v>8</v>
      </c>
      <c r="I1061">
        <v>4</v>
      </c>
      <c r="J1061" t="s">
        <v>213</v>
      </c>
      <c r="K1061" t="s">
        <v>280</v>
      </c>
      <c r="L1061">
        <v>1.2E-2</v>
      </c>
      <c r="M1061">
        <v>43748.78</v>
      </c>
      <c r="N1061">
        <v>95</v>
      </c>
    </row>
    <row r="1062" spans="1:14" x14ac:dyDescent="0.25">
      <c r="A1062">
        <v>5</v>
      </c>
      <c r="B1062" t="s">
        <v>15</v>
      </c>
      <c r="C1062" t="s">
        <v>215</v>
      </c>
      <c r="D1062" t="s">
        <v>216</v>
      </c>
      <c r="E1062">
        <v>0</v>
      </c>
      <c r="F1062">
        <v>0</v>
      </c>
      <c r="G1062">
        <v>0</v>
      </c>
      <c r="H1062">
        <v>7</v>
      </c>
      <c r="I1062">
        <v>4</v>
      </c>
      <c r="J1062" t="s">
        <v>215</v>
      </c>
      <c r="K1062" t="s">
        <v>280</v>
      </c>
      <c r="L1062">
        <v>1.6E-2</v>
      </c>
      <c r="M1062">
        <v>41939.760000000002</v>
      </c>
      <c r="N1062">
        <v>90</v>
      </c>
    </row>
    <row r="1063" spans="1:14" x14ac:dyDescent="0.25">
      <c r="A1063">
        <v>6</v>
      </c>
      <c r="B1063" t="s">
        <v>15</v>
      </c>
      <c r="C1063" t="s">
        <v>217</v>
      </c>
      <c r="D1063" t="s">
        <v>181</v>
      </c>
      <c r="E1063">
        <v>2</v>
      </c>
      <c r="F1063">
        <v>0</v>
      </c>
      <c r="G1063">
        <v>0</v>
      </c>
      <c r="H1063">
        <v>6</v>
      </c>
      <c r="I1063">
        <v>1</v>
      </c>
      <c r="J1063" t="s">
        <v>180</v>
      </c>
      <c r="K1063" t="s">
        <v>280</v>
      </c>
      <c r="L1063">
        <v>1.0999999999999999E-2</v>
      </c>
      <c r="M1063">
        <v>44411.7</v>
      </c>
      <c r="N1063">
        <v>99</v>
      </c>
    </row>
    <row r="1064" spans="1:14" x14ac:dyDescent="0.25">
      <c r="A1064">
        <v>7</v>
      </c>
      <c r="B1064" t="s">
        <v>15</v>
      </c>
      <c r="C1064" t="s">
        <v>218</v>
      </c>
      <c r="D1064" t="s">
        <v>118</v>
      </c>
      <c r="E1064">
        <v>1</v>
      </c>
      <c r="F1064">
        <v>0</v>
      </c>
      <c r="G1064">
        <v>0</v>
      </c>
      <c r="H1064">
        <v>6</v>
      </c>
      <c r="I1064">
        <v>3</v>
      </c>
      <c r="J1064" t="s">
        <v>206</v>
      </c>
      <c r="K1064" t="s">
        <v>280</v>
      </c>
      <c r="L1064">
        <v>1.7000000000000001E-2</v>
      </c>
      <c r="M1064">
        <v>41412.17</v>
      </c>
      <c r="N1064">
        <v>90</v>
      </c>
    </row>
    <row r="1065" spans="1:14" x14ac:dyDescent="0.25">
      <c r="A1065">
        <v>8</v>
      </c>
      <c r="B1065" t="s">
        <v>15</v>
      </c>
      <c r="C1065" t="s">
        <v>219</v>
      </c>
      <c r="D1065" t="s">
        <v>208</v>
      </c>
      <c r="E1065">
        <v>1</v>
      </c>
      <c r="F1065">
        <v>0</v>
      </c>
      <c r="G1065">
        <v>0</v>
      </c>
      <c r="H1065">
        <v>3</v>
      </c>
      <c r="I1065">
        <v>3</v>
      </c>
      <c r="J1065" t="s">
        <v>207</v>
      </c>
      <c r="K1065" t="s">
        <v>280</v>
      </c>
      <c r="L1065">
        <v>3.6999999999999998E-2</v>
      </c>
      <c r="M1065">
        <v>33386.92</v>
      </c>
      <c r="N1065">
        <v>60</v>
      </c>
    </row>
    <row r="1066" spans="1:14" x14ac:dyDescent="0.25">
      <c r="A1066">
        <v>9</v>
      </c>
      <c r="B1066" t="s">
        <v>15</v>
      </c>
      <c r="C1066" t="s">
        <v>220</v>
      </c>
      <c r="D1066" t="s">
        <v>208</v>
      </c>
      <c r="E1066">
        <v>0</v>
      </c>
      <c r="F1066">
        <v>0</v>
      </c>
      <c r="G1066">
        <v>0</v>
      </c>
      <c r="H1066">
        <v>3</v>
      </c>
      <c r="I1066">
        <v>3</v>
      </c>
      <c r="J1066" t="s">
        <v>207</v>
      </c>
      <c r="K1066" t="s">
        <v>280</v>
      </c>
      <c r="L1066">
        <v>2.7E-2</v>
      </c>
      <c r="M1066">
        <v>37181.449999999997</v>
      </c>
      <c r="N1066">
        <v>70</v>
      </c>
    </row>
    <row r="1067" spans="1:14" x14ac:dyDescent="0.25">
      <c r="A1067">
        <v>10</v>
      </c>
      <c r="B1067" t="s">
        <v>15</v>
      </c>
      <c r="C1067" t="s">
        <v>221</v>
      </c>
      <c r="D1067" t="s">
        <v>210</v>
      </c>
      <c r="E1067">
        <v>0</v>
      </c>
      <c r="F1067">
        <v>0</v>
      </c>
      <c r="G1067">
        <v>0</v>
      </c>
      <c r="H1067">
        <v>2</v>
      </c>
      <c r="I1067">
        <v>3</v>
      </c>
      <c r="J1067" t="s">
        <v>209</v>
      </c>
      <c r="K1067" t="s">
        <v>280</v>
      </c>
      <c r="L1067">
        <v>1.6E-2</v>
      </c>
      <c r="M1067">
        <v>42118.46</v>
      </c>
      <c r="N1067">
        <v>90</v>
      </c>
    </row>
    <row r="1068" spans="1:14" x14ac:dyDescent="0.25">
      <c r="A1068">
        <v>11</v>
      </c>
      <c r="B1068" t="s">
        <v>15</v>
      </c>
      <c r="C1068" t="s">
        <v>222</v>
      </c>
      <c r="D1068" t="s">
        <v>189</v>
      </c>
      <c r="E1068">
        <v>1</v>
      </c>
      <c r="F1068">
        <v>0</v>
      </c>
      <c r="G1068">
        <v>0</v>
      </c>
      <c r="H1068">
        <v>1</v>
      </c>
      <c r="I1068">
        <v>3</v>
      </c>
      <c r="J1068" t="s">
        <v>212</v>
      </c>
      <c r="K1068" t="s">
        <v>280</v>
      </c>
      <c r="L1068">
        <v>6.7000000000000004E-2</v>
      </c>
      <c r="M1068">
        <v>24283.91</v>
      </c>
      <c r="N1068">
        <v>34</v>
      </c>
    </row>
    <row r="1069" spans="1:14" x14ac:dyDescent="0.25">
      <c r="A1069">
        <v>0</v>
      </c>
      <c r="B1069" t="s">
        <v>15</v>
      </c>
      <c r="C1069" t="s">
        <v>141</v>
      </c>
      <c r="D1069" t="s">
        <v>88</v>
      </c>
      <c r="E1069">
        <v>0</v>
      </c>
      <c r="F1069">
        <v>0</v>
      </c>
      <c r="G1069">
        <v>0</v>
      </c>
      <c r="H1069">
        <v>8</v>
      </c>
      <c r="I1069">
        <v>2</v>
      </c>
      <c r="J1069" t="s">
        <v>87</v>
      </c>
      <c r="K1069" t="s">
        <v>280</v>
      </c>
      <c r="L1069">
        <v>2.8000000000000001E-2</v>
      </c>
      <c r="M1069">
        <v>37002.85</v>
      </c>
      <c r="N1069">
        <v>70</v>
      </c>
    </row>
    <row r="1070" spans="1:14" x14ac:dyDescent="0.25">
      <c r="A1070">
        <v>1</v>
      </c>
      <c r="B1070" t="s">
        <v>15</v>
      </c>
      <c r="C1070" t="s">
        <v>142</v>
      </c>
      <c r="D1070" t="s">
        <v>90</v>
      </c>
      <c r="E1070">
        <v>0</v>
      </c>
      <c r="F1070">
        <v>0</v>
      </c>
      <c r="G1070">
        <v>0</v>
      </c>
      <c r="H1070">
        <v>5</v>
      </c>
      <c r="I1070">
        <v>1</v>
      </c>
      <c r="J1070" t="s">
        <v>65</v>
      </c>
      <c r="K1070" t="s">
        <v>280</v>
      </c>
      <c r="L1070">
        <v>2.1000000000000001E-2</v>
      </c>
      <c r="M1070">
        <v>39942.33</v>
      </c>
      <c r="N1070">
        <v>85</v>
      </c>
    </row>
    <row r="1071" spans="1:14" x14ac:dyDescent="0.25">
      <c r="A1071">
        <v>2</v>
      </c>
      <c r="B1071" t="s">
        <v>15</v>
      </c>
      <c r="C1071" t="s">
        <v>143</v>
      </c>
      <c r="D1071" t="s">
        <v>49</v>
      </c>
      <c r="E1071">
        <v>0</v>
      </c>
      <c r="F1071">
        <v>0</v>
      </c>
      <c r="G1071">
        <v>0</v>
      </c>
      <c r="H1071">
        <v>0</v>
      </c>
      <c r="I1071">
        <v>0</v>
      </c>
      <c r="J1071" t="s">
        <v>49</v>
      </c>
      <c r="K1071" t="s">
        <v>280</v>
      </c>
      <c r="L1071">
        <v>1.4E-2</v>
      </c>
      <c r="M1071">
        <v>43020.27</v>
      </c>
      <c r="N1071">
        <v>95</v>
      </c>
    </row>
    <row r="1072" spans="1:14" x14ac:dyDescent="0.25">
      <c r="A1072">
        <v>3</v>
      </c>
      <c r="B1072" t="s">
        <v>15</v>
      </c>
      <c r="C1072" t="s">
        <v>223</v>
      </c>
      <c r="D1072" t="s">
        <v>214</v>
      </c>
      <c r="E1072">
        <v>1</v>
      </c>
      <c r="F1072">
        <v>0</v>
      </c>
      <c r="G1072">
        <v>0</v>
      </c>
      <c r="H1072">
        <v>8</v>
      </c>
      <c r="I1072">
        <v>4</v>
      </c>
      <c r="J1072" t="s">
        <v>213</v>
      </c>
      <c r="K1072" t="s">
        <v>280</v>
      </c>
      <c r="L1072">
        <v>1.2E-2</v>
      </c>
      <c r="M1072">
        <v>44115.73</v>
      </c>
      <c r="N1072">
        <v>99</v>
      </c>
    </row>
    <row r="1073" spans="1:14" x14ac:dyDescent="0.25">
      <c r="A1073">
        <v>4</v>
      </c>
      <c r="B1073" t="s">
        <v>15</v>
      </c>
      <c r="C1073" t="s">
        <v>224</v>
      </c>
      <c r="D1073" t="s">
        <v>225</v>
      </c>
      <c r="E1073">
        <v>0</v>
      </c>
      <c r="F1073">
        <v>0</v>
      </c>
      <c r="G1073">
        <v>0</v>
      </c>
      <c r="H1073">
        <v>8</v>
      </c>
      <c r="I1073">
        <v>5</v>
      </c>
      <c r="J1073" t="s">
        <v>224</v>
      </c>
      <c r="K1073" t="s">
        <v>280</v>
      </c>
      <c r="L1073">
        <v>3.6999999999999998E-2</v>
      </c>
      <c r="M1073">
        <v>33577.82</v>
      </c>
      <c r="N1073">
        <v>60</v>
      </c>
    </row>
    <row r="1074" spans="1:14" x14ac:dyDescent="0.25">
      <c r="A1074">
        <v>5</v>
      </c>
      <c r="B1074" t="s">
        <v>15</v>
      </c>
      <c r="C1074" t="s">
        <v>226</v>
      </c>
      <c r="D1074" t="s">
        <v>216</v>
      </c>
      <c r="E1074">
        <v>0</v>
      </c>
      <c r="F1074">
        <v>0</v>
      </c>
      <c r="G1074">
        <v>0</v>
      </c>
      <c r="H1074">
        <v>7</v>
      </c>
      <c r="I1074">
        <v>4</v>
      </c>
      <c r="J1074" t="s">
        <v>215</v>
      </c>
      <c r="K1074" t="s">
        <v>280</v>
      </c>
      <c r="L1074">
        <v>1.2E-2</v>
      </c>
      <c r="M1074">
        <v>43757.78</v>
      </c>
      <c r="N1074">
        <v>99</v>
      </c>
    </row>
    <row r="1075" spans="1:14" x14ac:dyDescent="0.25">
      <c r="A1075">
        <v>6</v>
      </c>
      <c r="B1075" t="s">
        <v>15</v>
      </c>
      <c r="C1075" t="s">
        <v>227</v>
      </c>
      <c r="D1075" t="s">
        <v>118</v>
      </c>
      <c r="E1075">
        <v>2</v>
      </c>
      <c r="F1075">
        <v>0</v>
      </c>
      <c r="G1075">
        <v>0</v>
      </c>
      <c r="H1075">
        <v>6</v>
      </c>
      <c r="I1075">
        <v>3</v>
      </c>
      <c r="J1075" t="s">
        <v>206</v>
      </c>
      <c r="K1075" t="s">
        <v>280</v>
      </c>
      <c r="L1075">
        <v>1.7999999999999999E-2</v>
      </c>
      <c r="M1075">
        <v>41053.050000000003</v>
      </c>
      <c r="N1075">
        <v>90</v>
      </c>
    </row>
    <row r="1076" spans="1:14" x14ac:dyDescent="0.25">
      <c r="A1076">
        <v>7</v>
      </c>
      <c r="B1076" t="s">
        <v>15</v>
      </c>
      <c r="C1076" t="s">
        <v>228</v>
      </c>
      <c r="D1076" t="s">
        <v>208</v>
      </c>
      <c r="E1076">
        <v>2</v>
      </c>
      <c r="F1076">
        <v>0</v>
      </c>
      <c r="G1076">
        <v>0</v>
      </c>
      <c r="H1076">
        <v>3</v>
      </c>
      <c r="I1076">
        <v>3</v>
      </c>
      <c r="J1076" t="s">
        <v>207</v>
      </c>
      <c r="K1076" t="s">
        <v>280</v>
      </c>
      <c r="L1076">
        <v>3.3000000000000002E-2</v>
      </c>
      <c r="M1076">
        <v>35086.11</v>
      </c>
      <c r="N1076">
        <v>65</v>
      </c>
    </row>
    <row r="1077" spans="1:14" x14ac:dyDescent="0.25">
      <c r="A1077">
        <v>8</v>
      </c>
      <c r="B1077" t="s">
        <v>15</v>
      </c>
      <c r="C1077" t="s">
        <v>229</v>
      </c>
      <c r="D1077" t="s">
        <v>208</v>
      </c>
      <c r="E1077">
        <v>1</v>
      </c>
      <c r="F1077">
        <v>0</v>
      </c>
      <c r="G1077">
        <v>0</v>
      </c>
      <c r="H1077">
        <v>3</v>
      </c>
      <c r="I1077">
        <v>3</v>
      </c>
      <c r="J1077" t="s">
        <v>207</v>
      </c>
      <c r="K1077" t="s">
        <v>280</v>
      </c>
      <c r="L1077">
        <v>2.5999999999999999E-2</v>
      </c>
      <c r="M1077">
        <v>37943.86</v>
      </c>
      <c r="N1077">
        <v>75</v>
      </c>
    </row>
    <row r="1078" spans="1:14" x14ac:dyDescent="0.25">
      <c r="A1078">
        <v>9</v>
      </c>
      <c r="B1078" t="s">
        <v>15</v>
      </c>
      <c r="C1078" t="s">
        <v>230</v>
      </c>
      <c r="D1078" t="s">
        <v>208</v>
      </c>
      <c r="E1078">
        <v>0</v>
      </c>
      <c r="F1078">
        <v>0</v>
      </c>
      <c r="G1078">
        <v>0</v>
      </c>
      <c r="H1078">
        <v>3</v>
      </c>
      <c r="I1078">
        <v>3</v>
      </c>
      <c r="J1078" t="s">
        <v>207</v>
      </c>
      <c r="K1078" t="s">
        <v>280</v>
      </c>
      <c r="L1078">
        <v>2.3E-2</v>
      </c>
      <c r="M1078">
        <v>38858.75</v>
      </c>
      <c r="N1078">
        <v>80</v>
      </c>
    </row>
    <row r="1079" spans="1:14" x14ac:dyDescent="0.25">
      <c r="A1079">
        <v>10</v>
      </c>
      <c r="B1079" t="s">
        <v>15</v>
      </c>
      <c r="C1079" t="s">
        <v>231</v>
      </c>
      <c r="D1079" t="s">
        <v>232</v>
      </c>
      <c r="E1079">
        <v>0</v>
      </c>
      <c r="F1079">
        <v>0</v>
      </c>
      <c r="G1079">
        <v>0</v>
      </c>
      <c r="H1079">
        <v>1</v>
      </c>
      <c r="I1079">
        <v>5</v>
      </c>
      <c r="J1079" t="s">
        <v>231</v>
      </c>
      <c r="K1079" t="s">
        <v>280</v>
      </c>
      <c r="L1079">
        <v>6.8000000000000005E-2</v>
      </c>
      <c r="M1079">
        <v>24021.79</v>
      </c>
      <c r="N1079">
        <v>34</v>
      </c>
    </row>
    <row r="1080" spans="1:14" x14ac:dyDescent="0.25">
      <c r="A1080">
        <v>0</v>
      </c>
      <c r="B1080" t="s">
        <v>15</v>
      </c>
      <c r="C1080" t="s">
        <v>16</v>
      </c>
      <c r="D1080" t="s">
        <v>17</v>
      </c>
      <c r="E1080">
        <v>0</v>
      </c>
      <c r="F1080">
        <v>2</v>
      </c>
      <c r="G1080">
        <v>1</v>
      </c>
      <c r="H1080">
        <v>0</v>
      </c>
      <c r="I1080">
        <v>0</v>
      </c>
      <c r="J1080" t="s">
        <v>16</v>
      </c>
      <c r="K1080" t="s">
        <v>281</v>
      </c>
      <c r="L1080">
        <v>0.03</v>
      </c>
      <c r="M1080">
        <v>36096.51</v>
      </c>
      <c r="N1080">
        <v>70</v>
      </c>
    </row>
    <row r="1081" spans="1:14" x14ac:dyDescent="0.25">
      <c r="A1081">
        <v>1</v>
      </c>
      <c r="B1081" t="s">
        <v>15</v>
      </c>
      <c r="C1081" t="s">
        <v>19</v>
      </c>
      <c r="D1081" t="s">
        <v>20</v>
      </c>
      <c r="E1081">
        <v>0</v>
      </c>
      <c r="F1081">
        <v>2</v>
      </c>
      <c r="G1081">
        <v>1</v>
      </c>
      <c r="H1081">
        <v>0</v>
      </c>
      <c r="I1081">
        <v>0</v>
      </c>
      <c r="J1081" t="s">
        <v>19</v>
      </c>
      <c r="K1081" t="s">
        <v>281</v>
      </c>
      <c r="L1081">
        <v>2.7E-2</v>
      </c>
      <c r="M1081">
        <v>37370.199999999997</v>
      </c>
      <c r="N1081">
        <v>75</v>
      </c>
    </row>
    <row r="1082" spans="1:14" x14ac:dyDescent="0.25">
      <c r="A1082">
        <v>2</v>
      </c>
      <c r="B1082" t="s">
        <v>15</v>
      </c>
      <c r="C1082" t="s">
        <v>21</v>
      </c>
      <c r="D1082" t="s">
        <v>22</v>
      </c>
      <c r="E1082">
        <v>0</v>
      </c>
      <c r="F1082">
        <v>6</v>
      </c>
      <c r="G1082">
        <v>1</v>
      </c>
      <c r="H1082">
        <v>0</v>
      </c>
      <c r="I1082">
        <v>0</v>
      </c>
      <c r="J1082" t="s">
        <v>21</v>
      </c>
      <c r="K1082" t="s">
        <v>281</v>
      </c>
      <c r="L1082">
        <v>1.4999999999999999E-2</v>
      </c>
      <c r="M1082">
        <v>42667.96</v>
      </c>
      <c r="N1082">
        <v>95</v>
      </c>
    </row>
    <row r="1083" spans="1:14" x14ac:dyDescent="0.25">
      <c r="A1083">
        <v>3</v>
      </c>
      <c r="B1083" t="s">
        <v>15</v>
      </c>
      <c r="C1083" t="s">
        <v>23</v>
      </c>
      <c r="D1083" t="e" cm="1">
        <f t="array" ref="D1083">-VRIKPGSA</f>
        <v>#NAME?</v>
      </c>
      <c r="E1083">
        <v>0</v>
      </c>
      <c r="F1083">
        <v>0</v>
      </c>
      <c r="G1083">
        <v>1</v>
      </c>
      <c r="H1083">
        <v>0</v>
      </c>
      <c r="I1083">
        <v>0</v>
      </c>
      <c r="J1083" t="s">
        <v>23</v>
      </c>
      <c r="K1083" t="s">
        <v>281</v>
      </c>
      <c r="L1083">
        <v>1.7000000000000001E-2</v>
      </c>
      <c r="M1083">
        <v>41659.360000000001</v>
      </c>
      <c r="N1083">
        <v>90</v>
      </c>
    </row>
    <row r="1084" spans="1:14" x14ac:dyDescent="0.25">
      <c r="A1084">
        <v>4</v>
      </c>
      <c r="B1084" t="s">
        <v>15</v>
      </c>
      <c r="C1084" t="s">
        <v>24</v>
      </c>
      <c r="D1084" t="s">
        <v>25</v>
      </c>
      <c r="E1084">
        <v>0</v>
      </c>
      <c r="F1084">
        <v>8</v>
      </c>
      <c r="G1084">
        <v>1</v>
      </c>
      <c r="H1084">
        <v>0</v>
      </c>
      <c r="I1084">
        <v>0</v>
      </c>
      <c r="J1084" t="s">
        <v>24</v>
      </c>
      <c r="K1084" t="s">
        <v>281</v>
      </c>
      <c r="L1084">
        <v>1.4E-2</v>
      </c>
      <c r="M1084">
        <v>42831.7</v>
      </c>
      <c r="N1084">
        <v>95</v>
      </c>
    </row>
    <row r="1085" spans="1:14" x14ac:dyDescent="0.25">
      <c r="A1085">
        <v>5</v>
      </c>
      <c r="B1085" t="s">
        <v>15</v>
      </c>
      <c r="C1085" t="s">
        <v>26</v>
      </c>
      <c r="D1085" t="e" cm="1">
        <f t="array" ref="D1085">-IKPGSANK</f>
        <v>#NAME?</v>
      </c>
      <c r="E1085">
        <v>0</v>
      </c>
      <c r="F1085">
        <v>0</v>
      </c>
      <c r="G1085">
        <v>1</v>
      </c>
      <c r="H1085">
        <v>0</v>
      </c>
      <c r="I1085">
        <v>0</v>
      </c>
      <c r="J1085" t="s">
        <v>26</v>
      </c>
      <c r="K1085" t="s">
        <v>281</v>
      </c>
      <c r="L1085">
        <v>1.0999999999999999E-2</v>
      </c>
      <c r="M1085">
        <v>44373.77</v>
      </c>
      <c r="N1085">
        <v>99</v>
      </c>
    </row>
    <row r="1086" spans="1:14" x14ac:dyDescent="0.25">
      <c r="A1086">
        <v>6</v>
      </c>
      <c r="B1086" t="s">
        <v>15</v>
      </c>
      <c r="C1086" t="s">
        <v>27</v>
      </c>
      <c r="D1086" t="s">
        <v>28</v>
      </c>
      <c r="E1086">
        <v>0</v>
      </c>
      <c r="F1086">
        <v>1</v>
      </c>
      <c r="G1086">
        <v>1</v>
      </c>
      <c r="H1086">
        <v>0</v>
      </c>
      <c r="I1086">
        <v>0</v>
      </c>
      <c r="J1086" t="s">
        <v>27</v>
      </c>
      <c r="K1086" t="s">
        <v>281</v>
      </c>
      <c r="L1086">
        <v>8.0000000000000002E-3</v>
      </c>
      <c r="M1086">
        <v>45732.72</v>
      </c>
      <c r="N1086">
        <v>99</v>
      </c>
    </row>
    <row r="1087" spans="1:14" x14ac:dyDescent="0.25">
      <c r="A1087">
        <v>7</v>
      </c>
      <c r="B1087" t="s">
        <v>15</v>
      </c>
      <c r="C1087" t="s">
        <v>29</v>
      </c>
      <c r="D1087" t="e" cm="1">
        <f t="array" ref="D1087">-PGSANKPK</f>
        <v>#NAME?</v>
      </c>
      <c r="E1087">
        <v>0</v>
      </c>
      <c r="F1087">
        <v>0</v>
      </c>
      <c r="G1087">
        <v>1</v>
      </c>
      <c r="H1087">
        <v>0</v>
      </c>
      <c r="I1087">
        <v>0</v>
      </c>
      <c r="J1087" t="s">
        <v>29</v>
      </c>
      <c r="K1087" t="s">
        <v>281</v>
      </c>
      <c r="L1087">
        <v>6.0000000000000001E-3</v>
      </c>
      <c r="M1087">
        <v>46842.48</v>
      </c>
      <c r="N1087">
        <v>99</v>
      </c>
    </row>
    <row r="1088" spans="1:14" x14ac:dyDescent="0.25">
      <c r="A1088">
        <v>8</v>
      </c>
      <c r="B1088" t="s">
        <v>15</v>
      </c>
      <c r="C1088" t="s">
        <v>30</v>
      </c>
      <c r="D1088" t="s">
        <v>31</v>
      </c>
      <c r="E1088">
        <v>0</v>
      </c>
      <c r="F1088">
        <v>8</v>
      </c>
      <c r="G1088">
        <v>1</v>
      </c>
      <c r="H1088">
        <v>0</v>
      </c>
      <c r="I1088">
        <v>0</v>
      </c>
      <c r="J1088" t="s">
        <v>30</v>
      </c>
      <c r="K1088" t="s">
        <v>281</v>
      </c>
      <c r="L1088">
        <v>6.0000000000000001E-3</v>
      </c>
      <c r="M1088">
        <v>46680.57</v>
      </c>
      <c r="N1088">
        <v>99</v>
      </c>
    </row>
    <row r="1089" spans="1:14" x14ac:dyDescent="0.25">
      <c r="A1089">
        <v>9</v>
      </c>
      <c r="B1089" t="s">
        <v>15</v>
      </c>
      <c r="C1089" t="s">
        <v>155</v>
      </c>
      <c r="D1089" t="s">
        <v>156</v>
      </c>
      <c r="E1089">
        <v>0</v>
      </c>
      <c r="F1089">
        <v>2</v>
      </c>
      <c r="G1089">
        <v>1</v>
      </c>
      <c r="H1089">
        <v>0</v>
      </c>
      <c r="I1089">
        <v>0</v>
      </c>
      <c r="J1089" t="s">
        <v>155</v>
      </c>
      <c r="K1089" t="s">
        <v>281</v>
      </c>
      <c r="L1089">
        <v>8.0000000000000002E-3</v>
      </c>
      <c r="M1089">
        <v>45643.24</v>
      </c>
      <c r="N1089">
        <v>99</v>
      </c>
    </row>
    <row r="1090" spans="1:14" x14ac:dyDescent="0.25">
      <c r="A1090">
        <v>10</v>
      </c>
      <c r="B1090" t="s">
        <v>15</v>
      </c>
      <c r="C1090" t="s">
        <v>157</v>
      </c>
      <c r="D1090" t="s">
        <v>158</v>
      </c>
      <c r="E1090">
        <v>0</v>
      </c>
      <c r="F1090">
        <v>6</v>
      </c>
      <c r="G1090">
        <v>1</v>
      </c>
      <c r="H1090">
        <v>0</v>
      </c>
      <c r="I1090">
        <v>0</v>
      </c>
      <c r="J1090" t="s">
        <v>157</v>
      </c>
      <c r="K1090" t="s">
        <v>281</v>
      </c>
      <c r="L1090">
        <v>1.2E-2</v>
      </c>
      <c r="M1090">
        <v>43844.02</v>
      </c>
      <c r="N1090">
        <v>99</v>
      </c>
    </row>
    <row r="1091" spans="1:14" x14ac:dyDescent="0.25">
      <c r="A1091">
        <v>11</v>
      </c>
      <c r="B1091" t="s">
        <v>15</v>
      </c>
      <c r="C1091" t="s">
        <v>159</v>
      </c>
      <c r="D1091" t="s">
        <v>160</v>
      </c>
      <c r="E1091">
        <v>0</v>
      </c>
      <c r="F1091">
        <v>8</v>
      </c>
      <c r="G1091">
        <v>1</v>
      </c>
      <c r="H1091">
        <v>0</v>
      </c>
      <c r="I1091">
        <v>0</v>
      </c>
      <c r="J1091" t="s">
        <v>159</v>
      </c>
      <c r="K1091" t="s">
        <v>281</v>
      </c>
      <c r="L1091">
        <v>7.0000000000000001E-3</v>
      </c>
      <c r="M1091">
        <v>46115.31</v>
      </c>
      <c r="N1091">
        <v>99</v>
      </c>
    </row>
    <row r="1092" spans="1:14" x14ac:dyDescent="0.25">
      <c r="A1092">
        <v>12</v>
      </c>
      <c r="B1092" t="s">
        <v>15</v>
      </c>
      <c r="C1092" t="s">
        <v>161</v>
      </c>
      <c r="D1092" t="s">
        <v>162</v>
      </c>
      <c r="E1092">
        <v>0</v>
      </c>
      <c r="F1092">
        <v>2</v>
      </c>
      <c r="G1092">
        <v>1</v>
      </c>
      <c r="H1092">
        <v>0</v>
      </c>
      <c r="I1092">
        <v>0</v>
      </c>
      <c r="J1092" t="s">
        <v>161</v>
      </c>
      <c r="K1092" t="s">
        <v>281</v>
      </c>
      <c r="L1092">
        <v>0.02</v>
      </c>
      <c r="M1092">
        <v>40419.699999999997</v>
      </c>
      <c r="N1092">
        <v>85</v>
      </c>
    </row>
    <row r="1093" spans="1:14" x14ac:dyDescent="0.25">
      <c r="A1093">
        <v>13</v>
      </c>
      <c r="B1093" t="s">
        <v>15</v>
      </c>
      <c r="C1093" t="s">
        <v>163</v>
      </c>
      <c r="D1093" t="s">
        <v>164</v>
      </c>
      <c r="E1093">
        <v>0</v>
      </c>
      <c r="F1093">
        <v>6</v>
      </c>
      <c r="G1093">
        <v>1</v>
      </c>
      <c r="H1093">
        <v>0</v>
      </c>
      <c r="I1093">
        <v>0</v>
      </c>
      <c r="J1093" t="s">
        <v>163</v>
      </c>
      <c r="K1093" t="s">
        <v>281</v>
      </c>
      <c r="L1093">
        <v>1.7000000000000001E-2</v>
      </c>
      <c r="M1093">
        <v>41380.83</v>
      </c>
      <c r="N1093">
        <v>90</v>
      </c>
    </row>
    <row r="1094" spans="1:14" x14ac:dyDescent="0.25">
      <c r="A1094">
        <v>14</v>
      </c>
      <c r="B1094" t="s">
        <v>15</v>
      </c>
      <c r="C1094" t="s">
        <v>165</v>
      </c>
      <c r="D1094" t="s">
        <v>166</v>
      </c>
      <c r="E1094">
        <v>0</v>
      </c>
      <c r="F1094">
        <v>1</v>
      </c>
      <c r="G1094">
        <v>1</v>
      </c>
      <c r="H1094">
        <v>0</v>
      </c>
      <c r="I1094">
        <v>0</v>
      </c>
      <c r="J1094" t="s">
        <v>165</v>
      </c>
      <c r="K1094" t="s">
        <v>281</v>
      </c>
      <c r="L1094">
        <v>1.6E-2</v>
      </c>
      <c r="M1094">
        <v>42189.14</v>
      </c>
      <c r="N1094">
        <v>95</v>
      </c>
    </row>
    <row r="1095" spans="1:14" x14ac:dyDescent="0.25">
      <c r="A1095">
        <v>15</v>
      </c>
      <c r="B1095" t="s">
        <v>15</v>
      </c>
      <c r="C1095" t="s">
        <v>167</v>
      </c>
      <c r="D1095" t="s">
        <v>168</v>
      </c>
      <c r="E1095">
        <v>0</v>
      </c>
      <c r="F1095">
        <v>8</v>
      </c>
      <c r="G1095">
        <v>1</v>
      </c>
      <c r="H1095">
        <v>0</v>
      </c>
      <c r="I1095">
        <v>0</v>
      </c>
      <c r="J1095" t="s">
        <v>167</v>
      </c>
      <c r="K1095" t="s">
        <v>281</v>
      </c>
      <c r="L1095">
        <v>1.2E-2</v>
      </c>
      <c r="M1095">
        <v>44117.16</v>
      </c>
      <c r="N1095">
        <v>99</v>
      </c>
    </row>
    <row r="1096" spans="1:14" x14ac:dyDescent="0.25">
      <c r="A1096">
        <v>16</v>
      </c>
      <c r="B1096" t="s">
        <v>15</v>
      </c>
      <c r="C1096" t="s">
        <v>169</v>
      </c>
      <c r="D1096" t="s">
        <v>170</v>
      </c>
      <c r="E1096">
        <v>0</v>
      </c>
      <c r="F1096">
        <v>2</v>
      </c>
      <c r="G1096">
        <v>1</v>
      </c>
      <c r="H1096">
        <v>0</v>
      </c>
      <c r="I1096">
        <v>0</v>
      </c>
      <c r="J1096" t="s">
        <v>169</v>
      </c>
      <c r="K1096" t="s">
        <v>281</v>
      </c>
      <c r="L1096">
        <v>0.107</v>
      </c>
      <c r="M1096">
        <v>15682.81</v>
      </c>
      <c r="N1096">
        <v>22</v>
      </c>
    </row>
    <row r="1097" spans="1:14" x14ac:dyDescent="0.25">
      <c r="A1097">
        <v>0</v>
      </c>
      <c r="B1097" t="s">
        <v>15</v>
      </c>
      <c r="C1097" t="s">
        <v>47</v>
      </c>
      <c r="D1097" t="s">
        <v>47</v>
      </c>
      <c r="E1097">
        <v>0</v>
      </c>
      <c r="F1097">
        <v>0</v>
      </c>
      <c r="G1097">
        <v>0</v>
      </c>
      <c r="H1097">
        <v>0</v>
      </c>
      <c r="I1097">
        <v>0</v>
      </c>
      <c r="J1097" t="s">
        <v>47</v>
      </c>
      <c r="K1097" t="s">
        <v>281</v>
      </c>
      <c r="L1097">
        <v>4.9000000000000002E-2</v>
      </c>
      <c r="M1097">
        <v>29387.73</v>
      </c>
      <c r="N1097">
        <v>45</v>
      </c>
    </row>
    <row r="1098" spans="1:14" x14ac:dyDescent="0.25">
      <c r="A1098">
        <v>1</v>
      </c>
      <c r="B1098" t="s">
        <v>15</v>
      </c>
      <c r="C1098" t="s">
        <v>48</v>
      </c>
      <c r="D1098" t="s">
        <v>48</v>
      </c>
      <c r="E1098">
        <v>0</v>
      </c>
      <c r="F1098">
        <v>0</v>
      </c>
      <c r="G1098">
        <v>0</v>
      </c>
      <c r="H1098">
        <v>0</v>
      </c>
      <c r="I1098">
        <v>0</v>
      </c>
      <c r="J1098" t="s">
        <v>48</v>
      </c>
      <c r="K1098" t="s">
        <v>281</v>
      </c>
      <c r="L1098">
        <v>4.2000000000000003E-2</v>
      </c>
      <c r="M1098">
        <v>31690.03</v>
      </c>
      <c r="N1098">
        <v>55</v>
      </c>
    </row>
    <row r="1099" spans="1:14" x14ac:dyDescent="0.25">
      <c r="A1099">
        <v>2</v>
      </c>
      <c r="B1099" t="s">
        <v>15</v>
      </c>
      <c r="C1099" t="s">
        <v>49</v>
      </c>
      <c r="D1099" t="s">
        <v>49</v>
      </c>
      <c r="E1099">
        <v>0</v>
      </c>
      <c r="F1099">
        <v>0</v>
      </c>
      <c r="G1099">
        <v>0</v>
      </c>
      <c r="H1099">
        <v>0</v>
      </c>
      <c r="I1099">
        <v>0</v>
      </c>
      <c r="J1099" t="s">
        <v>49</v>
      </c>
      <c r="K1099" t="s">
        <v>281</v>
      </c>
      <c r="L1099">
        <v>3.7999999999999999E-2</v>
      </c>
      <c r="M1099">
        <v>33314.370000000003</v>
      </c>
      <c r="N1099">
        <v>60</v>
      </c>
    </row>
    <row r="1100" spans="1:14" x14ac:dyDescent="0.25">
      <c r="A1100">
        <v>3</v>
      </c>
      <c r="B1100" t="s">
        <v>15</v>
      </c>
      <c r="C1100" t="s">
        <v>50</v>
      </c>
      <c r="D1100" t="s">
        <v>50</v>
      </c>
      <c r="E1100">
        <v>0</v>
      </c>
      <c r="F1100">
        <v>0</v>
      </c>
      <c r="G1100">
        <v>0</v>
      </c>
      <c r="H1100">
        <v>0</v>
      </c>
      <c r="I1100">
        <v>0</v>
      </c>
      <c r="J1100" t="s">
        <v>50</v>
      </c>
      <c r="K1100" t="s">
        <v>281</v>
      </c>
      <c r="L1100">
        <v>1.0999999999999999E-2</v>
      </c>
      <c r="M1100">
        <v>44337.29</v>
      </c>
      <c r="N1100">
        <v>99</v>
      </c>
    </row>
    <row r="1101" spans="1:14" x14ac:dyDescent="0.25">
      <c r="A1101">
        <v>4</v>
      </c>
      <c r="B1101" t="s">
        <v>15</v>
      </c>
      <c r="C1101" t="s">
        <v>51</v>
      </c>
      <c r="D1101" t="s">
        <v>51</v>
      </c>
      <c r="E1101">
        <v>0</v>
      </c>
      <c r="F1101">
        <v>0</v>
      </c>
      <c r="G1101">
        <v>0</v>
      </c>
      <c r="H1101">
        <v>0</v>
      </c>
      <c r="I1101">
        <v>0</v>
      </c>
      <c r="J1101" t="s">
        <v>51</v>
      </c>
      <c r="K1101" t="s">
        <v>281</v>
      </c>
      <c r="L1101">
        <v>2.7E-2</v>
      </c>
      <c r="M1101">
        <v>37430.5</v>
      </c>
      <c r="N1101">
        <v>75</v>
      </c>
    </row>
    <row r="1102" spans="1:14" x14ac:dyDescent="0.25">
      <c r="A1102">
        <v>5</v>
      </c>
      <c r="B1102" t="s">
        <v>15</v>
      </c>
      <c r="C1102" t="s">
        <v>52</v>
      </c>
      <c r="D1102" t="s">
        <v>52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52</v>
      </c>
      <c r="K1102" t="s">
        <v>281</v>
      </c>
      <c r="L1102">
        <v>1.4E-2</v>
      </c>
      <c r="M1102">
        <v>43054.720000000001</v>
      </c>
      <c r="N1102">
        <v>95</v>
      </c>
    </row>
    <row r="1103" spans="1:14" x14ac:dyDescent="0.25">
      <c r="A1103">
        <v>6</v>
      </c>
      <c r="B1103" t="s">
        <v>15</v>
      </c>
      <c r="C1103" t="s">
        <v>53</v>
      </c>
      <c r="D1103" t="s">
        <v>53</v>
      </c>
      <c r="E1103">
        <v>0</v>
      </c>
      <c r="F1103">
        <v>0</v>
      </c>
      <c r="G1103">
        <v>0</v>
      </c>
      <c r="H1103">
        <v>0</v>
      </c>
      <c r="I1103">
        <v>0</v>
      </c>
      <c r="J1103" t="s">
        <v>53</v>
      </c>
      <c r="K1103" t="s">
        <v>281</v>
      </c>
      <c r="L1103">
        <v>1.2E-2</v>
      </c>
      <c r="M1103">
        <v>43836.92</v>
      </c>
      <c r="N1103">
        <v>99</v>
      </c>
    </row>
    <row r="1104" spans="1:14" x14ac:dyDescent="0.25">
      <c r="A1104">
        <v>7</v>
      </c>
      <c r="B1104" t="s">
        <v>15</v>
      </c>
      <c r="C1104" t="s">
        <v>54</v>
      </c>
      <c r="D1104" t="s">
        <v>54</v>
      </c>
      <c r="E1104">
        <v>0</v>
      </c>
      <c r="F1104">
        <v>0</v>
      </c>
      <c r="G1104">
        <v>0</v>
      </c>
      <c r="H1104">
        <v>0</v>
      </c>
      <c r="I1104">
        <v>0</v>
      </c>
      <c r="J1104" t="s">
        <v>54</v>
      </c>
      <c r="K1104" t="s">
        <v>281</v>
      </c>
      <c r="L1104">
        <v>5.0000000000000001E-3</v>
      </c>
      <c r="M1104">
        <v>47125.120000000003</v>
      </c>
      <c r="N1104">
        <v>99</v>
      </c>
    </row>
    <row r="1105" spans="1:14" x14ac:dyDescent="0.25">
      <c r="A1105">
        <v>8</v>
      </c>
      <c r="B1105" t="s">
        <v>15</v>
      </c>
      <c r="C1105" t="s">
        <v>171</v>
      </c>
      <c r="D1105" t="s">
        <v>171</v>
      </c>
      <c r="E1105">
        <v>0</v>
      </c>
      <c r="F1105">
        <v>0</v>
      </c>
      <c r="G1105">
        <v>0</v>
      </c>
      <c r="H1105">
        <v>0</v>
      </c>
      <c r="I1105">
        <v>0</v>
      </c>
      <c r="J1105" t="s">
        <v>171</v>
      </c>
      <c r="K1105" t="s">
        <v>281</v>
      </c>
      <c r="L1105">
        <v>1.0999999999999999E-2</v>
      </c>
      <c r="M1105">
        <v>44366.55</v>
      </c>
      <c r="N1105">
        <v>99</v>
      </c>
    </row>
    <row r="1106" spans="1:14" x14ac:dyDescent="0.25">
      <c r="A1106">
        <v>9</v>
      </c>
      <c r="B1106" t="s">
        <v>15</v>
      </c>
      <c r="C1106" t="s">
        <v>172</v>
      </c>
      <c r="D1106" t="s">
        <v>172</v>
      </c>
      <c r="E1106">
        <v>0</v>
      </c>
      <c r="F1106">
        <v>0</v>
      </c>
      <c r="G1106">
        <v>0</v>
      </c>
      <c r="H1106">
        <v>0</v>
      </c>
      <c r="I1106">
        <v>0</v>
      </c>
      <c r="J1106" t="s">
        <v>172</v>
      </c>
      <c r="K1106" t="s">
        <v>281</v>
      </c>
      <c r="L1106">
        <v>3.6999999999999998E-2</v>
      </c>
      <c r="M1106">
        <v>33521.199999999997</v>
      </c>
      <c r="N1106">
        <v>60</v>
      </c>
    </row>
    <row r="1107" spans="1:14" x14ac:dyDescent="0.25">
      <c r="A1107">
        <v>10</v>
      </c>
      <c r="B1107" t="s">
        <v>15</v>
      </c>
      <c r="C1107" t="s">
        <v>173</v>
      </c>
      <c r="D1107" t="s">
        <v>173</v>
      </c>
      <c r="E1107">
        <v>0</v>
      </c>
      <c r="F1107">
        <v>0</v>
      </c>
      <c r="G1107">
        <v>0</v>
      </c>
      <c r="H1107">
        <v>0</v>
      </c>
      <c r="I1107">
        <v>0</v>
      </c>
      <c r="J1107" t="s">
        <v>173</v>
      </c>
      <c r="K1107" t="s">
        <v>281</v>
      </c>
      <c r="L1107">
        <v>0.01</v>
      </c>
      <c r="M1107">
        <v>44849.68</v>
      </c>
      <c r="N1107">
        <v>99</v>
      </c>
    </row>
    <row r="1108" spans="1:14" x14ac:dyDescent="0.25">
      <c r="A1108">
        <v>11</v>
      </c>
      <c r="B1108" t="s">
        <v>15</v>
      </c>
      <c r="C1108" t="s">
        <v>174</v>
      </c>
      <c r="D1108" t="s">
        <v>174</v>
      </c>
      <c r="E1108">
        <v>0</v>
      </c>
      <c r="F1108">
        <v>0</v>
      </c>
      <c r="G1108">
        <v>0</v>
      </c>
      <c r="H1108">
        <v>0</v>
      </c>
      <c r="I1108">
        <v>0</v>
      </c>
      <c r="J1108" t="s">
        <v>174</v>
      </c>
      <c r="K1108" t="s">
        <v>281</v>
      </c>
      <c r="L1108">
        <v>1.9E-2</v>
      </c>
      <c r="M1108">
        <v>40809.019999999997</v>
      </c>
      <c r="N1108">
        <v>85</v>
      </c>
    </row>
    <row r="1109" spans="1:14" x14ac:dyDescent="0.25">
      <c r="A1109">
        <v>12</v>
      </c>
      <c r="B1109" t="s">
        <v>15</v>
      </c>
      <c r="C1109" t="s">
        <v>175</v>
      </c>
      <c r="D1109" t="s">
        <v>175</v>
      </c>
      <c r="E1109">
        <v>0</v>
      </c>
      <c r="F1109">
        <v>0</v>
      </c>
      <c r="G1109">
        <v>0</v>
      </c>
      <c r="H1109">
        <v>0</v>
      </c>
      <c r="I1109">
        <v>0</v>
      </c>
      <c r="J1109" t="s">
        <v>175</v>
      </c>
      <c r="K1109" t="s">
        <v>281</v>
      </c>
      <c r="L1109">
        <v>0.04</v>
      </c>
      <c r="M1109">
        <v>32519.49</v>
      </c>
      <c r="N1109">
        <v>55</v>
      </c>
    </row>
    <row r="1110" spans="1:14" x14ac:dyDescent="0.25">
      <c r="A1110">
        <v>13</v>
      </c>
      <c r="B1110" t="s">
        <v>15</v>
      </c>
      <c r="C1110" t="s">
        <v>176</v>
      </c>
      <c r="D1110" t="s">
        <v>176</v>
      </c>
      <c r="E1110">
        <v>0</v>
      </c>
      <c r="F1110">
        <v>0</v>
      </c>
      <c r="G1110">
        <v>0</v>
      </c>
      <c r="H1110">
        <v>0</v>
      </c>
      <c r="I1110">
        <v>0</v>
      </c>
      <c r="J1110" t="s">
        <v>176</v>
      </c>
      <c r="K1110" t="s">
        <v>281</v>
      </c>
      <c r="L1110">
        <v>1.4E-2</v>
      </c>
      <c r="M1110">
        <v>42747.91</v>
      </c>
      <c r="N1110">
        <v>95</v>
      </c>
    </row>
    <row r="1111" spans="1:14" x14ac:dyDescent="0.25">
      <c r="A1111">
        <v>14</v>
      </c>
      <c r="B1111" t="s">
        <v>15</v>
      </c>
      <c r="C1111" t="s">
        <v>177</v>
      </c>
      <c r="D1111" t="s">
        <v>177</v>
      </c>
      <c r="E1111">
        <v>0</v>
      </c>
      <c r="F1111">
        <v>0</v>
      </c>
      <c r="G1111">
        <v>0</v>
      </c>
      <c r="H1111">
        <v>0</v>
      </c>
      <c r="I1111">
        <v>0</v>
      </c>
      <c r="J1111" t="s">
        <v>177</v>
      </c>
      <c r="K1111" t="s">
        <v>281</v>
      </c>
      <c r="L1111">
        <v>1.7000000000000001E-2</v>
      </c>
      <c r="M1111">
        <v>41749.129999999997</v>
      </c>
      <c r="N1111">
        <v>90</v>
      </c>
    </row>
    <row r="1112" spans="1:14" x14ac:dyDescent="0.25">
      <c r="A1112">
        <v>15</v>
      </c>
      <c r="B1112" t="s">
        <v>15</v>
      </c>
      <c r="C1112" t="s">
        <v>178</v>
      </c>
      <c r="D1112" t="s">
        <v>178</v>
      </c>
      <c r="E1112">
        <v>0</v>
      </c>
      <c r="F1112">
        <v>0</v>
      </c>
      <c r="G1112">
        <v>0</v>
      </c>
      <c r="H1112">
        <v>0</v>
      </c>
      <c r="I1112">
        <v>0</v>
      </c>
      <c r="J1112" t="s">
        <v>178</v>
      </c>
      <c r="K1112" t="s">
        <v>281</v>
      </c>
      <c r="L1112">
        <v>7.9000000000000001E-2</v>
      </c>
      <c r="M1112">
        <v>21241.85</v>
      </c>
      <c r="N1112">
        <v>29</v>
      </c>
    </row>
    <row r="1113" spans="1:14" x14ac:dyDescent="0.25">
      <c r="A1113">
        <v>0</v>
      </c>
      <c r="B1113" t="s">
        <v>15</v>
      </c>
      <c r="C1113" t="s">
        <v>63</v>
      </c>
      <c r="D1113" t="s">
        <v>64</v>
      </c>
      <c r="E1113">
        <v>0</v>
      </c>
      <c r="F1113">
        <v>0</v>
      </c>
      <c r="G1113">
        <v>0</v>
      </c>
      <c r="H1113">
        <v>6</v>
      </c>
      <c r="I1113">
        <v>1</v>
      </c>
      <c r="J1113" t="s">
        <v>63</v>
      </c>
      <c r="K1113" t="s">
        <v>281</v>
      </c>
      <c r="L1113">
        <v>3.7999999999999999E-2</v>
      </c>
      <c r="M1113">
        <v>33072.67</v>
      </c>
      <c r="N1113">
        <v>55</v>
      </c>
    </row>
    <row r="1114" spans="1:14" x14ac:dyDescent="0.25">
      <c r="A1114">
        <v>1</v>
      </c>
      <c r="B1114" t="s">
        <v>15</v>
      </c>
      <c r="C1114" t="s">
        <v>65</v>
      </c>
      <c r="D1114" t="s">
        <v>66</v>
      </c>
      <c r="E1114">
        <v>0</v>
      </c>
      <c r="F1114">
        <v>0</v>
      </c>
      <c r="G1114">
        <v>0</v>
      </c>
      <c r="H1114">
        <v>7</v>
      </c>
      <c r="I1114">
        <v>1</v>
      </c>
      <c r="J1114" t="s">
        <v>65</v>
      </c>
      <c r="K1114" t="s">
        <v>281</v>
      </c>
      <c r="L1114">
        <v>6.4000000000000001E-2</v>
      </c>
      <c r="M1114">
        <v>25111.95</v>
      </c>
      <c r="N1114">
        <v>36</v>
      </c>
    </row>
    <row r="1115" spans="1:14" x14ac:dyDescent="0.25">
      <c r="A1115">
        <v>2</v>
      </c>
      <c r="B1115" t="s">
        <v>15</v>
      </c>
      <c r="C1115" t="s">
        <v>67</v>
      </c>
      <c r="D1115" t="s">
        <v>49</v>
      </c>
      <c r="E1115">
        <v>0</v>
      </c>
      <c r="F1115">
        <v>0</v>
      </c>
      <c r="G1115">
        <v>0</v>
      </c>
      <c r="H1115">
        <v>0</v>
      </c>
      <c r="I1115">
        <v>0</v>
      </c>
      <c r="J1115" t="s">
        <v>49</v>
      </c>
      <c r="K1115" t="s">
        <v>281</v>
      </c>
      <c r="L1115">
        <v>1.7999999999999999E-2</v>
      </c>
      <c r="M1115">
        <v>40946.58</v>
      </c>
      <c r="N1115">
        <v>90</v>
      </c>
    </row>
    <row r="1116" spans="1:14" x14ac:dyDescent="0.25">
      <c r="A1116">
        <v>3</v>
      </c>
      <c r="B1116" t="s">
        <v>15</v>
      </c>
      <c r="C1116" t="s">
        <v>68</v>
      </c>
      <c r="D1116" t="s">
        <v>69</v>
      </c>
      <c r="E1116">
        <v>0</v>
      </c>
      <c r="F1116">
        <v>0</v>
      </c>
      <c r="G1116">
        <v>0</v>
      </c>
      <c r="H1116">
        <v>1</v>
      </c>
      <c r="I1116">
        <v>1</v>
      </c>
      <c r="J1116" t="s">
        <v>68</v>
      </c>
      <c r="K1116" t="s">
        <v>281</v>
      </c>
      <c r="L1116">
        <v>1.7000000000000001E-2</v>
      </c>
      <c r="M1116">
        <v>41671.96</v>
      </c>
      <c r="N1116">
        <v>90</v>
      </c>
    </row>
    <row r="1117" spans="1:14" x14ac:dyDescent="0.25">
      <c r="A1117">
        <v>4</v>
      </c>
      <c r="B1117" t="s">
        <v>15</v>
      </c>
      <c r="C1117" t="s">
        <v>70</v>
      </c>
      <c r="D1117" t="s">
        <v>71</v>
      </c>
      <c r="E1117">
        <v>0</v>
      </c>
      <c r="F1117">
        <v>0</v>
      </c>
      <c r="G1117">
        <v>0</v>
      </c>
      <c r="H1117">
        <v>8</v>
      </c>
      <c r="I1117">
        <v>1</v>
      </c>
      <c r="J1117" t="s">
        <v>70</v>
      </c>
      <c r="K1117" t="s">
        <v>281</v>
      </c>
      <c r="L1117">
        <v>1.7999999999999999E-2</v>
      </c>
      <c r="M1117">
        <v>41110.839999999997</v>
      </c>
      <c r="N1117">
        <v>90</v>
      </c>
    </row>
    <row r="1118" spans="1:14" x14ac:dyDescent="0.25">
      <c r="A1118">
        <v>5</v>
      </c>
      <c r="B1118" t="s">
        <v>15</v>
      </c>
      <c r="C1118" t="s">
        <v>72</v>
      </c>
      <c r="D1118" t="s">
        <v>73</v>
      </c>
      <c r="E1118">
        <v>0</v>
      </c>
      <c r="F1118">
        <v>0</v>
      </c>
      <c r="G1118">
        <v>0</v>
      </c>
      <c r="H1118">
        <v>7</v>
      </c>
      <c r="I1118">
        <v>1</v>
      </c>
      <c r="J1118" t="s">
        <v>72</v>
      </c>
      <c r="K1118" t="s">
        <v>281</v>
      </c>
      <c r="L1118">
        <v>1.2E-2</v>
      </c>
      <c r="M1118">
        <v>43953.75</v>
      </c>
      <c r="N1118">
        <v>99</v>
      </c>
    </row>
    <row r="1119" spans="1:14" x14ac:dyDescent="0.25">
      <c r="A1119">
        <v>6</v>
      </c>
      <c r="B1119" t="s">
        <v>15</v>
      </c>
      <c r="C1119" t="s">
        <v>74</v>
      </c>
      <c r="D1119" t="s">
        <v>53</v>
      </c>
      <c r="E1119">
        <v>0</v>
      </c>
      <c r="F1119">
        <v>0</v>
      </c>
      <c r="G1119">
        <v>0</v>
      </c>
      <c r="H1119">
        <v>0</v>
      </c>
      <c r="I1119">
        <v>0</v>
      </c>
      <c r="J1119" t="s">
        <v>53</v>
      </c>
      <c r="K1119" t="s">
        <v>281</v>
      </c>
      <c r="L1119">
        <v>7.0000000000000001E-3</v>
      </c>
      <c r="M1119">
        <v>46373.49</v>
      </c>
      <c r="N1119">
        <v>99</v>
      </c>
    </row>
    <row r="1120" spans="1:14" x14ac:dyDescent="0.25">
      <c r="A1120">
        <v>7</v>
      </c>
      <c r="B1120" t="s">
        <v>15</v>
      </c>
      <c r="C1120" t="s">
        <v>179</v>
      </c>
      <c r="D1120" t="s">
        <v>171</v>
      </c>
      <c r="E1120">
        <v>1</v>
      </c>
      <c r="F1120">
        <v>0</v>
      </c>
      <c r="G1120">
        <v>0</v>
      </c>
      <c r="H1120">
        <v>0</v>
      </c>
      <c r="I1120">
        <v>0</v>
      </c>
      <c r="J1120" t="s">
        <v>171</v>
      </c>
      <c r="K1120" t="s">
        <v>281</v>
      </c>
      <c r="L1120">
        <v>7.0000000000000001E-3</v>
      </c>
      <c r="M1120">
        <v>46270.25</v>
      </c>
      <c r="N1120">
        <v>99</v>
      </c>
    </row>
    <row r="1121" spans="1:14" x14ac:dyDescent="0.25">
      <c r="A1121">
        <v>8</v>
      </c>
      <c r="B1121" t="s">
        <v>15</v>
      </c>
      <c r="C1121" t="s">
        <v>180</v>
      </c>
      <c r="D1121" t="s">
        <v>181</v>
      </c>
      <c r="E1121">
        <v>0</v>
      </c>
      <c r="F1121">
        <v>0</v>
      </c>
      <c r="G1121">
        <v>0</v>
      </c>
      <c r="H1121">
        <v>6</v>
      </c>
      <c r="I1121">
        <v>1</v>
      </c>
      <c r="J1121" t="s">
        <v>180</v>
      </c>
      <c r="K1121" t="s">
        <v>281</v>
      </c>
      <c r="L1121">
        <v>2.7E-2</v>
      </c>
      <c r="M1121">
        <v>37458.44</v>
      </c>
      <c r="N1121">
        <v>75</v>
      </c>
    </row>
    <row r="1122" spans="1:14" x14ac:dyDescent="0.25">
      <c r="A1122">
        <v>9</v>
      </c>
      <c r="B1122" t="s">
        <v>15</v>
      </c>
      <c r="C1122" t="s">
        <v>182</v>
      </c>
      <c r="D1122" t="s">
        <v>172</v>
      </c>
      <c r="E1122">
        <v>0</v>
      </c>
      <c r="F1122">
        <v>0</v>
      </c>
      <c r="G1122">
        <v>0</v>
      </c>
      <c r="H1122">
        <v>0</v>
      </c>
      <c r="I1122">
        <v>0</v>
      </c>
      <c r="J1122" t="s">
        <v>172</v>
      </c>
      <c r="K1122" t="s">
        <v>281</v>
      </c>
      <c r="L1122">
        <v>1.4E-2</v>
      </c>
      <c r="M1122">
        <v>42865.55</v>
      </c>
      <c r="N1122">
        <v>95</v>
      </c>
    </row>
    <row r="1123" spans="1:14" x14ac:dyDescent="0.25">
      <c r="A1123">
        <v>10</v>
      </c>
      <c r="B1123" t="s">
        <v>15</v>
      </c>
      <c r="C1123" t="s">
        <v>183</v>
      </c>
      <c r="D1123" t="s">
        <v>80</v>
      </c>
      <c r="E1123">
        <v>0</v>
      </c>
      <c r="F1123">
        <v>0</v>
      </c>
      <c r="G1123">
        <v>0</v>
      </c>
      <c r="H1123">
        <v>6</v>
      </c>
      <c r="I1123">
        <v>1</v>
      </c>
      <c r="J1123" t="s">
        <v>183</v>
      </c>
      <c r="K1123" t="s">
        <v>281</v>
      </c>
      <c r="L1123">
        <v>1.9E-2</v>
      </c>
      <c r="M1123">
        <v>40916.01</v>
      </c>
      <c r="N1123">
        <v>90</v>
      </c>
    </row>
    <row r="1124" spans="1:14" x14ac:dyDescent="0.25">
      <c r="A1124">
        <v>11</v>
      </c>
      <c r="B1124" t="s">
        <v>15</v>
      </c>
      <c r="C1124" t="s">
        <v>184</v>
      </c>
      <c r="D1124" t="s">
        <v>185</v>
      </c>
      <c r="E1124">
        <v>0</v>
      </c>
      <c r="F1124">
        <v>0</v>
      </c>
      <c r="G1124">
        <v>0</v>
      </c>
      <c r="H1124">
        <v>3</v>
      </c>
      <c r="I1124">
        <v>1</v>
      </c>
      <c r="J1124" t="s">
        <v>184</v>
      </c>
      <c r="K1124" t="s">
        <v>281</v>
      </c>
      <c r="L1124">
        <v>2.7E-2</v>
      </c>
      <c r="M1124">
        <v>37402.559999999998</v>
      </c>
      <c r="N1124">
        <v>75</v>
      </c>
    </row>
    <row r="1125" spans="1:14" x14ac:dyDescent="0.25">
      <c r="A1125">
        <v>12</v>
      </c>
      <c r="B1125" t="s">
        <v>15</v>
      </c>
      <c r="C1125" t="s">
        <v>186</v>
      </c>
      <c r="D1125" t="s">
        <v>175</v>
      </c>
      <c r="E1125">
        <v>0</v>
      </c>
      <c r="F1125">
        <v>0</v>
      </c>
      <c r="G1125">
        <v>0</v>
      </c>
      <c r="H1125">
        <v>0</v>
      </c>
      <c r="I1125">
        <v>0</v>
      </c>
      <c r="J1125" t="s">
        <v>175</v>
      </c>
      <c r="K1125" t="s">
        <v>281</v>
      </c>
      <c r="L1125">
        <v>2.1999999999999999E-2</v>
      </c>
      <c r="M1125">
        <v>39332.93</v>
      </c>
      <c r="N1125">
        <v>80</v>
      </c>
    </row>
    <row r="1126" spans="1:14" x14ac:dyDescent="0.25">
      <c r="A1126">
        <v>13</v>
      </c>
      <c r="B1126" t="s">
        <v>15</v>
      </c>
      <c r="C1126" t="s">
        <v>187</v>
      </c>
      <c r="D1126" t="s">
        <v>177</v>
      </c>
      <c r="E1126">
        <v>1</v>
      </c>
      <c r="F1126">
        <v>0</v>
      </c>
      <c r="G1126">
        <v>0</v>
      </c>
      <c r="H1126">
        <v>0</v>
      </c>
      <c r="I1126">
        <v>0</v>
      </c>
      <c r="J1126" t="s">
        <v>177</v>
      </c>
      <c r="K1126" t="s">
        <v>281</v>
      </c>
      <c r="L1126">
        <v>1.2E-2</v>
      </c>
      <c r="M1126">
        <v>43949.47</v>
      </c>
      <c r="N1126">
        <v>99</v>
      </c>
    </row>
    <row r="1127" spans="1:14" x14ac:dyDescent="0.25">
      <c r="A1127">
        <v>14</v>
      </c>
      <c r="B1127" t="s">
        <v>15</v>
      </c>
      <c r="C1127" t="s">
        <v>188</v>
      </c>
      <c r="D1127" t="s">
        <v>189</v>
      </c>
      <c r="E1127">
        <v>0</v>
      </c>
      <c r="F1127">
        <v>0</v>
      </c>
      <c r="G1127">
        <v>0</v>
      </c>
      <c r="H1127">
        <v>1</v>
      </c>
      <c r="I1127">
        <v>1</v>
      </c>
      <c r="J1127" t="s">
        <v>188</v>
      </c>
      <c r="K1127" t="s">
        <v>281</v>
      </c>
      <c r="L1127">
        <v>0.17899999999999999</v>
      </c>
      <c r="M1127">
        <v>7169.92</v>
      </c>
      <c r="N1127">
        <v>12</v>
      </c>
    </row>
    <row r="1128" spans="1:14" x14ac:dyDescent="0.25">
      <c r="A1128">
        <v>0</v>
      </c>
      <c r="B1128" t="s">
        <v>15</v>
      </c>
      <c r="C1128" t="s">
        <v>87</v>
      </c>
      <c r="D1128" t="s">
        <v>88</v>
      </c>
      <c r="E1128">
        <v>0</v>
      </c>
      <c r="F1128">
        <v>0</v>
      </c>
      <c r="G1128">
        <v>0</v>
      </c>
      <c r="H1128">
        <v>8</v>
      </c>
      <c r="I1128">
        <v>2</v>
      </c>
      <c r="J1128" t="s">
        <v>87</v>
      </c>
      <c r="K1128" t="s">
        <v>281</v>
      </c>
      <c r="L1128">
        <v>4.2000000000000003E-2</v>
      </c>
      <c r="M1128">
        <v>31827.48</v>
      </c>
      <c r="N1128">
        <v>55</v>
      </c>
    </row>
    <row r="1129" spans="1:14" x14ac:dyDescent="0.25">
      <c r="A1129">
        <v>1</v>
      </c>
      <c r="B1129" t="s">
        <v>15</v>
      </c>
      <c r="C1129" t="s">
        <v>89</v>
      </c>
      <c r="D1129" t="s">
        <v>90</v>
      </c>
      <c r="E1129">
        <v>0</v>
      </c>
      <c r="F1129">
        <v>0</v>
      </c>
      <c r="G1129">
        <v>0</v>
      </c>
      <c r="H1129">
        <v>5</v>
      </c>
      <c r="I1129">
        <v>1</v>
      </c>
      <c r="J1129" t="s">
        <v>65</v>
      </c>
      <c r="K1129" t="s">
        <v>281</v>
      </c>
      <c r="L1129">
        <v>2.4E-2</v>
      </c>
      <c r="M1129">
        <v>38689.660000000003</v>
      </c>
      <c r="N1129">
        <v>80</v>
      </c>
    </row>
    <row r="1130" spans="1:14" x14ac:dyDescent="0.25">
      <c r="A1130">
        <v>2</v>
      </c>
      <c r="B1130" t="s">
        <v>15</v>
      </c>
      <c r="C1130" t="s">
        <v>91</v>
      </c>
      <c r="D1130" t="s">
        <v>92</v>
      </c>
      <c r="E1130">
        <v>0</v>
      </c>
      <c r="F1130">
        <v>0</v>
      </c>
      <c r="G1130">
        <v>0</v>
      </c>
      <c r="H1130">
        <v>4</v>
      </c>
      <c r="I1130">
        <v>2</v>
      </c>
      <c r="J1130" t="s">
        <v>91</v>
      </c>
      <c r="K1130" t="s">
        <v>281</v>
      </c>
      <c r="L1130">
        <v>1.7000000000000001E-2</v>
      </c>
      <c r="M1130">
        <v>41531.54</v>
      </c>
      <c r="N1130">
        <v>90</v>
      </c>
    </row>
    <row r="1131" spans="1:14" x14ac:dyDescent="0.25">
      <c r="A1131">
        <v>3</v>
      </c>
      <c r="B1131" t="s">
        <v>15</v>
      </c>
      <c r="C1131" t="s">
        <v>93</v>
      </c>
      <c r="D1131" t="s">
        <v>71</v>
      </c>
      <c r="E1131">
        <v>1</v>
      </c>
      <c r="F1131">
        <v>0</v>
      </c>
      <c r="G1131">
        <v>0</v>
      </c>
      <c r="H1131">
        <v>8</v>
      </c>
      <c r="I1131">
        <v>1</v>
      </c>
      <c r="J1131" t="s">
        <v>70</v>
      </c>
      <c r="K1131" t="s">
        <v>281</v>
      </c>
      <c r="L1131">
        <v>1.2E-2</v>
      </c>
      <c r="M1131">
        <v>43932.35</v>
      </c>
      <c r="N1131">
        <v>99</v>
      </c>
    </row>
    <row r="1132" spans="1:14" x14ac:dyDescent="0.25">
      <c r="A1132">
        <v>4</v>
      </c>
      <c r="B1132" t="s">
        <v>15</v>
      </c>
      <c r="C1132" t="s">
        <v>94</v>
      </c>
      <c r="D1132" t="s">
        <v>95</v>
      </c>
      <c r="E1132">
        <v>0</v>
      </c>
      <c r="F1132">
        <v>0</v>
      </c>
      <c r="G1132">
        <v>0</v>
      </c>
      <c r="H1132">
        <v>7</v>
      </c>
      <c r="I1132">
        <v>2</v>
      </c>
      <c r="J1132" t="s">
        <v>94</v>
      </c>
      <c r="K1132" t="s">
        <v>281</v>
      </c>
      <c r="L1132">
        <v>1.4E-2</v>
      </c>
      <c r="M1132">
        <v>42910.11</v>
      </c>
      <c r="N1132">
        <v>95</v>
      </c>
    </row>
    <row r="1133" spans="1:14" x14ac:dyDescent="0.25">
      <c r="A1133">
        <v>5</v>
      </c>
      <c r="B1133" t="s">
        <v>15</v>
      </c>
      <c r="C1133" t="s">
        <v>96</v>
      </c>
      <c r="D1133" t="s">
        <v>73</v>
      </c>
      <c r="E1133">
        <v>0</v>
      </c>
      <c r="F1133">
        <v>0</v>
      </c>
      <c r="G1133">
        <v>0</v>
      </c>
      <c r="H1133">
        <v>7</v>
      </c>
      <c r="I1133">
        <v>1</v>
      </c>
      <c r="J1133" t="s">
        <v>72</v>
      </c>
      <c r="K1133" t="s">
        <v>281</v>
      </c>
      <c r="L1133">
        <v>8.0000000000000002E-3</v>
      </c>
      <c r="M1133">
        <v>45809.97</v>
      </c>
      <c r="N1133">
        <v>99</v>
      </c>
    </row>
    <row r="1134" spans="1:14" x14ac:dyDescent="0.25">
      <c r="A1134">
        <v>6</v>
      </c>
      <c r="B1134" t="s">
        <v>15</v>
      </c>
      <c r="C1134" t="s">
        <v>190</v>
      </c>
      <c r="D1134" t="s">
        <v>191</v>
      </c>
      <c r="E1134">
        <v>0</v>
      </c>
      <c r="F1134">
        <v>0</v>
      </c>
      <c r="G1134">
        <v>0</v>
      </c>
      <c r="H1134">
        <v>5</v>
      </c>
      <c r="I1134">
        <v>2</v>
      </c>
      <c r="J1134" t="s">
        <v>190</v>
      </c>
      <c r="K1134" t="s">
        <v>281</v>
      </c>
      <c r="L1134">
        <v>8.0000000000000002E-3</v>
      </c>
      <c r="M1134">
        <v>45810.47</v>
      </c>
      <c r="N1134">
        <v>99</v>
      </c>
    </row>
    <row r="1135" spans="1:14" x14ac:dyDescent="0.25">
      <c r="A1135">
        <v>7</v>
      </c>
      <c r="B1135" t="s">
        <v>15</v>
      </c>
      <c r="C1135" t="s">
        <v>192</v>
      </c>
      <c r="D1135" t="s">
        <v>181</v>
      </c>
      <c r="E1135">
        <v>1</v>
      </c>
      <c r="F1135">
        <v>0</v>
      </c>
      <c r="G1135">
        <v>0</v>
      </c>
      <c r="H1135">
        <v>6</v>
      </c>
      <c r="I1135">
        <v>1</v>
      </c>
      <c r="J1135" t="s">
        <v>180</v>
      </c>
      <c r="K1135" t="s">
        <v>281</v>
      </c>
      <c r="L1135">
        <v>1.2999999999999999E-2</v>
      </c>
      <c r="M1135">
        <v>43274.239999999998</v>
      </c>
      <c r="N1135">
        <v>95</v>
      </c>
    </row>
    <row r="1136" spans="1:14" x14ac:dyDescent="0.25">
      <c r="A1136">
        <v>8</v>
      </c>
      <c r="B1136" t="s">
        <v>15</v>
      </c>
      <c r="C1136" t="s">
        <v>193</v>
      </c>
      <c r="D1136" t="s">
        <v>181</v>
      </c>
      <c r="E1136">
        <v>0</v>
      </c>
      <c r="F1136">
        <v>0</v>
      </c>
      <c r="G1136">
        <v>0</v>
      </c>
      <c r="H1136">
        <v>6</v>
      </c>
      <c r="I1136">
        <v>1</v>
      </c>
      <c r="J1136" t="s">
        <v>180</v>
      </c>
      <c r="K1136" t="s">
        <v>281</v>
      </c>
      <c r="L1136">
        <v>1.0999999999999999E-2</v>
      </c>
      <c r="M1136">
        <v>44293.17</v>
      </c>
      <c r="N1136">
        <v>99</v>
      </c>
    </row>
    <row r="1137" spans="1:14" x14ac:dyDescent="0.25">
      <c r="A1137">
        <v>9</v>
      </c>
      <c r="B1137" t="s">
        <v>15</v>
      </c>
      <c r="C1137" t="s">
        <v>194</v>
      </c>
      <c r="D1137" t="s">
        <v>195</v>
      </c>
      <c r="E1137">
        <v>0</v>
      </c>
      <c r="F1137">
        <v>0</v>
      </c>
      <c r="G1137">
        <v>0</v>
      </c>
      <c r="H1137">
        <v>5</v>
      </c>
      <c r="I1137">
        <v>2</v>
      </c>
      <c r="J1137" t="s">
        <v>194</v>
      </c>
      <c r="K1137" t="s">
        <v>281</v>
      </c>
      <c r="L1137">
        <v>1.7999999999999999E-2</v>
      </c>
      <c r="M1137">
        <v>41329.800000000003</v>
      </c>
      <c r="N1137">
        <v>90</v>
      </c>
    </row>
    <row r="1138" spans="1:14" x14ac:dyDescent="0.25">
      <c r="A1138">
        <v>10</v>
      </c>
      <c r="B1138" t="s">
        <v>15</v>
      </c>
      <c r="C1138" t="s">
        <v>196</v>
      </c>
      <c r="D1138" t="s">
        <v>197</v>
      </c>
      <c r="E1138">
        <v>0</v>
      </c>
      <c r="F1138">
        <v>0</v>
      </c>
      <c r="G1138">
        <v>0</v>
      </c>
      <c r="H1138">
        <v>5</v>
      </c>
      <c r="I1138">
        <v>2</v>
      </c>
      <c r="J1138" t="s">
        <v>196</v>
      </c>
      <c r="K1138" t="s">
        <v>281</v>
      </c>
      <c r="L1138">
        <v>0.02</v>
      </c>
      <c r="M1138">
        <v>40369.42</v>
      </c>
      <c r="N1138">
        <v>85</v>
      </c>
    </row>
    <row r="1139" spans="1:14" x14ac:dyDescent="0.25">
      <c r="A1139">
        <v>11</v>
      </c>
      <c r="B1139" t="s">
        <v>15</v>
      </c>
      <c r="C1139" t="s">
        <v>198</v>
      </c>
      <c r="D1139" t="s">
        <v>199</v>
      </c>
      <c r="E1139">
        <v>1</v>
      </c>
      <c r="F1139">
        <v>0</v>
      </c>
      <c r="G1139">
        <v>0</v>
      </c>
      <c r="H1139">
        <v>2</v>
      </c>
      <c r="I1139">
        <v>1</v>
      </c>
      <c r="J1139" t="s">
        <v>186</v>
      </c>
      <c r="K1139" t="s">
        <v>281</v>
      </c>
      <c r="L1139">
        <v>1.7000000000000001E-2</v>
      </c>
      <c r="M1139">
        <v>41690.449999999997</v>
      </c>
      <c r="N1139">
        <v>90</v>
      </c>
    </row>
    <row r="1140" spans="1:14" x14ac:dyDescent="0.25">
      <c r="A1140">
        <v>12</v>
      </c>
      <c r="B1140" t="s">
        <v>15</v>
      </c>
      <c r="C1140" t="s">
        <v>200</v>
      </c>
      <c r="D1140" t="s">
        <v>175</v>
      </c>
      <c r="E1140">
        <v>0</v>
      </c>
      <c r="F1140">
        <v>0</v>
      </c>
      <c r="G1140">
        <v>0</v>
      </c>
      <c r="H1140">
        <v>0</v>
      </c>
      <c r="I1140">
        <v>0</v>
      </c>
      <c r="J1140" t="s">
        <v>175</v>
      </c>
      <c r="K1140" t="s">
        <v>281</v>
      </c>
      <c r="L1140">
        <v>1.4999999999999999E-2</v>
      </c>
      <c r="M1140">
        <v>42578.05</v>
      </c>
      <c r="N1140">
        <v>95</v>
      </c>
    </row>
    <row r="1141" spans="1:14" x14ac:dyDescent="0.25">
      <c r="A1141">
        <v>13</v>
      </c>
      <c r="B1141" t="s">
        <v>15</v>
      </c>
      <c r="C1141" t="s">
        <v>201</v>
      </c>
      <c r="D1141" t="s">
        <v>189</v>
      </c>
      <c r="E1141">
        <v>1</v>
      </c>
      <c r="F1141">
        <v>0</v>
      </c>
      <c r="G1141">
        <v>0</v>
      </c>
      <c r="H1141">
        <v>1</v>
      </c>
      <c r="I1141">
        <v>1</v>
      </c>
      <c r="J1141" t="s">
        <v>188</v>
      </c>
      <c r="K1141" t="s">
        <v>281</v>
      </c>
      <c r="L1141">
        <v>6.4000000000000001E-2</v>
      </c>
      <c r="M1141">
        <v>25100.28</v>
      </c>
      <c r="N1141">
        <v>36</v>
      </c>
    </row>
    <row r="1142" spans="1:14" x14ac:dyDescent="0.25">
      <c r="A1142">
        <v>0</v>
      </c>
      <c r="B1142" t="s">
        <v>15</v>
      </c>
      <c r="C1142" t="s">
        <v>108</v>
      </c>
      <c r="D1142" t="s">
        <v>88</v>
      </c>
      <c r="E1142">
        <v>0</v>
      </c>
      <c r="F1142">
        <v>0</v>
      </c>
      <c r="G1142">
        <v>0</v>
      </c>
      <c r="H1142">
        <v>8</v>
      </c>
      <c r="I1142">
        <v>2</v>
      </c>
      <c r="J1142" t="s">
        <v>87</v>
      </c>
      <c r="K1142" t="s">
        <v>281</v>
      </c>
      <c r="L1142">
        <v>3.1E-2</v>
      </c>
      <c r="M1142">
        <v>35908.379999999997</v>
      </c>
      <c r="N1142">
        <v>65</v>
      </c>
    </row>
    <row r="1143" spans="1:14" x14ac:dyDescent="0.25">
      <c r="A1143">
        <v>1</v>
      </c>
      <c r="B1143" t="s">
        <v>15</v>
      </c>
      <c r="C1143" t="s">
        <v>109</v>
      </c>
      <c r="D1143" t="s">
        <v>110</v>
      </c>
      <c r="E1143">
        <v>0</v>
      </c>
      <c r="F1143">
        <v>0</v>
      </c>
      <c r="G1143">
        <v>0</v>
      </c>
      <c r="H1143">
        <v>5</v>
      </c>
      <c r="I1143">
        <v>3</v>
      </c>
      <c r="J1143" t="s">
        <v>109</v>
      </c>
      <c r="K1143" t="s">
        <v>281</v>
      </c>
      <c r="L1143">
        <v>2.5000000000000001E-2</v>
      </c>
      <c r="M1143">
        <v>38177.78</v>
      </c>
      <c r="N1143">
        <v>75</v>
      </c>
    </row>
    <row r="1144" spans="1:14" x14ac:dyDescent="0.25">
      <c r="A1144">
        <v>2</v>
      </c>
      <c r="B1144" t="s">
        <v>15</v>
      </c>
      <c r="C1144" t="s">
        <v>111</v>
      </c>
      <c r="D1144" t="s">
        <v>49</v>
      </c>
      <c r="E1144">
        <v>0</v>
      </c>
      <c r="F1144">
        <v>0</v>
      </c>
      <c r="G1144">
        <v>0</v>
      </c>
      <c r="H1144">
        <v>0</v>
      </c>
      <c r="I1144">
        <v>0</v>
      </c>
      <c r="J1144" t="s">
        <v>49</v>
      </c>
      <c r="K1144" t="s">
        <v>281</v>
      </c>
      <c r="L1144">
        <v>1.4999999999999999E-2</v>
      </c>
      <c r="M1144">
        <v>42568.36</v>
      </c>
      <c r="N1144">
        <v>95</v>
      </c>
    </row>
    <row r="1145" spans="1:14" x14ac:dyDescent="0.25">
      <c r="A1145">
        <v>3</v>
      </c>
      <c r="B1145" t="s">
        <v>15</v>
      </c>
      <c r="C1145" t="s">
        <v>112</v>
      </c>
      <c r="D1145" t="s">
        <v>95</v>
      </c>
      <c r="E1145">
        <v>1</v>
      </c>
      <c r="F1145">
        <v>0</v>
      </c>
      <c r="G1145">
        <v>0</v>
      </c>
      <c r="H1145">
        <v>7</v>
      </c>
      <c r="I1145">
        <v>2</v>
      </c>
      <c r="J1145" t="s">
        <v>94</v>
      </c>
      <c r="K1145" t="s">
        <v>281</v>
      </c>
      <c r="L1145">
        <v>1.2999999999999999E-2</v>
      </c>
      <c r="M1145">
        <v>43473.21</v>
      </c>
      <c r="N1145">
        <v>95</v>
      </c>
    </row>
    <row r="1146" spans="1:14" x14ac:dyDescent="0.25">
      <c r="A1146">
        <v>4</v>
      </c>
      <c r="B1146" t="s">
        <v>15</v>
      </c>
      <c r="C1146" t="s">
        <v>113</v>
      </c>
      <c r="D1146" t="s">
        <v>95</v>
      </c>
      <c r="E1146">
        <v>0</v>
      </c>
      <c r="F1146">
        <v>0</v>
      </c>
      <c r="G1146">
        <v>0</v>
      </c>
      <c r="H1146">
        <v>7</v>
      </c>
      <c r="I1146">
        <v>2</v>
      </c>
      <c r="J1146" t="s">
        <v>94</v>
      </c>
      <c r="K1146" t="s">
        <v>281</v>
      </c>
      <c r="L1146">
        <v>1.0999999999999999E-2</v>
      </c>
      <c r="M1146">
        <v>44255.33</v>
      </c>
      <c r="N1146">
        <v>99</v>
      </c>
    </row>
    <row r="1147" spans="1:14" x14ac:dyDescent="0.25">
      <c r="A1147">
        <v>5</v>
      </c>
      <c r="B1147" t="s">
        <v>15</v>
      </c>
      <c r="C1147" t="s">
        <v>202</v>
      </c>
      <c r="D1147" t="s">
        <v>203</v>
      </c>
      <c r="E1147">
        <v>0</v>
      </c>
      <c r="F1147">
        <v>0</v>
      </c>
      <c r="G1147">
        <v>0</v>
      </c>
      <c r="H1147">
        <v>7</v>
      </c>
      <c r="I1147">
        <v>3</v>
      </c>
      <c r="J1147" t="s">
        <v>202</v>
      </c>
      <c r="K1147" t="s">
        <v>281</v>
      </c>
      <c r="L1147">
        <v>8.9999999999999993E-3</v>
      </c>
      <c r="M1147">
        <v>45462.36</v>
      </c>
      <c r="N1147">
        <v>99</v>
      </c>
    </row>
    <row r="1148" spans="1:14" x14ac:dyDescent="0.25">
      <c r="A1148">
        <v>6</v>
      </c>
      <c r="B1148" t="s">
        <v>15</v>
      </c>
      <c r="C1148" t="s">
        <v>204</v>
      </c>
      <c r="D1148" t="s">
        <v>181</v>
      </c>
      <c r="E1148">
        <v>2</v>
      </c>
      <c r="F1148">
        <v>0</v>
      </c>
      <c r="G1148">
        <v>0</v>
      </c>
      <c r="H1148">
        <v>6</v>
      </c>
      <c r="I1148">
        <v>1</v>
      </c>
      <c r="J1148" t="s">
        <v>180</v>
      </c>
      <c r="K1148" t="s">
        <v>281</v>
      </c>
      <c r="L1148">
        <v>1.4E-2</v>
      </c>
      <c r="M1148">
        <v>42973.75</v>
      </c>
      <c r="N1148">
        <v>95</v>
      </c>
    </row>
    <row r="1149" spans="1:14" x14ac:dyDescent="0.25">
      <c r="A1149">
        <v>7</v>
      </c>
      <c r="B1149" t="s">
        <v>15</v>
      </c>
      <c r="C1149" t="s">
        <v>205</v>
      </c>
      <c r="D1149" t="s">
        <v>181</v>
      </c>
      <c r="E1149">
        <v>1</v>
      </c>
      <c r="F1149">
        <v>0</v>
      </c>
      <c r="G1149">
        <v>0</v>
      </c>
      <c r="H1149">
        <v>6</v>
      </c>
      <c r="I1149">
        <v>1</v>
      </c>
      <c r="J1149" t="s">
        <v>180</v>
      </c>
      <c r="K1149" t="s">
        <v>281</v>
      </c>
      <c r="L1149">
        <v>0.01</v>
      </c>
      <c r="M1149">
        <v>44741.120000000003</v>
      </c>
      <c r="N1149">
        <v>99</v>
      </c>
    </row>
    <row r="1150" spans="1:14" x14ac:dyDescent="0.25">
      <c r="A1150">
        <v>8</v>
      </c>
      <c r="B1150" t="s">
        <v>15</v>
      </c>
      <c r="C1150" t="s">
        <v>206</v>
      </c>
      <c r="D1150" t="s">
        <v>118</v>
      </c>
      <c r="E1150">
        <v>0</v>
      </c>
      <c r="F1150">
        <v>0</v>
      </c>
      <c r="G1150">
        <v>0</v>
      </c>
      <c r="H1150">
        <v>6</v>
      </c>
      <c r="I1150">
        <v>3</v>
      </c>
      <c r="J1150" t="s">
        <v>206</v>
      </c>
      <c r="K1150" t="s">
        <v>281</v>
      </c>
      <c r="L1150">
        <v>1.9E-2</v>
      </c>
      <c r="M1150">
        <v>40867.360000000001</v>
      </c>
      <c r="N1150">
        <v>90</v>
      </c>
    </row>
    <row r="1151" spans="1:14" x14ac:dyDescent="0.25">
      <c r="A1151">
        <v>9</v>
      </c>
      <c r="B1151" t="s">
        <v>15</v>
      </c>
      <c r="C1151" t="s">
        <v>207</v>
      </c>
      <c r="D1151" t="s">
        <v>208</v>
      </c>
      <c r="E1151">
        <v>0</v>
      </c>
      <c r="F1151">
        <v>0</v>
      </c>
      <c r="G1151">
        <v>0</v>
      </c>
      <c r="H1151">
        <v>3</v>
      </c>
      <c r="I1151">
        <v>3</v>
      </c>
      <c r="J1151" t="s">
        <v>207</v>
      </c>
      <c r="K1151" t="s">
        <v>281</v>
      </c>
      <c r="L1151">
        <v>0.04</v>
      </c>
      <c r="M1151">
        <v>32318.49</v>
      </c>
      <c r="N1151">
        <v>55</v>
      </c>
    </row>
    <row r="1152" spans="1:14" x14ac:dyDescent="0.25">
      <c r="A1152">
        <v>10</v>
      </c>
      <c r="B1152" t="s">
        <v>15</v>
      </c>
      <c r="C1152" t="s">
        <v>209</v>
      </c>
      <c r="D1152" t="s">
        <v>210</v>
      </c>
      <c r="E1152">
        <v>0</v>
      </c>
      <c r="F1152">
        <v>0</v>
      </c>
      <c r="G1152">
        <v>0</v>
      </c>
      <c r="H1152">
        <v>2</v>
      </c>
      <c r="I1152">
        <v>3</v>
      </c>
      <c r="J1152" t="s">
        <v>209</v>
      </c>
      <c r="K1152" t="s">
        <v>281</v>
      </c>
      <c r="L1152">
        <v>1.7999999999999999E-2</v>
      </c>
      <c r="M1152">
        <v>41267.699999999997</v>
      </c>
      <c r="N1152">
        <v>90</v>
      </c>
    </row>
    <row r="1153" spans="1:14" x14ac:dyDescent="0.25">
      <c r="A1153">
        <v>11</v>
      </c>
      <c r="B1153" t="s">
        <v>15</v>
      </c>
      <c r="C1153" t="s">
        <v>211</v>
      </c>
      <c r="D1153" t="s">
        <v>175</v>
      </c>
      <c r="E1153">
        <v>1</v>
      </c>
      <c r="F1153">
        <v>0</v>
      </c>
      <c r="G1153">
        <v>0</v>
      </c>
      <c r="H1153">
        <v>0</v>
      </c>
      <c r="I1153">
        <v>0</v>
      </c>
      <c r="J1153" t="s">
        <v>175</v>
      </c>
      <c r="K1153" t="s">
        <v>281</v>
      </c>
      <c r="L1153">
        <v>1.4999999999999999E-2</v>
      </c>
      <c r="M1153">
        <v>42480.02</v>
      </c>
      <c r="N1153">
        <v>95</v>
      </c>
    </row>
    <row r="1154" spans="1:14" x14ac:dyDescent="0.25">
      <c r="A1154">
        <v>12</v>
      </c>
      <c r="B1154" t="s">
        <v>15</v>
      </c>
      <c r="C1154" t="s">
        <v>212</v>
      </c>
      <c r="D1154" t="s">
        <v>189</v>
      </c>
      <c r="E1154">
        <v>0</v>
      </c>
      <c r="F1154">
        <v>0</v>
      </c>
      <c r="G1154">
        <v>0</v>
      </c>
      <c r="H1154">
        <v>1</v>
      </c>
      <c r="I1154">
        <v>3</v>
      </c>
      <c r="J1154" t="s">
        <v>212</v>
      </c>
      <c r="K1154" t="s">
        <v>281</v>
      </c>
      <c r="L1154">
        <v>7.6999999999999999E-2</v>
      </c>
      <c r="M1154">
        <v>21701.59</v>
      </c>
      <c r="N1154">
        <v>30</v>
      </c>
    </row>
    <row r="1155" spans="1:14" x14ac:dyDescent="0.25">
      <c r="A1155">
        <v>0</v>
      </c>
      <c r="B1155" t="s">
        <v>15</v>
      </c>
      <c r="C1155" t="s">
        <v>126</v>
      </c>
      <c r="D1155" t="s">
        <v>88</v>
      </c>
      <c r="E1155">
        <v>0</v>
      </c>
      <c r="F1155">
        <v>0</v>
      </c>
      <c r="G1155">
        <v>0</v>
      </c>
      <c r="H1155">
        <v>8</v>
      </c>
      <c r="I1155">
        <v>2</v>
      </c>
      <c r="J1155" t="s">
        <v>87</v>
      </c>
      <c r="K1155" t="s">
        <v>281</v>
      </c>
      <c r="L1155">
        <v>3.1E-2</v>
      </c>
      <c r="M1155">
        <v>35636.269999999997</v>
      </c>
      <c r="N1155">
        <v>65</v>
      </c>
    </row>
    <row r="1156" spans="1:14" x14ac:dyDescent="0.25">
      <c r="A1156">
        <v>1</v>
      </c>
      <c r="B1156" t="s">
        <v>15</v>
      </c>
      <c r="C1156" t="s">
        <v>127</v>
      </c>
      <c r="D1156" t="s">
        <v>90</v>
      </c>
      <c r="E1156">
        <v>0</v>
      </c>
      <c r="F1156">
        <v>0</v>
      </c>
      <c r="G1156">
        <v>0</v>
      </c>
      <c r="H1156">
        <v>5</v>
      </c>
      <c r="I1156">
        <v>1</v>
      </c>
      <c r="J1156" t="s">
        <v>65</v>
      </c>
      <c r="K1156" t="s">
        <v>281</v>
      </c>
      <c r="L1156">
        <v>2.1000000000000001E-2</v>
      </c>
      <c r="M1156">
        <v>39659.83</v>
      </c>
      <c r="N1156">
        <v>85</v>
      </c>
    </row>
    <row r="1157" spans="1:14" x14ac:dyDescent="0.25">
      <c r="A1157">
        <v>2</v>
      </c>
      <c r="B1157" t="s">
        <v>15</v>
      </c>
      <c r="C1157" t="s">
        <v>128</v>
      </c>
      <c r="D1157" t="s">
        <v>95</v>
      </c>
      <c r="E1157">
        <v>2</v>
      </c>
      <c r="F1157">
        <v>0</v>
      </c>
      <c r="G1157">
        <v>0</v>
      </c>
      <c r="H1157">
        <v>7</v>
      </c>
      <c r="I1157">
        <v>2</v>
      </c>
      <c r="J1157" t="s">
        <v>94</v>
      </c>
      <c r="K1157" t="s">
        <v>281</v>
      </c>
      <c r="L1157">
        <v>1.6E-2</v>
      </c>
      <c r="M1157">
        <v>42158.57</v>
      </c>
      <c r="N1157">
        <v>90</v>
      </c>
    </row>
    <row r="1158" spans="1:14" x14ac:dyDescent="0.25">
      <c r="A1158">
        <v>3</v>
      </c>
      <c r="B1158" t="s">
        <v>15</v>
      </c>
      <c r="C1158" t="s">
        <v>129</v>
      </c>
      <c r="D1158" t="s">
        <v>95</v>
      </c>
      <c r="E1158">
        <v>1</v>
      </c>
      <c r="F1158">
        <v>0</v>
      </c>
      <c r="G1158">
        <v>0</v>
      </c>
      <c r="H1158">
        <v>7</v>
      </c>
      <c r="I1158">
        <v>2</v>
      </c>
      <c r="J1158" t="s">
        <v>94</v>
      </c>
      <c r="K1158" t="s">
        <v>281</v>
      </c>
      <c r="L1158">
        <v>1.0999999999999999E-2</v>
      </c>
      <c r="M1158">
        <v>44550.31</v>
      </c>
      <c r="N1158">
        <v>99</v>
      </c>
    </row>
    <row r="1159" spans="1:14" x14ac:dyDescent="0.25">
      <c r="A1159">
        <v>4</v>
      </c>
      <c r="B1159" t="s">
        <v>15</v>
      </c>
      <c r="C1159" t="s">
        <v>213</v>
      </c>
      <c r="D1159" t="s">
        <v>214</v>
      </c>
      <c r="E1159">
        <v>0</v>
      </c>
      <c r="F1159">
        <v>0</v>
      </c>
      <c r="G1159">
        <v>0</v>
      </c>
      <c r="H1159">
        <v>8</v>
      </c>
      <c r="I1159">
        <v>4</v>
      </c>
      <c r="J1159" t="s">
        <v>213</v>
      </c>
      <c r="K1159" t="s">
        <v>281</v>
      </c>
      <c r="L1159">
        <v>1.2E-2</v>
      </c>
      <c r="M1159">
        <v>43748.78</v>
      </c>
      <c r="N1159">
        <v>95</v>
      </c>
    </row>
    <row r="1160" spans="1:14" x14ac:dyDescent="0.25">
      <c r="A1160">
        <v>5</v>
      </c>
      <c r="B1160" t="s">
        <v>15</v>
      </c>
      <c r="C1160" t="s">
        <v>215</v>
      </c>
      <c r="D1160" t="s">
        <v>216</v>
      </c>
      <c r="E1160">
        <v>0</v>
      </c>
      <c r="F1160">
        <v>0</v>
      </c>
      <c r="G1160">
        <v>0</v>
      </c>
      <c r="H1160">
        <v>7</v>
      </c>
      <c r="I1160">
        <v>4</v>
      </c>
      <c r="J1160" t="s">
        <v>215</v>
      </c>
      <c r="K1160" t="s">
        <v>281</v>
      </c>
      <c r="L1160">
        <v>1.6E-2</v>
      </c>
      <c r="M1160">
        <v>41939.760000000002</v>
      </c>
      <c r="N1160">
        <v>90</v>
      </c>
    </row>
    <row r="1161" spans="1:14" x14ac:dyDescent="0.25">
      <c r="A1161">
        <v>6</v>
      </c>
      <c r="B1161" t="s">
        <v>15</v>
      </c>
      <c r="C1161" t="s">
        <v>217</v>
      </c>
      <c r="D1161" t="s">
        <v>181</v>
      </c>
      <c r="E1161">
        <v>2</v>
      </c>
      <c r="F1161">
        <v>0</v>
      </c>
      <c r="G1161">
        <v>0</v>
      </c>
      <c r="H1161">
        <v>6</v>
      </c>
      <c r="I1161">
        <v>1</v>
      </c>
      <c r="J1161" t="s">
        <v>180</v>
      </c>
      <c r="K1161" t="s">
        <v>281</v>
      </c>
      <c r="L1161">
        <v>1.0999999999999999E-2</v>
      </c>
      <c r="M1161">
        <v>44411.7</v>
      </c>
      <c r="N1161">
        <v>99</v>
      </c>
    </row>
    <row r="1162" spans="1:14" x14ac:dyDescent="0.25">
      <c r="A1162">
        <v>7</v>
      </c>
      <c r="B1162" t="s">
        <v>15</v>
      </c>
      <c r="C1162" t="s">
        <v>218</v>
      </c>
      <c r="D1162" t="s">
        <v>118</v>
      </c>
      <c r="E1162">
        <v>1</v>
      </c>
      <c r="F1162">
        <v>0</v>
      </c>
      <c r="G1162">
        <v>0</v>
      </c>
      <c r="H1162">
        <v>6</v>
      </c>
      <c r="I1162">
        <v>3</v>
      </c>
      <c r="J1162" t="s">
        <v>206</v>
      </c>
      <c r="K1162" t="s">
        <v>281</v>
      </c>
      <c r="L1162">
        <v>1.7000000000000001E-2</v>
      </c>
      <c r="M1162">
        <v>41412.17</v>
      </c>
      <c r="N1162">
        <v>90</v>
      </c>
    </row>
    <row r="1163" spans="1:14" x14ac:dyDescent="0.25">
      <c r="A1163">
        <v>8</v>
      </c>
      <c r="B1163" t="s">
        <v>15</v>
      </c>
      <c r="C1163" t="s">
        <v>219</v>
      </c>
      <c r="D1163" t="s">
        <v>208</v>
      </c>
      <c r="E1163">
        <v>1</v>
      </c>
      <c r="F1163">
        <v>0</v>
      </c>
      <c r="G1163">
        <v>0</v>
      </c>
      <c r="H1163">
        <v>3</v>
      </c>
      <c r="I1163">
        <v>3</v>
      </c>
      <c r="J1163" t="s">
        <v>207</v>
      </c>
      <c r="K1163" t="s">
        <v>281</v>
      </c>
      <c r="L1163">
        <v>3.6999999999999998E-2</v>
      </c>
      <c r="M1163">
        <v>33386.92</v>
      </c>
      <c r="N1163">
        <v>60</v>
      </c>
    </row>
    <row r="1164" spans="1:14" x14ac:dyDescent="0.25">
      <c r="A1164">
        <v>9</v>
      </c>
      <c r="B1164" t="s">
        <v>15</v>
      </c>
      <c r="C1164" t="s">
        <v>220</v>
      </c>
      <c r="D1164" t="s">
        <v>208</v>
      </c>
      <c r="E1164">
        <v>0</v>
      </c>
      <c r="F1164">
        <v>0</v>
      </c>
      <c r="G1164">
        <v>0</v>
      </c>
      <c r="H1164">
        <v>3</v>
      </c>
      <c r="I1164">
        <v>3</v>
      </c>
      <c r="J1164" t="s">
        <v>207</v>
      </c>
      <c r="K1164" t="s">
        <v>281</v>
      </c>
      <c r="L1164">
        <v>2.7E-2</v>
      </c>
      <c r="M1164">
        <v>37181.449999999997</v>
      </c>
      <c r="N1164">
        <v>70</v>
      </c>
    </row>
    <row r="1165" spans="1:14" x14ac:dyDescent="0.25">
      <c r="A1165">
        <v>10</v>
      </c>
      <c r="B1165" t="s">
        <v>15</v>
      </c>
      <c r="C1165" t="s">
        <v>221</v>
      </c>
      <c r="D1165" t="s">
        <v>210</v>
      </c>
      <c r="E1165">
        <v>0</v>
      </c>
      <c r="F1165">
        <v>0</v>
      </c>
      <c r="G1165">
        <v>0</v>
      </c>
      <c r="H1165">
        <v>2</v>
      </c>
      <c r="I1165">
        <v>3</v>
      </c>
      <c r="J1165" t="s">
        <v>209</v>
      </c>
      <c r="K1165" t="s">
        <v>281</v>
      </c>
      <c r="L1165">
        <v>1.6E-2</v>
      </c>
      <c r="M1165">
        <v>42118.46</v>
      </c>
      <c r="N1165">
        <v>90</v>
      </c>
    </row>
    <row r="1166" spans="1:14" x14ac:dyDescent="0.25">
      <c r="A1166">
        <v>11</v>
      </c>
      <c r="B1166" t="s">
        <v>15</v>
      </c>
      <c r="C1166" t="s">
        <v>222</v>
      </c>
      <c r="D1166" t="s">
        <v>189</v>
      </c>
      <c r="E1166">
        <v>1</v>
      </c>
      <c r="F1166">
        <v>0</v>
      </c>
      <c r="G1166">
        <v>0</v>
      </c>
      <c r="H1166">
        <v>1</v>
      </c>
      <c r="I1166">
        <v>3</v>
      </c>
      <c r="J1166" t="s">
        <v>212</v>
      </c>
      <c r="K1166" t="s">
        <v>281</v>
      </c>
      <c r="L1166">
        <v>6.7000000000000004E-2</v>
      </c>
      <c r="M1166">
        <v>24283.91</v>
      </c>
      <c r="N1166">
        <v>34</v>
      </c>
    </row>
    <row r="1167" spans="1:14" x14ac:dyDescent="0.25">
      <c r="A1167">
        <v>0</v>
      </c>
      <c r="B1167" t="s">
        <v>15</v>
      </c>
      <c r="C1167" t="s">
        <v>141</v>
      </c>
      <c r="D1167" t="s">
        <v>88</v>
      </c>
      <c r="E1167">
        <v>0</v>
      </c>
      <c r="F1167">
        <v>0</v>
      </c>
      <c r="G1167">
        <v>0</v>
      </c>
      <c r="H1167">
        <v>8</v>
      </c>
      <c r="I1167">
        <v>2</v>
      </c>
      <c r="J1167" t="s">
        <v>87</v>
      </c>
      <c r="K1167" t="s">
        <v>281</v>
      </c>
      <c r="L1167">
        <v>2.8000000000000001E-2</v>
      </c>
      <c r="M1167">
        <v>37002.85</v>
      </c>
      <c r="N1167">
        <v>70</v>
      </c>
    </row>
    <row r="1168" spans="1:14" x14ac:dyDescent="0.25">
      <c r="A1168">
        <v>1</v>
      </c>
      <c r="B1168" t="s">
        <v>15</v>
      </c>
      <c r="C1168" t="s">
        <v>142</v>
      </c>
      <c r="D1168" t="s">
        <v>90</v>
      </c>
      <c r="E1168">
        <v>0</v>
      </c>
      <c r="F1168">
        <v>0</v>
      </c>
      <c r="G1168">
        <v>0</v>
      </c>
      <c r="H1168">
        <v>5</v>
      </c>
      <c r="I1168">
        <v>1</v>
      </c>
      <c r="J1168" t="s">
        <v>65</v>
      </c>
      <c r="K1168" t="s">
        <v>281</v>
      </c>
      <c r="L1168">
        <v>2.1000000000000001E-2</v>
      </c>
      <c r="M1168">
        <v>39942.33</v>
      </c>
      <c r="N1168">
        <v>85</v>
      </c>
    </row>
    <row r="1169" spans="1:14" x14ac:dyDescent="0.25">
      <c r="A1169">
        <v>2</v>
      </c>
      <c r="B1169" t="s">
        <v>15</v>
      </c>
      <c r="C1169" t="s">
        <v>143</v>
      </c>
      <c r="D1169" t="s">
        <v>49</v>
      </c>
      <c r="E1169">
        <v>0</v>
      </c>
      <c r="F1169">
        <v>0</v>
      </c>
      <c r="G1169">
        <v>0</v>
      </c>
      <c r="H1169">
        <v>0</v>
      </c>
      <c r="I1169">
        <v>0</v>
      </c>
      <c r="J1169" t="s">
        <v>49</v>
      </c>
      <c r="K1169" t="s">
        <v>281</v>
      </c>
      <c r="L1169">
        <v>1.4E-2</v>
      </c>
      <c r="M1169">
        <v>43020.27</v>
      </c>
      <c r="N1169">
        <v>95</v>
      </c>
    </row>
    <row r="1170" spans="1:14" x14ac:dyDescent="0.25">
      <c r="A1170">
        <v>3</v>
      </c>
      <c r="B1170" t="s">
        <v>15</v>
      </c>
      <c r="C1170" t="s">
        <v>223</v>
      </c>
      <c r="D1170" t="s">
        <v>214</v>
      </c>
      <c r="E1170">
        <v>1</v>
      </c>
      <c r="F1170">
        <v>0</v>
      </c>
      <c r="G1170">
        <v>0</v>
      </c>
      <c r="H1170">
        <v>8</v>
      </c>
      <c r="I1170">
        <v>4</v>
      </c>
      <c r="J1170" t="s">
        <v>213</v>
      </c>
      <c r="K1170" t="s">
        <v>281</v>
      </c>
      <c r="L1170">
        <v>1.2E-2</v>
      </c>
      <c r="M1170">
        <v>44115.73</v>
      </c>
      <c r="N1170">
        <v>99</v>
      </c>
    </row>
    <row r="1171" spans="1:14" x14ac:dyDescent="0.25">
      <c r="A1171">
        <v>4</v>
      </c>
      <c r="B1171" t="s">
        <v>15</v>
      </c>
      <c r="C1171" t="s">
        <v>224</v>
      </c>
      <c r="D1171" t="s">
        <v>225</v>
      </c>
      <c r="E1171">
        <v>0</v>
      </c>
      <c r="F1171">
        <v>0</v>
      </c>
      <c r="G1171">
        <v>0</v>
      </c>
      <c r="H1171">
        <v>8</v>
      </c>
      <c r="I1171">
        <v>5</v>
      </c>
      <c r="J1171" t="s">
        <v>224</v>
      </c>
      <c r="K1171" t="s">
        <v>281</v>
      </c>
      <c r="L1171">
        <v>3.6999999999999998E-2</v>
      </c>
      <c r="M1171">
        <v>33577.82</v>
      </c>
      <c r="N1171">
        <v>60</v>
      </c>
    </row>
    <row r="1172" spans="1:14" x14ac:dyDescent="0.25">
      <c r="A1172">
        <v>5</v>
      </c>
      <c r="B1172" t="s">
        <v>15</v>
      </c>
      <c r="C1172" t="s">
        <v>226</v>
      </c>
      <c r="D1172" t="s">
        <v>216</v>
      </c>
      <c r="E1172">
        <v>0</v>
      </c>
      <c r="F1172">
        <v>0</v>
      </c>
      <c r="G1172">
        <v>0</v>
      </c>
      <c r="H1172">
        <v>7</v>
      </c>
      <c r="I1172">
        <v>4</v>
      </c>
      <c r="J1172" t="s">
        <v>215</v>
      </c>
      <c r="K1172" t="s">
        <v>281</v>
      </c>
      <c r="L1172">
        <v>1.2E-2</v>
      </c>
      <c r="M1172">
        <v>43757.78</v>
      </c>
      <c r="N1172">
        <v>99</v>
      </c>
    </row>
    <row r="1173" spans="1:14" x14ac:dyDescent="0.25">
      <c r="A1173">
        <v>6</v>
      </c>
      <c r="B1173" t="s">
        <v>15</v>
      </c>
      <c r="C1173" t="s">
        <v>227</v>
      </c>
      <c r="D1173" t="s">
        <v>118</v>
      </c>
      <c r="E1173">
        <v>2</v>
      </c>
      <c r="F1173">
        <v>0</v>
      </c>
      <c r="G1173">
        <v>0</v>
      </c>
      <c r="H1173">
        <v>6</v>
      </c>
      <c r="I1173">
        <v>3</v>
      </c>
      <c r="J1173" t="s">
        <v>206</v>
      </c>
      <c r="K1173" t="s">
        <v>281</v>
      </c>
      <c r="L1173">
        <v>1.7999999999999999E-2</v>
      </c>
      <c r="M1173">
        <v>41053.050000000003</v>
      </c>
      <c r="N1173">
        <v>90</v>
      </c>
    </row>
    <row r="1174" spans="1:14" x14ac:dyDescent="0.25">
      <c r="A1174">
        <v>7</v>
      </c>
      <c r="B1174" t="s">
        <v>15</v>
      </c>
      <c r="C1174" t="s">
        <v>228</v>
      </c>
      <c r="D1174" t="s">
        <v>208</v>
      </c>
      <c r="E1174">
        <v>2</v>
      </c>
      <c r="F1174">
        <v>0</v>
      </c>
      <c r="G1174">
        <v>0</v>
      </c>
      <c r="H1174">
        <v>3</v>
      </c>
      <c r="I1174">
        <v>3</v>
      </c>
      <c r="J1174" t="s">
        <v>207</v>
      </c>
      <c r="K1174" t="s">
        <v>281</v>
      </c>
      <c r="L1174">
        <v>3.3000000000000002E-2</v>
      </c>
      <c r="M1174">
        <v>35086.11</v>
      </c>
      <c r="N1174">
        <v>65</v>
      </c>
    </row>
    <row r="1175" spans="1:14" x14ac:dyDescent="0.25">
      <c r="A1175">
        <v>8</v>
      </c>
      <c r="B1175" t="s">
        <v>15</v>
      </c>
      <c r="C1175" t="s">
        <v>229</v>
      </c>
      <c r="D1175" t="s">
        <v>208</v>
      </c>
      <c r="E1175">
        <v>1</v>
      </c>
      <c r="F1175">
        <v>0</v>
      </c>
      <c r="G1175">
        <v>0</v>
      </c>
      <c r="H1175">
        <v>3</v>
      </c>
      <c r="I1175">
        <v>3</v>
      </c>
      <c r="J1175" t="s">
        <v>207</v>
      </c>
      <c r="K1175" t="s">
        <v>281</v>
      </c>
      <c r="L1175">
        <v>2.5999999999999999E-2</v>
      </c>
      <c r="M1175">
        <v>37943.86</v>
      </c>
      <c r="N1175">
        <v>75</v>
      </c>
    </row>
    <row r="1176" spans="1:14" x14ac:dyDescent="0.25">
      <c r="A1176">
        <v>9</v>
      </c>
      <c r="B1176" t="s">
        <v>15</v>
      </c>
      <c r="C1176" t="s">
        <v>230</v>
      </c>
      <c r="D1176" t="s">
        <v>208</v>
      </c>
      <c r="E1176">
        <v>0</v>
      </c>
      <c r="F1176">
        <v>0</v>
      </c>
      <c r="G1176">
        <v>0</v>
      </c>
      <c r="H1176">
        <v>3</v>
      </c>
      <c r="I1176">
        <v>3</v>
      </c>
      <c r="J1176" t="s">
        <v>207</v>
      </c>
      <c r="K1176" t="s">
        <v>281</v>
      </c>
      <c r="L1176">
        <v>2.3E-2</v>
      </c>
      <c r="M1176">
        <v>38858.75</v>
      </c>
      <c r="N1176">
        <v>80</v>
      </c>
    </row>
    <row r="1177" spans="1:14" x14ac:dyDescent="0.25">
      <c r="A1177">
        <v>10</v>
      </c>
      <c r="B1177" t="s">
        <v>15</v>
      </c>
      <c r="C1177" t="s">
        <v>231</v>
      </c>
      <c r="D1177" t="s">
        <v>232</v>
      </c>
      <c r="E1177">
        <v>0</v>
      </c>
      <c r="F1177">
        <v>0</v>
      </c>
      <c r="G1177">
        <v>0</v>
      </c>
      <c r="H1177">
        <v>1</v>
      </c>
      <c r="I1177">
        <v>5</v>
      </c>
      <c r="J1177" t="s">
        <v>231</v>
      </c>
      <c r="K1177" t="s">
        <v>281</v>
      </c>
      <c r="L1177">
        <v>6.8000000000000005E-2</v>
      </c>
      <c r="M1177">
        <v>24021.79</v>
      </c>
      <c r="N1177">
        <v>34</v>
      </c>
    </row>
    <row r="1178" spans="1:14" x14ac:dyDescent="0.25">
      <c r="A1178">
        <v>0</v>
      </c>
      <c r="B1178" t="s">
        <v>15</v>
      </c>
      <c r="C1178" t="s">
        <v>16</v>
      </c>
      <c r="D1178" t="s">
        <v>17</v>
      </c>
      <c r="E1178">
        <v>0</v>
      </c>
      <c r="F1178">
        <v>2</v>
      </c>
      <c r="G1178">
        <v>1</v>
      </c>
      <c r="H1178">
        <v>0</v>
      </c>
      <c r="I1178">
        <v>0</v>
      </c>
      <c r="J1178" t="s">
        <v>16</v>
      </c>
      <c r="K1178" t="s">
        <v>282</v>
      </c>
      <c r="L1178">
        <v>0.03</v>
      </c>
      <c r="M1178">
        <v>36096.51</v>
      </c>
      <c r="N1178">
        <v>70</v>
      </c>
    </row>
    <row r="1179" spans="1:14" x14ac:dyDescent="0.25">
      <c r="A1179">
        <v>1</v>
      </c>
      <c r="B1179" t="s">
        <v>15</v>
      </c>
      <c r="C1179" t="s">
        <v>19</v>
      </c>
      <c r="D1179" t="s">
        <v>20</v>
      </c>
      <c r="E1179">
        <v>0</v>
      </c>
      <c r="F1179">
        <v>2</v>
      </c>
      <c r="G1179">
        <v>1</v>
      </c>
      <c r="H1179">
        <v>0</v>
      </c>
      <c r="I1179">
        <v>0</v>
      </c>
      <c r="J1179" t="s">
        <v>19</v>
      </c>
      <c r="K1179" t="s">
        <v>282</v>
      </c>
      <c r="L1179">
        <v>2.7E-2</v>
      </c>
      <c r="M1179">
        <v>37370.199999999997</v>
      </c>
      <c r="N1179">
        <v>75</v>
      </c>
    </row>
    <row r="1180" spans="1:14" x14ac:dyDescent="0.25">
      <c r="A1180">
        <v>2</v>
      </c>
      <c r="B1180" t="s">
        <v>15</v>
      </c>
      <c r="C1180" t="s">
        <v>21</v>
      </c>
      <c r="D1180" t="s">
        <v>22</v>
      </c>
      <c r="E1180">
        <v>0</v>
      </c>
      <c r="F1180">
        <v>6</v>
      </c>
      <c r="G1180">
        <v>1</v>
      </c>
      <c r="H1180">
        <v>0</v>
      </c>
      <c r="I1180">
        <v>0</v>
      </c>
      <c r="J1180" t="s">
        <v>21</v>
      </c>
      <c r="K1180" t="s">
        <v>282</v>
      </c>
      <c r="L1180">
        <v>1.4999999999999999E-2</v>
      </c>
      <c r="M1180">
        <v>42667.96</v>
      </c>
      <c r="N1180">
        <v>95</v>
      </c>
    </row>
    <row r="1181" spans="1:14" x14ac:dyDescent="0.25">
      <c r="A1181">
        <v>3</v>
      </c>
      <c r="B1181" t="s">
        <v>15</v>
      </c>
      <c r="C1181" t="s">
        <v>23</v>
      </c>
      <c r="D1181" t="e" cm="1">
        <f t="array" ref="D1181">-VRIKPGSA</f>
        <v>#NAME?</v>
      </c>
      <c r="E1181">
        <v>0</v>
      </c>
      <c r="F1181">
        <v>0</v>
      </c>
      <c r="G1181">
        <v>1</v>
      </c>
      <c r="H1181">
        <v>0</v>
      </c>
      <c r="I1181">
        <v>0</v>
      </c>
      <c r="J1181" t="s">
        <v>23</v>
      </c>
      <c r="K1181" t="s">
        <v>282</v>
      </c>
      <c r="L1181">
        <v>1.7000000000000001E-2</v>
      </c>
      <c r="M1181">
        <v>41659.360000000001</v>
      </c>
      <c r="N1181">
        <v>90</v>
      </c>
    </row>
    <row r="1182" spans="1:14" x14ac:dyDescent="0.25">
      <c r="A1182">
        <v>4</v>
      </c>
      <c r="B1182" t="s">
        <v>15</v>
      </c>
      <c r="C1182" t="s">
        <v>283</v>
      </c>
      <c r="D1182" t="s">
        <v>284</v>
      </c>
      <c r="E1182">
        <v>0</v>
      </c>
      <c r="F1182">
        <v>8</v>
      </c>
      <c r="G1182">
        <v>1</v>
      </c>
      <c r="H1182">
        <v>0</v>
      </c>
      <c r="I1182">
        <v>0</v>
      </c>
      <c r="J1182" t="s">
        <v>283</v>
      </c>
      <c r="K1182" t="s">
        <v>282</v>
      </c>
      <c r="L1182">
        <v>1.6E-2</v>
      </c>
      <c r="M1182">
        <v>42100.24</v>
      </c>
      <c r="N1182">
        <v>90</v>
      </c>
    </row>
    <row r="1183" spans="1:14" x14ac:dyDescent="0.25">
      <c r="A1183">
        <v>5</v>
      </c>
      <c r="B1183" t="s">
        <v>15</v>
      </c>
      <c r="C1183" t="s">
        <v>285</v>
      </c>
      <c r="D1183" t="e" cm="1">
        <f t="array" ref="D1183">-IKPGSAGK</f>
        <v>#NAME?</v>
      </c>
      <c r="E1183">
        <v>0</v>
      </c>
      <c r="F1183">
        <v>0</v>
      </c>
      <c r="G1183">
        <v>1</v>
      </c>
      <c r="H1183">
        <v>0</v>
      </c>
      <c r="I1183">
        <v>0</v>
      </c>
      <c r="J1183" t="s">
        <v>285</v>
      </c>
      <c r="K1183" t="s">
        <v>282</v>
      </c>
      <c r="L1183">
        <v>1.2E-2</v>
      </c>
      <c r="M1183">
        <v>43937.57</v>
      </c>
      <c r="N1183">
        <v>99</v>
      </c>
    </row>
    <row r="1184" spans="1:14" x14ac:dyDescent="0.25">
      <c r="A1184">
        <v>6</v>
      </c>
      <c r="B1184" t="s">
        <v>15</v>
      </c>
      <c r="C1184" t="s">
        <v>286</v>
      </c>
      <c r="D1184" t="s">
        <v>287</v>
      </c>
      <c r="E1184">
        <v>0</v>
      </c>
      <c r="F1184">
        <v>8</v>
      </c>
      <c r="G1184">
        <v>1</v>
      </c>
      <c r="H1184">
        <v>0</v>
      </c>
      <c r="I1184">
        <v>0</v>
      </c>
      <c r="J1184" t="s">
        <v>286</v>
      </c>
      <c r="K1184" t="s">
        <v>282</v>
      </c>
      <c r="L1184">
        <v>8.0000000000000002E-3</v>
      </c>
      <c r="M1184">
        <v>45648.18</v>
      </c>
      <c r="N1184">
        <v>99</v>
      </c>
    </row>
    <row r="1185" spans="1:14" x14ac:dyDescent="0.25">
      <c r="A1185">
        <v>7</v>
      </c>
      <c r="B1185" t="s">
        <v>15</v>
      </c>
      <c r="C1185" t="s">
        <v>288</v>
      </c>
      <c r="D1185" t="e" cm="1">
        <f t="array" ref="D1185">-PGSAGKSK</f>
        <v>#NAME?</v>
      </c>
      <c r="E1185">
        <v>0</v>
      </c>
      <c r="F1185">
        <v>0</v>
      </c>
      <c r="G1185">
        <v>1</v>
      </c>
      <c r="H1185">
        <v>0</v>
      </c>
      <c r="I1185">
        <v>0</v>
      </c>
      <c r="J1185" t="s">
        <v>288</v>
      </c>
      <c r="K1185" t="s">
        <v>282</v>
      </c>
      <c r="L1185">
        <v>7.0000000000000001E-3</v>
      </c>
      <c r="M1185">
        <v>46402.6</v>
      </c>
      <c r="N1185">
        <v>99</v>
      </c>
    </row>
    <row r="1186" spans="1:14" x14ac:dyDescent="0.25">
      <c r="A1186">
        <v>8</v>
      </c>
      <c r="B1186" t="s">
        <v>15</v>
      </c>
      <c r="C1186" t="s">
        <v>289</v>
      </c>
      <c r="D1186" t="s">
        <v>290</v>
      </c>
      <c r="E1186">
        <v>0</v>
      </c>
      <c r="F1186">
        <v>8</v>
      </c>
      <c r="G1186">
        <v>1</v>
      </c>
      <c r="H1186">
        <v>0</v>
      </c>
      <c r="I1186">
        <v>0</v>
      </c>
      <c r="J1186" t="s">
        <v>289</v>
      </c>
      <c r="K1186" t="s">
        <v>282</v>
      </c>
      <c r="L1186">
        <v>7.0000000000000001E-3</v>
      </c>
      <c r="M1186">
        <v>46525.79</v>
      </c>
      <c r="N1186">
        <v>99</v>
      </c>
    </row>
    <row r="1187" spans="1:14" x14ac:dyDescent="0.25">
      <c r="A1187">
        <v>9</v>
      </c>
      <c r="B1187" t="s">
        <v>15</v>
      </c>
      <c r="C1187" t="s">
        <v>291</v>
      </c>
      <c r="D1187" t="s">
        <v>292</v>
      </c>
      <c r="E1187">
        <v>0</v>
      </c>
      <c r="F1187">
        <v>8</v>
      </c>
      <c r="G1187">
        <v>1</v>
      </c>
      <c r="H1187">
        <v>0</v>
      </c>
      <c r="I1187">
        <v>0</v>
      </c>
      <c r="J1187" t="s">
        <v>291</v>
      </c>
      <c r="K1187" t="s">
        <v>282</v>
      </c>
      <c r="L1187">
        <v>7.0000000000000001E-3</v>
      </c>
      <c r="M1187">
        <v>46325.36</v>
      </c>
      <c r="N1187">
        <v>99</v>
      </c>
    </row>
    <row r="1188" spans="1:14" x14ac:dyDescent="0.25">
      <c r="A1188">
        <v>10</v>
      </c>
      <c r="B1188" t="s">
        <v>15</v>
      </c>
      <c r="C1188" t="s">
        <v>293</v>
      </c>
      <c r="D1188" t="e" cm="1">
        <f t="array" ref="D1188">-AGKSKNEL</f>
        <v>#NAME?</v>
      </c>
      <c r="E1188">
        <v>0</v>
      </c>
      <c r="F1188">
        <v>0</v>
      </c>
      <c r="G1188">
        <v>1</v>
      </c>
      <c r="H1188">
        <v>0</v>
      </c>
      <c r="I1188">
        <v>0</v>
      </c>
      <c r="J1188" t="s">
        <v>293</v>
      </c>
      <c r="K1188" t="s">
        <v>282</v>
      </c>
      <c r="L1188">
        <v>1.2999999999999999E-2</v>
      </c>
      <c r="M1188">
        <v>43661.77</v>
      </c>
      <c r="N1188">
        <v>95</v>
      </c>
    </row>
    <row r="1189" spans="1:14" x14ac:dyDescent="0.25">
      <c r="A1189">
        <v>11</v>
      </c>
      <c r="B1189" t="s">
        <v>15</v>
      </c>
      <c r="C1189" t="s">
        <v>294</v>
      </c>
      <c r="D1189" t="s">
        <v>295</v>
      </c>
      <c r="E1189">
        <v>0</v>
      </c>
      <c r="F1189">
        <v>8</v>
      </c>
      <c r="G1189">
        <v>1</v>
      </c>
      <c r="H1189">
        <v>0</v>
      </c>
      <c r="I1189">
        <v>0</v>
      </c>
      <c r="J1189" t="s">
        <v>294</v>
      </c>
      <c r="K1189" t="s">
        <v>282</v>
      </c>
      <c r="L1189">
        <v>8.0000000000000002E-3</v>
      </c>
      <c r="M1189">
        <v>46043.51</v>
      </c>
      <c r="N1189">
        <v>99</v>
      </c>
    </row>
    <row r="1190" spans="1:14" x14ac:dyDescent="0.25">
      <c r="A1190">
        <v>12</v>
      </c>
      <c r="B1190" t="s">
        <v>15</v>
      </c>
      <c r="C1190" t="s">
        <v>296</v>
      </c>
      <c r="D1190" t="s">
        <v>297</v>
      </c>
      <c r="E1190">
        <v>0</v>
      </c>
      <c r="F1190">
        <v>2</v>
      </c>
      <c r="G1190">
        <v>1</v>
      </c>
      <c r="H1190">
        <v>0</v>
      </c>
      <c r="I1190">
        <v>0</v>
      </c>
      <c r="J1190" t="s">
        <v>296</v>
      </c>
      <c r="K1190" t="s">
        <v>282</v>
      </c>
      <c r="L1190">
        <v>2.1999999999999999E-2</v>
      </c>
      <c r="M1190">
        <v>39468.49</v>
      </c>
      <c r="N1190">
        <v>80</v>
      </c>
    </row>
    <row r="1191" spans="1:14" x14ac:dyDescent="0.25">
      <c r="A1191">
        <v>13</v>
      </c>
      <c r="B1191" t="s">
        <v>15</v>
      </c>
      <c r="C1191" t="s">
        <v>298</v>
      </c>
      <c r="D1191" t="s">
        <v>299</v>
      </c>
      <c r="E1191">
        <v>0</v>
      </c>
      <c r="F1191">
        <v>8</v>
      </c>
      <c r="G1191">
        <v>1</v>
      </c>
      <c r="H1191">
        <v>0</v>
      </c>
      <c r="I1191">
        <v>0</v>
      </c>
      <c r="J1191" t="s">
        <v>298</v>
      </c>
      <c r="K1191" t="s">
        <v>282</v>
      </c>
      <c r="L1191">
        <v>1.7999999999999999E-2</v>
      </c>
      <c r="M1191">
        <v>41121.5</v>
      </c>
      <c r="N1191">
        <v>90</v>
      </c>
    </row>
    <row r="1192" spans="1:14" x14ac:dyDescent="0.25">
      <c r="A1192">
        <v>14</v>
      </c>
      <c r="B1192" t="s">
        <v>15</v>
      </c>
      <c r="C1192" t="s">
        <v>300</v>
      </c>
      <c r="D1192" t="s">
        <v>301</v>
      </c>
      <c r="E1192">
        <v>0</v>
      </c>
      <c r="F1192">
        <v>1</v>
      </c>
      <c r="G1192">
        <v>1</v>
      </c>
      <c r="H1192">
        <v>0</v>
      </c>
      <c r="I1192">
        <v>0</v>
      </c>
      <c r="J1192" t="s">
        <v>300</v>
      </c>
      <c r="K1192" t="s">
        <v>282</v>
      </c>
      <c r="L1192">
        <v>1.4999999999999999E-2</v>
      </c>
      <c r="M1192">
        <v>42616.29</v>
      </c>
      <c r="N1192">
        <v>95</v>
      </c>
    </row>
    <row r="1193" spans="1:14" x14ac:dyDescent="0.25">
      <c r="A1193">
        <v>15</v>
      </c>
      <c r="B1193" t="s">
        <v>15</v>
      </c>
      <c r="C1193" t="s">
        <v>302</v>
      </c>
      <c r="D1193" t="s">
        <v>303</v>
      </c>
      <c r="E1193">
        <v>0</v>
      </c>
      <c r="F1193">
        <v>1</v>
      </c>
      <c r="G1193">
        <v>1</v>
      </c>
      <c r="H1193">
        <v>0</v>
      </c>
      <c r="I1193">
        <v>0</v>
      </c>
      <c r="J1193" t="s">
        <v>302</v>
      </c>
      <c r="K1193" t="s">
        <v>282</v>
      </c>
      <c r="L1193">
        <v>0.01</v>
      </c>
      <c r="M1193">
        <v>45112.5</v>
      </c>
      <c r="N1193">
        <v>99</v>
      </c>
    </row>
    <row r="1194" spans="1:14" x14ac:dyDescent="0.25">
      <c r="A1194">
        <v>16</v>
      </c>
      <c r="B1194" t="s">
        <v>15</v>
      </c>
      <c r="C1194" t="s">
        <v>45</v>
      </c>
      <c r="D1194" t="s">
        <v>46</v>
      </c>
      <c r="E1194">
        <v>0</v>
      </c>
      <c r="F1194">
        <v>2</v>
      </c>
      <c r="G1194">
        <v>1</v>
      </c>
      <c r="H1194">
        <v>0</v>
      </c>
      <c r="I1194">
        <v>0</v>
      </c>
      <c r="J1194" t="s">
        <v>45</v>
      </c>
      <c r="K1194" t="s">
        <v>282</v>
      </c>
      <c r="L1194">
        <v>4.2999999999999997E-2</v>
      </c>
      <c r="M1194">
        <v>31375.8</v>
      </c>
      <c r="N1194">
        <v>50</v>
      </c>
    </row>
    <row r="1195" spans="1:14" x14ac:dyDescent="0.25">
      <c r="A1195">
        <v>0</v>
      </c>
      <c r="B1195" t="s">
        <v>15</v>
      </c>
      <c r="C1195" t="s">
        <v>47</v>
      </c>
      <c r="D1195" t="s">
        <v>47</v>
      </c>
      <c r="E1195">
        <v>0</v>
      </c>
      <c r="F1195">
        <v>0</v>
      </c>
      <c r="G1195">
        <v>0</v>
      </c>
      <c r="H1195">
        <v>0</v>
      </c>
      <c r="I1195">
        <v>0</v>
      </c>
      <c r="J1195" t="s">
        <v>47</v>
      </c>
      <c r="K1195" t="s">
        <v>282</v>
      </c>
      <c r="L1195">
        <v>4.9000000000000002E-2</v>
      </c>
      <c r="M1195">
        <v>29387.73</v>
      </c>
      <c r="N1195">
        <v>45</v>
      </c>
    </row>
    <row r="1196" spans="1:14" x14ac:dyDescent="0.25">
      <c r="A1196">
        <v>1</v>
      </c>
      <c r="B1196" t="s">
        <v>15</v>
      </c>
      <c r="C1196" t="s">
        <v>48</v>
      </c>
      <c r="D1196" t="s">
        <v>48</v>
      </c>
      <c r="E1196">
        <v>0</v>
      </c>
      <c r="F1196">
        <v>0</v>
      </c>
      <c r="G1196">
        <v>0</v>
      </c>
      <c r="H1196">
        <v>0</v>
      </c>
      <c r="I1196">
        <v>0</v>
      </c>
      <c r="J1196" t="s">
        <v>48</v>
      </c>
      <c r="K1196" t="s">
        <v>282</v>
      </c>
      <c r="L1196">
        <v>4.2000000000000003E-2</v>
      </c>
      <c r="M1196">
        <v>31690.03</v>
      </c>
      <c r="N1196">
        <v>55</v>
      </c>
    </row>
    <row r="1197" spans="1:14" x14ac:dyDescent="0.25">
      <c r="A1197">
        <v>2</v>
      </c>
      <c r="B1197" t="s">
        <v>15</v>
      </c>
      <c r="C1197" t="s">
        <v>49</v>
      </c>
      <c r="D1197" t="s">
        <v>49</v>
      </c>
      <c r="E1197">
        <v>0</v>
      </c>
      <c r="F1197">
        <v>0</v>
      </c>
      <c r="G1197">
        <v>0</v>
      </c>
      <c r="H1197">
        <v>0</v>
      </c>
      <c r="I1197">
        <v>0</v>
      </c>
      <c r="J1197" t="s">
        <v>49</v>
      </c>
      <c r="K1197" t="s">
        <v>282</v>
      </c>
      <c r="L1197">
        <v>3.7999999999999999E-2</v>
      </c>
      <c r="M1197">
        <v>33314.370000000003</v>
      </c>
      <c r="N1197">
        <v>60</v>
      </c>
    </row>
    <row r="1198" spans="1:14" x14ac:dyDescent="0.25">
      <c r="A1198">
        <v>3</v>
      </c>
      <c r="B1198" t="s">
        <v>15</v>
      </c>
      <c r="C1198" t="s">
        <v>304</v>
      </c>
      <c r="D1198" t="s">
        <v>304</v>
      </c>
      <c r="E1198">
        <v>0</v>
      </c>
      <c r="F1198">
        <v>0</v>
      </c>
      <c r="G1198">
        <v>0</v>
      </c>
      <c r="H1198">
        <v>0</v>
      </c>
      <c r="I1198">
        <v>0</v>
      </c>
      <c r="J1198" t="s">
        <v>304</v>
      </c>
      <c r="K1198" t="s">
        <v>282</v>
      </c>
      <c r="L1198">
        <v>1.2999999999999999E-2</v>
      </c>
      <c r="M1198">
        <v>43476.04</v>
      </c>
      <c r="N1198">
        <v>95</v>
      </c>
    </row>
    <row r="1199" spans="1:14" x14ac:dyDescent="0.25">
      <c r="A1199">
        <v>4</v>
      </c>
      <c r="B1199" t="s">
        <v>15</v>
      </c>
      <c r="C1199" t="s">
        <v>305</v>
      </c>
      <c r="D1199" t="s">
        <v>305</v>
      </c>
      <c r="E1199">
        <v>0</v>
      </c>
      <c r="F1199">
        <v>0</v>
      </c>
      <c r="G1199">
        <v>0</v>
      </c>
      <c r="H1199">
        <v>0</v>
      </c>
      <c r="I1199">
        <v>0</v>
      </c>
      <c r="J1199" t="s">
        <v>305</v>
      </c>
      <c r="K1199" t="s">
        <v>282</v>
      </c>
      <c r="L1199">
        <v>2.9000000000000001E-2</v>
      </c>
      <c r="M1199">
        <v>36591.57</v>
      </c>
      <c r="N1199">
        <v>70</v>
      </c>
    </row>
    <row r="1200" spans="1:14" x14ac:dyDescent="0.25">
      <c r="A1200">
        <v>5</v>
      </c>
      <c r="B1200" t="s">
        <v>15</v>
      </c>
      <c r="C1200" t="s">
        <v>306</v>
      </c>
      <c r="D1200" t="s">
        <v>306</v>
      </c>
      <c r="E1200">
        <v>0</v>
      </c>
      <c r="F1200">
        <v>0</v>
      </c>
      <c r="G1200">
        <v>0</v>
      </c>
      <c r="H1200">
        <v>0</v>
      </c>
      <c r="I1200">
        <v>0</v>
      </c>
      <c r="J1200" t="s">
        <v>306</v>
      </c>
      <c r="K1200" t="s">
        <v>282</v>
      </c>
      <c r="L1200">
        <v>1.2E-2</v>
      </c>
      <c r="M1200">
        <v>43822.22</v>
      </c>
      <c r="N1200">
        <v>99</v>
      </c>
    </row>
    <row r="1201" spans="1:14" x14ac:dyDescent="0.25">
      <c r="A1201">
        <v>6</v>
      </c>
      <c r="B1201" t="s">
        <v>15</v>
      </c>
      <c r="C1201" t="s">
        <v>307</v>
      </c>
      <c r="D1201" t="s">
        <v>307</v>
      </c>
      <c r="E1201">
        <v>0</v>
      </c>
      <c r="F1201">
        <v>0</v>
      </c>
      <c r="G1201">
        <v>0</v>
      </c>
      <c r="H1201">
        <v>0</v>
      </c>
      <c r="I1201">
        <v>0</v>
      </c>
      <c r="J1201" t="s">
        <v>307</v>
      </c>
      <c r="K1201" t="s">
        <v>282</v>
      </c>
      <c r="L1201">
        <v>1.4E-2</v>
      </c>
      <c r="M1201">
        <v>43087.360000000001</v>
      </c>
      <c r="N1201">
        <v>95</v>
      </c>
    </row>
    <row r="1202" spans="1:14" x14ac:dyDescent="0.25">
      <c r="A1202">
        <v>7</v>
      </c>
      <c r="B1202" t="s">
        <v>15</v>
      </c>
      <c r="C1202" t="s">
        <v>308</v>
      </c>
      <c r="D1202" t="s">
        <v>308</v>
      </c>
      <c r="E1202">
        <v>0</v>
      </c>
      <c r="F1202">
        <v>0</v>
      </c>
      <c r="G1202">
        <v>0</v>
      </c>
      <c r="H1202">
        <v>0</v>
      </c>
      <c r="I1202">
        <v>0</v>
      </c>
      <c r="J1202" t="s">
        <v>308</v>
      </c>
      <c r="K1202" t="s">
        <v>282</v>
      </c>
      <c r="L1202">
        <v>6.0000000000000001E-3</v>
      </c>
      <c r="M1202">
        <v>47083.839999999997</v>
      </c>
      <c r="N1202">
        <v>99</v>
      </c>
    </row>
    <row r="1203" spans="1:14" x14ac:dyDescent="0.25">
      <c r="A1203">
        <v>8</v>
      </c>
      <c r="B1203" t="s">
        <v>15</v>
      </c>
      <c r="C1203" t="s">
        <v>309</v>
      </c>
      <c r="D1203" t="s">
        <v>309</v>
      </c>
      <c r="E1203">
        <v>0</v>
      </c>
      <c r="F1203">
        <v>0</v>
      </c>
      <c r="G1203">
        <v>0</v>
      </c>
      <c r="H1203">
        <v>0</v>
      </c>
      <c r="I1203">
        <v>0</v>
      </c>
      <c r="J1203" t="s">
        <v>309</v>
      </c>
      <c r="K1203" t="s">
        <v>282</v>
      </c>
      <c r="L1203">
        <v>1.0999999999999999E-2</v>
      </c>
      <c r="M1203">
        <v>44527.19</v>
      </c>
      <c r="N1203">
        <v>99</v>
      </c>
    </row>
    <row r="1204" spans="1:14" x14ac:dyDescent="0.25">
      <c r="A1204">
        <v>9</v>
      </c>
      <c r="B1204" t="s">
        <v>15</v>
      </c>
      <c r="C1204" t="s">
        <v>310</v>
      </c>
      <c r="D1204" t="s">
        <v>310</v>
      </c>
      <c r="E1204">
        <v>0</v>
      </c>
      <c r="F1204">
        <v>0</v>
      </c>
      <c r="G1204">
        <v>0</v>
      </c>
      <c r="H1204">
        <v>0</v>
      </c>
      <c r="I1204">
        <v>0</v>
      </c>
      <c r="J1204" t="s">
        <v>310</v>
      </c>
      <c r="K1204" t="s">
        <v>282</v>
      </c>
      <c r="L1204">
        <v>4.5999999999999999E-2</v>
      </c>
      <c r="M1204">
        <v>30335.279999999999</v>
      </c>
      <c r="N1204">
        <v>48</v>
      </c>
    </row>
    <row r="1205" spans="1:14" x14ac:dyDescent="0.25">
      <c r="A1205">
        <v>10</v>
      </c>
      <c r="B1205" t="s">
        <v>15</v>
      </c>
      <c r="C1205" t="s">
        <v>311</v>
      </c>
      <c r="D1205" t="s">
        <v>311</v>
      </c>
      <c r="E1205">
        <v>0</v>
      </c>
      <c r="F1205">
        <v>0</v>
      </c>
      <c r="G1205">
        <v>0</v>
      </c>
      <c r="H1205">
        <v>0</v>
      </c>
      <c r="I1205">
        <v>0</v>
      </c>
      <c r="J1205" t="s">
        <v>311</v>
      </c>
      <c r="K1205" t="s">
        <v>282</v>
      </c>
      <c r="L1205">
        <v>0.01</v>
      </c>
      <c r="M1205">
        <v>44859.4</v>
      </c>
      <c r="N1205">
        <v>99</v>
      </c>
    </row>
    <row r="1206" spans="1:14" x14ac:dyDescent="0.25">
      <c r="A1206">
        <v>11</v>
      </c>
      <c r="B1206" t="s">
        <v>15</v>
      </c>
      <c r="C1206" t="s">
        <v>312</v>
      </c>
      <c r="D1206" t="s">
        <v>312</v>
      </c>
      <c r="E1206">
        <v>0</v>
      </c>
      <c r="F1206">
        <v>0</v>
      </c>
      <c r="G1206">
        <v>0</v>
      </c>
      <c r="H1206">
        <v>0</v>
      </c>
      <c r="I1206">
        <v>0</v>
      </c>
      <c r="J1206" t="s">
        <v>312</v>
      </c>
      <c r="K1206" t="s">
        <v>282</v>
      </c>
      <c r="L1206">
        <v>2.1999999999999999E-2</v>
      </c>
      <c r="M1206">
        <v>39388.29</v>
      </c>
      <c r="N1206">
        <v>80</v>
      </c>
    </row>
    <row r="1207" spans="1:14" x14ac:dyDescent="0.25">
      <c r="A1207">
        <v>12</v>
      </c>
      <c r="B1207" t="s">
        <v>15</v>
      </c>
      <c r="C1207" t="s">
        <v>313</v>
      </c>
      <c r="D1207" t="s">
        <v>313</v>
      </c>
      <c r="E1207">
        <v>0</v>
      </c>
      <c r="F1207">
        <v>0</v>
      </c>
      <c r="G1207">
        <v>0</v>
      </c>
      <c r="H1207">
        <v>0</v>
      </c>
      <c r="I1207">
        <v>0</v>
      </c>
      <c r="J1207" t="s">
        <v>313</v>
      </c>
      <c r="K1207" t="s">
        <v>282</v>
      </c>
      <c r="L1207">
        <v>2.5000000000000001E-2</v>
      </c>
      <c r="M1207">
        <v>38244.339999999997</v>
      </c>
      <c r="N1207">
        <v>75</v>
      </c>
    </row>
    <row r="1208" spans="1:14" x14ac:dyDescent="0.25">
      <c r="A1208">
        <v>13</v>
      </c>
      <c r="B1208" t="s">
        <v>15</v>
      </c>
      <c r="C1208" t="s">
        <v>314</v>
      </c>
      <c r="D1208" t="s">
        <v>314</v>
      </c>
      <c r="E1208">
        <v>0</v>
      </c>
      <c r="F1208">
        <v>0</v>
      </c>
      <c r="G1208">
        <v>0</v>
      </c>
      <c r="H1208">
        <v>0</v>
      </c>
      <c r="I1208">
        <v>0</v>
      </c>
      <c r="J1208" t="s">
        <v>314</v>
      </c>
      <c r="K1208" t="s">
        <v>282</v>
      </c>
      <c r="L1208">
        <v>2.1000000000000001E-2</v>
      </c>
      <c r="M1208">
        <v>40052.269999999997</v>
      </c>
      <c r="N1208">
        <v>85</v>
      </c>
    </row>
    <row r="1209" spans="1:14" x14ac:dyDescent="0.25">
      <c r="A1209">
        <v>14</v>
      </c>
      <c r="B1209" t="s">
        <v>15</v>
      </c>
      <c r="C1209" t="s">
        <v>315</v>
      </c>
      <c r="D1209" t="s">
        <v>315</v>
      </c>
      <c r="E1209">
        <v>0</v>
      </c>
      <c r="F1209">
        <v>0</v>
      </c>
      <c r="G1209">
        <v>0</v>
      </c>
      <c r="H1209">
        <v>0</v>
      </c>
      <c r="I1209">
        <v>0</v>
      </c>
      <c r="J1209" t="s">
        <v>315</v>
      </c>
      <c r="K1209" t="s">
        <v>282</v>
      </c>
      <c r="L1209">
        <v>1.7000000000000001E-2</v>
      </c>
      <c r="M1209">
        <v>41699.03</v>
      </c>
      <c r="N1209">
        <v>90</v>
      </c>
    </row>
    <row r="1210" spans="1:14" x14ac:dyDescent="0.25">
      <c r="A1210">
        <v>15</v>
      </c>
      <c r="B1210" t="s">
        <v>15</v>
      </c>
      <c r="C1210" t="s">
        <v>316</v>
      </c>
      <c r="D1210" t="s">
        <v>316</v>
      </c>
      <c r="E1210">
        <v>0</v>
      </c>
      <c r="F1210">
        <v>0</v>
      </c>
      <c r="G1210">
        <v>0</v>
      </c>
      <c r="H1210">
        <v>0</v>
      </c>
      <c r="I1210">
        <v>0</v>
      </c>
      <c r="J1210" t="s">
        <v>316</v>
      </c>
      <c r="K1210" t="s">
        <v>282</v>
      </c>
      <c r="L1210">
        <v>3.6999999999999998E-2</v>
      </c>
      <c r="M1210">
        <v>33610.910000000003</v>
      </c>
      <c r="N1210">
        <v>60</v>
      </c>
    </row>
    <row r="1211" spans="1:14" x14ac:dyDescent="0.25">
      <c r="A1211">
        <v>0</v>
      </c>
      <c r="B1211" t="s">
        <v>15</v>
      </c>
      <c r="C1211" t="s">
        <v>63</v>
      </c>
      <c r="D1211" t="s">
        <v>64</v>
      </c>
      <c r="E1211">
        <v>0</v>
      </c>
      <c r="F1211">
        <v>0</v>
      </c>
      <c r="G1211">
        <v>0</v>
      </c>
      <c r="H1211">
        <v>6</v>
      </c>
      <c r="I1211">
        <v>1</v>
      </c>
      <c r="J1211" t="s">
        <v>63</v>
      </c>
      <c r="K1211" t="s">
        <v>282</v>
      </c>
      <c r="L1211">
        <v>3.7999999999999999E-2</v>
      </c>
      <c r="M1211">
        <v>33072.67</v>
      </c>
      <c r="N1211">
        <v>55</v>
      </c>
    </row>
    <row r="1212" spans="1:14" x14ac:dyDescent="0.25">
      <c r="A1212">
        <v>1</v>
      </c>
      <c r="B1212" t="s">
        <v>15</v>
      </c>
      <c r="C1212" t="s">
        <v>65</v>
      </c>
      <c r="D1212" t="s">
        <v>66</v>
      </c>
      <c r="E1212">
        <v>0</v>
      </c>
      <c r="F1212">
        <v>0</v>
      </c>
      <c r="G1212">
        <v>0</v>
      </c>
      <c r="H1212">
        <v>7</v>
      </c>
      <c r="I1212">
        <v>1</v>
      </c>
      <c r="J1212" t="s">
        <v>65</v>
      </c>
      <c r="K1212" t="s">
        <v>282</v>
      </c>
      <c r="L1212">
        <v>6.4000000000000001E-2</v>
      </c>
      <c r="M1212">
        <v>25111.95</v>
      </c>
      <c r="N1212">
        <v>36</v>
      </c>
    </row>
    <row r="1213" spans="1:14" x14ac:dyDescent="0.25">
      <c r="A1213">
        <v>2</v>
      </c>
      <c r="B1213" t="s">
        <v>15</v>
      </c>
      <c r="C1213" t="s">
        <v>317</v>
      </c>
      <c r="D1213" t="s">
        <v>49</v>
      </c>
      <c r="E1213">
        <v>0</v>
      </c>
      <c r="F1213">
        <v>0</v>
      </c>
      <c r="G1213">
        <v>0</v>
      </c>
      <c r="H1213">
        <v>0</v>
      </c>
      <c r="I1213">
        <v>0</v>
      </c>
      <c r="J1213" t="s">
        <v>49</v>
      </c>
      <c r="K1213" t="s">
        <v>282</v>
      </c>
      <c r="L1213">
        <v>1.9E-2</v>
      </c>
      <c r="M1213">
        <v>40804.620000000003</v>
      </c>
      <c r="N1213">
        <v>85</v>
      </c>
    </row>
    <row r="1214" spans="1:14" x14ac:dyDescent="0.25">
      <c r="A1214">
        <v>3</v>
      </c>
      <c r="B1214" t="s">
        <v>15</v>
      </c>
      <c r="C1214" t="s">
        <v>318</v>
      </c>
      <c r="D1214" t="s">
        <v>305</v>
      </c>
      <c r="E1214">
        <v>1</v>
      </c>
      <c r="F1214">
        <v>0</v>
      </c>
      <c r="G1214">
        <v>0</v>
      </c>
      <c r="H1214">
        <v>0</v>
      </c>
      <c r="I1214">
        <v>0</v>
      </c>
      <c r="J1214" t="s">
        <v>305</v>
      </c>
      <c r="K1214" t="s">
        <v>282</v>
      </c>
      <c r="L1214">
        <v>1.7999999999999999E-2</v>
      </c>
      <c r="M1214">
        <v>41013.519999999997</v>
      </c>
      <c r="N1214">
        <v>90</v>
      </c>
    </row>
    <row r="1215" spans="1:14" x14ac:dyDescent="0.25">
      <c r="A1215">
        <v>4</v>
      </c>
      <c r="B1215" t="s">
        <v>15</v>
      </c>
      <c r="C1215" t="s">
        <v>319</v>
      </c>
      <c r="D1215" t="s">
        <v>320</v>
      </c>
      <c r="E1215">
        <v>0</v>
      </c>
      <c r="F1215">
        <v>0</v>
      </c>
      <c r="G1215">
        <v>0</v>
      </c>
      <c r="H1215">
        <v>8</v>
      </c>
      <c r="I1215">
        <v>1</v>
      </c>
      <c r="J1215" t="s">
        <v>319</v>
      </c>
      <c r="K1215" t="s">
        <v>282</v>
      </c>
      <c r="L1215">
        <v>2.3E-2</v>
      </c>
      <c r="M1215">
        <v>38807.06</v>
      </c>
      <c r="N1215">
        <v>80</v>
      </c>
    </row>
    <row r="1216" spans="1:14" x14ac:dyDescent="0.25">
      <c r="A1216">
        <v>5</v>
      </c>
      <c r="B1216" t="s">
        <v>15</v>
      </c>
      <c r="C1216" t="s">
        <v>321</v>
      </c>
      <c r="D1216" t="s">
        <v>322</v>
      </c>
      <c r="E1216">
        <v>0</v>
      </c>
      <c r="F1216">
        <v>0</v>
      </c>
      <c r="G1216">
        <v>0</v>
      </c>
      <c r="H1216">
        <v>7</v>
      </c>
      <c r="I1216">
        <v>1</v>
      </c>
      <c r="J1216" t="s">
        <v>321</v>
      </c>
      <c r="K1216" t="s">
        <v>282</v>
      </c>
      <c r="L1216">
        <v>1.0999999999999999E-2</v>
      </c>
      <c r="M1216">
        <v>44264.44</v>
      </c>
      <c r="N1216">
        <v>99</v>
      </c>
    </row>
    <row r="1217" spans="1:14" x14ac:dyDescent="0.25">
      <c r="A1217">
        <v>6</v>
      </c>
      <c r="B1217" t="s">
        <v>15</v>
      </c>
      <c r="C1217" t="s">
        <v>323</v>
      </c>
      <c r="D1217" t="s">
        <v>307</v>
      </c>
      <c r="E1217">
        <v>0</v>
      </c>
      <c r="F1217">
        <v>0</v>
      </c>
      <c r="G1217">
        <v>0</v>
      </c>
      <c r="H1217">
        <v>0</v>
      </c>
      <c r="I1217">
        <v>0</v>
      </c>
      <c r="J1217" t="s">
        <v>307</v>
      </c>
      <c r="K1217" t="s">
        <v>282</v>
      </c>
      <c r="L1217">
        <v>8.0000000000000002E-3</v>
      </c>
      <c r="M1217">
        <v>45777.78</v>
      </c>
      <c r="N1217">
        <v>99</v>
      </c>
    </row>
    <row r="1218" spans="1:14" x14ac:dyDescent="0.25">
      <c r="A1218">
        <v>7</v>
      </c>
      <c r="B1218" t="s">
        <v>15</v>
      </c>
      <c r="C1218" t="s">
        <v>324</v>
      </c>
      <c r="D1218" t="s">
        <v>309</v>
      </c>
      <c r="E1218">
        <v>1</v>
      </c>
      <c r="F1218">
        <v>0</v>
      </c>
      <c r="G1218">
        <v>0</v>
      </c>
      <c r="H1218">
        <v>0</v>
      </c>
      <c r="I1218">
        <v>0</v>
      </c>
      <c r="J1218" t="s">
        <v>309</v>
      </c>
      <c r="K1218" t="s">
        <v>282</v>
      </c>
      <c r="L1218">
        <v>7.0000000000000001E-3</v>
      </c>
      <c r="M1218">
        <v>46356.45</v>
      </c>
      <c r="N1218">
        <v>99</v>
      </c>
    </row>
    <row r="1219" spans="1:14" x14ac:dyDescent="0.25">
      <c r="A1219">
        <v>8</v>
      </c>
      <c r="B1219" t="s">
        <v>15</v>
      </c>
      <c r="C1219" t="s">
        <v>325</v>
      </c>
      <c r="D1219" t="s">
        <v>326</v>
      </c>
      <c r="E1219">
        <v>0</v>
      </c>
      <c r="F1219">
        <v>0</v>
      </c>
      <c r="G1219">
        <v>0</v>
      </c>
      <c r="H1219">
        <v>6</v>
      </c>
      <c r="I1219">
        <v>1</v>
      </c>
      <c r="J1219" t="s">
        <v>325</v>
      </c>
      <c r="K1219" t="s">
        <v>282</v>
      </c>
      <c r="L1219">
        <v>3.7999999999999999E-2</v>
      </c>
      <c r="M1219">
        <v>33001.550000000003</v>
      </c>
      <c r="N1219">
        <v>55</v>
      </c>
    </row>
    <row r="1220" spans="1:14" x14ac:dyDescent="0.25">
      <c r="A1220">
        <v>9</v>
      </c>
      <c r="B1220" t="s">
        <v>15</v>
      </c>
      <c r="C1220" t="s">
        <v>327</v>
      </c>
      <c r="D1220" t="s">
        <v>310</v>
      </c>
      <c r="E1220">
        <v>0</v>
      </c>
      <c r="F1220">
        <v>0</v>
      </c>
      <c r="G1220">
        <v>0</v>
      </c>
      <c r="H1220">
        <v>0</v>
      </c>
      <c r="I1220">
        <v>0</v>
      </c>
      <c r="J1220" t="s">
        <v>310</v>
      </c>
      <c r="K1220" t="s">
        <v>282</v>
      </c>
      <c r="L1220">
        <v>1.6E-2</v>
      </c>
      <c r="M1220">
        <v>42154.47</v>
      </c>
      <c r="N1220">
        <v>90</v>
      </c>
    </row>
    <row r="1221" spans="1:14" x14ac:dyDescent="0.25">
      <c r="A1221">
        <v>10</v>
      </c>
      <c r="B1221" t="s">
        <v>15</v>
      </c>
      <c r="C1221" t="s">
        <v>328</v>
      </c>
      <c r="D1221" t="s">
        <v>329</v>
      </c>
      <c r="E1221">
        <v>0</v>
      </c>
      <c r="F1221">
        <v>0</v>
      </c>
      <c r="G1221">
        <v>0</v>
      </c>
      <c r="H1221">
        <v>2</v>
      </c>
      <c r="I1221">
        <v>1</v>
      </c>
      <c r="J1221" t="s">
        <v>328</v>
      </c>
      <c r="K1221" t="s">
        <v>282</v>
      </c>
      <c r="L1221">
        <v>1.9E-2</v>
      </c>
      <c r="M1221">
        <v>40655.21</v>
      </c>
      <c r="N1221">
        <v>85</v>
      </c>
    </row>
    <row r="1222" spans="1:14" x14ac:dyDescent="0.25">
      <c r="A1222">
        <v>11</v>
      </c>
      <c r="B1222" t="s">
        <v>15</v>
      </c>
      <c r="C1222" t="s">
        <v>330</v>
      </c>
      <c r="D1222" t="s">
        <v>313</v>
      </c>
      <c r="E1222">
        <v>1</v>
      </c>
      <c r="F1222">
        <v>0</v>
      </c>
      <c r="G1222">
        <v>0</v>
      </c>
      <c r="H1222">
        <v>0</v>
      </c>
      <c r="I1222">
        <v>0</v>
      </c>
      <c r="J1222" t="s">
        <v>313</v>
      </c>
      <c r="K1222" t="s">
        <v>282</v>
      </c>
      <c r="L1222">
        <v>1.7999999999999999E-2</v>
      </c>
      <c r="M1222">
        <v>41333.379999999997</v>
      </c>
      <c r="N1222">
        <v>90</v>
      </c>
    </row>
    <row r="1223" spans="1:14" x14ac:dyDescent="0.25">
      <c r="A1223">
        <v>12</v>
      </c>
      <c r="B1223" t="s">
        <v>15</v>
      </c>
      <c r="C1223" t="s">
        <v>331</v>
      </c>
      <c r="D1223" t="s">
        <v>332</v>
      </c>
      <c r="E1223">
        <v>0</v>
      </c>
      <c r="F1223">
        <v>0</v>
      </c>
      <c r="G1223">
        <v>0</v>
      </c>
      <c r="H1223">
        <v>2</v>
      </c>
      <c r="I1223">
        <v>1</v>
      </c>
      <c r="J1223" t="s">
        <v>331</v>
      </c>
      <c r="K1223" t="s">
        <v>282</v>
      </c>
      <c r="L1223">
        <v>2.5000000000000001E-2</v>
      </c>
      <c r="M1223">
        <v>38164.14</v>
      </c>
      <c r="N1223">
        <v>75</v>
      </c>
    </row>
    <row r="1224" spans="1:14" x14ac:dyDescent="0.25">
      <c r="A1224">
        <v>13</v>
      </c>
      <c r="B1224" t="s">
        <v>15</v>
      </c>
      <c r="C1224" t="s">
        <v>333</v>
      </c>
      <c r="D1224" t="s">
        <v>334</v>
      </c>
      <c r="E1224">
        <v>0</v>
      </c>
      <c r="F1224">
        <v>0</v>
      </c>
      <c r="G1224">
        <v>0</v>
      </c>
      <c r="H1224">
        <v>5</v>
      </c>
      <c r="I1224">
        <v>1</v>
      </c>
      <c r="J1224" t="s">
        <v>333</v>
      </c>
      <c r="K1224" t="s">
        <v>282</v>
      </c>
      <c r="L1224">
        <v>1.4999999999999999E-2</v>
      </c>
      <c r="M1224">
        <v>42418.02</v>
      </c>
      <c r="N1224">
        <v>95</v>
      </c>
    </row>
    <row r="1225" spans="1:14" x14ac:dyDescent="0.25">
      <c r="A1225">
        <v>14</v>
      </c>
      <c r="B1225" t="s">
        <v>15</v>
      </c>
      <c r="C1225" t="s">
        <v>335</v>
      </c>
      <c r="D1225" t="s">
        <v>86</v>
      </c>
      <c r="E1225">
        <v>0</v>
      </c>
      <c r="F1225">
        <v>0</v>
      </c>
      <c r="G1225">
        <v>0</v>
      </c>
      <c r="H1225">
        <v>1</v>
      </c>
      <c r="I1225">
        <v>1</v>
      </c>
      <c r="J1225" t="s">
        <v>335</v>
      </c>
      <c r="K1225" t="s">
        <v>282</v>
      </c>
      <c r="L1225">
        <v>3.3000000000000002E-2</v>
      </c>
      <c r="M1225">
        <v>34903.22</v>
      </c>
      <c r="N1225">
        <v>65</v>
      </c>
    </row>
    <row r="1226" spans="1:14" x14ac:dyDescent="0.25">
      <c r="A1226">
        <v>0</v>
      </c>
      <c r="B1226" t="s">
        <v>15</v>
      </c>
      <c r="C1226" t="s">
        <v>87</v>
      </c>
      <c r="D1226" t="s">
        <v>88</v>
      </c>
      <c r="E1226">
        <v>0</v>
      </c>
      <c r="F1226">
        <v>0</v>
      </c>
      <c r="G1226">
        <v>0</v>
      </c>
      <c r="H1226">
        <v>8</v>
      </c>
      <c r="I1226">
        <v>2</v>
      </c>
      <c r="J1226" t="s">
        <v>87</v>
      </c>
      <c r="K1226" t="s">
        <v>282</v>
      </c>
      <c r="L1226">
        <v>4.2000000000000003E-2</v>
      </c>
      <c r="M1226">
        <v>31827.48</v>
      </c>
      <c r="N1226">
        <v>55</v>
      </c>
    </row>
    <row r="1227" spans="1:14" x14ac:dyDescent="0.25">
      <c r="A1227">
        <v>1</v>
      </c>
      <c r="B1227" t="s">
        <v>15</v>
      </c>
      <c r="C1227" t="s">
        <v>336</v>
      </c>
      <c r="D1227" t="s">
        <v>90</v>
      </c>
      <c r="E1227">
        <v>0</v>
      </c>
      <c r="F1227">
        <v>0</v>
      </c>
      <c r="G1227">
        <v>0</v>
      </c>
      <c r="H1227">
        <v>5</v>
      </c>
      <c r="I1227">
        <v>1</v>
      </c>
      <c r="J1227" t="s">
        <v>65</v>
      </c>
      <c r="K1227" t="s">
        <v>282</v>
      </c>
      <c r="L1227">
        <v>2.4E-2</v>
      </c>
      <c r="M1227">
        <v>38499.25</v>
      </c>
      <c r="N1227">
        <v>80</v>
      </c>
    </row>
    <row r="1228" spans="1:14" x14ac:dyDescent="0.25">
      <c r="A1228">
        <v>2</v>
      </c>
      <c r="B1228" t="s">
        <v>15</v>
      </c>
      <c r="C1228" t="s">
        <v>337</v>
      </c>
      <c r="D1228" t="s">
        <v>338</v>
      </c>
      <c r="E1228">
        <v>0</v>
      </c>
      <c r="F1228">
        <v>0</v>
      </c>
      <c r="G1228">
        <v>0</v>
      </c>
      <c r="H1228">
        <v>6</v>
      </c>
      <c r="I1228">
        <v>2</v>
      </c>
      <c r="J1228" t="s">
        <v>337</v>
      </c>
      <c r="K1228" t="s">
        <v>282</v>
      </c>
      <c r="L1228">
        <v>1.7999999999999999E-2</v>
      </c>
      <c r="M1228">
        <v>41085.480000000003</v>
      </c>
      <c r="N1228">
        <v>90</v>
      </c>
    </row>
    <row r="1229" spans="1:14" x14ac:dyDescent="0.25">
      <c r="A1229">
        <v>3</v>
      </c>
      <c r="B1229" t="s">
        <v>15</v>
      </c>
      <c r="C1229" t="s">
        <v>339</v>
      </c>
      <c r="D1229" t="s">
        <v>320</v>
      </c>
      <c r="E1229">
        <v>1</v>
      </c>
      <c r="F1229">
        <v>0</v>
      </c>
      <c r="G1229">
        <v>0</v>
      </c>
      <c r="H1229">
        <v>8</v>
      </c>
      <c r="I1229">
        <v>1</v>
      </c>
      <c r="J1229" t="s">
        <v>319</v>
      </c>
      <c r="K1229" t="s">
        <v>282</v>
      </c>
      <c r="L1229">
        <v>1.4E-2</v>
      </c>
      <c r="M1229">
        <v>43142.38</v>
      </c>
      <c r="N1229">
        <v>95</v>
      </c>
    </row>
    <row r="1230" spans="1:14" x14ac:dyDescent="0.25">
      <c r="A1230">
        <v>4</v>
      </c>
      <c r="B1230" t="s">
        <v>15</v>
      </c>
      <c r="C1230" t="s">
        <v>340</v>
      </c>
      <c r="D1230" t="s">
        <v>341</v>
      </c>
      <c r="E1230">
        <v>0</v>
      </c>
      <c r="F1230">
        <v>0</v>
      </c>
      <c r="G1230">
        <v>0</v>
      </c>
      <c r="H1230">
        <v>7</v>
      </c>
      <c r="I1230">
        <v>2</v>
      </c>
      <c r="J1230" t="s">
        <v>340</v>
      </c>
      <c r="K1230" t="s">
        <v>282</v>
      </c>
      <c r="L1230">
        <v>1.4E-2</v>
      </c>
      <c r="M1230">
        <v>43081.74</v>
      </c>
      <c r="N1230">
        <v>95</v>
      </c>
    </row>
    <row r="1231" spans="1:14" x14ac:dyDescent="0.25">
      <c r="A1231">
        <v>5</v>
      </c>
      <c r="B1231" t="s">
        <v>15</v>
      </c>
      <c r="C1231" t="s">
        <v>342</v>
      </c>
      <c r="D1231" t="s">
        <v>322</v>
      </c>
      <c r="E1231">
        <v>0</v>
      </c>
      <c r="F1231">
        <v>0</v>
      </c>
      <c r="G1231">
        <v>0</v>
      </c>
      <c r="H1231">
        <v>7</v>
      </c>
      <c r="I1231">
        <v>1</v>
      </c>
      <c r="J1231" t="s">
        <v>321</v>
      </c>
      <c r="K1231" t="s">
        <v>282</v>
      </c>
      <c r="L1231">
        <v>8.0000000000000002E-3</v>
      </c>
      <c r="M1231">
        <v>45814.43</v>
      </c>
      <c r="N1231">
        <v>99</v>
      </c>
    </row>
    <row r="1232" spans="1:14" x14ac:dyDescent="0.25">
      <c r="A1232">
        <v>6</v>
      </c>
      <c r="B1232" t="s">
        <v>15</v>
      </c>
      <c r="C1232" t="s">
        <v>343</v>
      </c>
      <c r="D1232" t="s">
        <v>344</v>
      </c>
      <c r="E1232">
        <v>0</v>
      </c>
      <c r="F1232">
        <v>0</v>
      </c>
      <c r="G1232">
        <v>0</v>
      </c>
      <c r="H1232">
        <v>8</v>
      </c>
      <c r="I1232">
        <v>2</v>
      </c>
      <c r="J1232" t="s">
        <v>343</v>
      </c>
      <c r="K1232" t="s">
        <v>282</v>
      </c>
      <c r="L1232">
        <v>8.0000000000000002E-3</v>
      </c>
      <c r="M1232">
        <v>46055.48</v>
      </c>
      <c r="N1232">
        <v>99</v>
      </c>
    </row>
    <row r="1233" spans="1:14" x14ac:dyDescent="0.25">
      <c r="A1233">
        <v>7</v>
      </c>
      <c r="B1233" t="s">
        <v>15</v>
      </c>
      <c r="C1233" t="s">
        <v>345</v>
      </c>
      <c r="D1233" t="s">
        <v>326</v>
      </c>
      <c r="E1233">
        <v>1</v>
      </c>
      <c r="F1233">
        <v>0</v>
      </c>
      <c r="G1233">
        <v>0</v>
      </c>
      <c r="H1233">
        <v>6</v>
      </c>
      <c r="I1233">
        <v>1</v>
      </c>
      <c r="J1233" t="s">
        <v>325</v>
      </c>
      <c r="K1233" t="s">
        <v>282</v>
      </c>
      <c r="L1233">
        <v>1.6E-2</v>
      </c>
      <c r="M1233">
        <v>41995.14</v>
      </c>
      <c r="N1233">
        <v>90</v>
      </c>
    </row>
    <row r="1234" spans="1:14" x14ac:dyDescent="0.25">
      <c r="A1234">
        <v>8</v>
      </c>
      <c r="B1234" t="s">
        <v>15</v>
      </c>
      <c r="C1234" t="s">
        <v>346</v>
      </c>
      <c r="D1234" t="s">
        <v>326</v>
      </c>
      <c r="E1234">
        <v>0</v>
      </c>
      <c r="F1234">
        <v>0</v>
      </c>
      <c r="G1234">
        <v>0</v>
      </c>
      <c r="H1234">
        <v>6</v>
      </c>
      <c r="I1234">
        <v>1</v>
      </c>
      <c r="J1234" t="s">
        <v>325</v>
      </c>
      <c r="K1234" t="s">
        <v>282</v>
      </c>
      <c r="L1234">
        <v>1.2999999999999999E-2</v>
      </c>
      <c r="M1234">
        <v>43673.11</v>
      </c>
      <c r="N1234">
        <v>95</v>
      </c>
    </row>
    <row r="1235" spans="1:14" x14ac:dyDescent="0.25">
      <c r="A1235">
        <v>9</v>
      </c>
      <c r="B1235" t="s">
        <v>15</v>
      </c>
      <c r="C1235" t="s">
        <v>347</v>
      </c>
      <c r="D1235" t="s">
        <v>348</v>
      </c>
      <c r="E1235">
        <v>0</v>
      </c>
      <c r="F1235">
        <v>0</v>
      </c>
      <c r="G1235">
        <v>0</v>
      </c>
      <c r="H1235">
        <v>5</v>
      </c>
      <c r="I1235">
        <v>2</v>
      </c>
      <c r="J1235" t="s">
        <v>347</v>
      </c>
      <c r="K1235" t="s">
        <v>282</v>
      </c>
      <c r="L1235">
        <v>1.7999999999999999E-2</v>
      </c>
      <c r="M1235">
        <v>40930.629999999997</v>
      </c>
      <c r="N1235">
        <v>90</v>
      </c>
    </row>
    <row r="1236" spans="1:14" x14ac:dyDescent="0.25">
      <c r="A1236">
        <v>10</v>
      </c>
      <c r="B1236" t="s">
        <v>15</v>
      </c>
      <c r="C1236" t="s">
        <v>349</v>
      </c>
      <c r="D1236" t="s">
        <v>313</v>
      </c>
      <c r="E1236">
        <v>2</v>
      </c>
      <c r="F1236">
        <v>0</v>
      </c>
      <c r="G1236">
        <v>0</v>
      </c>
      <c r="H1236">
        <v>0</v>
      </c>
      <c r="I1236">
        <v>0</v>
      </c>
      <c r="J1236" t="s">
        <v>313</v>
      </c>
      <c r="K1236" t="s">
        <v>282</v>
      </c>
      <c r="L1236">
        <v>1.6E-2</v>
      </c>
      <c r="M1236">
        <v>42145.36</v>
      </c>
      <c r="N1236">
        <v>90</v>
      </c>
    </row>
    <row r="1237" spans="1:14" x14ac:dyDescent="0.25">
      <c r="A1237">
        <v>11</v>
      </c>
      <c r="B1237" t="s">
        <v>15</v>
      </c>
      <c r="C1237" t="s">
        <v>350</v>
      </c>
      <c r="D1237" t="s">
        <v>332</v>
      </c>
      <c r="E1237">
        <v>1</v>
      </c>
      <c r="F1237">
        <v>0</v>
      </c>
      <c r="G1237">
        <v>0</v>
      </c>
      <c r="H1237">
        <v>2</v>
      </c>
      <c r="I1237">
        <v>1</v>
      </c>
      <c r="J1237" t="s">
        <v>331</v>
      </c>
      <c r="K1237" t="s">
        <v>282</v>
      </c>
      <c r="L1237">
        <v>1.6E-2</v>
      </c>
      <c r="M1237">
        <v>42066.1</v>
      </c>
      <c r="N1237">
        <v>90</v>
      </c>
    </row>
    <row r="1238" spans="1:14" x14ac:dyDescent="0.25">
      <c r="A1238">
        <v>12</v>
      </c>
      <c r="B1238" t="s">
        <v>15</v>
      </c>
      <c r="C1238" t="s">
        <v>351</v>
      </c>
      <c r="D1238" t="s">
        <v>313</v>
      </c>
      <c r="E1238">
        <v>0</v>
      </c>
      <c r="F1238">
        <v>0</v>
      </c>
      <c r="G1238">
        <v>0</v>
      </c>
      <c r="H1238">
        <v>0</v>
      </c>
      <c r="I1238">
        <v>0</v>
      </c>
      <c r="J1238" t="s">
        <v>313</v>
      </c>
      <c r="K1238" t="s">
        <v>282</v>
      </c>
      <c r="L1238">
        <v>1.4E-2</v>
      </c>
      <c r="M1238">
        <v>42787.25</v>
      </c>
      <c r="N1238">
        <v>95</v>
      </c>
    </row>
    <row r="1239" spans="1:14" x14ac:dyDescent="0.25">
      <c r="A1239">
        <v>13</v>
      </c>
      <c r="B1239" t="s">
        <v>15</v>
      </c>
      <c r="C1239" t="s">
        <v>352</v>
      </c>
      <c r="D1239" t="s">
        <v>353</v>
      </c>
      <c r="E1239">
        <v>0</v>
      </c>
      <c r="F1239">
        <v>0</v>
      </c>
      <c r="G1239">
        <v>0</v>
      </c>
      <c r="H1239">
        <v>8</v>
      </c>
      <c r="I1239">
        <v>2</v>
      </c>
      <c r="J1239" t="s">
        <v>352</v>
      </c>
      <c r="K1239" t="s">
        <v>282</v>
      </c>
      <c r="L1239">
        <v>3.4000000000000002E-2</v>
      </c>
      <c r="M1239">
        <v>34633.5</v>
      </c>
      <c r="N1239">
        <v>65</v>
      </c>
    </row>
    <row r="1240" spans="1:14" x14ac:dyDescent="0.25">
      <c r="A1240">
        <v>0</v>
      </c>
      <c r="B1240" t="s">
        <v>15</v>
      </c>
      <c r="C1240" t="s">
        <v>354</v>
      </c>
      <c r="D1240" t="s">
        <v>88</v>
      </c>
      <c r="E1240">
        <v>0</v>
      </c>
      <c r="F1240">
        <v>0</v>
      </c>
      <c r="G1240">
        <v>0</v>
      </c>
      <c r="H1240">
        <v>8</v>
      </c>
      <c r="I1240">
        <v>2</v>
      </c>
      <c r="J1240" t="s">
        <v>87</v>
      </c>
      <c r="K1240" t="s">
        <v>282</v>
      </c>
      <c r="L1240">
        <v>3.1E-2</v>
      </c>
      <c r="M1240">
        <v>35762.18</v>
      </c>
      <c r="N1240">
        <v>65</v>
      </c>
    </row>
    <row r="1241" spans="1:14" x14ac:dyDescent="0.25">
      <c r="A1241">
        <v>1</v>
      </c>
      <c r="B1241" t="s">
        <v>15</v>
      </c>
      <c r="C1241" t="s">
        <v>355</v>
      </c>
      <c r="D1241" t="s">
        <v>356</v>
      </c>
      <c r="E1241">
        <v>0</v>
      </c>
      <c r="F1241">
        <v>0</v>
      </c>
      <c r="G1241">
        <v>0</v>
      </c>
      <c r="H1241">
        <v>5</v>
      </c>
      <c r="I1241">
        <v>3</v>
      </c>
      <c r="J1241" t="s">
        <v>355</v>
      </c>
      <c r="K1241" t="s">
        <v>282</v>
      </c>
      <c r="L1241">
        <v>2.5999999999999999E-2</v>
      </c>
      <c r="M1241">
        <v>37803.71</v>
      </c>
      <c r="N1241">
        <v>75</v>
      </c>
    </row>
    <row r="1242" spans="1:14" x14ac:dyDescent="0.25">
      <c r="A1242">
        <v>2</v>
      </c>
      <c r="B1242" t="s">
        <v>15</v>
      </c>
      <c r="C1242" t="s">
        <v>357</v>
      </c>
      <c r="D1242" t="s">
        <v>320</v>
      </c>
      <c r="E1242">
        <v>2</v>
      </c>
      <c r="F1242">
        <v>0</v>
      </c>
      <c r="G1242">
        <v>0</v>
      </c>
      <c r="H1242">
        <v>8</v>
      </c>
      <c r="I1242">
        <v>1</v>
      </c>
      <c r="J1242" t="s">
        <v>319</v>
      </c>
      <c r="K1242" t="s">
        <v>282</v>
      </c>
      <c r="L1242">
        <v>1.6E-2</v>
      </c>
      <c r="M1242">
        <v>42041.53</v>
      </c>
      <c r="N1242">
        <v>90</v>
      </c>
    </row>
    <row r="1243" spans="1:14" x14ac:dyDescent="0.25">
      <c r="A1243">
        <v>3</v>
      </c>
      <c r="B1243" t="s">
        <v>15</v>
      </c>
      <c r="C1243" t="s">
        <v>358</v>
      </c>
      <c r="D1243" t="s">
        <v>341</v>
      </c>
      <c r="E1243">
        <v>1</v>
      </c>
      <c r="F1243">
        <v>0</v>
      </c>
      <c r="G1243">
        <v>0</v>
      </c>
      <c r="H1243">
        <v>7</v>
      </c>
      <c r="I1243">
        <v>2</v>
      </c>
      <c r="J1243" t="s">
        <v>340</v>
      </c>
      <c r="K1243" t="s">
        <v>282</v>
      </c>
      <c r="L1243">
        <v>1.2999999999999999E-2</v>
      </c>
      <c r="M1243">
        <v>43530.16</v>
      </c>
      <c r="N1243">
        <v>95</v>
      </c>
    </row>
    <row r="1244" spans="1:14" x14ac:dyDescent="0.25">
      <c r="A1244">
        <v>4</v>
      </c>
      <c r="B1244" t="s">
        <v>15</v>
      </c>
      <c r="C1244" t="s">
        <v>359</v>
      </c>
      <c r="D1244" t="s">
        <v>360</v>
      </c>
      <c r="E1244">
        <v>0</v>
      </c>
      <c r="F1244">
        <v>0</v>
      </c>
      <c r="G1244">
        <v>0</v>
      </c>
      <c r="H1244">
        <v>8</v>
      </c>
      <c r="I1244">
        <v>3</v>
      </c>
      <c r="J1244" t="s">
        <v>359</v>
      </c>
      <c r="K1244" t="s">
        <v>282</v>
      </c>
      <c r="L1244">
        <v>1.2E-2</v>
      </c>
      <c r="M1244">
        <v>43911.45</v>
      </c>
      <c r="N1244">
        <v>99</v>
      </c>
    </row>
    <row r="1245" spans="1:14" x14ac:dyDescent="0.25">
      <c r="A1245">
        <v>5</v>
      </c>
      <c r="B1245" t="s">
        <v>15</v>
      </c>
      <c r="C1245" t="s">
        <v>361</v>
      </c>
      <c r="D1245" t="s">
        <v>362</v>
      </c>
      <c r="E1245">
        <v>0</v>
      </c>
      <c r="F1245">
        <v>0</v>
      </c>
      <c r="G1245">
        <v>0</v>
      </c>
      <c r="H1245">
        <v>1</v>
      </c>
      <c r="I1245">
        <v>3</v>
      </c>
      <c r="J1245" t="s">
        <v>361</v>
      </c>
      <c r="K1245" t="s">
        <v>282</v>
      </c>
      <c r="L1245">
        <v>8.0000000000000002E-3</v>
      </c>
      <c r="M1245">
        <v>45796.09</v>
      </c>
      <c r="N1245">
        <v>99</v>
      </c>
    </row>
    <row r="1246" spans="1:14" x14ac:dyDescent="0.25">
      <c r="A1246">
        <v>6</v>
      </c>
      <c r="B1246" t="s">
        <v>15</v>
      </c>
      <c r="C1246" t="s">
        <v>363</v>
      </c>
      <c r="D1246" t="s">
        <v>326</v>
      </c>
      <c r="E1246">
        <v>2</v>
      </c>
      <c r="F1246">
        <v>0</v>
      </c>
      <c r="G1246">
        <v>0</v>
      </c>
      <c r="H1246">
        <v>6</v>
      </c>
      <c r="I1246">
        <v>1</v>
      </c>
      <c r="J1246" t="s">
        <v>325</v>
      </c>
      <c r="K1246" t="s">
        <v>282</v>
      </c>
      <c r="L1246">
        <v>1.7999999999999999E-2</v>
      </c>
      <c r="M1246">
        <v>41241.360000000001</v>
      </c>
      <c r="N1246">
        <v>90</v>
      </c>
    </row>
    <row r="1247" spans="1:14" x14ac:dyDescent="0.25">
      <c r="A1247">
        <v>7</v>
      </c>
      <c r="B1247" t="s">
        <v>15</v>
      </c>
      <c r="C1247" t="s">
        <v>364</v>
      </c>
      <c r="D1247" t="s">
        <v>326</v>
      </c>
      <c r="E1247">
        <v>1</v>
      </c>
      <c r="F1247">
        <v>0</v>
      </c>
      <c r="G1247">
        <v>0</v>
      </c>
      <c r="H1247">
        <v>6</v>
      </c>
      <c r="I1247">
        <v>1</v>
      </c>
      <c r="J1247" t="s">
        <v>325</v>
      </c>
      <c r="K1247" t="s">
        <v>282</v>
      </c>
      <c r="L1247">
        <v>1.0999999999999999E-2</v>
      </c>
      <c r="M1247">
        <v>44350.25</v>
      </c>
      <c r="N1247">
        <v>99</v>
      </c>
    </row>
    <row r="1248" spans="1:14" x14ac:dyDescent="0.25">
      <c r="A1248">
        <v>8</v>
      </c>
      <c r="B1248" t="s">
        <v>15</v>
      </c>
      <c r="C1248" t="s">
        <v>365</v>
      </c>
      <c r="D1248" t="s">
        <v>366</v>
      </c>
      <c r="E1248">
        <v>0</v>
      </c>
      <c r="F1248">
        <v>0</v>
      </c>
      <c r="G1248">
        <v>0</v>
      </c>
      <c r="H1248">
        <v>6</v>
      </c>
      <c r="I1248">
        <v>3</v>
      </c>
      <c r="J1248" t="s">
        <v>365</v>
      </c>
      <c r="K1248" t="s">
        <v>282</v>
      </c>
      <c r="L1248">
        <v>0.02</v>
      </c>
      <c r="M1248">
        <v>40394.339999999997</v>
      </c>
      <c r="N1248">
        <v>85</v>
      </c>
    </row>
    <row r="1249" spans="1:14" x14ac:dyDescent="0.25">
      <c r="A1249">
        <v>9</v>
      </c>
      <c r="B1249" t="s">
        <v>15</v>
      </c>
      <c r="C1249" t="s">
        <v>367</v>
      </c>
      <c r="D1249" t="s">
        <v>368</v>
      </c>
      <c r="E1249">
        <v>0</v>
      </c>
      <c r="F1249">
        <v>0</v>
      </c>
      <c r="G1249">
        <v>0</v>
      </c>
      <c r="H1249">
        <v>3</v>
      </c>
      <c r="I1249">
        <v>3</v>
      </c>
      <c r="J1249" t="s">
        <v>367</v>
      </c>
      <c r="K1249" t="s">
        <v>282</v>
      </c>
      <c r="L1249">
        <v>1.7000000000000001E-2</v>
      </c>
      <c r="M1249">
        <v>41567.949999999997</v>
      </c>
      <c r="N1249">
        <v>90</v>
      </c>
    </row>
    <row r="1250" spans="1:14" x14ac:dyDescent="0.25">
      <c r="A1250">
        <v>10</v>
      </c>
      <c r="B1250" t="s">
        <v>15</v>
      </c>
      <c r="C1250" t="s">
        <v>369</v>
      </c>
      <c r="D1250" t="s">
        <v>332</v>
      </c>
      <c r="E1250">
        <v>2</v>
      </c>
      <c r="F1250">
        <v>0</v>
      </c>
      <c r="G1250">
        <v>0</v>
      </c>
      <c r="H1250">
        <v>2</v>
      </c>
      <c r="I1250">
        <v>1</v>
      </c>
      <c r="J1250" t="s">
        <v>331</v>
      </c>
      <c r="K1250" t="s">
        <v>282</v>
      </c>
      <c r="L1250">
        <v>1.6E-2</v>
      </c>
      <c r="M1250">
        <v>41881.25</v>
      </c>
      <c r="N1250">
        <v>90</v>
      </c>
    </row>
    <row r="1251" spans="1:14" x14ac:dyDescent="0.25">
      <c r="A1251">
        <v>11</v>
      </c>
      <c r="B1251" t="s">
        <v>15</v>
      </c>
      <c r="C1251" t="s">
        <v>370</v>
      </c>
      <c r="D1251" t="s">
        <v>313</v>
      </c>
      <c r="E1251">
        <v>1</v>
      </c>
      <c r="F1251">
        <v>0</v>
      </c>
      <c r="G1251">
        <v>0</v>
      </c>
      <c r="H1251">
        <v>0</v>
      </c>
      <c r="I1251">
        <v>0</v>
      </c>
      <c r="J1251" t="s">
        <v>313</v>
      </c>
      <c r="K1251" t="s">
        <v>282</v>
      </c>
      <c r="L1251">
        <v>1.4E-2</v>
      </c>
      <c r="M1251">
        <v>43010.48</v>
      </c>
      <c r="N1251">
        <v>95</v>
      </c>
    </row>
    <row r="1252" spans="1:14" x14ac:dyDescent="0.25">
      <c r="A1252">
        <v>12</v>
      </c>
      <c r="B1252" t="s">
        <v>15</v>
      </c>
      <c r="C1252" t="s">
        <v>371</v>
      </c>
      <c r="D1252" t="s">
        <v>353</v>
      </c>
      <c r="E1252">
        <v>1</v>
      </c>
      <c r="F1252">
        <v>0</v>
      </c>
      <c r="G1252">
        <v>0</v>
      </c>
      <c r="H1252">
        <v>8</v>
      </c>
      <c r="I1252">
        <v>2</v>
      </c>
      <c r="J1252" t="s">
        <v>352</v>
      </c>
      <c r="K1252" t="s">
        <v>282</v>
      </c>
      <c r="L1252">
        <v>3.4000000000000002E-2</v>
      </c>
      <c r="M1252">
        <v>34675.5</v>
      </c>
      <c r="N1252">
        <v>65</v>
      </c>
    </row>
    <row r="1253" spans="1:14" x14ac:dyDescent="0.25">
      <c r="A1253">
        <v>0</v>
      </c>
      <c r="B1253" t="s">
        <v>15</v>
      </c>
      <c r="C1253" t="s">
        <v>372</v>
      </c>
      <c r="D1253" t="s">
        <v>88</v>
      </c>
      <c r="E1253">
        <v>0</v>
      </c>
      <c r="F1253">
        <v>0</v>
      </c>
      <c r="G1253">
        <v>0</v>
      </c>
      <c r="H1253">
        <v>8</v>
      </c>
      <c r="I1253">
        <v>2</v>
      </c>
      <c r="J1253" t="s">
        <v>87</v>
      </c>
      <c r="K1253" t="s">
        <v>282</v>
      </c>
      <c r="L1253">
        <v>3.2000000000000001E-2</v>
      </c>
      <c r="M1253">
        <v>35402.620000000003</v>
      </c>
      <c r="N1253">
        <v>65</v>
      </c>
    </row>
    <row r="1254" spans="1:14" x14ac:dyDescent="0.25">
      <c r="A1254">
        <v>1</v>
      </c>
      <c r="B1254" t="s">
        <v>15</v>
      </c>
      <c r="C1254" t="s">
        <v>373</v>
      </c>
      <c r="D1254" t="s">
        <v>90</v>
      </c>
      <c r="E1254">
        <v>0</v>
      </c>
      <c r="F1254">
        <v>0</v>
      </c>
      <c r="G1254">
        <v>0</v>
      </c>
      <c r="H1254">
        <v>5</v>
      </c>
      <c r="I1254">
        <v>1</v>
      </c>
      <c r="J1254" t="s">
        <v>65</v>
      </c>
      <c r="K1254" t="s">
        <v>282</v>
      </c>
      <c r="L1254">
        <v>2.1000000000000001E-2</v>
      </c>
      <c r="M1254">
        <v>39666.71</v>
      </c>
      <c r="N1254">
        <v>85</v>
      </c>
    </row>
    <row r="1255" spans="1:14" x14ac:dyDescent="0.25">
      <c r="A1255">
        <v>2</v>
      </c>
      <c r="B1255" t="s">
        <v>15</v>
      </c>
      <c r="C1255" t="s">
        <v>374</v>
      </c>
      <c r="D1255" t="s">
        <v>375</v>
      </c>
      <c r="E1255">
        <v>0</v>
      </c>
      <c r="F1255">
        <v>0</v>
      </c>
      <c r="G1255">
        <v>0</v>
      </c>
      <c r="H1255">
        <v>4</v>
      </c>
      <c r="I1255">
        <v>4</v>
      </c>
      <c r="J1255" t="s">
        <v>374</v>
      </c>
      <c r="K1255" t="s">
        <v>282</v>
      </c>
      <c r="L1255">
        <v>1.6E-2</v>
      </c>
      <c r="M1255">
        <v>42204.68</v>
      </c>
      <c r="N1255">
        <v>95</v>
      </c>
    </row>
    <row r="1256" spans="1:14" x14ac:dyDescent="0.25">
      <c r="A1256">
        <v>3</v>
      </c>
      <c r="B1256" t="s">
        <v>15</v>
      </c>
      <c r="C1256" t="s">
        <v>376</v>
      </c>
      <c r="D1256" t="s">
        <v>360</v>
      </c>
      <c r="E1256">
        <v>1</v>
      </c>
      <c r="F1256">
        <v>0</v>
      </c>
      <c r="G1256">
        <v>0</v>
      </c>
      <c r="H1256">
        <v>8</v>
      </c>
      <c r="I1256">
        <v>3</v>
      </c>
      <c r="J1256" t="s">
        <v>359</v>
      </c>
      <c r="K1256" t="s">
        <v>282</v>
      </c>
      <c r="L1256">
        <v>1.0999999999999999E-2</v>
      </c>
      <c r="M1256">
        <v>44175.43</v>
      </c>
      <c r="N1256">
        <v>99</v>
      </c>
    </row>
    <row r="1257" spans="1:14" x14ac:dyDescent="0.25">
      <c r="A1257">
        <v>4</v>
      </c>
      <c r="B1257" t="s">
        <v>15</v>
      </c>
      <c r="C1257" t="s">
        <v>377</v>
      </c>
      <c r="D1257" t="s">
        <v>378</v>
      </c>
      <c r="E1257">
        <v>0</v>
      </c>
      <c r="F1257">
        <v>0</v>
      </c>
      <c r="G1257">
        <v>0</v>
      </c>
      <c r="H1257">
        <v>8</v>
      </c>
      <c r="I1257">
        <v>4</v>
      </c>
      <c r="J1257" t="s">
        <v>377</v>
      </c>
      <c r="K1257" t="s">
        <v>282</v>
      </c>
      <c r="L1257">
        <v>1.2E-2</v>
      </c>
      <c r="M1257">
        <v>44093.78</v>
      </c>
      <c r="N1257">
        <v>99</v>
      </c>
    </row>
    <row r="1258" spans="1:14" x14ac:dyDescent="0.25">
      <c r="A1258">
        <v>5</v>
      </c>
      <c r="B1258" t="s">
        <v>15</v>
      </c>
      <c r="C1258" t="s">
        <v>379</v>
      </c>
      <c r="D1258" t="s">
        <v>326</v>
      </c>
      <c r="E1258">
        <v>3</v>
      </c>
      <c r="F1258">
        <v>0</v>
      </c>
      <c r="G1258">
        <v>0</v>
      </c>
      <c r="H1258">
        <v>6</v>
      </c>
      <c r="I1258">
        <v>1</v>
      </c>
      <c r="J1258" t="s">
        <v>325</v>
      </c>
      <c r="K1258" t="s">
        <v>282</v>
      </c>
      <c r="L1258">
        <v>1.7999999999999999E-2</v>
      </c>
      <c r="M1258">
        <v>41016.639999999999</v>
      </c>
      <c r="N1258">
        <v>90</v>
      </c>
    </row>
    <row r="1259" spans="1:14" x14ac:dyDescent="0.25">
      <c r="A1259">
        <v>6</v>
      </c>
      <c r="B1259" t="s">
        <v>15</v>
      </c>
      <c r="C1259" t="s">
        <v>380</v>
      </c>
      <c r="D1259" t="s">
        <v>326</v>
      </c>
      <c r="E1259">
        <v>2</v>
      </c>
      <c r="F1259">
        <v>0</v>
      </c>
      <c r="G1259">
        <v>0</v>
      </c>
      <c r="H1259">
        <v>6</v>
      </c>
      <c r="I1259">
        <v>1</v>
      </c>
      <c r="J1259" t="s">
        <v>325</v>
      </c>
      <c r="K1259" t="s">
        <v>282</v>
      </c>
      <c r="L1259">
        <v>1.2999999999999999E-2</v>
      </c>
      <c r="M1259">
        <v>43342.17</v>
      </c>
      <c r="N1259">
        <v>95</v>
      </c>
    </row>
    <row r="1260" spans="1:14" x14ac:dyDescent="0.25">
      <c r="A1260">
        <v>7</v>
      </c>
      <c r="B1260" t="s">
        <v>15</v>
      </c>
      <c r="C1260" t="s">
        <v>381</v>
      </c>
      <c r="D1260" t="s">
        <v>366</v>
      </c>
      <c r="E1260">
        <v>1</v>
      </c>
      <c r="F1260">
        <v>0</v>
      </c>
      <c r="G1260">
        <v>0</v>
      </c>
      <c r="H1260">
        <v>6</v>
      </c>
      <c r="I1260">
        <v>3</v>
      </c>
      <c r="J1260" t="s">
        <v>365</v>
      </c>
      <c r="K1260" t="s">
        <v>282</v>
      </c>
      <c r="L1260">
        <v>1.7999999999999999E-2</v>
      </c>
      <c r="M1260">
        <v>41082.82</v>
      </c>
      <c r="N1260">
        <v>90</v>
      </c>
    </row>
    <row r="1261" spans="1:14" x14ac:dyDescent="0.25">
      <c r="A1261">
        <v>8</v>
      </c>
      <c r="B1261" t="s">
        <v>15</v>
      </c>
      <c r="C1261" t="s">
        <v>382</v>
      </c>
      <c r="D1261" t="s">
        <v>366</v>
      </c>
      <c r="E1261">
        <v>0</v>
      </c>
      <c r="F1261">
        <v>0</v>
      </c>
      <c r="G1261">
        <v>0</v>
      </c>
      <c r="H1261">
        <v>6</v>
      </c>
      <c r="I1261">
        <v>3</v>
      </c>
      <c r="J1261" t="s">
        <v>365</v>
      </c>
      <c r="K1261" t="s">
        <v>282</v>
      </c>
      <c r="L1261">
        <v>1.7999999999999999E-2</v>
      </c>
      <c r="M1261">
        <v>41350.839999999997</v>
      </c>
      <c r="N1261">
        <v>90</v>
      </c>
    </row>
    <row r="1262" spans="1:14" x14ac:dyDescent="0.25">
      <c r="A1262">
        <v>9</v>
      </c>
      <c r="B1262" t="s">
        <v>15</v>
      </c>
      <c r="C1262" t="s">
        <v>383</v>
      </c>
      <c r="D1262" t="s">
        <v>384</v>
      </c>
      <c r="E1262">
        <v>0</v>
      </c>
      <c r="F1262">
        <v>0</v>
      </c>
      <c r="G1262">
        <v>0</v>
      </c>
      <c r="H1262">
        <v>3</v>
      </c>
      <c r="I1262">
        <v>4</v>
      </c>
      <c r="J1262" t="s">
        <v>383</v>
      </c>
      <c r="K1262" t="s">
        <v>282</v>
      </c>
      <c r="L1262">
        <v>1.9E-2</v>
      </c>
      <c r="M1262">
        <v>40647.75</v>
      </c>
      <c r="N1262">
        <v>85</v>
      </c>
    </row>
    <row r="1263" spans="1:14" x14ac:dyDescent="0.25">
      <c r="A1263">
        <v>10</v>
      </c>
      <c r="B1263" t="s">
        <v>15</v>
      </c>
      <c r="C1263" t="s">
        <v>385</v>
      </c>
      <c r="D1263" t="s">
        <v>386</v>
      </c>
      <c r="E1263">
        <v>0</v>
      </c>
      <c r="F1263">
        <v>0</v>
      </c>
      <c r="G1263">
        <v>0</v>
      </c>
      <c r="H1263">
        <v>2</v>
      </c>
      <c r="I1263">
        <v>4</v>
      </c>
      <c r="J1263" t="s">
        <v>385</v>
      </c>
      <c r="K1263" t="s">
        <v>282</v>
      </c>
      <c r="L1263">
        <v>1.4999999999999999E-2</v>
      </c>
      <c r="M1263">
        <v>42654.12</v>
      </c>
      <c r="N1263">
        <v>95</v>
      </c>
    </row>
    <row r="1264" spans="1:14" x14ac:dyDescent="0.25">
      <c r="A1264">
        <v>11</v>
      </c>
      <c r="B1264" t="s">
        <v>15</v>
      </c>
      <c r="C1264" t="s">
        <v>387</v>
      </c>
      <c r="D1264" t="s">
        <v>353</v>
      </c>
      <c r="E1264">
        <v>2</v>
      </c>
      <c r="F1264">
        <v>0</v>
      </c>
      <c r="G1264">
        <v>0</v>
      </c>
      <c r="H1264">
        <v>8</v>
      </c>
      <c r="I1264">
        <v>2</v>
      </c>
      <c r="J1264" t="s">
        <v>352</v>
      </c>
      <c r="K1264" t="s">
        <v>282</v>
      </c>
      <c r="L1264">
        <v>3.1E-2</v>
      </c>
      <c r="M1264">
        <v>35706.129999999997</v>
      </c>
      <c r="N1264">
        <v>65</v>
      </c>
    </row>
    <row r="1265" spans="1:14" x14ac:dyDescent="0.25">
      <c r="A1265">
        <v>0</v>
      </c>
      <c r="B1265" t="s">
        <v>15</v>
      </c>
      <c r="C1265" t="s">
        <v>388</v>
      </c>
      <c r="D1265" t="s">
        <v>88</v>
      </c>
      <c r="E1265">
        <v>0</v>
      </c>
      <c r="F1265">
        <v>0</v>
      </c>
      <c r="G1265">
        <v>0</v>
      </c>
      <c r="H1265">
        <v>8</v>
      </c>
      <c r="I1265">
        <v>2</v>
      </c>
      <c r="J1265" t="s">
        <v>87</v>
      </c>
      <c r="K1265" t="s">
        <v>282</v>
      </c>
      <c r="L1265">
        <v>2.8000000000000001E-2</v>
      </c>
      <c r="M1265">
        <v>36974.839999999997</v>
      </c>
      <c r="N1265">
        <v>70</v>
      </c>
    </row>
    <row r="1266" spans="1:14" x14ac:dyDescent="0.25">
      <c r="A1266">
        <v>1</v>
      </c>
      <c r="B1266" t="s">
        <v>15</v>
      </c>
      <c r="C1266" t="s">
        <v>389</v>
      </c>
      <c r="D1266" t="s">
        <v>90</v>
      </c>
      <c r="E1266">
        <v>0</v>
      </c>
      <c r="F1266">
        <v>0</v>
      </c>
      <c r="G1266">
        <v>0</v>
      </c>
      <c r="H1266">
        <v>5</v>
      </c>
      <c r="I1266">
        <v>1</v>
      </c>
      <c r="J1266" t="s">
        <v>65</v>
      </c>
      <c r="K1266" t="s">
        <v>282</v>
      </c>
      <c r="L1266">
        <v>2.1000000000000001E-2</v>
      </c>
      <c r="M1266">
        <v>39800.42</v>
      </c>
      <c r="N1266">
        <v>85</v>
      </c>
    </row>
    <row r="1267" spans="1:14" x14ac:dyDescent="0.25">
      <c r="A1267">
        <v>2</v>
      </c>
      <c r="B1267" t="s">
        <v>15</v>
      </c>
      <c r="C1267" t="s">
        <v>390</v>
      </c>
      <c r="D1267" t="s">
        <v>49</v>
      </c>
      <c r="E1267">
        <v>0</v>
      </c>
      <c r="F1267">
        <v>0</v>
      </c>
      <c r="G1267">
        <v>0</v>
      </c>
      <c r="H1267">
        <v>0</v>
      </c>
      <c r="I1267">
        <v>0</v>
      </c>
      <c r="J1267" t="s">
        <v>49</v>
      </c>
      <c r="K1267" t="s">
        <v>282</v>
      </c>
      <c r="L1267">
        <v>1.4E-2</v>
      </c>
      <c r="M1267">
        <v>42788.160000000003</v>
      </c>
      <c r="N1267">
        <v>95</v>
      </c>
    </row>
    <row r="1268" spans="1:14" x14ac:dyDescent="0.25">
      <c r="A1268">
        <v>3</v>
      </c>
      <c r="B1268" t="s">
        <v>15</v>
      </c>
      <c r="C1268" t="s">
        <v>391</v>
      </c>
      <c r="D1268" t="s">
        <v>378</v>
      </c>
      <c r="E1268">
        <v>1</v>
      </c>
      <c r="F1268">
        <v>0</v>
      </c>
      <c r="G1268">
        <v>0</v>
      </c>
      <c r="H1268">
        <v>8</v>
      </c>
      <c r="I1268">
        <v>4</v>
      </c>
      <c r="J1268" t="s">
        <v>377</v>
      </c>
      <c r="K1268" t="s">
        <v>282</v>
      </c>
      <c r="L1268">
        <v>1.0999999999999999E-2</v>
      </c>
      <c r="M1268">
        <v>44356.97</v>
      </c>
      <c r="N1268">
        <v>99</v>
      </c>
    </row>
    <row r="1269" spans="1:14" x14ac:dyDescent="0.25">
      <c r="A1269">
        <v>4</v>
      </c>
      <c r="B1269" t="s">
        <v>15</v>
      </c>
      <c r="C1269" t="s">
        <v>392</v>
      </c>
      <c r="D1269" t="s">
        <v>146</v>
      </c>
      <c r="E1269">
        <v>0</v>
      </c>
      <c r="F1269">
        <v>0</v>
      </c>
      <c r="G1269">
        <v>0</v>
      </c>
      <c r="H1269">
        <v>7</v>
      </c>
      <c r="I1269">
        <v>5</v>
      </c>
      <c r="J1269" t="s">
        <v>392</v>
      </c>
      <c r="K1269" t="s">
        <v>282</v>
      </c>
      <c r="L1269">
        <v>4.3999999999999997E-2</v>
      </c>
      <c r="M1269">
        <v>30942.240000000002</v>
      </c>
      <c r="N1269">
        <v>49</v>
      </c>
    </row>
    <row r="1270" spans="1:14" x14ac:dyDescent="0.25">
      <c r="A1270">
        <v>5</v>
      </c>
      <c r="B1270" t="s">
        <v>15</v>
      </c>
      <c r="C1270" t="s">
        <v>393</v>
      </c>
      <c r="D1270" t="s">
        <v>326</v>
      </c>
      <c r="E1270">
        <v>3</v>
      </c>
      <c r="F1270">
        <v>0</v>
      </c>
      <c r="G1270">
        <v>0</v>
      </c>
      <c r="H1270">
        <v>6</v>
      </c>
      <c r="I1270">
        <v>1</v>
      </c>
      <c r="J1270" t="s">
        <v>325</v>
      </c>
      <c r="K1270" t="s">
        <v>282</v>
      </c>
      <c r="L1270">
        <v>1.4E-2</v>
      </c>
      <c r="M1270">
        <v>43183.97</v>
      </c>
      <c r="N1270">
        <v>95</v>
      </c>
    </row>
    <row r="1271" spans="1:14" x14ac:dyDescent="0.25">
      <c r="A1271">
        <v>6</v>
      </c>
      <c r="B1271" t="s">
        <v>15</v>
      </c>
      <c r="C1271" t="s">
        <v>394</v>
      </c>
      <c r="D1271" t="s">
        <v>395</v>
      </c>
      <c r="E1271">
        <v>0</v>
      </c>
      <c r="F1271">
        <v>0</v>
      </c>
      <c r="G1271">
        <v>0</v>
      </c>
      <c r="H1271">
        <v>6</v>
      </c>
      <c r="I1271">
        <v>5</v>
      </c>
      <c r="J1271" t="s">
        <v>394</v>
      </c>
      <c r="K1271" t="s">
        <v>282</v>
      </c>
      <c r="L1271">
        <v>2.1999999999999999E-2</v>
      </c>
      <c r="M1271">
        <v>39398.93</v>
      </c>
      <c r="N1271">
        <v>80</v>
      </c>
    </row>
    <row r="1272" spans="1:14" x14ac:dyDescent="0.25">
      <c r="A1272">
        <v>7</v>
      </c>
      <c r="B1272" t="s">
        <v>15</v>
      </c>
      <c r="C1272" t="s">
        <v>396</v>
      </c>
      <c r="D1272" t="s">
        <v>366</v>
      </c>
      <c r="E1272">
        <v>1</v>
      </c>
      <c r="F1272">
        <v>0</v>
      </c>
      <c r="G1272">
        <v>0</v>
      </c>
      <c r="H1272">
        <v>6</v>
      </c>
      <c r="I1272">
        <v>3</v>
      </c>
      <c r="J1272" t="s">
        <v>365</v>
      </c>
      <c r="K1272" t="s">
        <v>282</v>
      </c>
      <c r="L1272">
        <v>1.7000000000000001E-2</v>
      </c>
      <c r="M1272">
        <v>41807.46</v>
      </c>
      <c r="N1272">
        <v>90</v>
      </c>
    </row>
    <row r="1273" spans="1:14" x14ac:dyDescent="0.25">
      <c r="A1273">
        <v>8</v>
      </c>
      <c r="B1273" t="s">
        <v>15</v>
      </c>
      <c r="C1273" t="s">
        <v>397</v>
      </c>
      <c r="D1273" t="s">
        <v>384</v>
      </c>
      <c r="E1273">
        <v>1</v>
      </c>
      <c r="F1273">
        <v>0</v>
      </c>
      <c r="G1273">
        <v>0</v>
      </c>
      <c r="H1273">
        <v>3</v>
      </c>
      <c r="I1273">
        <v>4</v>
      </c>
      <c r="J1273" t="s">
        <v>383</v>
      </c>
      <c r="K1273" t="s">
        <v>282</v>
      </c>
      <c r="L1273">
        <v>1.7999999999999999E-2</v>
      </c>
      <c r="M1273">
        <v>41047.71</v>
      </c>
      <c r="N1273">
        <v>90</v>
      </c>
    </row>
    <row r="1274" spans="1:14" x14ac:dyDescent="0.25">
      <c r="A1274">
        <v>9</v>
      </c>
      <c r="B1274" t="s">
        <v>15</v>
      </c>
      <c r="C1274" t="s">
        <v>398</v>
      </c>
      <c r="D1274" t="s">
        <v>384</v>
      </c>
      <c r="E1274">
        <v>0</v>
      </c>
      <c r="F1274">
        <v>0</v>
      </c>
      <c r="G1274">
        <v>0</v>
      </c>
      <c r="H1274">
        <v>3</v>
      </c>
      <c r="I1274">
        <v>4</v>
      </c>
      <c r="J1274" t="s">
        <v>383</v>
      </c>
      <c r="K1274" t="s">
        <v>282</v>
      </c>
      <c r="L1274">
        <v>1.6E-2</v>
      </c>
      <c r="M1274">
        <v>42119.39</v>
      </c>
      <c r="N1274">
        <v>90</v>
      </c>
    </row>
    <row r="1275" spans="1:14" x14ac:dyDescent="0.25">
      <c r="A1275">
        <v>10</v>
      </c>
      <c r="B1275" t="s">
        <v>15</v>
      </c>
      <c r="C1275" t="s">
        <v>399</v>
      </c>
      <c r="D1275" t="s">
        <v>353</v>
      </c>
      <c r="E1275">
        <v>3</v>
      </c>
      <c r="F1275">
        <v>0</v>
      </c>
      <c r="G1275">
        <v>0</v>
      </c>
      <c r="H1275">
        <v>8</v>
      </c>
      <c r="I1275">
        <v>2</v>
      </c>
      <c r="J1275" t="s">
        <v>352</v>
      </c>
      <c r="K1275" t="s">
        <v>282</v>
      </c>
      <c r="L1275">
        <v>0.03</v>
      </c>
      <c r="M1275">
        <v>35985.360000000001</v>
      </c>
      <c r="N1275">
        <v>70</v>
      </c>
    </row>
    <row r="1276" spans="1:14" x14ac:dyDescent="0.25">
      <c r="A1276">
        <v>0</v>
      </c>
      <c r="B1276" t="s">
        <v>15</v>
      </c>
      <c r="C1276" t="s">
        <v>16</v>
      </c>
      <c r="D1276" t="s">
        <v>17</v>
      </c>
      <c r="E1276">
        <v>0</v>
      </c>
      <c r="F1276">
        <v>2</v>
      </c>
      <c r="G1276">
        <v>1</v>
      </c>
      <c r="H1276">
        <v>0</v>
      </c>
      <c r="I1276">
        <v>0</v>
      </c>
      <c r="J1276" t="s">
        <v>16</v>
      </c>
      <c r="K1276" t="s">
        <v>400</v>
      </c>
      <c r="L1276">
        <v>0.03</v>
      </c>
      <c r="M1276">
        <v>36096.51</v>
      </c>
      <c r="N1276">
        <v>70</v>
      </c>
    </row>
    <row r="1277" spans="1:14" x14ac:dyDescent="0.25">
      <c r="A1277">
        <v>1</v>
      </c>
      <c r="B1277" t="s">
        <v>15</v>
      </c>
      <c r="C1277" t="s">
        <v>19</v>
      </c>
      <c r="D1277" t="s">
        <v>20</v>
      </c>
      <c r="E1277">
        <v>0</v>
      </c>
      <c r="F1277">
        <v>2</v>
      </c>
      <c r="G1277">
        <v>1</v>
      </c>
      <c r="H1277">
        <v>0</v>
      </c>
      <c r="I1277">
        <v>0</v>
      </c>
      <c r="J1277" t="s">
        <v>19</v>
      </c>
      <c r="K1277" t="s">
        <v>400</v>
      </c>
      <c r="L1277">
        <v>2.7E-2</v>
      </c>
      <c r="M1277">
        <v>37370.199999999997</v>
      </c>
      <c r="N1277">
        <v>75</v>
      </c>
    </row>
    <row r="1278" spans="1:14" x14ac:dyDescent="0.25">
      <c r="A1278">
        <v>2</v>
      </c>
      <c r="B1278" t="s">
        <v>15</v>
      </c>
      <c r="C1278" t="s">
        <v>21</v>
      </c>
      <c r="D1278" t="s">
        <v>22</v>
      </c>
      <c r="E1278">
        <v>0</v>
      </c>
      <c r="F1278">
        <v>6</v>
      </c>
      <c r="G1278">
        <v>1</v>
      </c>
      <c r="H1278">
        <v>0</v>
      </c>
      <c r="I1278">
        <v>0</v>
      </c>
      <c r="J1278" t="s">
        <v>21</v>
      </c>
      <c r="K1278" t="s">
        <v>400</v>
      </c>
      <c r="L1278">
        <v>1.4999999999999999E-2</v>
      </c>
      <c r="M1278">
        <v>42667.96</v>
      </c>
      <c r="N1278">
        <v>95</v>
      </c>
    </row>
    <row r="1279" spans="1:14" x14ac:dyDescent="0.25">
      <c r="A1279">
        <v>3</v>
      </c>
      <c r="B1279" t="s">
        <v>15</v>
      </c>
      <c r="C1279" t="s">
        <v>23</v>
      </c>
      <c r="D1279" t="e" cm="1">
        <f t="array" ref="D1279">-VRIKPGSA</f>
        <v>#NAME?</v>
      </c>
      <c r="E1279">
        <v>0</v>
      </c>
      <c r="F1279">
        <v>0</v>
      </c>
      <c r="G1279">
        <v>1</v>
      </c>
      <c r="H1279">
        <v>0</v>
      </c>
      <c r="I1279">
        <v>0</v>
      </c>
      <c r="J1279" t="s">
        <v>23</v>
      </c>
      <c r="K1279" t="s">
        <v>400</v>
      </c>
      <c r="L1279">
        <v>1.7000000000000001E-2</v>
      </c>
      <c r="M1279">
        <v>41659.360000000001</v>
      </c>
      <c r="N1279">
        <v>90</v>
      </c>
    </row>
    <row r="1280" spans="1:14" x14ac:dyDescent="0.25">
      <c r="A1280">
        <v>4</v>
      </c>
      <c r="B1280" t="s">
        <v>15</v>
      </c>
      <c r="C1280" t="s">
        <v>24</v>
      </c>
      <c r="D1280" t="s">
        <v>25</v>
      </c>
      <c r="E1280">
        <v>0</v>
      </c>
      <c r="F1280">
        <v>8</v>
      </c>
      <c r="G1280">
        <v>1</v>
      </c>
      <c r="H1280">
        <v>0</v>
      </c>
      <c r="I1280">
        <v>0</v>
      </c>
      <c r="J1280" t="s">
        <v>24</v>
      </c>
      <c r="K1280" t="s">
        <v>400</v>
      </c>
      <c r="L1280">
        <v>1.4E-2</v>
      </c>
      <c r="M1280">
        <v>42831.7</v>
      </c>
      <c r="N1280">
        <v>95</v>
      </c>
    </row>
    <row r="1281" spans="1:14" x14ac:dyDescent="0.25">
      <c r="A1281">
        <v>5</v>
      </c>
      <c r="B1281" t="s">
        <v>15</v>
      </c>
      <c r="C1281" t="s">
        <v>26</v>
      </c>
      <c r="D1281" t="e" cm="1">
        <f t="array" ref="D1281">-IKPGSANK</f>
        <v>#NAME?</v>
      </c>
      <c r="E1281">
        <v>0</v>
      </c>
      <c r="F1281">
        <v>0</v>
      </c>
      <c r="G1281">
        <v>1</v>
      </c>
      <c r="H1281">
        <v>0</v>
      </c>
      <c r="I1281">
        <v>0</v>
      </c>
      <c r="J1281" t="s">
        <v>26</v>
      </c>
      <c r="K1281" t="s">
        <v>400</v>
      </c>
      <c r="L1281">
        <v>1.0999999999999999E-2</v>
      </c>
      <c r="M1281">
        <v>44373.77</v>
      </c>
      <c r="N1281">
        <v>99</v>
      </c>
    </row>
    <row r="1282" spans="1:14" x14ac:dyDescent="0.25">
      <c r="A1282">
        <v>6</v>
      </c>
      <c r="B1282" t="s">
        <v>15</v>
      </c>
      <c r="C1282" t="s">
        <v>27</v>
      </c>
      <c r="D1282" t="s">
        <v>28</v>
      </c>
      <c r="E1282">
        <v>0</v>
      </c>
      <c r="F1282">
        <v>1</v>
      </c>
      <c r="G1282">
        <v>1</v>
      </c>
      <c r="H1282">
        <v>0</v>
      </c>
      <c r="I1282">
        <v>0</v>
      </c>
      <c r="J1282" t="s">
        <v>27</v>
      </c>
      <c r="K1282" t="s">
        <v>400</v>
      </c>
      <c r="L1282">
        <v>8.0000000000000002E-3</v>
      </c>
      <c r="M1282">
        <v>45732.72</v>
      </c>
      <c r="N1282">
        <v>99</v>
      </c>
    </row>
    <row r="1283" spans="1:14" x14ac:dyDescent="0.25">
      <c r="A1283">
        <v>7</v>
      </c>
      <c r="B1283" t="s">
        <v>15</v>
      </c>
      <c r="C1283" t="s">
        <v>29</v>
      </c>
      <c r="D1283" t="e" cm="1">
        <f t="array" ref="D1283">-PGSANKPK</f>
        <v>#NAME?</v>
      </c>
      <c r="E1283">
        <v>0</v>
      </c>
      <c r="F1283">
        <v>0</v>
      </c>
      <c r="G1283">
        <v>1</v>
      </c>
      <c r="H1283">
        <v>0</v>
      </c>
      <c r="I1283">
        <v>0</v>
      </c>
      <c r="J1283" t="s">
        <v>29</v>
      </c>
      <c r="K1283" t="s">
        <v>400</v>
      </c>
      <c r="L1283">
        <v>6.0000000000000001E-3</v>
      </c>
      <c r="M1283">
        <v>46842.48</v>
      </c>
      <c r="N1283">
        <v>99</v>
      </c>
    </row>
    <row r="1284" spans="1:14" x14ac:dyDescent="0.25">
      <c r="A1284">
        <v>8</v>
      </c>
      <c r="B1284" t="s">
        <v>15</v>
      </c>
      <c r="C1284" t="s">
        <v>30</v>
      </c>
      <c r="D1284" t="s">
        <v>31</v>
      </c>
      <c r="E1284">
        <v>0</v>
      </c>
      <c r="F1284">
        <v>8</v>
      </c>
      <c r="G1284">
        <v>1</v>
      </c>
      <c r="H1284">
        <v>0</v>
      </c>
      <c r="I1284">
        <v>0</v>
      </c>
      <c r="J1284" t="s">
        <v>30</v>
      </c>
      <c r="K1284" t="s">
        <v>400</v>
      </c>
      <c r="L1284">
        <v>6.0000000000000001E-3</v>
      </c>
      <c r="M1284">
        <v>46680.57</v>
      </c>
      <c r="N1284">
        <v>99</v>
      </c>
    </row>
    <row r="1285" spans="1:14" x14ac:dyDescent="0.25">
      <c r="A1285">
        <v>9</v>
      </c>
      <c r="B1285" t="s">
        <v>15</v>
      </c>
      <c r="C1285" t="s">
        <v>32</v>
      </c>
      <c r="D1285" t="s">
        <v>33</v>
      </c>
      <c r="E1285">
        <v>0</v>
      </c>
      <c r="F1285">
        <v>8</v>
      </c>
      <c r="G1285">
        <v>1</v>
      </c>
      <c r="H1285">
        <v>0</v>
      </c>
      <c r="I1285">
        <v>0</v>
      </c>
      <c r="J1285" t="s">
        <v>32</v>
      </c>
      <c r="K1285" t="s">
        <v>400</v>
      </c>
      <c r="L1285">
        <v>8.0000000000000002E-3</v>
      </c>
      <c r="M1285">
        <v>45873.95</v>
      </c>
      <c r="N1285">
        <v>99</v>
      </c>
    </row>
    <row r="1286" spans="1:14" x14ac:dyDescent="0.25">
      <c r="A1286">
        <v>10</v>
      </c>
      <c r="B1286" t="s">
        <v>15</v>
      </c>
      <c r="C1286" t="s">
        <v>34</v>
      </c>
      <c r="D1286" t="e" cm="1">
        <f t="array" ref="D1286">-ANKPKDEL</f>
        <v>#NAME?</v>
      </c>
      <c r="E1286">
        <v>0</v>
      </c>
      <c r="F1286">
        <v>0</v>
      </c>
      <c r="G1286">
        <v>1</v>
      </c>
      <c r="H1286">
        <v>0</v>
      </c>
      <c r="I1286">
        <v>0</v>
      </c>
      <c r="J1286" t="s">
        <v>34</v>
      </c>
      <c r="K1286" t="s">
        <v>400</v>
      </c>
      <c r="L1286">
        <v>1.2999999999999999E-2</v>
      </c>
      <c r="M1286">
        <v>43218.55</v>
      </c>
      <c r="N1286">
        <v>95</v>
      </c>
    </row>
    <row r="1287" spans="1:14" x14ac:dyDescent="0.25">
      <c r="A1287">
        <v>11</v>
      </c>
      <c r="B1287" t="s">
        <v>15</v>
      </c>
      <c r="C1287" t="s">
        <v>401</v>
      </c>
      <c r="D1287" t="s">
        <v>402</v>
      </c>
      <c r="E1287">
        <v>0</v>
      </c>
      <c r="F1287">
        <v>8</v>
      </c>
      <c r="G1287">
        <v>1</v>
      </c>
      <c r="H1287">
        <v>0</v>
      </c>
      <c r="I1287">
        <v>0</v>
      </c>
      <c r="J1287" t="s">
        <v>401</v>
      </c>
      <c r="K1287" t="s">
        <v>400</v>
      </c>
      <c r="L1287">
        <v>8.9999999999999993E-3</v>
      </c>
      <c r="M1287">
        <v>45336.61</v>
      </c>
      <c r="N1287">
        <v>99</v>
      </c>
    </row>
    <row r="1288" spans="1:14" x14ac:dyDescent="0.25">
      <c r="A1288">
        <v>12</v>
      </c>
      <c r="B1288" t="s">
        <v>15</v>
      </c>
      <c r="C1288" t="s">
        <v>403</v>
      </c>
      <c r="D1288" t="s">
        <v>404</v>
      </c>
      <c r="E1288">
        <v>0</v>
      </c>
      <c r="F1288">
        <v>2</v>
      </c>
      <c r="G1288">
        <v>1</v>
      </c>
      <c r="H1288">
        <v>0</v>
      </c>
      <c r="I1288">
        <v>0</v>
      </c>
      <c r="J1288" t="s">
        <v>403</v>
      </c>
      <c r="K1288" t="s">
        <v>400</v>
      </c>
      <c r="L1288">
        <v>2.1000000000000001E-2</v>
      </c>
      <c r="M1288">
        <v>39725.129999999997</v>
      </c>
      <c r="N1288">
        <v>85</v>
      </c>
    </row>
    <row r="1289" spans="1:14" x14ac:dyDescent="0.25">
      <c r="A1289">
        <v>13</v>
      </c>
      <c r="B1289" t="s">
        <v>15</v>
      </c>
      <c r="C1289" t="s">
        <v>405</v>
      </c>
      <c r="D1289" t="s">
        <v>406</v>
      </c>
      <c r="E1289">
        <v>0</v>
      </c>
      <c r="F1289">
        <v>4</v>
      </c>
      <c r="G1289">
        <v>1</v>
      </c>
      <c r="H1289">
        <v>0</v>
      </c>
      <c r="I1289">
        <v>0</v>
      </c>
      <c r="J1289" t="s">
        <v>405</v>
      </c>
      <c r="K1289" t="s">
        <v>400</v>
      </c>
      <c r="L1289">
        <v>1.4999999999999999E-2</v>
      </c>
      <c r="M1289">
        <v>42393.7</v>
      </c>
      <c r="N1289">
        <v>95</v>
      </c>
    </row>
    <row r="1290" spans="1:14" x14ac:dyDescent="0.25">
      <c r="A1290">
        <v>14</v>
      </c>
      <c r="B1290" t="s">
        <v>15</v>
      </c>
      <c r="C1290" t="s">
        <v>407</v>
      </c>
      <c r="D1290" t="s">
        <v>408</v>
      </c>
      <c r="E1290">
        <v>0</v>
      </c>
      <c r="F1290">
        <v>1</v>
      </c>
      <c r="G1290">
        <v>1</v>
      </c>
      <c r="H1290">
        <v>0</v>
      </c>
      <c r="I1290">
        <v>0</v>
      </c>
      <c r="J1290" t="s">
        <v>407</v>
      </c>
      <c r="K1290" t="s">
        <v>400</v>
      </c>
      <c r="L1290">
        <v>1.6E-2</v>
      </c>
      <c r="M1290">
        <v>42097.96</v>
      </c>
      <c r="N1290">
        <v>90</v>
      </c>
    </row>
    <row r="1291" spans="1:14" x14ac:dyDescent="0.25">
      <c r="A1291">
        <v>15</v>
      </c>
      <c r="B1291" t="s">
        <v>15</v>
      </c>
      <c r="C1291" t="s">
        <v>409</v>
      </c>
      <c r="D1291" t="s">
        <v>410</v>
      </c>
      <c r="E1291">
        <v>0</v>
      </c>
      <c r="F1291">
        <v>1</v>
      </c>
      <c r="G1291">
        <v>1</v>
      </c>
      <c r="H1291">
        <v>0</v>
      </c>
      <c r="I1291">
        <v>0</v>
      </c>
      <c r="J1291" t="s">
        <v>409</v>
      </c>
      <c r="K1291" t="s">
        <v>400</v>
      </c>
      <c r="L1291">
        <v>8.0000000000000002E-3</v>
      </c>
      <c r="M1291">
        <v>45649.15</v>
      </c>
      <c r="N1291">
        <v>99</v>
      </c>
    </row>
    <row r="1292" spans="1:14" x14ac:dyDescent="0.25">
      <c r="A1292">
        <v>16</v>
      </c>
      <c r="B1292" t="s">
        <v>15</v>
      </c>
      <c r="C1292" t="s">
        <v>411</v>
      </c>
      <c r="D1292" t="s">
        <v>412</v>
      </c>
      <c r="E1292">
        <v>0</v>
      </c>
      <c r="F1292">
        <v>2</v>
      </c>
      <c r="G1292">
        <v>1</v>
      </c>
      <c r="H1292">
        <v>0</v>
      </c>
      <c r="I1292">
        <v>0</v>
      </c>
      <c r="J1292" t="s">
        <v>411</v>
      </c>
      <c r="K1292" t="s">
        <v>400</v>
      </c>
      <c r="L1292">
        <v>3.4000000000000002E-2</v>
      </c>
      <c r="M1292">
        <v>34551.89</v>
      </c>
      <c r="N1292">
        <v>60</v>
      </c>
    </row>
    <row r="1293" spans="1:14" x14ac:dyDescent="0.25">
      <c r="A1293">
        <v>0</v>
      </c>
      <c r="B1293" t="s">
        <v>15</v>
      </c>
      <c r="C1293" t="s">
        <v>47</v>
      </c>
      <c r="D1293" t="s">
        <v>47</v>
      </c>
      <c r="E1293">
        <v>0</v>
      </c>
      <c r="F1293">
        <v>0</v>
      </c>
      <c r="G1293">
        <v>0</v>
      </c>
      <c r="H1293">
        <v>0</v>
      </c>
      <c r="I1293">
        <v>0</v>
      </c>
      <c r="J1293" t="s">
        <v>47</v>
      </c>
      <c r="K1293" t="s">
        <v>400</v>
      </c>
      <c r="L1293">
        <v>4.9000000000000002E-2</v>
      </c>
      <c r="M1293">
        <v>29387.73</v>
      </c>
      <c r="N1293">
        <v>45</v>
      </c>
    </row>
    <row r="1294" spans="1:14" x14ac:dyDescent="0.25">
      <c r="A1294">
        <v>1</v>
      </c>
      <c r="B1294" t="s">
        <v>15</v>
      </c>
      <c r="C1294" t="s">
        <v>48</v>
      </c>
      <c r="D1294" t="s">
        <v>48</v>
      </c>
      <c r="E1294">
        <v>0</v>
      </c>
      <c r="F1294">
        <v>0</v>
      </c>
      <c r="G1294">
        <v>0</v>
      </c>
      <c r="H1294">
        <v>0</v>
      </c>
      <c r="I1294">
        <v>0</v>
      </c>
      <c r="J1294" t="s">
        <v>48</v>
      </c>
      <c r="K1294" t="s">
        <v>400</v>
      </c>
      <c r="L1294">
        <v>4.2000000000000003E-2</v>
      </c>
      <c r="M1294">
        <v>31690.03</v>
      </c>
      <c r="N1294">
        <v>55</v>
      </c>
    </row>
    <row r="1295" spans="1:14" x14ac:dyDescent="0.25">
      <c r="A1295">
        <v>2</v>
      </c>
      <c r="B1295" t="s">
        <v>15</v>
      </c>
      <c r="C1295" t="s">
        <v>49</v>
      </c>
      <c r="D1295" t="s">
        <v>49</v>
      </c>
      <c r="E1295">
        <v>0</v>
      </c>
      <c r="F1295">
        <v>0</v>
      </c>
      <c r="G1295">
        <v>0</v>
      </c>
      <c r="H1295">
        <v>0</v>
      </c>
      <c r="I1295">
        <v>0</v>
      </c>
      <c r="J1295" t="s">
        <v>49</v>
      </c>
      <c r="K1295" t="s">
        <v>400</v>
      </c>
      <c r="L1295">
        <v>3.7999999999999999E-2</v>
      </c>
      <c r="M1295">
        <v>33314.370000000003</v>
      </c>
      <c r="N1295">
        <v>60</v>
      </c>
    </row>
    <row r="1296" spans="1:14" x14ac:dyDescent="0.25">
      <c r="A1296">
        <v>3</v>
      </c>
      <c r="B1296" t="s">
        <v>15</v>
      </c>
      <c r="C1296" t="s">
        <v>50</v>
      </c>
      <c r="D1296" t="s">
        <v>50</v>
      </c>
      <c r="E1296">
        <v>0</v>
      </c>
      <c r="F1296">
        <v>0</v>
      </c>
      <c r="G1296">
        <v>0</v>
      </c>
      <c r="H1296">
        <v>0</v>
      </c>
      <c r="I1296">
        <v>0</v>
      </c>
      <c r="J1296" t="s">
        <v>50</v>
      </c>
      <c r="K1296" t="s">
        <v>400</v>
      </c>
      <c r="L1296">
        <v>1.0999999999999999E-2</v>
      </c>
      <c r="M1296">
        <v>44337.29</v>
      </c>
      <c r="N1296">
        <v>99</v>
      </c>
    </row>
    <row r="1297" spans="1:14" x14ac:dyDescent="0.25">
      <c r="A1297">
        <v>4</v>
      </c>
      <c r="B1297" t="s">
        <v>15</v>
      </c>
      <c r="C1297" t="s">
        <v>51</v>
      </c>
      <c r="D1297" t="s">
        <v>51</v>
      </c>
      <c r="E1297">
        <v>0</v>
      </c>
      <c r="F1297">
        <v>0</v>
      </c>
      <c r="G1297">
        <v>0</v>
      </c>
      <c r="H1297">
        <v>0</v>
      </c>
      <c r="I1297">
        <v>0</v>
      </c>
      <c r="J1297" t="s">
        <v>51</v>
      </c>
      <c r="K1297" t="s">
        <v>400</v>
      </c>
      <c r="L1297">
        <v>2.7E-2</v>
      </c>
      <c r="M1297">
        <v>37430.5</v>
      </c>
      <c r="N1297">
        <v>75</v>
      </c>
    </row>
    <row r="1298" spans="1:14" x14ac:dyDescent="0.25">
      <c r="A1298">
        <v>5</v>
      </c>
      <c r="B1298" t="s">
        <v>15</v>
      </c>
      <c r="C1298" t="s">
        <v>52</v>
      </c>
      <c r="D1298" t="s">
        <v>52</v>
      </c>
      <c r="E1298">
        <v>0</v>
      </c>
      <c r="F1298">
        <v>0</v>
      </c>
      <c r="G1298">
        <v>0</v>
      </c>
      <c r="H1298">
        <v>0</v>
      </c>
      <c r="I1298">
        <v>0</v>
      </c>
      <c r="J1298" t="s">
        <v>52</v>
      </c>
      <c r="K1298" t="s">
        <v>400</v>
      </c>
      <c r="L1298">
        <v>1.4E-2</v>
      </c>
      <c r="M1298">
        <v>43054.720000000001</v>
      </c>
      <c r="N1298">
        <v>95</v>
      </c>
    </row>
    <row r="1299" spans="1:14" x14ac:dyDescent="0.25">
      <c r="A1299">
        <v>6</v>
      </c>
      <c r="B1299" t="s">
        <v>15</v>
      </c>
      <c r="C1299" t="s">
        <v>53</v>
      </c>
      <c r="D1299" t="s">
        <v>53</v>
      </c>
      <c r="E1299">
        <v>0</v>
      </c>
      <c r="F1299">
        <v>0</v>
      </c>
      <c r="G1299">
        <v>0</v>
      </c>
      <c r="H1299">
        <v>0</v>
      </c>
      <c r="I1299">
        <v>0</v>
      </c>
      <c r="J1299" t="s">
        <v>53</v>
      </c>
      <c r="K1299" t="s">
        <v>400</v>
      </c>
      <c r="L1299">
        <v>1.2E-2</v>
      </c>
      <c r="M1299">
        <v>43836.92</v>
      </c>
      <c r="N1299">
        <v>99</v>
      </c>
    </row>
    <row r="1300" spans="1:14" x14ac:dyDescent="0.25">
      <c r="A1300">
        <v>7</v>
      </c>
      <c r="B1300" t="s">
        <v>15</v>
      </c>
      <c r="C1300" t="s">
        <v>54</v>
      </c>
      <c r="D1300" t="s">
        <v>54</v>
      </c>
      <c r="E1300">
        <v>0</v>
      </c>
      <c r="F1300">
        <v>0</v>
      </c>
      <c r="G1300">
        <v>0</v>
      </c>
      <c r="H1300">
        <v>0</v>
      </c>
      <c r="I1300">
        <v>0</v>
      </c>
      <c r="J1300" t="s">
        <v>54</v>
      </c>
      <c r="K1300" t="s">
        <v>400</v>
      </c>
      <c r="L1300">
        <v>5.0000000000000001E-3</v>
      </c>
      <c r="M1300">
        <v>47125.120000000003</v>
      </c>
      <c r="N1300">
        <v>99</v>
      </c>
    </row>
    <row r="1301" spans="1:14" x14ac:dyDescent="0.25">
      <c r="A1301">
        <v>8</v>
      </c>
      <c r="B1301" t="s">
        <v>15</v>
      </c>
      <c r="C1301" t="s">
        <v>55</v>
      </c>
      <c r="D1301" t="s">
        <v>55</v>
      </c>
      <c r="E1301">
        <v>0</v>
      </c>
      <c r="F1301">
        <v>0</v>
      </c>
      <c r="G1301">
        <v>0</v>
      </c>
      <c r="H1301">
        <v>0</v>
      </c>
      <c r="I1301">
        <v>0</v>
      </c>
      <c r="J1301" t="s">
        <v>55</v>
      </c>
      <c r="K1301" t="s">
        <v>400</v>
      </c>
      <c r="L1301">
        <v>0.01</v>
      </c>
      <c r="M1301">
        <v>44827.85</v>
      </c>
      <c r="N1301">
        <v>99</v>
      </c>
    </row>
    <row r="1302" spans="1:14" x14ac:dyDescent="0.25">
      <c r="A1302">
        <v>9</v>
      </c>
      <c r="B1302" t="s">
        <v>15</v>
      </c>
      <c r="C1302" t="s">
        <v>56</v>
      </c>
      <c r="D1302" t="s">
        <v>56</v>
      </c>
      <c r="E1302">
        <v>0</v>
      </c>
      <c r="F1302">
        <v>0</v>
      </c>
      <c r="G1302">
        <v>0</v>
      </c>
      <c r="H1302">
        <v>0</v>
      </c>
      <c r="I1302">
        <v>0</v>
      </c>
      <c r="J1302" t="s">
        <v>56</v>
      </c>
      <c r="K1302" t="s">
        <v>400</v>
      </c>
      <c r="L1302">
        <v>4.8000000000000001E-2</v>
      </c>
      <c r="M1302">
        <v>29905.11</v>
      </c>
      <c r="N1302">
        <v>46</v>
      </c>
    </row>
    <row r="1303" spans="1:14" x14ac:dyDescent="0.25">
      <c r="A1303">
        <v>10</v>
      </c>
      <c r="B1303" t="s">
        <v>15</v>
      </c>
      <c r="C1303" t="s">
        <v>413</v>
      </c>
      <c r="D1303" t="s">
        <v>413</v>
      </c>
      <c r="E1303">
        <v>0</v>
      </c>
      <c r="F1303">
        <v>0</v>
      </c>
      <c r="G1303">
        <v>0</v>
      </c>
      <c r="H1303">
        <v>0</v>
      </c>
      <c r="I1303">
        <v>0</v>
      </c>
      <c r="J1303" t="s">
        <v>413</v>
      </c>
      <c r="K1303" t="s">
        <v>400</v>
      </c>
      <c r="L1303">
        <v>1.2E-2</v>
      </c>
      <c r="M1303">
        <v>43929.01</v>
      </c>
      <c r="N1303">
        <v>99</v>
      </c>
    </row>
    <row r="1304" spans="1:14" x14ac:dyDescent="0.25">
      <c r="A1304">
        <v>11</v>
      </c>
      <c r="B1304" t="s">
        <v>15</v>
      </c>
      <c r="C1304" t="s">
        <v>414</v>
      </c>
      <c r="D1304" t="s">
        <v>414</v>
      </c>
      <c r="E1304">
        <v>0</v>
      </c>
      <c r="F1304">
        <v>0</v>
      </c>
      <c r="G1304">
        <v>0</v>
      </c>
      <c r="H1304">
        <v>0</v>
      </c>
      <c r="I1304">
        <v>0</v>
      </c>
      <c r="J1304" t="s">
        <v>414</v>
      </c>
      <c r="K1304" t="s">
        <v>400</v>
      </c>
      <c r="L1304">
        <v>2.1999999999999999E-2</v>
      </c>
      <c r="M1304">
        <v>39534.75</v>
      </c>
      <c r="N1304">
        <v>80</v>
      </c>
    </row>
    <row r="1305" spans="1:14" x14ac:dyDescent="0.25">
      <c r="A1305">
        <v>12</v>
      </c>
      <c r="B1305" t="s">
        <v>15</v>
      </c>
      <c r="C1305" t="s">
        <v>415</v>
      </c>
      <c r="D1305" t="s">
        <v>415</v>
      </c>
      <c r="E1305">
        <v>0</v>
      </c>
      <c r="F1305">
        <v>0</v>
      </c>
      <c r="G1305">
        <v>0</v>
      </c>
      <c r="H1305">
        <v>0</v>
      </c>
      <c r="I1305">
        <v>0</v>
      </c>
      <c r="J1305" t="s">
        <v>415</v>
      </c>
      <c r="K1305" t="s">
        <v>400</v>
      </c>
      <c r="L1305">
        <v>2.1999999999999999E-2</v>
      </c>
      <c r="M1305">
        <v>39276.78</v>
      </c>
      <c r="N1305">
        <v>80</v>
      </c>
    </row>
    <row r="1306" spans="1:14" x14ac:dyDescent="0.25">
      <c r="A1306">
        <v>13</v>
      </c>
      <c r="B1306" t="s">
        <v>15</v>
      </c>
      <c r="C1306" t="s">
        <v>416</v>
      </c>
      <c r="D1306" t="s">
        <v>416</v>
      </c>
      <c r="E1306">
        <v>0</v>
      </c>
      <c r="F1306">
        <v>0</v>
      </c>
      <c r="G1306">
        <v>0</v>
      </c>
      <c r="H1306">
        <v>0</v>
      </c>
      <c r="I1306">
        <v>0</v>
      </c>
      <c r="J1306" t="s">
        <v>416</v>
      </c>
      <c r="K1306" t="s">
        <v>400</v>
      </c>
      <c r="L1306">
        <v>1.2999999999999999E-2</v>
      </c>
      <c r="M1306">
        <v>43393.32</v>
      </c>
      <c r="N1306">
        <v>95</v>
      </c>
    </row>
    <row r="1307" spans="1:14" x14ac:dyDescent="0.25">
      <c r="A1307">
        <v>14</v>
      </c>
      <c r="B1307" t="s">
        <v>15</v>
      </c>
      <c r="C1307" t="s">
        <v>417</v>
      </c>
      <c r="D1307" t="s">
        <v>417</v>
      </c>
      <c r="E1307">
        <v>0</v>
      </c>
      <c r="F1307">
        <v>0</v>
      </c>
      <c r="G1307">
        <v>0</v>
      </c>
      <c r="H1307">
        <v>0</v>
      </c>
      <c r="I1307">
        <v>0</v>
      </c>
      <c r="J1307" t="s">
        <v>417</v>
      </c>
      <c r="K1307" t="s">
        <v>400</v>
      </c>
      <c r="L1307">
        <v>1.7000000000000001E-2</v>
      </c>
      <c r="M1307">
        <v>41804.29</v>
      </c>
      <c r="N1307">
        <v>90</v>
      </c>
    </row>
    <row r="1308" spans="1:14" x14ac:dyDescent="0.25">
      <c r="A1308">
        <v>15</v>
      </c>
      <c r="B1308" t="s">
        <v>15</v>
      </c>
      <c r="C1308" t="s">
        <v>418</v>
      </c>
      <c r="D1308" t="s">
        <v>418</v>
      </c>
      <c r="E1308">
        <v>0</v>
      </c>
      <c r="F1308">
        <v>0</v>
      </c>
      <c r="G1308">
        <v>0</v>
      </c>
      <c r="H1308">
        <v>0</v>
      </c>
      <c r="I1308">
        <v>0</v>
      </c>
      <c r="J1308" t="s">
        <v>418</v>
      </c>
      <c r="K1308" t="s">
        <v>400</v>
      </c>
      <c r="L1308">
        <v>1.9E-2</v>
      </c>
      <c r="M1308">
        <v>40825.81</v>
      </c>
      <c r="N1308">
        <v>85</v>
      </c>
    </row>
    <row r="1309" spans="1:14" x14ac:dyDescent="0.25">
      <c r="A1309">
        <v>0</v>
      </c>
      <c r="B1309" t="s">
        <v>15</v>
      </c>
      <c r="C1309" t="s">
        <v>63</v>
      </c>
      <c r="D1309" t="s">
        <v>64</v>
      </c>
      <c r="E1309">
        <v>0</v>
      </c>
      <c r="F1309">
        <v>0</v>
      </c>
      <c r="G1309">
        <v>0</v>
      </c>
      <c r="H1309">
        <v>6</v>
      </c>
      <c r="I1309">
        <v>1</v>
      </c>
      <c r="J1309" t="s">
        <v>63</v>
      </c>
      <c r="K1309" t="s">
        <v>400</v>
      </c>
      <c r="L1309">
        <v>3.7999999999999999E-2</v>
      </c>
      <c r="M1309">
        <v>33072.67</v>
      </c>
      <c r="N1309">
        <v>55</v>
      </c>
    </row>
    <row r="1310" spans="1:14" x14ac:dyDescent="0.25">
      <c r="A1310">
        <v>1</v>
      </c>
      <c r="B1310" t="s">
        <v>15</v>
      </c>
      <c r="C1310" t="s">
        <v>65</v>
      </c>
      <c r="D1310" t="s">
        <v>66</v>
      </c>
      <c r="E1310">
        <v>0</v>
      </c>
      <c r="F1310">
        <v>0</v>
      </c>
      <c r="G1310">
        <v>0</v>
      </c>
      <c r="H1310">
        <v>7</v>
      </c>
      <c r="I1310">
        <v>1</v>
      </c>
      <c r="J1310" t="s">
        <v>65</v>
      </c>
      <c r="K1310" t="s">
        <v>400</v>
      </c>
      <c r="L1310">
        <v>6.4000000000000001E-2</v>
      </c>
      <c r="M1310">
        <v>25111.95</v>
      </c>
      <c r="N1310">
        <v>36</v>
      </c>
    </row>
    <row r="1311" spans="1:14" x14ac:dyDescent="0.25">
      <c r="A1311">
        <v>2</v>
      </c>
      <c r="B1311" t="s">
        <v>15</v>
      </c>
      <c r="C1311" t="s">
        <v>67</v>
      </c>
      <c r="D1311" t="s">
        <v>49</v>
      </c>
      <c r="E1311">
        <v>0</v>
      </c>
      <c r="F1311">
        <v>0</v>
      </c>
      <c r="G1311">
        <v>0</v>
      </c>
      <c r="H1311">
        <v>0</v>
      </c>
      <c r="I1311">
        <v>0</v>
      </c>
      <c r="J1311" t="s">
        <v>49</v>
      </c>
      <c r="K1311" t="s">
        <v>400</v>
      </c>
      <c r="L1311">
        <v>1.7999999999999999E-2</v>
      </c>
      <c r="M1311">
        <v>40946.58</v>
      </c>
      <c r="N1311">
        <v>90</v>
      </c>
    </row>
    <row r="1312" spans="1:14" x14ac:dyDescent="0.25">
      <c r="A1312">
        <v>3</v>
      </c>
      <c r="B1312" t="s">
        <v>15</v>
      </c>
      <c r="C1312" t="s">
        <v>68</v>
      </c>
      <c r="D1312" t="s">
        <v>69</v>
      </c>
      <c r="E1312">
        <v>0</v>
      </c>
      <c r="F1312">
        <v>0</v>
      </c>
      <c r="G1312">
        <v>0</v>
      </c>
      <c r="H1312">
        <v>1</v>
      </c>
      <c r="I1312">
        <v>1</v>
      </c>
      <c r="J1312" t="s">
        <v>68</v>
      </c>
      <c r="K1312" t="s">
        <v>400</v>
      </c>
      <c r="L1312">
        <v>1.7000000000000001E-2</v>
      </c>
      <c r="M1312">
        <v>41671.96</v>
      </c>
      <c r="N1312">
        <v>90</v>
      </c>
    </row>
    <row r="1313" spans="1:14" x14ac:dyDescent="0.25">
      <c r="A1313">
        <v>4</v>
      </c>
      <c r="B1313" t="s">
        <v>15</v>
      </c>
      <c r="C1313" t="s">
        <v>70</v>
      </c>
      <c r="D1313" t="s">
        <v>71</v>
      </c>
      <c r="E1313">
        <v>0</v>
      </c>
      <c r="F1313">
        <v>0</v>
      </c>
      <c r="G1313">
        <v>0</v>
      </c>
      <c r="H1313">
        <v>8</v>
      </c>
      <c r="I1313">
        <v>1</v>
      </c>
      <c r="J1313" t="s">
        <v>70</v>
      </c>
      <c r="K1313" t="s">
        <v>400</v>
      </c>
      <c r="L1313">
        <v>1.7999999999999999E-2</v>
      </c>
      <c r="M1313">
        <v>41110.839999999997</v>
      </c>
      <c r="N1313">
        <v>90</v>
      </c>
    </row>
    <row r="1314" spans="1:14" x14ac:dyDescent="0.25">
      <c r="A1314">
        <v>5</v>
      </c>
      <c r="B1314" t="s">
        <v>15</v>
      </c>
      <c r="C1314" t="s">
        <v>72</v>
      </c>
      <c r="D1314" t="s">
        <v>73</v>
      </c>
      <c r="E1314">
        <v>0</v>
      </c>
      <c r="F1314">
        <v>0</v>
      </c>
      <c r="G1314">
        <v>0</v>
      </c>
      <c r="H1314">
        <v>7</v>
      </c>
      <c r="I1314">
        <v>1</v>
      </c>
      <c r="J1314" t="s">
        <v>72</v>
      </c>
      <c r="K1314" t="s">
        <v>400</v>
      </c>
      <c r="L1314">
        <v>1.2E-2</v>
      </c>
      <c r="M1314">
        <v>43953.75</v>
      </c>
      <c r="N1314">
        <v>99</v>
      </c>
    </row>
    <row r="1315" spans="1:14" x14ac:dyDescent="0.25">
      <c r="A1315">
        <v>6</v>
      </c>
      <c r="B1315" t="s">
        <v>15</v>
      </c>
      <c r="C1315" t="s">
        <v>74</v>
      </c>
      <c r="D1315" t="s">
        <v>53</v>
      </c>
      <c r="E1315">
        <v>0</v>
      </c>
      <c r="F1315">
        <v>0</v>
      </c>
      <c r="G1315">
        <v>0</v>
      </c>
      <c r="H1315">
        <v>0</v>
      </c>
      <c r="I1315">
        <v>0</v>
      </c>
      <c r="J1315" t="s">
        <v>53</v>
      </c>
      <c r="K1315" t="s">
        <v>400</v>
      </c>
      <c r="L1315">
        <v>7.0000000000000001E-3</v>
      </c>
      <c r="M1315">
        <v>46373.49</v>
      </c>
      <c r="N1315">
        <v>99</v>
      </c>
    </row>
    <row r="1316" spans="1:14" x14ac:dyDescent="0.25">
      <c r="A1316">
        <v>7</v>
      </c>
      <c r="B1316" t="s">
        <v>15</v>
      </c>
      <c r="C1316" t="s">
        <v>75</v>
      </c>
      <c r="D1316" t="s">
        <v>55</v>
      </c>
      <c r="E1316">
        <v>1</v>
      </c>
      <c r="F1316">
        <v>0</v>
      </c>
      <c r="G1316">
        <v>0</v>
      </c>
      <c r="H1316">
        <v>0</v>
      </c>
      <c r="I1316">
        <v>0</v>
      </c>
      <c r="J1316" t="s">
        <v>55</v>
      </c>
      <c r="K1316" t="s">
        <v>400</v>
      </c>
      <c r="L1316">
        <v>7.0000000000000001E-3</v>
      </c>
      <c r="M1316">
        <v>46516.72</v>
      </c>
      <c r="N1316">
        <v>99</v>
      </c>
    </row>
    <row r="1317" spans="1:14" x14ac:dyDescent="0.25">
      <c r="A1317">
        <v>8</v>
      </c>
      <c r="B1317" t="s">
        <v>15</v>
      </c>
      <c r="C1317" t="s">
        <v>76</v>
      </c>
      <c r="D1317" t="s">
        <v>77</v>
      </c>
      <c r="E1317">
        <v>0</v>
      </c>
      <c r="F1317">
        <v>0</v>
      </c>
      <c r="G1317">
        <v>0</v>
      </c>
      <c r="H1317">
        <v>6</v>
      </c>
      <c r="I1317">
        <v>1</v>
      </c>
      <c r="J1317" t="s">
        <v>76</v>
      </c>
      <c r="K1317" t="s">
        <v>400</v>
      </c>
      <c r="L1317">
        <v>3.5999999999999997E-2</v>
      </c>
      <c r="M1317">
        <v>33899.06</v>
      </c>
      <c r="N1317">
        <v>60</v>
      </c>
    </row>
    <row r="1318" spans="1:14" x14ac:dyDescent="0.25">
      <c r="A1318">
        <v>9</v>
      </c>
      <c r="B1318" t="s">
        <v>15</v>
      </c>
      <c r="C1318" t="s">
        <v>419</v>
      </c>
      <c r="D1318" t="s">
        <v>56</v>
      </c>
      <c r="E1318">
        <v>0</v>
      </c>
      <c r="F1318">
        <v>0</v>
      </c>
      <c r="G1318">
        <v>0</v>
      </c>
      <c r="H1318">
        <v>0</v>
      </c>
      <c r="I1318">
        <v>0</v>
      </c>
      <c r="J1318" t="s">
        <v>56</v>
      </c>
      <c r="K1318" t="s">
        <v>400</v>
      </c>
      <c r="L1318">
        <v>1.7999999999999999E-2</v>
      </c>
      <c r="M1318">
        <v>41074.82</v>
      </c>
      <c r="N1318">
        <v>90</v>
      </c>
    </row>
    <row r="1319" spans="1:14" x14ac:dyDescent="0.25">
      <c r="A1319">
        <v>10</v>
      </c>
      <c r="B1319" t="s">
        <v>15</v>
      </c>
      <c r="C1319" t="s">
        <v>420</v>
      </c>
      <c r="D1319" t="s">
        <v>421</v>
      </c>
      <c r="E1319">
        <v>0</v>
      </c>
      <c r="F1319">
        <v>0</v>
      </c>
      <c r="G1319">
        <v>0</v>
      </c>
      <c r="H1319">
        <v>6</v>
      </c>
      <c r="I1319">
        <v>1</v>
      </c>
      <c r="J1319" t="s">
        <v>420</v>
      </c>
      <c r="K1319" t="s">
        <v>400</v>
      </c>
      <c r="L1319">
        <v>0.02</v>
      </c>
      <c r="M1319">
        <v>40245.14</v>
      </c>
      <c r="N1319">
        <v>85</v>
      </c>
    </row>
    <row r="1320" spans="1:14" x14ac:dyDescent="0.25">
      <c r="A1320">
        <v>11</v>
      </c>
      <c r="B1320" t="s">
        <v>15</v>
      </c>
      <c r="C1320" t="s">
        <v>422</v>
      </c>
      <c r="D1320" t="s">
        <v>415</v>
      </c>
      <c r="E1320">
        <v>1</v>
      </c>
      <c r="F1320">
        <v>0</v>
      </c>
      <c r="G1320">
        <v>0</v>
      </c>
      <c r="H1320">
        <v>0</v>
      </c>
      <c r="I1320">
        <v>0</v>
      </c>
      <c r="J1320" t="s">
        <v>415</v>
      </c>
      <c r="K1320" t="s">
        <v>400</v>
      </c>
      <c r="L1320">
        <v>1.7999999999999999E-2</v>
      </c>
      <c r="M1320">
        <v>41335.19</v>
      </c>
      <c r="N1320">
        <v>90</v>
      </c>
    </row>
    <row r="1321" spans="1:14" x14ac:dyDescent="0.25">
      <c r="A1321">
        <v>12</v>
      </c>
      <c r="B1321" t="s">
        <v>15</v>
      </c>
      <c r="C1321" t="s">
        <v>423</v>
      </c>
      <c r="D1321" t="s">
        <v>424</v>
      </c>
      <c r="E1321">
        <v>0</v>
      </c>
      <c r="F1321">
        <v>0</v>
      </c>
      <c r="G1321">
        <v>0</v>
      </c>
      <c r="H1321">
        <v>2</v>
      </c>
      <c r="I1321">
        <v>1</v>
      </c>
      <c r="J1321" t="s">
        <v>423</v>
      </c>
      <c r="K1321" t="s">
        <v>400</v>
      </c>
      <c r="L1321">
        <v>2.1000000000000001E-2</v>
      </c>
      <c r="M1321">
        <v>39872.379999999997</v>
      </c>
      <c r="N1321">
        <v>85</v>
      </c>
    </row>
    <row r="1322" spans="1:14" x14ac:dyDescent="0.25">
      <c r="A1322">
        <v>13</v>
      </c>
      <c r="B1322" t="s">
        <v>15</v>
      </c>
      <c r="C1322" t="s">
        <v>425</v>
      </c>
      <c r="D1322" t="s">
        <v>417</v>
      </c>
      <c r="E1322">
        <v>1</v>
      </c>
      <c r="F1322">
        <v>0</v>
      </c>
      <c r="G1322">
        <v>0</v>
      </c>
      <c r="H1322">
        <v>0</v>
      </c>
      <c r="I1322">
        <v>0</v>
      </c>
      <c r="J1322" t="s">
        <v>417</v>
      </c>
      <c r="K1322" t="s">
        <v>400</v>
      </c>
      <c r="L1322">
        <v>1.2E-2</v>
      </c>
      <c r="M1322">
        <v>43887.21</v>
      </c>
      <c r="N1322">
        <v>99</v>
      </c>
    </row>
    <row r="1323" spans="1:14" x14ac:dyDescent="0.25">
      <c r="A1323">
        <v>14</v>
      </c>
      <c r="B1323" t="s">
        <v>15</v>
      </c>
      <c r="C1323" t="s">
        <v>426</v>
      </c>
      <c r="D1323" t="s">
        <v>427</v>
      </c>
      <c r="E1323">
        <v>0</v>
      </c>
      <c r="F1323">
        <v>0</v>
      </c>
      <c r="G1323">
        <v>0</v>
      </c>
      <c r="H1323">
        <v>8</v>
      </c>
      <c r="I1323">
        <v>1</v>
      </c>
      <c r="J1323" t="s">
        <v>426</v>
      </c>
      <c r="K1323" t="s">
        <v>400</v>
      </c>
      <c r="L1323">
        <v>2.9000000000000001E-2</v>
      </c>
      <c r="M1323">
        <v>36610.199999999997</v>
      </c>
      <c r="N1323">
        <v>70</v>
      </c>
    </row>
    <row r="1324" spans="1:14" x14ac:dyDescent="0.25">
      <c r="A1324">
        <v>0</v>
      </c>
      <c r="B1324" t="s">
        <v>15</v>
      </c>
      <c r="C1324" t="s">
        <v>87</v>
      </c>
      <c r="D1324" t="s">
        <v>88</v>
      </c>
      <c r="E1324">
        <v>0</v>
      </c>
      <c r="F1324">
        <v>0</v>
      </c>
      <c r="G1324">
        <v>0</v>
      </c>
      <c r="H1324">
        <v>8</v>
      </c>
      <c r="I1324">
        <v>2</v>
      </c>
      <c r="J1324" t="s">
        <v>87</v>
      </c>
      <c r="K1324" t="s">
        <v>400</v>
      </c>
      <c r="L1324">
        <v>4.2000000000000003E-2</v>
      </c>
      <c r="M1324">
        <v>31827.48</v>
      </c>
      <c r="N1324">
        <v>55</v>
      </c>
    </row>
    <row r="1325" spans="1:14" x14ac:dyDescent="0.25">
      <c r="A1325">
        <v>1</v>
      </c>
      <c r="B1325" t="s">
        <v>15</v>
      </c>
      <c r="C1325" t="s">
        <v>89</v>
      </c>
      <c r="D1325" t="s">
        <v>90</v>
      </c>
      <c r="E1325">
        <v>0</v>
      </c>
      <c r="F1325">
        <v>0</v>
      </c>
      <c r="G1325">
        <v>0</v>
      </c>
      <c r="H1325">
        <v>5</v>
      </c>
      <c r="I1325">
        <v>1</v>
      </c>
      <c r="J1325" t="s">
        <v>65</v>
      </c>
      <c r="K1325" t="s">
        <v>400</v>
      </c>
      <c r="L1325">
        <v>2.4E-2</v>
      </c>
      <c r="M1325">
        <v>38689.660000000003</v>
      </c>
      <c r="N1325">
        <v>80</v>
      </c>
    </row>
    <row r="1326" spans="1:14" x14ac:dyDescent="0.25">
      <c r="A1326">
        <v>2</v>
      </c>
      <c r="B1326" t="s">
        <v>15</v>
      </c>
      <c r="C1326" t="s">
        <v>91</v>
      </c>
      <c r="D1326" t="s">
        <v>92</v>
      </c>
      <c r="E1326">
        <v>0</v>
      </c>
      <c r="F1326">
        <v>0</v>
      </c>
      <c r="G1326">
        <v>0</v>
      </c>
      <c r="H1326">
        <v>4</v>
      </c>
      <c r="I1326">
        <v>2</v>
      </c>
      <c r="J1326" t="s">
        <v>91</v>
      </c>
      <c r="K1326" t="s">
        <v>400</v>
      </c>
      <c r="L1326">
        <v>1.7000000000000001E-2</v>
      </c>
      <c r="M1326">
        <v>41531.54</v>
      </c>
      <c r="N1326">
        <v>90</v>
      </c>
    </row>
    <row r="1327" spans="1:14" x14ac:dyDescent="0.25">
      <c r="A1327">
        <v>3</v>
      </c>
      <c r="B1327" t="s">
        <v>15</v>
      </c>
      <c r="C1327" t="s">
        <v>93</v>
      </c>
      <c r="D1327" t="s">
        <v>71</v>
      </c>
      <c r="E1327">
        <v>1</v>
      </c>
      <c r="F1327">
        <v>0</v>
      </c>
      <c r="G1327">
        <v>0</v>
      </c>
      <c r="H1327">
        <v>8</v>
      </c>
      <c r="I1327">
        <v>1</v>
      </c>
      <c r="J1327" t="s">
        <v>70</v>
      </c>
      <c r="K1327" t="s">
        <v>400</v>
      </c>
      <c r="L1327">
        <v>1.2E-2</v>
      </c>
      <c r="M1327">
        <v>43932.35</v>
      </c>
      <c r="N1327">
        <v>99</v>
      </c>
    </row>
    <row r="1328" spans="1:14" x14ac:dyDescent="0.25">
      <c r="A1328">
        <v>4</v>
      </c>
      <c r="B1328" t="s">
        <v>15</v>
      </c>
      <c r="C1328" t="s">
        <v>94</v>
      </c>
      <c r="D1328" t="s">
        <v>95</v>
      </c>
      <c r="E1328">
        <v>0</v>
      </c>
      <c r="F1328">
        <v>0</v>
      </c>
      <c r="G1328">
        <v>0</v>
      </c>
      <c r="H1328">
        <v>7</v>
      </c>
      <c r="I1328">
        <v>2</v>
      </c>
      <c r="J1328" t="s">
        <v>94</v>
      </c>
      <c r="K1328" t="s">
        <v>400</v>
      </c>
      <c r="L1328">
        <v>1.4E-2</v>
      </c>
      <c r="M1328">
        <v>42910.11</v>
      </c>
      <c r="N1328">
        <v>95</v>
      </c>
    </row>
    <row r="1329" spans="1:14" x14ac:dyDescent="0.25">
      <c r="A1329">
        <v>5</v>
      </c>
      <c r="B1329" t="s">
        <v>15</v>
      </c>
      <c r="C1329" t="s">
        <v>96</v>
      </c>
      <c r="D1329" t="s">
        <v>73</v>
      </c>
      <c r="E1329">
        <v>0</v>
      </c>
      <c r="F1329">
        <v>0</v>
      </c>
      <c r="G1329">
        <v>0</v>
      </c>
      <c r="H1329">
        <v>7</v>
      </c>
      <c r="I1329">
        <v>1</v>
      </c>
      <c r="J1329" t="s">
        <v>72</v>
      </c>
      <c r="K1329" t="s">
        <v>400</v>
      </c>
      <c r="L1329">
        <v>8.0000000000000002E-3</v>
      </c>
      <c r="M1329">
        <v>45809.97</v>
      </c>
      <c r="N1329">
        <v>99</v>
      </c>
    </row>
    <row r="1330" spans="1:14" x14ac:dyDescent="0.25">
      <c r="A1330">
        <v>6</v>
      </c>
      <c r="B1330" t="s">
        <v>15</v>
      </c>
      <c r="C1330" t="s">
        <v>97</v>
      </c>
      <c r="D1330" t="s">
        <v>98</v>
      </c>
      <c r="E1330">
        <v>0</v>
      </c>
      <c r="F1330">
        <v>0</v>
      </c>
      <c r="G1330">
        <v>0</v>
      </c>
      <c r="H1330">
        <v>5</v>
      </c>
      <c r="I1330">
        <v>2</v>
      </c>
      <c r="J1330" t="s">
        <v>97</v>
      </c>
      <c r="K1330" t="s">
        <v>400</v>
      </c>
      <c r="L1330">
        <v>8.0000000000000002E-3</v>
      </c>
      <c r="M1330">
        <v>46100.86</v>
      </c>
      <c r="N1330">
        <v>99</v>
      </c>
    </row>
    <row r="1331" spans="1:14" x14ac:dyDescent="0.25">
      <c r="A1331">
        <v>7</v>
      </c>
      <c r="B1331" t="s">
        <v>15</v>
      </c>
      <c r="C1331" t="s">
        <v>99</v>
      </c>
      <c r="D1331" t="s">
        <v>77</v>
      </c>
      <c r="E1331">
        <v>1</v>
      </c>
      <c r="F1331">
        <v>0</v>
      </c>
      <c r="G1331">
        <v>0</v>
      </c>
      <c r="H1331">
        <v>6</v>
      </c>
      <c r="I1331">
        <v>1</v>
      </c>
      <c r="J1331" t="s">
        <v>76</v>
      </c>
      <c r="K1331" t="s">
        <v>400</v>
      </c>
      <c r="L1331">
        <v>1.6E-2</v>
      </c>
      <c r="M1331">
        <v>42152.65</v>
      </c>
      <c r="N1331">
        <v>90</v>
      </c>
    </row>
    <row r="1332" spans="1:14" x14ac:dyDescent="0.25">
      <c r="A1332">
        <v>8</v>
      </c>
      <c r="B1332" t="s">
        <v>15</v>
      </c>
      <c r="C1332" t="s">
        <v>428</v>
      </c>
      <c r="D1332" t="s">
        <v>77</v>
      </c>
      <c r="E1332">
        <v>0</v>
      </c>
      <c r="F1332">
        <v>0</v>
      </c>
      <c r="G1332">
        <v>0</v>
      </c>
      <c r="H1332">
        <v>6</v>
      </c>
      <c r="I1332">
        <v>1</v>
      </c>
      <c r="J1332" t="s">
        <v>76</v>
      </c>
      <c r="K1332" t="s">
        <v>400</v>
      </c>
      <c r="L1332">
        <v>1.2999999999999999E-2</v>
      </c>
      <c r="M1332">
        <v>43308.89</v>
      </c>
      <c r="N1332">
        <v>95</v>
      </c>
    </row>
    <row r="1333" spans="1:14" x14ac:dyDescent="0.25">
      <c r="A1333">
        <v>9</v>
      </c>
      <c r="B1333" t="s">
        <v>15</v>
      </c>
      <c r="C1333" t="s">
        <v>429</v>
      </c>
      <c r="D1333" t="s">
        <v>430</v>
      </c>
      <c r="E1333">
        <v>0</v>
      </c>
      <c r="F1333">
        <v>0</v>
      </c>
      <c r="G1333">
        <v>0</v>
      </c>
      <c r="H1333">
        <v>5</v>
      </c>
      <c r="I1333">
        <v>2</v>
      </c>
      <c r="J1333" t="s">
        <v>429</v>
      </c>
      <c r="K1333" t="s">
        <v>400</v>
      </c>
      <c r="L1333">
        <v>0.02</v>
      </c>
      <c r="M1333">
        <v>40239.480000000003</v>
      </c>
      <c r="N1333">
        <v>85</v>
      </c>
    </row>
    <row r="1334" spans="1:14" x14ac:dyDescent="0.25">
      <c r="A1334">
        <v>10</v>
      </c>
      <c r="B1334" t="s">
        <v>15</v>
      </c>
      <c r="C1334" t="s">
        <v>431</v>
      </c>
      <c r="D1334" t="s">
        <v>432</v>
      </c>
      <c r="E1334">
        <v>0</v>
      </c>
      <c r="F1334">
        <v>0</v>
      </c>
      <c r="G1334">
        <v>0</v>
      </c>
      <c r="H1334">
        <v>4</v>
      </c>
      <c r="I1334">
        <v>2</v>
      </c>
      <c r="J1334" t="s">
        <v>431</v>
      </c>
      <c r="K1334" t="s">
        <v>400</v>
      </c>
      <c r="L1334">
        <v>1.6E-2</v>
      </c>
      <c r="M1334">
        <v>41834.6</v>
      </c>
      <c r="N1334">
        <v>90</v>
      </c>
    </row>
    <row r="1335" spans="1:14" x14ac:dyDescent="0.25">
      <c r="A1335">
        <v>11</v>
      </c>
      <c r="B1335" t="s">
        <v>15</v>
      </c>
      <c r="C1335" t="s">
        <v>433</v>
      </c>
      <c r="D1335" t="s">
        <v>424</v>
      </c>
      <c r="E1335">
        <v>1</v>
      </c>
      <c r="F1335">
        <v>0</v>
      </c>
      <c r="G1335">
        <v>0</v>
      </c>
      <c r="H1335">
        <v>2</v>
      </c>
      <c r="I1335">
        <v>1</v>
      </c>
      <c r="J1335" t="s">
        <v>423</v>
      </c>
      <c r="K1335" t="s">
        <v>400</v>
      </c>
      <c r="L1335">
        <v>1.6E-2</v>
      </c>
      <c r="M1335">
        <v>42031.07</v>
      </c>
      <c r="N1335">
        <v>90</v>
      </c>
    </row>
    <row r="1336" spans="1:14" x14ac:dyDescent="0.25">
      <c r="A1336">
        <v>12</v>
      </c>
      <c r="B1336" t="s">
        <v>15</v>
      </c>
      <c r="C1336" t="s">
        <v>434</v>
      </c>
      <c r="D1336" t="s">
        <v>415</v>
      </c>
      <c r="E1336">
        <v>0</v>
      </c>
      <c r="F1336">
        <v>0</v>
      </c>
      <c r="G1336">
        <v>0</v>
      </c>
      <c r="H1336">
        <v>0</v>
      </c>
      <c r="I1336">
        <v>0</v>
      </c>
      <c r="J1336" t="s">
        <v>415</v>
      </c>
      <c r="K1336" t="s">
        <v>400</v>
      </c>
      <c r="L1336">
        <v>1.4999999999999999E-2</v>
      </c>
      <c r="M1336">
        <v>42593.23</v>
      </c>
      <c r="N1336">
        <v>95</v>
      </c>
    </row>
    <row r="1337" spans="1:14" x14ac:dyDescent="0.25">
      <c r="A1337">
        <v>13</v>
      </c>
      <c r="B1337" t="s">
        <v>15</v>
      </c>
      <c r="C1337" t="s">
        <v>435</v>
      </c>
      <c r="D1337" t="s">
        <v>436</v>
      </c>
      <c r="E1337">
        <v>0</v>
      </c>
      <c r="F1337">
        <v>0</v>
      </c>
      <c r="G1337">
        <v>0</v>
      </c>
      <c r="H1337">
        <v>8</v>
      </c>
      <c r="I1337">
        <v>2</v>
      </c>
      <c r="J1337" t="s">
        <v>435</v>
      </c>
      <c r="K1337" t="s">
        <v>400</v>
      </c>
      <c r="L1337">
        <v>2.1000000000000001E-2</v>
      </c>
      <c r="M1337">
        <v>39922.47</v>
      </c>
      <c r="N1337">
        <v>85</v>
      </c>
    </row>
    <row r="1338" spans="1:14" x14ac:dyDescent="0.25">
      <c r="A1338">
        <v>0</v>
      </c>
      <c r="B1338" t="s">
        <v>15</v>
      </c>
      <c r="C1338" t="s">
        <v>108</v>
      </c>
      <c r="D1338" t="s">
        <v>88</v>
      </c>
      <c r="E1338">
        <v>0</v>
      </c>
      <c r="F1338">
        <v>0</v>
      </c>
      <c r="G1338">
        <v>0</v>
      </c>
      <c r="H1338">
        <v>8</v>
      </c>
      <c r="I1338">
        <v>2</v>
      </c>
      <c r="J1338" t="s">
        <v>87</v>
      </c>
      <c r="K1338" t="s">
        <v>400</v>
      </c>
      <c r="L1338">
        <v>3.1E-2</v>
      </c>
      <c r="M1338">
        <v>35908.379999999997</v>
      </c>
      <c r="N1338">
        <v>65</v>
      </c>
    </row>
    <row r="1339" spans="1:14" x14ac:dyDescent="0.25">
      <c r="A1339">
        <v>1</v>
      </c>
      <c r="B1339" t="s">
        <v>15</v>
      </c>
      <c r="C1339" t="s">
        <v>109</v>
      </c>
      <c r="D1339" t="s">
        <v>110</v>
      </c>
      <c r="E1339">
        <v>0</v>
      </c>
      <c r="F1339">
        <v>0</v>
      </c>
      <c r="G1339">
        <v>0</v>
      </c>
      <c r="H1339">
        <v>5</v>
      </c>
      <c r="I1339">
        <v>3</v>
      </c>
      <c r="J1339" t="s">
        <v>109</v>
      </c>
      <c r="K1339" t="s">
        <v>400</v>
      </c>
      <c r="L1339">
        <v>2.5000000000000001E-2</v>
      </c>
      <c r="M1339">
        <v>38177.78</v>
      </c>
      <c r="N1339">
        <v>75</v>
      </c>
    </row>
    <row r="1340" spans="1:14" x14ac:dyDescent="0.25">
      <c r="A1340">
        <v>2</v>
      </c>
      <c r="B1340" t="s">
        <v>15</v>
      </c>
      <c r="C1340" t="s">
        <v>111</v>
      </c>
      <c r="D1340" t="s">
        <v>49</v>
      </c>
      <c r="E1340">
        <v>0</v>
      </c>
      <c r="F1340">
        <v>0</v>
      </c>
      <c r="G1340">
        <v>0</v>
      </c>
      <c r="H1340">
        <v>0</v>
      </c>
      <c r="I1340">
        <v>0</v>
      </c>
      <c r="J1340" t="s">
        <v>49</v>
      </c>
      <c r="K1340" t="s">
        <v>400</v>
      </c>
      <c r="L1340">
        <v>1.4999999999999999E-2</v>
      </c>
      <c r="M1340">
        <v>42568.36</v>
      </c>
      <c r="N1340">
        <v>95</v>
      </c>
    </row>
    <row r="1341" spans="1:14" x14ac:dyDescent="0.25">
      <c r="A1341">
        <v>3</v>
      </c>
      <c r="B1341" t="s">
        <v>15</v>
      </c>
      <c r="C1341" t="s">
        <v>112</v>
      </c>
      <c r="D1341" t="s">
        <v>95</v>
      </c>
      <c r="E1341">
        <v>1</v>
      </c>
      <c r="F1341">
        <v>0</v>
      </c>
      <c r="G1341">
        <v>0</v>
      </c>
      <c r="H1341">
        <v>7</v>
      </c>
      <c r="I1341">
        <v>2</v>
      </c>
      <c r="J1341" t="s">
        <v>94</v>
      </c>
      <c r="K1341" t="s">
        <v>400</v>
      </c>
      <c r="L1341">
        <v>1.2999999999999999E-2</v>
      </c>
      <c r="M1341">
        <v>43473.21</v>
      </c>
      <c r="N1341">
        <v>95</v>
      </c>
    </row>
    <row r="1342" spans="1:14" x14ac:dyDescent="0.25">
      <c r="A1342">
        <v>4</v>
      </c>
      <c r="B1342" t="s">
        <v>15</v>
      </c>
      <c r="C1342" t="s">
        <v>113</v>
      </c>
      <c r="D1342" t="s">
        <v>95</v>
      </c>
      <c r="E1342">
        <v>0</v>
      </c>
      <c r="F1342">
        <v>0</v>
      </c>
      <c r="G1342">
        <v>0</v>
      </c>
      <c r="H1342">
        <v>7</v>
      </c>
      <c r="I1342">
        <v>2</v>
      </c>
      <c r="J1342" t="s">
        <v>94</v>
      </c>
      <c r="K1342" t="s">
        <v>400</v>
      </c>
      <c r="L1342">
        <v>1.0999999999999999E-2</v>
      </c>
      <c r="M1342">
        <v>44255.33</v>
      </c>
      <c r="N1342">
        <v>99</v>
      </c>
    </row>
    <row r="1343" spans="1:14" x14ac:dyDescent="0.25">
      <c r="A1343">
        <v>5</v>
      </c>
      <c r="B1343" t="s">
        <v>15</v>
      </c>
      <c r="C1343" t="s">
        <v>114</v>
      </c>
      <c r="D1343" t="s">
        <v>73</v>
      </c>
      <c r="E1343">
        <v>0</v>
      </c>
      <c r="F1343">
        <v>0</v>
      </c>
      <c r="G1343">
        <v>0</v>
      </c>
      <c r="H1343">
        <v>7</v>
      </c>
      <c r="I1343">
        <v>1</v>
      </c>
      <c r="J1343" t="s">
        <v>72</v>
      </c>
      <c r="K1343" t="s">
        <v>400</v>
      </c>
      <c r="L1343">
        <v>8.0000000000000002E-3</v>
      </c>
      <c r="M1343">
        <v>45763.4</v>
      </c>
      <c r="N1343">
        <v>99</v>
      </c>
    </row>
    <row r="1344" spans="1:14" x14ac:dyDescent="0.25">
      <c r="A1344">
        <v>6</v>
      </c>
      <c r="B1344" t="s">
        <v>15</v>
      </c>
      <c r="C1344" t="s">
        <v>115</v>
      </c>
      <c r="D1344" t="s">
        <v>77</v>
      </c>
      <c r="E1344">
        <v>2</v>
      </c>
      <c r="F1344">
        <v>0</v>
      </c>
      <c r="G1344">
        <v>0</v>
      </c>
      <c r="H1344">
        <v>6</v>
      </c>
      <c r="I1344">
        <v>1</v>
      </c>
      <c r="J1344" t="s">
        <v>76</v>
      </c>
      <c r="K1344" t="s">
        <v>400</v>
      </c>
      <c r="L1344">
        <v>1.6E-2</v>
      </c>
      <c r="M1344">
        <v>41952.45</v>
      </c>
      <c r="N1344">
        <v>90</v>
      </c>
    </row>
    <row r="1345" spans="1:14" x14ac:dyDescent="0.25">
      <c r="A1345">
        <v>7</v>
      </c>
      <c r="B1345" t="s">
        <v>15</v>
      </c>
      <c r="C1345" t="s">
        <v>437</v>
      </c>
      <c r="D1345" t="s">
        <v>77</v>
      </c>
      <c r="E1345">
        <v>1</v>
      </c>
      <c r="F1345">
        <v>0</v>
      </c>
      <c r="G1345">
        <v>0</v>
      </c>
      <c r="H1345">
        <v>6</v>
      </c>
      <c r="I1345">
        <v>1</v>
      </c>
      <c r="J1345" t="s">
        <v>76</v>
      </c>
      <c r="K1345" t="s">
        <v>400</v>
      </c>
      <c r="L1345">
        <v>1.2E-2</v>
      </c>
      <c r="M1345">
        <v>43892.45</v>
      </c>
      <c r="N1345">
        <v>99</v>
      </c>
    </row>
    <row r="1346" spans="1:14" x14ac:dyDescent="0.25">
      <c r="A1346">
        <v>8</v>
      </c>
      <c r="B1346" t="s">
        <v>15</v>
      </c>
      <c r="C1346" t="s">
        <v>438</v>
      </c>
      <c r="D1346" t="s">
        <v>439</v>
      </c>
      <c r="E1346">
        <v>0</v>
      </c>
      <c r="F1346">
        <v>0</v>
      </c>
      <c r="G1346">
        <v>0</v>
      </c>
      <c r="H1346">
        <v>6</v>
      </c>
      <c r="I1346">
        <v>3</v>
      </c>
      <c r="J1346" t="s">
        <v>438</v>
      </c>
      <c r="K1346" t="s">
        <v>400</v>
      </c>
      <c r="L1346">
        <v>2.1000000000000001E-2</v>
      </c>
      <c r="M1346">
        <v>39801.269999999997</v>
      </c>
      <c r="N1346">
        <v>85</v>
      </c>
    </row>
    <row r="1347" spans="1:14" x14ac:dyDescent="0.25">
      <c r="A1347">
        <v>9</v>
      </c>
      <c r="B1347" t="s">
        <v>15</v>
      </c>
      <c r="C1347" t="s">
        <v>440</v>
      </c>
      <c r="D1347" t="s">
        <v>441</v>
      </c>
      <c r="E1347">
        <v>0</v>
      </c>
      <c r="F1347">
        <v>0</v>
      </c>
      <c r="G1347">
        <v>0</v>
      </c>
      <c r="H1347">
        <v>3</v>
      </c>
      <c r="I1347">
        <v>3</v>
      </c>
      <c r="J1347" t="s">
        <v>440</v>
      </c>
      <c r="K1347" t="s">
        <v>400</v>
      </c>
      <c r="L1347">
        <v>1.9E-2</v>
      </c>
      <c r="M1347">
        <v>40627.51</v>
      </c>
      <c r="N1347">
        <v>85</v>
      </c>
    </row>
    <row r="1348" spans="1:14" x14ac:dyDescent="0.25">
      <c r="A1348">
        <v>10</v>
      </c>
      <c r="B1348" t="s">
        <v>15</v>
      </c>
      <c r="C1348" t="s">
        <v>442</v>
      </c>
      <c r="D1348" t="s">
        <v>443</v>
      </c>
      <c r="E1348">
        <v>0</v>
      </c>
      <c r="F1348">
        <v>0</v>
      </c>
      <c r="G1348">
        <v>0</v>
      </c>
      <c r="H1348">
        <v>2</v>
      </c>
      <c r="I1348">
        <v>3</v>
      </c>
      <c r="J1348" t="s">
        <v>442</v>
      </c>
      <c r="K1348" t="s">
        <v>400</v>
      </c>
      <c r="L1348">
        <v>1.7000000000000001E-2</v>
      </c>
      <c r="M1348">
        <v>41422.480000000003</v>
      </c>
      <c r="N1348">
        <v>90</v>
      </c>
    </row>
    <row r="1349" spans="1:14" x14ac:dyDescent="0.25">
      <c r="A1349">
        <v>11</v>
      </c>
      <c r="B1349" t="s">
        <v>15</v>
      </c>
      <c r="C1349" t="s">
        <v>444</v>
      </c>
      <c r="D1349" t="s">
        <v>445</v>
      </c>
      <c r="E1349">
        <v>1</v>
      </c>
      <c r="F1349">
        <v>0</v>
      </c>
      <c r="G1349">
        <v>0</v>
      </c>
      <c r="H1349">
        <v>2</v>
      </c>
      <c r="I1349">
        <v>2</v>
      </c>
      <c r="J1349" t="s">
        <v>434</v>
      </c>
      <c r="K1349" t="s">
        <v>400</v>
      </c>
      <c r="L1349">
        <v>1.4999999999999999E-2</v>
      </c>
      <c r="M1349">
        <v>42480.02</v>
      </c>
      <c r="N1349">
        <v>95</v>
      </c>
    </row>
    <row r="1350" spans="1:14" x14ac:dyDescent="0.25">
      <c r="A1350">
        <v>12</v>
      </c>
      <c r="B1350" t="s">
        <v>15</v>
      </c>
      <c r="C1350" t="s">
        <v>446</v>
      </c>
      <c r="D1350" t="s">
        <v>447</v>
      </c>
      <c r="E1350">
        <v>0</v>
      </c>
      <c r="F1350">
        <v>0</v>
      </c>
      <c r="G1350">
        <v>0</v>
      </c>
      <c r="H1350">
        <v>8</v>
      </c>
      <c r="I1350">
        <v>3</v>
      </c>
      <c r="J1350" t="s">
        <v>446</v>
      </c>
      <c r="K1350" t="s">
        <v>400</v>
      </c>
      <c r="L1350">
        <v>2.4E-2</v>
      </c>
      <c r="M1350">
        <v>38734.07</v>
      </c>
      <c r="N1350">
        <v>80</v>
      </c>
    </row>
    <row r="1351" spans="1:14" x14ac:dyDescent="0.25">
      <c r="A1351">
        <v>0</v>
      </c>
      <c r="B1351" t="s">
        <v>15</v>
      </c>
      <c r="C1351" t="s">
        <v>126</v>
      </c>
      <c r="D1351" t="s">
        <v>88</v>
      </c>
      <c r="E1351">
        <v>0</v>
      </c>
      <c r="F1351">
        <v>0</v>
      </c>
      <c r="G1351">
        <v>0</v>
      </c>
      <c r="H1351">
        <v>8</v>
      </c>
      <c r="I1351">
        <v>2</v>
      </c>
      <c r="J1351" t="s">
        <v>87</v>
      </c>
      <c r="K1351" t="s">
        <v>400</v>
      </c>
      <c r="L1351">
        <v>3.1E-2</v>
      </c>
      <c r="M1351">
        <v>35636.269999999997</v>
      </c>
      <c r="N1351">
        <v>65</v>
      </c>
    </row>
    <row r="1352" spans="1:14" x14ac:dyDescent="0.25">
      <c r="A1352">
        <v>1</v>
      </c>
      <c r="B1352" t="s">
        <v>15</v>
      </c>
      <c r="C1352" t="s">
        <v>127</v>
      </c>
      <c r="D1352" t="s">
        <v>90</v>
      </c>
      <c r="E1352">
        <v>0</v>
      </c>
      <c r="F1352">
        <v>0</v>
      </c>
      <c r="G1352">
        <v>0</v>
      </c>
      <c r="H1352">
        <v>5</v>
      </c>
      <c r="I1352">
        <v>1</v>
      </c>
      <c r="J1352" t="s">
        <v>65</v>
      </c>
      <c r="K1352" t="s">
        <v>400</v>
      </c>
      <c r="L1352">
        <v>2.1000000000000001E-2</v>
      </c>
      <c r="M1352">
        <v>39659.83</v>
      </c>
      <c r="N1352">
        <v>85</v>
      </c>
    </row>
    <row r="1353" spans="1:14" x14ac:dyDescent="0.25">
      <c r="A1353">
        <v>2</v>
      </c>
      <c r="B1353" t="s">
        <v>15</v>
      </c>
      <c r="C1353" t="s">
        <v>128</v>
      </c>
      <c r="D1353" t="s">
        <v>95</v>
      </c>
      <c r="E1353">
        <v>2</v>
      </c>
      <c r="F1353">
        <v>0</v>
      </c>
      <c r="G1353">
        <v>0</v>
      </c>
      <c r="H1353">
        <v>7</v>
      </c>
      <c r="I1353">
        <v>2</v>
      </c>
      <c r="J1353" t="s">
        <v>94</v>
      </c>
      <c r="K1353" t="s">
        <v>400</v>
      </c>
      <c r="L1353">
        <v>1.6E-2</v>
      </c>
      <c r="M1353">
        <v>42158.57</v>
      </c>
      <c r="N1353">
        <v>90</v>
      </c>
    </row>
    <row r="1354" spans="1:14" x14ac:dyDescent="0.25">
      <c r="A1354">
        <v>3</v>
      </c>
      <c r="B1354" t="s">
        <v>15</v>
      </c>
      <c r="C1354" t="s">
        <v>129</v>
      </c>
      <c r="D1354" t="s">
        <v>95</v>
      </c>
      <c r="E1354">
        <v>1</v>
      </c>
      <c r="F1354">
        <v>0</v>
      </c>
      <c r="G1354">
        <v>0</v>
      </c>
      <c r="H1354">
        <v>7</v>
      </c>
      <c r="I1354">
        <v>2</v>
      </c>
      <c r="J1354" t="s">
        <v>94</v>
      </c>
      <c r="K1354" t="s">
        <v>400</v>
      </c>
      <c r="L1354">
        <v>1.0999999999999999E-2</v>
      </c>
      <c r="M1354">
        <v>44550.31</v>
      </c>
      <c r="N1354">
        <v>99</v>
      </c>
    </row>
    <row r="1355" spans="1:14" x14ac:dyDescent="0.25">
      <c r="A1355">
        <v>4</v>
      </c>
      <c r="B1355" t="s">
        <v>15</v>
      </c>
      <c r="C1355" t="s">
        <v>130</v>
      </c>
      <c r="D1355" t="s">
        <v>131</v>
      </c>
      <c r="E1355">
        <v>0</v>
      </c>
      <c r="F1355">
        <v>0</v>
      </c>
      <c r="G1355">
        <v>0</v>
      </c>
      <c r="H1355">
        <v>8</v>
      </c>
      <c r="I1355">
        <v>4</v>
      </c>
      <c r="J1355" t="s">
        <v>130</v>
      </c>
      <c r="K1355" t="s">
        <v>400</v>
      </c>
      <c r="L1355">
        <v>1.0999999999999999E-2</v>
      </c>
      <c r="M1355">
        <v>44211.77</v>
      </c>
      <c r="N1355">
        <v>99</v>
      </c>
    </row>
    <row r="1356" spans="1:14" x14ac:dyDescent="0.25">
      <c r="A1356">
        <v>5</v>
      </c>
      <c r="B1356" t="s">
        <v>15</v>
      </c>
      <c r="C1356" t="s">
        <v>132</v>
      </c>
      <c r="D1356" t="s">
        <v>133</v>
      </c>
      <c r="E1356">
        <v>0</v>
      </c>
      <c r="F1356">
        <v>0</v>
      </c>
      <c r="G1356">
        <v>0</v>
      </c>
      <c r="H1356">
        <v>7</v>
      </c>
      <c r="I1356">
        <v>4</v>
      </c>
      <c r="J1356" t="s">
        <v>132</v>
      </c>
      <c r="K1356" t="s">
        <v>400</v>
      </c>
      <c r="L1356">
        <v>1.7999999999999999E-2</v>
      </c>
      <c r="M1356">
        <v>41143.75</v>
      </c>
      <c r="N1356">
        <v>90</v>
      </c>
    </row>
    <row r="1357" spans="1:14" x14ac:dyDescent="0.25">
      <c r="A1357">
        <v>6</v>
      </c>
      <c r="B1357" t="s">
        <v>15</v>
      </c>
      <c r="C1357" t="s">
        <v>448</v>
      </c>
      <c r="D1357" t="s">
        <v>77</v>
      </c>
      <c r="E1357">
        <v>2</v>
      </c>
      <c r="F1357">
        <v>0</v>
      </c>
      <c r="G1357">
        <v>0</v>
      </c>
      <c r="H1357">
        <v>6</v>
      </c>
      <c r="I1357">
        <v>1</v>
      </c>
      <c r="J1357" t="s">
        <v>76</v>
      </c>
      <c r="K1357" t="s">
        <v>400</v>
      </c>
      <c r="L1357">
        <v>1.2999999999999999E-2</v>
      </c>
      <c r="M1357">
        <v>43630.61</v>
      </c>
      <c r="N1357">
        <v>95</v>
      </c>
    </row>
    <row r="1358" spans="1:14" x14ac:dyDescent="0.25">
      <c r="A1358">
        <v>7</v>
      </c>
      <c r="B1358" t="s">
        <v>15</v>
      </c>
      <c r="C1358" t="s">
        <v>449</v>
      </c>
      <c r="D1358" t="s">
        <v>439</v>
      </c>
      <c r="E1358">
        <v>1</v>
      </c>
      <c r="F1358">
        <v>0</v>
      </c>
      <c r="G1358">
        <v>0</v>
      </c>
      <c r="H1358">
        <v>6</v>
      </c>
      <c r="I1358">
        <v>3</v>
      </c>
      <c r="J1358" t="s">
        <v>438</v>
      </c>
      <c r="K1358" t="s">
        <v>400</v>
      </c>
      <c r="L1358">
        <v>0.02</v>
      </c>
      <c r="M1358">
        <v>40331.01</v>
      </c>
      <c r="N1358">
        <v>85</v>
      </c>
    </row>
    <row r="1359" spans="1:14" x14ac:dyDescent="0.25">
      <c r="A1359">
        <v>8</v>
      </c>
      <c r="B1359" t="s">
        <v>15</v>
      </c>
      <c r="C1359" t="s">
        <v>450</v>
      </c>
      <c r="D1359" t="s">
        <v>451</v>
      </c>
      <c r="E1359">
        <v>0</v>
      </c>
      <c r="F1359">
        <v>0</v>
      </c>
      <c r="G1359">
        <v>0</v>
      </c>
      <c r="H1359">
        <v>4</v>
      </c>
      <c r="I1359">
        <v>4</v>
      </c>
      <c r="J1359" t="s">
        <v>450</v>
      </c>
      <c r="K1359" t="s">
        <v>400</v>
      </c>
      <c r="L1359">
        <v>1.9E-2</v>
      </c>
      <c r="M1359">
        <v>40577</v>
      </c>
      <c r="N1359">
        <v>85</v>
      </c>
    </row>
    <row r="1360" spans="1:14" x14ac:dyDescent="0.25">
      <c r="A1360">
        <v>9</v>
      </c>
      <c r="B1360" t="s">
        <v>15</v>
      </c>
      <c r="C1360" t="s">
        <v>452</v>
      </c>
      <c r="D1360" t="s">
        <v>453</v>
      </c>
      <c r="E1360">
        <v>0</v>
      </c>
      <c r="F1360">
        <v>0</v>
      </c>
      <c r="G1360">
        <v>0</v>
      </c>
      <c r="H1360">
        <v>2</v>
      </c>
      <c r="I1360">
        <v>4</v>
      </c>
      <c r="J1360" t="s">
        <v>452</v>
      </c>
      <c r="K1360" t="s">
        <v>400</v>
      </c>
      <c r="L1360">
        <v>2.1999999999999999E-2</v>
      </c>
      <c r="M1360">
        <v>39401.93</v>
      </c>
      <c r="N1360">
        <v>80</v>
      </c>
    </row>
    <row r="1361" spans="1:14" x14ac:dyDescent="0.25">
      <c r="A1361">
        <v>10</v>
      </c>
      <c r="B1361" t="s">
        <v>15</v>
      </c>
      <c r="C1361" t="s">
        <v>454</v>
      </c>
      <c r="D1361" t="s">
        <v>455</v>
      </c>
      <c r="E1361">
        <v>0</v>
      </c>
      <c r="F1361">
        <v>0</v>
      </c>
      <c r="G1361">
        <v>0</v>
      </c>
      <c r="H1361">
        <v>2</v>
      </c>
      <c r="I1361">
        <v>4</v>
      </c>
      <c r="J1361" t="s">
        <v>454</v>
      </c>
      <c r="K1361" t="s">
        <v>400</v>
      </c>
      <c r="L1361">
        <v>1.6E-2</v>
      </c>
      <c r="M1361">
        <v>41983.33</v>
      </c>
      <c r="N1361">
        <v>90</v>
      </c>
    </row>
    <row r="1362" spans="1:14" x14ac:dyDescent="0.25">
      <c r="A1362">
        <v>11</v>
      </c>
      <c r="B1362" t="s">
        <v>15</v>
      </c>
      <c r="C1362" t="s">
        <v>456</v>
      </c>
      <c r="D1362" t="s">
        <v>447</v>
      </c>
      <c r="E1362">
        <v>1</v>
      </c>
      <c r="F1362">
        <v>0</v>
      </c>
      <c r="G1362">
        <v>0</v>
      </c>
      <c r="H1362">
        <v>8</v>
      </c>
      <c r="I1362">
        <v>3</v>
      </c>
      <c r="J1362" t="s">
        <v>446</v>
      </c>
      <c r="K1362" t="s">
        <v>400</v>
      </c>
      <c r="L1362">
        <v>2.3E-2</v>
      </c>
      <c r="M1362">
        <v>39007.440000000002</v>
      </c>
      <c r="N1362">
        <v>80</v>
      </c>
    </row>
    <row r="1363" spans="1:14" x14ac:dyDescent="0.25">
      <c r="A1363">
        <v>0</v>
      </c>
      <c r="B1363" t="s">
        <v>15</v>
      </c>
      <c r="C1363" t="s">
        <v>141</v>
      </c>
      <c r="D1363" t="s">
        <v>88</v>
      </c>
      <c r="E1363">
        <v>0</v>
      </c>
      <c r="F1363">
        <v>0</v>
      </c>
      <c r="G1363">
        <v>0</v>
      </c>
      <c r="H1363">
        <v>8</v>
      </c>
      <c r="I1363">
        <v>2</v>
      </c>
      <c r="J1363" t="s">
        <v>87</v>
      </c>
      <c r="K1363" t="s">
        <v>400</v>
      </c>
      <c r="L1363">
        <v>2.8000000000000001E-2</v>
      </c>
      <c r="M1363">
        <v>37002.85</v>
      </c>
      <c r="N1363">
        <v>70</v>
      </c>
    </row>
    <row r="1364" spans="1:14" x14ac:dyDescent="0.25">
      <c r="A1364">
        <v>1</v>
      </c>
      <c r="B1364" t="s">
        <v>15</v>
      </c>
      <c r="C1364" t="s">
        <v>142</v>
      </c>
      <c r="D1364" t="s">
        <v>90</v>
      </c>
      <c r="E1364">
        <v>0</v>
      </c>
      <c r="F1364">
        <v>0</v>
      </c>
      <c r="G1364">
        <v>0</v>
      </c>
      <c r="H1364">
        <v>5</v>
      </c>
      <c r="I1364">
        <v>1</v>
      </c>
      <c r="J1364" t="s">
        <v>65</v>
      </c>
      <c r="K1364" t="s">
        <v>400</v>
      </c>
      <c r="L1364">
        <v>2.1000000000000001E-2</v>
      </c>
      <c r="M1364">
        <v>39942.33</v>
      </c>
      <c r="N1364">
        <v>85</v>
      </c>
    </row>
    <row r="1365" spans="1:14" x14ac:dyDescent="0.25">
      <c r="A1365">
        <v>2</v>
      </c>
      <c r="B1365" t="s">
        <v>15</v>
      </c>
      <c r="C1365" t="s">
        <v>143</v>
      </c>
      <c r="D1365" t="s">
        <v>49</v>
      </c>
      <c r="E1365">
        <v>0</v>
      </c>
      <c r="F1365">
        <v>0</v>
      </c>
      <c r="G1365">
        <v>0</v>
      </c>
      <c r="H1365">
        <v>0</v>
      </c>
      <c r="I1365">
        <v>0</v>
      </c>
      <c r="J1365" t="s">
        <v>49</v>
      </c>
      <c r="K1365" t="s">
        <v>400</v>
      </c>
      <c r="L1365">
        <v>1.4E-2</v>
      </c>
      <c r="M1365">
        <v>43020.27</v>
      </c>
      <c r="N1365">
        <v>95</v>
      </c>
    </row>
    <row r="1366" spans="1:14" x14ac:dyDescent="0.25">
      <c r="A1366">
        <v>3</v>
      </c>
      <c r="B1366" t="s">
        <v>15</v>
      </c>
      <c r="C1366" t="s">
        <v>144</v>
      </c>
      <c r="D1366" t="s">
        <v>131</v>
      </c>
      <c r="E1366">
        <v>1</v>
      </c>
      <c r="F1366">
        <v>0</v>
      </c>
      <c r="G1366">
        <v>0</v>
      </c>
      <c r="H1366">
        <v>8</v>
      </c>
      <c r="I1366">
        <v>4</v>
      </c>
      <c r="J1366" t="s">
        <v>130</v>
      </c>
      <c r="K1366" t="s">
        <v>400</v>
      </c>
      <c r="L1366">
        <v>1.0999999999999999E-2</v>
      </c>
      <c r="M1366">
        <v>44498.77</v>
      </c>
      <c r="N1366">
        <v>99</v>
      </c>
    </row>
    <row r="1367" spans="1:14" x14ac:dyDescent="0.25">
      <c r="A1367">
        <v>4</v>
      </c>
      <c r="B1367" t="s">
        <v>15</v>
      </c>
      <c r="C1367" t="s">
        <v>145</v>
      </c>
      <c r="D1367" t="s">
        <v>146</v>
      </c>
      <c r="E1367">
        <v>0</v>
      </c>
      <c r="F1367">
        <v>0</v>
      </c>
      <c r="G1367">
        <v>0</v>
      </c>
      <c r="H1367">
        <v>7</v>
      </c>
      <c r="I1367">
        <v>5</v>
      </c>
      <c r="J1367" t="s">
        <v>145</v>
      </c>
      <c r="K1367" t="s">
        <v>400</v>
      </c>
      <c r="L1367">
        <v>4.2999999999999997E-2</v>
      </c>
      <c r="M1367">
        <v>31404.67</v>
      </c>
      <c r="N1367">
        <v>50</v>
      </c>
    </row>
    <row r="1368" spans="1:14" x14ac:dyDescent="0.25">
      <c r="A1368">
        <v>5</v>
      </c>
      <c r="B1368" t="s">
        <v>15</v>
      </c>
      <c r="C1368" t="s">
        <v>457</v>
      </c>
      <c r="D1368" t="s">
        <v>458</v>
      </c>
      <c r="E1368">
        <v>0</v>
      </c>
      <c r="F1368">
        <v>0</v>
      </c>
      <c r="G1368">
        <v>0</v>
      </c>
      <c r="H1368">
        <v>6</v>
      </c>
      <c r="I1368">
        <v>5</v>
      </c>
      <c r="J1368" t="s">
        <v>457</v>
      </c>
      <c r="K1368" t="s">
        <v>400</v>
      </c>
      <c r="L1368">
        <v>1.4E-2</v>
      </c>
      <c r="M1368">
        <v>43025.38</v>
      </c>
      <c r="N1368">
        <v>95</v>
      </c>
    </row>
    <row r="1369" spans="1:14" x14ac:dyDescent="0.25">
      <c r="A1369">
        <v>6</v>
      </c>
      <c r="B1369" t="s">
        <v>15</v>
      </c>
      <c r="C1369" t="s">
        <v>459</v>
      </c>
      <c r="D1369" t="s">
        <v>439</v>
      </c>
      <c r="E1369">
        <v>2</v>
      </c>
      <c r="F1369">
        <v>0</v>
      </c>
      <c r="G1369">
        <v>0</v>
      </c>
      <c r="H1369">
        <v>6</v>
      </c>
      <c r="I1369">
        <v>3</v>
      </c>
      <c r="J1369" t="s">
        <v>438</v>
      </c>
      <c r="K1369" t="s">
        <v>400</v>
      </c>
      <c r="L1369">
        <v>2.1000000000000001E-2</v>
      </c>
      <c r="M1369">
        <v>40016.74</v>
      </c>
      <c r="N1369">
        <v>85</v>
      </c>
    </row>
    <row r="1370" spans="1:14" x14ac:dyDescent="0.25">
      <c r="A1370">
        <v>7</v>
      </c>
      <c r="B1370" t="s">
        <v>15</v>
      </c>
      <c r="C1370" t="s">
        <v>460</v>
      </c>
      <c r="D1370" t="s">
        <v>451</v>
      </c>
      <c r="E1370">
        <v>1</v>
      </c>
      <c r="F1370">
        <v>0</v>
      </c>
      <c r="G1370">
        <v>0</v>
      </c>
      <c r="H1370">
        <v>4</v>
      </c>
      <c r="I1370">
        <v>4</v>
      </c>
      <c r="J1370" t="s">
        <v>450</v>
      </c>
      <c r="K1370" t="s">
        <v>400</v>
      </c>
      <c r="L1370">
        <v>1.7999999999999999E-2</v>
      </c>
      <c r="M1370">
        <v>40973.599999999999</v>
      </c>
      <c r="N1370">
        <v>90</v>
      </c>
    </row>
    <row r="1371" spans="1:14" x14ac:dyDescent="0.25">
      <c r="A1371">
        <v>8</v>
      </c>
      <c r="B1371" t="s">
        <v>15</v>
      </c>
      <c r="C1371" t="s">
        <v>461</v>
      </c>
      <c r="D1371" t="s">
        <v>453</v>
      </c>
      <c r="E1371">
        <v>1</v>
      </c>
      <c r="F1371">
        <v>0</v>
      </c>
      <c r="G1371">
        <v>0</v>
      </c>
      <c r="H1371">
        <v>2</v>
      </c>
      <c r="I1371">
        <v>4</v>
      </c>
      <c r="J1371" t="s">
        <v>452</v>
      </c>
      <c r="K1371" t="s">
        <v>400</v>
      </c>
      <c r="L1371">
        <v>2.1000000000000001E-2</v>
      </c>
      <c r="M1371">
        <v>39892.230000000003</v>
      </c>
      <c r="N1371">
        <v>85</v>
      </c>
    </row>
    <row r="1372" spans="1:14" x14ac:dyDescent="0.25">
      <c r="A1372">
        <v>9</v>
      </c>
      <c r="B1372" t="s">
        <v>15</v>
      </c>
      <c r="C1372" t="s">
        <v>462</v>
      </c>
      <c r="D1372" t="s">
        <v>453</v>
      </c>
      <c r="E1372">
        <v>0</v>
      </c>
      <c r="F1372">
        <v>0</v>
      </c>
      <c r="G1372">
        <v>0</v>
      </c>
      <c r="H1372">
        <v>2</v>
      </c>
      <c r="I1372">
        <v>4</v>
      </c>
      <c r="J1372" t="s">
        <v>452</v>
      </c>
      <c r="K1372" t="s">
        <v>400</v>
      </c>
      <c r="L1372">
        <v>1.9E-2</v>
      </c>
      <c r="M1372">
        <v>40794.89</v>
      </c>
      <c r="N1372">
        <v>85</v>
      </c>
    </row>
    <row r="1373" spans="1:14" x14ac:dyDescent="0.25">
      <c r="A1373">
        <v>10</v>
      </c>
      <c r="B1373" t="s">
        <v>15</v>
      </c>
      <c r="C1373" t="s">
        <v>463</v>
      </c>
      <c r="D1373" t="s">
        <v>447</v>
      </c>
      <c r="E1373">
        <v>2</v>
      </c>
      <c r="F1373">
        <v>0</v>
      </c>
      <c r="G1373">
        <v>0</v>
      </c>
      <c r="H1373">
        <v>8</v>
      </c>
      <c r="I1373">
        <v>3</v>
      </c>
      <c r="J1373" t="s">
        <v>446</v>
      </c>
      <c r="K1373" t="s">
        <v>400</v>
      </c>
      <c r="L1373">
        <v>2.3E-2</v>
      </c>
      <c r="M1373">
        <v>38939.980000000003</v>
      </c>
      <c r="N1373">
        <v>80</v>
      </c>
    </row>
    <row r="1374" spans="1:14" x14ac:dyDescent="0.25">
      <c r="A1374">
        <v>0</v>
      </c>
      <c r="B1374" t="s">
        <v>15</v>
      </c>
      <c r="C1374" t="s">
        <v>16</v>
      </c>
      <c r="D1374" t="s">
        <v>17</v>
      </c>
      <c r="E1374">
        <v>0</v>
      </c>
      <c r="F1374">
        <v>2</v>
      </c>
      <c r="G1374">
        <v>1</v>
      </c>
      <c r="H1374">
        <v>0</v>
      </c>
      <c r="I1374">
        <v>0</v>
      </c>
      <c r="J1374" t="s">
        <v>16</v>
      </c>
      <c r="K1374" t="s">
        <v>464</v>
      </c>
      <c r="L1374">
        <v>0.03</v>
      </c>
      <c r="M1374">
        <v>36096.51</v>
      </c>
      <c r="N1374">
        <v>70</v>
      </c>
    </row>
    <row r="1375" spans="1:14" x14ac:dyDescent="0.25">
      <c r="A1375">
        <v>1</v>
      </c>
      <c r="B1375" t="s">
        <v>15</v>
      </c>
      <c r="C1375" t="s">
        <v>19</v>
      </c>
      <c r="D1375" t="s">
        <v>20</v>
      </c>
      <c r="E1375">
        <v>0</v>
      </c>
      <c r="F1375">
        <v>2</v>
      </c>
      <c r="G1375">
        <v>1</v>
      </c>
      <c r="H1375">
        <v>0</v>
      </c>
      <c r="I1375">
        <v>0</v>
      </c>
      <c r="J1375" t="s">
        <v>19</v>
      </c>
      <c r="K1375" t="s">
        <v>464</v>
      </c>
      <c r="L1375">
        <v>2.7E-2</v>
      </c>
      <c r="M1375">
        <v>37370.199999999997</v>
      </c>
      <c r="N1375">
        <v>75</v>
      </c>
    </row>
    <row r="1376" spans="1:14" x14ac:dyDescent="0.25">
      <c r="A1376">
        <v>2</v>
      </c>
      <c r="B1376" t="s">
        <v>15</v>
      </c>
      <c r="C1376" t="s">
        <v>21</v>
      </c>
      <c r="D1376" t="s">
        <v>22</v>
      </c>
      <c r="E1376">
        <v>0</v>
      </c>
      <c r="F1376">
        <v>6</v>
      </c>
      <c r="G1376">
        <v>1</v>
      </c>
      <c r="H1376">
        <v>0</v>
      </c>
      <c r="I1376">
        <v>0</v>
      </c>
      <c r="J1376" t="s">
        <v>21</v>
      </c>
      <c r="K1376" t="s">
        <v>464</v>
      </c>
      <c r="L1376">
        <v>1.4999999999999999E-2</v>
      </c>
      <c r="M1376">
        <v>42667.96</v>
      </c>
      <c r="N1376">
        <v>95</v>
      </c>
    </row>
    <row r="1377" spans="1:14" x14ac:dyDescent="0.25">
      <c r="A1377">
        <v>3</v>
      </c>
      <c r="B1377" t="s">
        <v>15</v>
      </c>
      <c r="C1377" t="s">
        <v>23</v>
      </c>
      <c r="D1377" t="e" cm="1">
        <f t="array" ref="D1377">-VRIKPGSA</f>
        <v>#NAME?</v>
      </c>
      <c r="E1377">
        <v>0</v>
      </c>
      <c r="F1377">
        <v>0</v>
      </c>
      <c r="G1377">
        <v>1</v>
      </c>
      <c r="H1377">
        <v>0</v>
      </c>
      <c r="I1377">
        <v>0</v>
      </c>
      <c r="J1377" t="s">
        <v>23</v>
      </c>
      <c r="K1377" t="s">
        <v>464</v>
      </c>
      <c r="L1377">
        <v>1.7000000000000001E-2</v>
      </c>
      <c r="M1377">
        <v>41659.360000000001</v>
      </c>
      <c r="N1377">
        <v>90</v>
      </c>
    </row>
    <row r="1378" spans="1:14" x14ac:dyDescent="0.25">
      <c r="A1378">
        <v>4</v>
      </c>
      <c r="B1378" t="s">
        <v>15</v>
      </c>
      <c r="C1378" t="s">
        <v>24</v>
      </c>
      <c r="D1378" t="s">
        <v>25</v>
      </c>
      <c r="E1378">
        <v>0</v>
      </c>
      <c r="F1378">
        <v>8</v>
      </c>
      <c r="G1378">
        <v>1</v>
      </c>
      <c r="H1378">
        <v>0</v>
      </c>
      <c r="I1378">
        <v>0</v>
      </c>
      <c r="J1378" t="s">
        <v>24</v>
      </c>
      <c r="K1378" t="s">
        <v>464</v>
      </c>
      <c r="L1378">
        <v>1.4E-2</v>
      </c>
      <c r="M1378">
        <v>42831.7</v>
      </c>
      <c r="N1378">
        <v>95</v>
      </c>
    </row>
    <row r="1379" spans="1:14" x14ac:dyDescent="0.25">
      <c r="A1379">
        <v>5</v>
      </c>
      <c r="B1379" t="s">
        <v>15</v>
      </c>
      <c r="C1379" t="s">
        <v>26</v>
      </c>
      <c r="D1379" t="e" cm="1">
        <f t="array" ref="D1379">-IKPGSANK</f>
        <v>#NAME?</v>
      </c>
      <c r="E1379">
        <v>0</v>
      </c>
      <c r="F1379">
        <v>0</v>
      </c>
      <c r="G1379">
        <v>1</v>
      </c>
      <c r="H1379">
        <v>0</v>
      </c>
      <c r="I1379">
        <v>0</v>
      </c>
      <c r="J1379" t="s">
        <v>26</v>
      </c>
      <c r="K1379" t="s">
        <v>464</v>
      </c>
      <c r="L1379">
        <v>1.0999999999999999E-2</v>
      </c>
      <c r="M1379">
        <v>44373.77</v>
      </c>
      <c r="N1379">
        <v>99</v>
      </c>
    </row>
    <row r="1380" spans="1:14" x14ac:dyDescent="0.25">
      <c r="A1380">
        <v>6</v>
      </c>
      <c r="B1380" t="s">
        <v>15</v>
      </c>
      <c r="C1380" t="s">
        <v>27</v>
      </c>
      <c r="D1380" t="s">
        <v>28</v>
      </c>
      <c r="E1380">
        <v>0</v>
      </c>
      <c r="F1380">
        <v>1</v>
      </c>
      <c r="G1380">
        <v>1</v>
      </c>
      <c r="H1380">
        <v>0</v>
      </c>
      <c r="I1380">
        <v>0</v>
      </c>
      <c r="J1380" t="s">
        <v>27</v>
      </c>
      <c r="K1380" t="s">
        <v>464</v>
      </c>
      <c r="L1380">
        <v>8.0000000000000002E-3</v>
      </c>
      <c r="M1380">
        <v>45732.72</v>
      </c>
      <c r="N1380">
        <v>99</v>
      </c>
    </row>
    <row r="1381" spans="1:14" x14ac:dyDescent="0.25">
      <c r="A1381">
        <v>7</v>
      </c>
      <c r="B1381" t="s">
        <v>15</v>
      </c>
      <c r="C1381" t="s">
        <v>29</v>
      </c>
      <c r="D1381" t="e" cm="1">
        <f t="array" ref="D1381">-PGSANKPK</f>
        <v>#NAME?</v>
      </c>
      <c r="E1381">
        <v>0</v>
      </c>
      <c r="F1381">
        <v>0</v>
      </c>
      <c r="G1381">
        <v>1</v>
      </c>
      <c r="H1381">
        <v>0</v>
      </c>
      <c r="I1381">
        <v>0</v>
      </c>
      <c r="J1381" t="s">
        <v>29</v>
      </c>
      <c r="K1381" t="s">
        <v>464</v>
      </c>
      <c r="L1381">
        <v>6.0000000000000001E-3</v>
      </c>
      <c r="M1381">
        <v>46842.48</v>
      </c>
      <c r="N1381">
        <v>99</v>
      </c>
    </row>
    <row r="1382" spans="1:14" x14ac:dyDescent="0.25">
      <c r="A1382">
        <v>8</v>
      </c>
      <c r="B1382" t="s">
        <v>15</v>
      </c>
      <c r="C1382" t="s">
        <v>30</v>
      </c>
      <c r="D1382" t="s">
        <v>31</v>
      </c>
      <c r="E1382">
        <v>0</v>
      </c>
      <c r="F1382">
        <v>8</v>
      </c>
      <c r="G1382">
        <v>1</v>
      </c>
      <c r="H1382">
        <v>0</v>
      </c>
      <c r="I1382">
        <v>0</v>
      </c>
      <c r="J1382" t="s">
        <v>30</v>
      </c>
      <c r="K1382" t="s">
        <v>464</v>
      </c>
      <c r="L1382">
        <v>6.0000000000000001E-3</v>
      </c>
      <c r="M1382">
        <v>46680.57</v>
      </c>
      <c r="N1382">
        <v>99</v>
      </c>
    </row>
    <row r="1383" spans="1:14" x14ac:dyDescent="0.25">
      <c r="A1383">
        <v>9</v>
      </c>
      <c r="B1383" t="s">
        <v>15</v>
      </c>
      <c r="C1383" t="s">
        <v>32</v>
      </c>
      <c r="D1383" t="s">
        <v>33</v>
      </c>
      <c r="E1383">
        <v>0</v>
      </c>
      <c r="F1383">
        <v>8</v>
      </c>
      <c r="G1383">
        <v>1</v>
      </c>
      <c r="H1383">
        <v>0</v>
      </c>
      <c r="I1383">
        <v>0</v>
      </c>
      <c r="J1383" t="s">
        <v>32</v>
      </c>
      <c r="K1383" t="s">
        <v>464</v>
      </c>
      <c r="L1383">
        <v>8.0000000000000002E-3</v>
      </c>
      <c r="M1383">
        <v>45873.95</v>
      </c>
      <c r="N1383">
        <v>99</v>
      </c>
    </row>
    <row r="1384" spans="1:14" x14ac:dyDescent="0.25">
      <c r="A1384">
        <v>10</v>
      </c>
      <c r="B1384" t="s">
        <v>15</v>
      </c>
      <c r="C1384" t="s">
        <v>34</v>
      </c>
      <c r="D1384" t="e" cm="1">
        <f t="array" ref="D1384">-ANKPKDEL</f>
        <v>#NAME?</v>
      </c>
      <c r="E1384">
        <v>0</v>
      </c>
      <c r="F1384">
        <v>0</v>
      </c>
      <c r="G1384">
        <v>1</v>
      </c>
      <c r="H1384">
        <v>0</v>
      </c>
      <c r="I1384">
        <v>0</v>
      </c>
      <c r="J1384" t="s">
        <v>34</v>
      </c>
      <c r="K1384" t="s">
        <v>464</v>
      </c>
      <c r="L1384">
        <v>1.2999999999999999E-2</v>
      </c>
      <c r="M1384">
        <v>43218.55</v>
      </c>
      <c r="N1384">
        <v>95</v>
      </c>
    </row>
    <row r="1385" spans="1:14" x14ac:dyDescent="0.25">
      <c r="A1385">
        <v>11</v>
      </c>
      <c r="B1385" t="s">
        <v>15</v>
      </c>
      <c r="C1385" t="s">
        <v>35</v>
      </c>
      <c r="D1385" t="s">
        <v>36</v>
      </c>
      <c r="E1385">
        <v>0</v>
      </c>
      <c r="F1385">
        <v>8</v>
      </c>
      <c r="G1385">
        <v>1</v>
      </c>
      <c r="H1385">
        <v>0</v>
      </c>
      <c r="I1385">
        <v>0</v>
      </c>
      <c r="J1385" t="s">
        <v>35</v>
      </c>
      <c r="K1385" t="s">
        <v>464</v>
      </c>
      <c r="L1385">
        <v>8.0000000000000002E-3</v>
      </c>
      <c r="M1385">
        <v>45791.63</v>
      </c>
      <c r="N1385">
        <v>99</v>
      </c>
    </row>
    <row r="1386" spans="1:14" x14ac:dyDescent="0.25">
      <c r="A1386">
        <v>12</v>
      </c>
      <c r="B1386" t="s">
        <v>15</v>
      </c>
      <c r="C1386" t="s">
        <v>37</v>
      </c>
      <c r="D1386" t="s">
        <v>38</v>
      </c>
      <c r="E1386">
        <v>0</v>
      </c>
      <c r="F1386">
        <v>2</v>
      </c>
      <c r="G1386">
        <v>1</v>
      </c>
      <c r="H1386">
        <v>0</v>
      </c>
      <c r="I1386">
        <v>0</v>
      </c>
      <c r="J1386" t="s">
        <v>37</v>
      </c>
      <c r="K1386" t="s">
        <v>464</v>
      </c>
      <c r="L1386">
        <v>2.1000000000000001E-2</v>
      </c>
      <c r="M1386">
        <v>39915.11</v>
      </c>
      <c r="N1386">
        <v>85</v>
      </c>
    </row>
    <row r="1387" spans="1:14" x14ac:dyDescent="0.25">
      <c r="A1387">
        <v>13</v>
      </c>
      <c r="B1387" t="s">
        <v>15</v>
      </c>
      <c r="C1387" t="s">
        <v>39</v>
      </c>
      <c r="D1387" t="s">
        <v>40</v>
      </c>
      <c r="E1387">
        <v>0</v>
      </c>
      <c r="F1387">
        <v>8</v>
      </c>
      <c r="G1387">
        <v>1</v>
      </c>
      <c r="H1387">
        <v>0</v>
      </c>
      <c r="I1387">
        <v>0</v>
      </c>
      <c r="J1387" t="s">
        <v>39</v>
      </c>
      <c r="K1387" t="s">
        <v>464</v>
      </c>
      <c r="L1387">
        <v>1.6E-2</v>
      </c>
      <c r="M1387">
        <v>42253.57</v>
      </c>
      <c r="N1387">
        <v>95</v>
      </c>
    </row>
    <row r="1388" spans="1:14" x14ac:dyDescent="0.25">
      <c r="A1388">
        <v>14</v>
      </c>
      <c r="B1388" t="s">
        <v>15</v>
      </c>
      <c r="C1388" t="s">
        <v>41</v>
      </c>
      <c r="D1388" t="s">
        <v>42</v>
      </c>
      <c r="E1388">
        <v>0</v>
      </c>
      <c r="F1388">
        <v>1</v>
      </c>
      <c r="G1388">
        <v>1</v>
      </c>
      <c r="H1388">
        <v>0</v>
      </c>
      <c r="I1388">
        <v>0</v>
      </c>
      <c r="J1388" t="s">
        <v>41</v>
      </c>
      <c r="K1388" t="s">
        <v>464</v>
      </c>
      <c r="L1388">
        <v>1.6E-2</v>
      </c>
      <c r="M1388">
        <v>41891.21</v>
      </c>
      <c r="N1388">
        <v>90</v>
      </c>
    </row>
    <row r="1389" spans="1:14" x14ac:dyDescent="0.25">
      <c r="A1389">
        <v>15</v>
      </c>
      <c r="B1389" t="s">
        <v>15</v>
      </c>
      <c r="C1389" t="s">
        <v>43</v>
      </c>
      <c r="D1389" t="s">
        <v>44</v>
      </c>
      <c r="E1389">
        <v>0</v>
      </c>
      <c r="F1389">
        <v>1</v>
      </c>
      <c r="G1389">
        <v>1</v>
      </c>
      <c r="H1389">
        <v>0</v>
      </c>
      <c r="I1389">
        <v>0</v>
      </c>
      <c r="J1389" t="s">
        <v>43</v>
      </c>
      <c r="K1389" t="s">
        <v>464</v>
      </c>
      <c r="L1389">
        <v>8.9999999999999993E-3</v>
      </c>
      <c r="M1389">
        <v>45509.120000000003</v>
      </c>
      <c r="N1389">
        <v>99</v>
      </c>
    </row>
    <row r="1390" spans="1:14" x14ac:dyDescent="0.25">
      <c r="A1390">
        <v>16</v>
      </c>
      <c r="B1390" t="s">
        <v>15</v>
      </c>
      <c r="C1390" t="s">
        <v>45</v>
      </c>
      <c r="D1390" t="s">
        <v>46</v>
      </c>
      <c r="E1390">
        <v>0</v>
      </c>
      <c r="F1390">
        <v>2</v>
      </c>
      <c r="G1390">
        <v>1</v>
      </c>
      <c r="H1390">
        <v>0</v>
      </c>
      <c r="I1390">
        <v>0</v>
      </c>
      <c r="J1390" t="s">
        <v>45</v>
      </c>
      <c r="K1390" t="s">
        <v>464</v>
      </c>
      <c r="L1390">
        <v>4.2999999999999997E-2</v>
      </c>
      <c r="M1390">
        <v>31375.8</v>
      </c>
      <c r="N1390">
        <v>50</v>
      </c>
    </row>
    <row r="1391" spans="1:14" x14ac:dyDescent="0.25">
      <c r="A1391">
        <v>0</v>
      </c>
      <c r="B1391" t="s">
        <v>15</v>
      </c>
      <c r="C1391" t="s">
        <v>47</v>
      </c>
      <c r="D1391" t="s">
        <v>47</v>
      </c>
      <c r="E1391">
        <v>0</v>
      </c>
      <c r="F1391">
        <v>0</v>
      </c>
      <c r="G1391">
        <v>0</v>
      </c>
      <c r="H1391">
        <v>0</v>
      </c>
      <c r="I1391">
        <v>0</v>
      </c>
      <c r="J1391" t="s">
        <v>47</v>
      </c>
      <c r="K1391" t="s">
        <v>464</v>
      </c>
      <c r="L1391">
        <v>4.9000000000000002E-2</v>
      </c>
      <c r="M1391">
        <v>29387.73</v>
      </c>
      <c r="N1391">
        <v>45</v>
      </c>
    </row>
    <row r="1392" spans="1:14" x14ac:dyDescent="0.25">
      <c r="A1392">
        <v>1</v>
      </c>
      <c r="B1392" t="s">
        <v>15</v>
      </c>
      <c r="C1392" t="s">
        <v>48</v>
      </c>
      <c r="D1392" t="s">
        <v>48</v>
      </c>
      <c r="E1392">
        <v>0</v>
      </c>
      <c r="F1392">
        <v>0</v>
      </c>
      <c r="G1392">
        <v>0</v>
      </c>
      <c r="H1392">
        <v>0</v>
      </c>
      <c r="I1392">
        <v>0</v>
      </c>
      <c r="J1392" t="s">
        <v>48</v>
      </c>
      <c r="K1392" t="s">
        <v>464</v>
      </c>
      <c r="L1392">
        <v>4.2000000000000003E-2</v>
      </c>
      <c r="M1392">
        <v>31690.03</v>
      </c>
      <c r="N1392">
        <v>55</v>
      </c>
    </row>
    <row r="1393" spans="1:14" x14ac:dyDescent="0.25">
      <c r="A1393">
        <v>2</v>
      </c>
      <c r="B1393" t="s">
        <v>15</v>
      </c>
      <c r="C1393" t="s">
        <v>49</v>
      </c>
      <c r="D1393" t="s">
        <v>49</v>
      </c>
      <c r="E1393">
        <v>0</v>
      </c>
      <c r="F1393">
        <v>0</v>
      </c>
      <c r="G1393">
        <v>0</v>
      </c>
      <c r="H1393">
        <v>0</v>
      </c>
      <c r="I1393">
        <v>0</v>
      </c>
      <c r="J1393" t="s">
        <v>49</v>
      </c>
      <c r="K1393" t="s">
        <v>464</v>
      </c>
      <c r="L1393">
        <v>3.7999999999999999E-2</v>
      </c>
      <c r="M1393">
        <v>33314.370000000003</v>
      </c>
      <c r="N1393">
        <v>60</v>
      </c>
    </row>
    <row r="1394" spans="1:14" x14ac:dyDescent="0.25">
      <c r="A1394">
        <v>3</v>
      </c>
      <c r="B1394" t="s">
        <v>15</v>
      </c>
      <c r="C1394" t="s">
        <v>50</v>
      </c>
      <c r="D1394" t="s">
        <v>50</v>
      </c>
      <c r="E1394">
        <v>0</v>
      </c>
      <c r="F1394">
        <v>0</v>
      </c>
      <c r="G1394">
        <v>0</v>
      </c>
      <c r="H1394">
        <v>0</v>
      </c>
      <c r="I1394">
        <v>0</v>
      </c>
      <c r="J1394" t="s">
        <v>50</v>
      </c>
      <c r="K1394" t="s">
        <v>464</v>
      </c>
      <c r="L1394">
        <v>1.0999999999999999E-2</v>
      </c>
      <c r="M1394">
        <v>44337.29</v>
      </c>
      <c r="N1394">
        <v>99</v>
      </c>
    </row>
    <row r="1395" spans="1:14" x14ac:dyDescent="0.25">
      <c r="A1395">
        <v>4</v>
      </c>
      <c r="B1395" t="s">
        <v>15</v>
      </c>
      <c r="C1395" t="s">
        <v>51</v>
      </c>
      <c r="D1395" t="s">
        <v>51</v>
      </c>
      <c r="E1395">
        <v>0</v>
      </c>
      <c r="F1395">
        <v>0</v>
      </c>
      <c r="G1395">
        <v>0</v>
      </c>
      <c r="H1395">
        <v>0</v>
      </c>
      <c r="I1395">
        <v>0</v>
      </c>
      <c r="J1395" t="s">
        <v>51</v>
      </c>
      <c r="K1395" t="s">
        <v>464</v>
      </c>
      <c r="L1395">
        <v>2.7E-2</v>
      </c>
      <c r="M1395">
        <v>37430.5</v>
      </c>
      <c r="N1395">
        <v>75</v>
      </c>
    </row>
    <row r="1396" spans="1:14" x14ac:dyDescent="0.25">
      <c r="A1396">
        <v>5</v>
      </c>
      <c r="B1396" t="s">
        <v>15</v>
      </c>
      <c r="C1396" t="s">
        <v>52</v>
      </c>
      <c r="D1396" t="s">
        <v>52</v>
      </c>
      <c r="E1396">
        <v>0</v>
      </c>
      <c r="F1396">
        <v>0</v>
      </c>
      <c r="G1396">
        <v>0</v>
      </c>
      <c r="H1396">
        <v>0</v>
      </c>
      <c r="I1396">
        <v>0</v>
      </c>
      <c r="J1396" t="s">
        <v>52</v>
      </c>
      <c r="K1396" t="s">
        <v>464</v>
      </c>
      <c r="L1396">
        <v>1.4E-2</v>
      </c>
      <c r="M1396">
        <v>43054.720000000001</v>
      </c>
      <c r="N1396">
        <v>95</v>
      </c>
    </row>
    <row r="1397" spans="1:14" x14ac:dyDescent="0.25">
      <c r="A1397">
        <v>6</v>
      </c>
      <c r="B1397" t="s">
        <v>15</v>
      </c>
      <c r="C1397" t="s">
        <v>53</v>
      </c>
      <c r="D1397" t="s">
        <v>53</v>
      </c>
      <c r="E1397">
        <v>0</v>
      </c>
      <c r="F1397">
        <v>0</v>
      </c>
      <c r="G1397">
        <v>0</v>
      </c>
      <c r="H1397">
        <v>0</v>
      </c>
      <c r="I1397">
        <v>0</v>
      </c>
      <c r="J1397" t="s">
        <v>53</v>
      </c>
      <c r="K1397" t="s">
        <v>464</v>
      </c>
      <c r="L1397">
        <v>1.2E-2</v>
      </c>
      <c r="M1397">
        <v>43836.92</v>
      </c>
      <c r="N1397">
        <v>99</v>
      </c>
    </row>
    <row r="1398" spans="1:14" x14ac:dyDescent="0.25">
      <c r="A1398">
        <v>7</v>
      </c>
      <c r="B1398" t="s">
        <v>15</v>
      </c>
      <c r="C1398" t="s">
        <v>54</v>
      </c>
      <c r="D1398" t="s">
        <v>54</v>
      </c>
      <c r="E1398">
        <v>0</v>
      </c>
      <c r="F1398">
        <v>0</v>
      </c>
      <c r="G1398">
        <v>0</v>
      </c>
      <c r="H1398">
        <v>0</v>
      </c>
      <c r="I1398">
        <v>0</v>
      </c>
      <c r="J1398" t="s">
        <v>54</v>
      </c>
      <c r="K1398" t="s">
        <v>464</v>
      </c>
      <c r="L1398">
        <v>5.0000000000000001E-3</v>
      </c>
      <c r="M1398">
        <v>47125.120000000003</v>
      </c>
      <c r="N1398">
        <v>99</v>
      </c>
    </row>
    <row r="1399" spans="1:14" x14ac:dyDescent="0.25">
      <c r="A1399">
        <v>8</v>
      </c>
      <c r="B1399" t="s">
        <v>15</v>
      </c>
      <c r="C1399" t="s">
        <v>55</v>
      </c>
      <c r="D1399" t="s">
        <v>55</v>
      </c>
      <c r="E1399">
        <v>0</v>
      </c>
      <c r="F1399">
        <v>0</v>
      </c>
      <c r="G1399">
        <v>0</v>
      </c>
      <c r="H1399">
        <v>0</v>
      </c>
      <c r="I1399">
        <v>0</v>
      </c>
      <c r="J1399" t="s">
        <v>55</v>
      </c>
      <c r="K1399" t="s">
        <v>464</v>
      </c>
      <c r="L1399">
        <v>0.01</v>
      </c>
      <c r="M1399">
        <v>44827.85</v>
      </c>
      <c r="N1399">
        <v>99</v>
      </c>
    </row>
    <row r="1400" spans="1:14" x14ac:dyDescent="0.25">
      <c r="A1400">
        <v>9</v>
      </c>
      <c r="B1400" t="s">
        <v>15</v>
      </c>
      <c r="C1400" t="s">
        <v>56</v>
      </c>
      <c r="D1400" t="s">
        <v>56</v>
      </c>
      <c r="E1400">
        <v>0</v>
      </c>
      <c r="F1400">
        <v>0</v>
      </c>
      <c r="G1400">
        <v>0</v>
      </c>
      <c r="H1400">
        <v>0</v>
      </c>
      <c r="I1400">
        <v>0</v>
      </c>
      <c r="J1400" t="s">
        <v>56</v>
      </c>
      <c r="K1400" t="s">
        <v>464</v>
      </c>
      <c r="L1400">
        <v>4.8000000000000001E-2</v>
      </c>
      <c r="M1400">
        <v>29905.11</v>
      </c>
      <c r="N1400">
        <v>46</v>
      </c>
    </row>
    <row r="1401" spans="1:14" x14ac:dyDescent="0.25">
      <c r="A1401">
        <v>10</v>
      </c>
      <c r="B1401" t="s">
        <v>15</v>
      </c>
      <c r="C1401" t="s">
        <v>57</v>
      </c>
      <c r="D1401" t="s">
        <v>57</v>
      </c>
      <c r="E1401">
        <v>0</v>
      </c>
      <c r="F1401">
        <v>0</v>
      </c>
      <c r="G1401">
        <v>0</v>
      </c>
      <c r="H1401">
        <v>0</v>
      </c>
      <c r="I1401">
        <v>0</v>
      </c>
      <c r="J1401" t="s">
        <v>57</v>
      </c>
      <c r="K1401" t="s">
        <v>464</v>
      </c>
      <c r="L1401">
        <v>1.0999999999999999E-2</v>
      </c>
      <c r="M1401">
        <v>44235.7</v>
      </c>
      <c r="N1401">
        <v>99</v>
      </c>
    </row>
    <row r="1402" spans="1:14" x14ac:dyDescent="0.25">
      <c r="A1402">
        <v>11</v>
      </c>
      <c r="B1402" t="s">
        <v>15</v>
      </c>
      <c r="C1402" t="s">
        <v>58</v>
      </c>
      <c r="D1402" t="s">
        <v>58</v>
      </c>
      <c r="E1402">
        <v>0</v>
      </c>
      <c r="F1402">
        <v>0</v>
      </c>
      <c r="G1402">
        <v>0</v>
      </c>
      <c r="H1402">
        <v>0</v>
      </c>
      <c r="I1402">
        <v>0</v>
      </c>
      <c r="J1402" t="s">
        <v>58</v>
      </c>
      <c r="K1402" t="s">
        <v>464</v>
      </c>
      <c r="L1402">
        <v>2.1000000000000001E-2</v>
      </c>
      <c r="M1402">
        <v>39984.29</v>
      </c>
      <c r="N1402">
        <v>85</v>
      </c>
    </row>
    <row r="1403" spans="1:14" x14ac:dyDescent="0.25">
      <c r="A1403">
        <v>12</v>
      </c>
      <c r="B1403" t="s">
        <v>15</v>
      </c>
      <c r="C1403" t="s">
        <v>59</v>
      </c>
      <c r="D1403" t="s">
        <v>59</v>
      </c>
      <c r="E1403">
        <v>0</v>
      </c>
      <c r="F1403">
        <v>0</v>
      </c>
      <c r="G1403">
        <v>0</v>
      </c>
      <c r="H1403">
        <v>0</v>
      </c>
      <c r="I1403">
        <v>0</v>
      </c>
      <c r="J1403" t="s">
        <v>59</v>
      </c>
      <c r="K1403" t="s">
        <v>464</v>
      </c>
      <c r="L1403">
        <v>2.1999999999999999E-2</v>
      </c>
      <c r="M1403">
        <v>39534.32</v>
      </c>
      <c r="N1403">
        <v>80</v>
      </c>
    </row>
    <row r="1404" spans="1:14" x14ac:dyDescent="0.25">
      <c r="A1404">
        <v>13</v>
      </c>
      <c r="B1404" t="s">
        <v>15</v>
      </c>
      <c r="C1404" t="s">
        <v>60</v>
      </c>
      <c r="D1404" t="s">
        <v>60</v>
      </c>
      <c r="E1404">
        <v>0</v>
      </c>
      <c r="F1404">
        <v>0</v>
      </c>
      <c r="G1404">
        <v>0</v>
      </c>
      <c r="H1404">
        <v>0</v>
      </c>
      <c r="I1404">
        <v>0</v>
      </c>
      <c r="J1404" t="s">
        <v>60</v>
      </c>
      <c r="K1404" t="s">
        <v>464</v>
      </c>
      <c r="L1404">
        <v>1.4E-2</v>
      </c>
      <c r="M1404">
        <v>43084.08</v>
      </c>
      <c r="N1404">
        <v>95</v>
      </c>
    </row>
    <row r="1405" spans="1:14" x14ac:dyDescent="0.25">
      <c r="A1405">
        <v>14</v>
      </c>
      <c r="B1405" t="s">
        <v>15</v>
      </c>
      <c r="C1405" t="s">
        <v>61</v>
      </c>
      <c r="D1405" t="s">
        <v>61</v>
      </c>
      <c r="E1405">
        <v>0</v>
      </c>
      <c r="F1405">
        <v>0</v>
      </c>
      <c r="G1405">
        <v>0</v>
      </c>
      <c r="H1405">
        <v>0</v>
      </c>
      <c r="I1405">
        <v>0</v>
      </c>
      <c r="J1405" t="s">
        <v>61</v>
      </c>
      <c r="K1405" t="s">
        <v>464</v>
      </c>
      <c r="L1405">
        <v>1.6E-2</v>
      </c>
      <c r="M1405">
        <v>41885.32</v>
      </c>
      <c r="N1405">
        <v>90</v>
      </c>
    </row>
    <row r="1406" spans="1:14" x14ac:dyDescent="0.25">
      <c r="A1406">
        <v>15</v>
      </c>
      <c r="B1406" t="s">
        <v>15</v>
      </c>
      <c r="C1406" t="s">
        <v>62</v>
      </c>
      <c r="D1406" t="s">
        <v>62</v>
      </c>
      <c r="E1406">
        <v>0</v>
      </c>
      <c r="F1406">
        <v>0</v>
      </c>
      <c r="G1406">
        <v>0</v>
      </c>
      <c r="H1406">
        <v>0</v>
      </c>
      <c r="I1406">
        <v>0</v>
      </c>
      <c r="J1406" t="s">
        <v>62</v>
      </c>
      <c r="K1406" t="s">
        <v>464</v>
      </c>
      <c r="L1406">
        <v>1.9E-2</v>
      </c>
      <c r="M1406">
        <v>40511.629999999997</v>
      </c>
      <c r="N1406">
        <v>85</v>
      </c>
    </row>
    <row r="1407" spans="1:14" x14ac:dyDescent="0.25">
      <c r="A1407">
        <v>0</v>
      </c>
      <c r="B1407" t="s">
        <v>15</v>
      </c>
      <c r="C1407" t="s">
        <v>63</v>
      </c>
      <c r="D1407" t="s">
        <v>64</v>
      </c>
      <c r="E1407">
        <v>0</v>
      </c>
      <c r="F1407">
        <v>0</v>
      </c>
      <c r="G1407">
        <v>0</v>
      </c>
      <c r="H1407">
        <v>6</v>
      </c>
      <c r="I1407">
        <v>1</v>
      </c>
      <c r="J1407" t="s">
        <v>63</v>
      </c>
      <c r="K1407" t="s">
        <v>464</v>
      </c>
      <c r="L1407">
        <v>3.7999999999999999E-2</v>
      </c>
      <c r="M1407">
        <v>33072.67</v>
      </c>
      <c r="N1407">
        <v>55</v>
      </c>
    </row>
    <row r="1408" spans="1:14" x14ac:dyDescent="0.25">
      <c r="A1408">
        <v>1</v>
      </c>
      <c r="B1408" t="s">
        <v>15</v>
      </c>
      <c r="C1408" t="s">
        <v>65</v>
      </c>
      <c r="D1408" t="s">
        <v>66</v>
      </c>
      <c r="E1408">
        <v>0</v>
      </c>
      <c r="F1408">
        <v>0</v>
      </c>
      <c r="G1408">
        <v>0</v>
      </c>
      <c r="H1408">
        <v>7</v>
      </c>
      <c r="I1408">
        <v>1</v>
      </c>
      <c r="J1408" t="s">
        <v>65</v>
      </c>
      <c r="K1408" t="s">
        <v>464</v>
      </c>
      <c r="L1408">
        <v>6.4000000000000001E-2</v>
      </c>
      <c r="M1408">
        <v>25111.95</v>
      </c>
      <c r="N1408">
        <v>36</v>
      </c>
    </row>
    <row r="1409" spans="1:14" x14ac:dyDescent="0.25">
      <c r="A1409">
        <v>2</v>
      </c>
      <c r="B1409" t="s">
        <v>15</v>
      </c>
      <c r="C1409" t="s">
        <v>67</v>
      </c>
      <c r="D1409" t="s">
        <v>49</v>
      </c>
      <c r="E1409">
        <v>0</v>
      </c>
      <c r="F1409">
        <v>0</v>
      </c>
      <c r="G1409">
        <v>0</v>
      </c>
      <c r="H1409">
        <v>0</v>
      </c>
      <c r="I1409">
        <v>0</v>
      </c>
      <c r="J1409" t="s">
        <v>49</v>
      </c>
      <c r="K1409" t="s">
        <v>464</v>
      </c>
      <c r="L1409">
        <v>1.7999999999999999E-2</v>
      </c>
      <c r="M1409">
        <v>40946.58</v>
      </c>
      <c r="N1409">
        <v>90</v>
      </c>
    </row>
    <row r="1410" spans="1:14" x14ac:dyDescent="0.25">
      <c r="A1410">
        <v>3</v>
      </c>
      <c r="B1410" t="s">
        <v>15</v>
      </c>
      <c r="C1410" t="s">
        <v>68</v>
      </c>
      <c r="D1410" t="s">
        <v>69</v>
      </c>
      <c r="E1410">
        <v>0</v>
      </c>
      <c r="F1410">
        <v>0</v>
      </c>
      <c r="G1410">
        <v>0</v>
      </c>
      <c r="H1410">
        <v>1</v>
      </c>
      <c r="I1410">
        <v>1</v>
      </c>
      <c r="J1410" t="s">
        <v>68</v>
      </c>
      <c r="K1410" t="s">
        <v>464</v>
      </c>
      <c r="L1410">
        <v>1.7000000000000001E-2</v>
      </c>
      <c r="M1410">
        <v>41671.96</v>
      </c>
      <c r="N1410">
        <v>90</v>
      </c>
    </row>
    <row r="1411" spans="1:14" x14ac:dyDescent="0.25">
      <c r="A1411">
        <v>4</v>
      </c>
      <c r="B1411" t="s">
        <v>15</v>
      </c>
      <c r="C1411" t="s">
        <v>70</v>
      </c>
      <c r="D1411" t="s">
        <v>71</v>
      </c>
      <c r="E1411">
        <v>0</v>
      </c>
      <c r="F1411">
        <v>0</v>
      </c>
      <c r="G1411">
        <v>0</v>
      </c>
      <c r="H1411">
        <v>8</v>
      </c>
      <c r="I1411">
        <v>1</v>
      </c>
      <c r="J1411" t="s">
        <v>70</v>
      </c>
      <c r="K1411" t="s">
        <v>464</v>
      </c>
      <c r="L1411">
        <v>1.7999999999999999E-2</v>
      </c>
      <c r="M1411">
        <v>41110.839999999997</v>
      </c>
      <c r="N1411">
        <v>90</v>
      </c>
    </row>
    <row r="1412" spans="1:14" x14ac:dyDescent="0.25">
      <c r="A1412">
        <v>5</v>
      </c>
      <c r="B1412" t="s">
        <v>15</v>
      </c>
      <c r="C1412" t="s">
        <v>72</v>
      </c>
      <c r="D1412" t="s">
        <v>73</v>
      </c>
      <c r="E1412">
        <v>0</v>
      </c>
      <c r="F1412">
        <v>0</v>
      </c>
      <c r="G1412">
        <v>0</v>
      </c>
      <c r="H1412">
        <v>7</v>
      </c>
      <c r="I1412">
        <v>1</v>
      </c>
      <c r="J1412" t="s">
        <v>72</v>
      </c>
      <c r="K1412" t="s">
        <v>464</v>
      </c>
      <c r="L1412">
        <v>1.2E-2</v>
      </c>
      <c r="M1412">
        <v>43953.75</v>
      </c>
      <c r="N1412">
        <v>99</v>
      </c>
    </row>
    <row r="1413" spans="1:14" x14ac:dyDescent="0.25">
      <c r="A1413">
        <v>6</v>
      </c>
      <c r="B1413" t="s">
        <v>15</v>
      </c>
      <c r="C1413" t="s">
        <v>74</v>
      </c>
      <c r="D1413" t="s">
        <v>53</v>
      </c>
      <c r="E1413">
        <v>0</v>
      </c>
      <c r="F1413">
        <v>0</v>
      </c>
      <c r="G1413">
        <v>0</v>
      </c>
      <c r="H1413">
        <v>0</v>
      </c>
      <c r="I1413">
        <v>0</v>
      </c>
      <c r="J1413" t="s">
        <v>53</v>
      </c>
      <c r="K1413" t="s">
        <v>464</v>
      </c>
      <c r="L1413">
        <v>7.0000000000000001E-3</v>
      </c>
      <c r="M1413">
        <v>46373.49</v>
      </c>
      <c r="N1413">
        <v>99</v>
      </c>
    </row>
    <row r="1414" spans="1:14" x14ac:dyDescent="0.25">
      <c r="A1414">
        <v>7</v>
      </c>
      <c r="B1414" t="s">
        <v>15</v>
      </c>
      <c r="C1414" t="s">
        <v>75</v>
      </c>
      <c r="D1414" t="s">
        <v>55</v>
      </c>
      <c r="E1414">
        <v>1</v>
      </c>
      <c r="F1414">
        <v>0</v>
      </c>
      <c r="G1414">
        <v>0</v>
      </c>
      <c r="H1414">
        <v>0</v>
      </c>
      <c r="I1414">
        <v>0</v>
      </c>
      <c r="J1414" t="s">
        <v>55</v>
      </c>
      <c r="K1414" t="s">
        <v>464</v>
      </c>
      <c r="L1414">
        <v>7.0000000000000001E-3</v>
      </c>
      <c r="M1414">
        <v>46516.72</v>
      </c>
      <c r="N1414">
        <v>99</v>
      </c>
    </row>
    <row r="1415" spans="1:14" x14ac:dyDescent="0.25">
      <c r="A1415">
        <v>8</v>
      </c>
      <c r="B1415" t="s">
        <v>15</v>
      </c>
      <c r="C1415" t="s">
        <v>76</v>
      </c>
      <c r="D1415" t="s">
        <v>77</v>
      </c>
      <c r="E1415">
        <v>0</v>
      </c>
      <c r="F1415">
        <v>0</v>
      </c>
      <c r="G1415">
        <v>0</v>
      </c>
      <c r="H1415">
        <v>6</v>
      </c>
      <c r="I1415">
        <v>1</v>
      </c>
      <c r="J1415" t="s">
        <v>76</v>
      </c>
      <c r="K1415" t="s">
        <v>464</v>
      </c>
      <c r="L1415">
        <v>3.5999999999999997E-2</v>
      </c>
      <c r="M1415">
        <v>33899.06</v>
      </c>
      <c r="N1415">
        <v>60</v>
      </c>
    </row>
    <row r="1416" spans="1:14" x14ac:dyDescent="0.25">
      <c r="A1416">
        <v>9</v>
      </c>
      <c r="B1416" t="s">
        <v>15</v>
      </c>
      <c r="C1416" t="s">
        <v>78</v>
      </c>
      <c r="D1416" t="s">
        <v>56</v>
      </c>
      <c r="E1416">
        <v>0</v>
      </c>
      <c r="F1416">
        <v>0</v>
      </c>
      <c r="G1416">
        <v>0</v>
      </c>
      <c r="H1416">
        <v>0</v>
      </c>
      <c r="I1416">
        <v>0</v>
      </c>
      <c r="J1416" t="s">
        <v>56</v>
      </c>
      <c r="K1416" t="s">
        <v>464</v>
      </c>
      <c r="L1416">
        <v>1.7000000000000001E-2</v>
      </c>
      <c r="M1416">
        <v>41507.269999999997</v>
      </c>
      <c r="N1416">
        <v>90</v>
      </c>
    </row>
    <row r="1417" spans="1:14" x14ac:dyDescent="0.25">
      <c r="A1417">
        <v>10</v>
      </c>
      <c r="B1417" t="s">
        <v>15</v>
      </c>
      <c r="C1417" t="s">
        <v>79</v>
      </c>
      <c r="D1417" t="s">
        <v>80</v>
      </c>
      <c r="E1417">
        <v>0</v>
      </c>
      <c r="F1417">
        <v>0</v>
      </c>
      <c r="G1417">
        <v>0</v>
      </c>
      <c r="H1417">
        <v>6</v>
      </c>
      <c r="I1417">
        <v>1</v>
      </c>
      <c r="J1417" t="s">
        <v>79</v>
      </c>
      <c r="K1417" t="s">
        <v>464</v>
      </c>
      <c r="L1417">
        <v>1.9E-2</v>
      </c>
      <c r="M1417">
        <v>40605.089999999997</v>
      </c>
      <c r="N1417">
        <v>85</v>
      </c>
    </row>
    <row r="1418" spans="1:14" x14ac:dyDescent="0.25">
      <c r="A1418">
        <v>11</v>
      </c>
      <c r="B1418" t="s">
        <v>15</v>
      </c>
      <c r="C1418" t="s">
        <v>81</v>
      </c>
      <c r="D1418" t="s">
        <v>59</v>
      </c>
      <c r="E1418">
        <v>1</v>
      </c>
      <c r="F1418">
        <v>0</v>
      </c>
      <c r="G1418">
        <v>0</v>
      </c>
      <c r="H1418">
        <v>0</v>
      </c>
      <c r="I1418">
        <v>0</v>
      </c>
      <c r="J1418" t="s">
        <v>59</v>
      </c>
      <c r="K1418" t="s">
        <v>464</v>
      </c>
      <c r="L1418">
        <v>1.7999999999999999E-2</v>
      </c>
      <c r="M1418">
        <v>41361.56</v>
      </c>
      <c r="N1418">
        <v>90</v>
      </c>
    </row>
    <row r="1419" spans="1:14" x14ac:dyDescent="0.25">
      <c r="A1419">
        <v>12</v>
      </c>
      <c r="B1419" t="s">
        <v>15</v>
      </c>
      <c r="C1419" t="s">
        <v>82</v>
      </c>
      <c r="D1419" t="s">
        <v>83</v>
      </c>
      <c r="E1419">
        <v>0</v>
      </c>
      <c r="F1419">
        <v>0</v>
      </c>
      <c r="G1419">
        <v>0</v>
      </c>
      <c r="H1419">
        <v>2</v>
      </c>
      <c r="I1419">
        <v>1</v>
      </c>
      <c r="J1419" t="s">
        <v>82</v>
      </c>
      <c r="K1419" t="s">
        <v>464</v>
      </c>
      <c r="L1419">
        <v>2.1000000000000001E-2</v>
      </c>
      <c r="M1419">
        <v>39676.15</v>
      </c>
      <c r="N1419">
        <v>85</v>
      </c>
    </row>
    <row r="1420" spans="1:14" x14ac:dyDescent="0.25">
      <c r="A1420">
        <v>13</v>
      </c>
      <c r="B1420" t="s">
        <v>15</v>
      </c>
      <c r="C1420" t="s">
        <v>84</v>
      </c>
      <c r="D1420" t="s">
        <v>61</v>
      </c>
      <c r="E1420">
        <v>1</v>
      </c>
      <c r="F1420">
        <v>0</v>
      </c>
      <c r="G1420">
        <v>0</v>
      </c>
      <c r="H1420">
        <v>0</v>
      </c>
      <c r="I1420">
        <v>0</v>
      </c>
      <c r="J1420" t="s">
        <v>61</v>
      </c>
      <c r="K1420" t="s">
        <v>464</v>
      </c>
      <c r="L1420">
        <v>1.2E-2</v>
      </c>
      <c r="M1420">
        <v>43901.93</v>
      </c>
      <c r="N1420">
        <v>99</v>
      </c>
    </row>
    <row r="1421" spans="1:14" x14ac:dyDescent="0.25">
      <c r="A1421">
        <v>14</v>
      </c>
      <c r="B1421" t="s">
        <v>15</v>
      </c>
      <c r="C1421" t="s">
        <v>85</v>
      </c>
      <c r="D1421" t="s">
        <v>86</v>
      </c>
      <c r="E1421">
        <v>0</v>
      </c>
      <c r="F1421">
        <v>0</v>
      </c>
      <c r="G1421">
        <v>0</v>
      </c>
      <c r="H1421">
        <v>1</v>
      </c>
      <c r="I1421">
        <v>1</v>
      </c>
      <c r="J1421" t="s">
        <v>85</v>
      </c>
      <c r="K1421" t="s">
        <v>464</v>
      </c>
      <c r="L1421">
        <v>3.2000000000000001E-2</v>
      </c>
      <c r="M1421">
        <v>35470.47</v>
      </c>
      <c r="N1421">
        <v>65</v>
      </c>
    </row>
    <row r="1422" spans="1:14" x14ac:dyDescent="0.25">
      <c r="A1422">
        <v>0</v>
      </c>
      <c r="B1422" t="s">
        <v>15</v>
      </c>
      <c r="C1422" t="s">
        <v>87</v>
      </c>
      <c r="D1422" t="s">
        <v>88</v>
      </c>
      <c r="E1422">
        <v>0</v>
      </c>
      <c r="F1422">
        <v>0</v>
      </c>
      <c r="G1422">
        <v>0</v>
      </c>
      <c r="H1422">
        <v>8</v>
      </c>
      <c r="I1422">
        <v>2</v>
      </c>
      <c r="J1422" t="s">
        <v>87</v>
      </c>
      <c r="K1422" t="s">
        <v>464</v>
      </c>
      <c r="L1422">
        <v>4.2000000000000003E-2</v>
      </c>
      <c r="M1422">
        <v>31827.48</v>
      </c>
      <c r="N1422">
        <v>55</v>
      </c>
    </row>
    <row r="1423" spans="1:14" x14ac:dyDescent="0.25">
      <c r="A1423">
        <v>1</v>
      </c>
      <c r="B1423" t="s">
        <v>15</v>
      </c>
      <c r="C1423" t="s">
        <v>89</v>
      </c>
      <c r="D1423" t="s">
        <v>90</v>
      </c>
      <c r="E1423">
        <v>0</v>
      </c>
      <c r="F1423">
        <v>0</v>
      </c>
      <c r="G1423">
        <v>0</v>
      </c>
      <c r="H1423">
        <v>5</v>
      </c>
      <c r="I1423">
        <v>1</v>
      </c>
      <c r="J1423" t="s">
        <v>65</v>
      </c>
      <c r="K1423" t="s">
        <v>464</v>
      </c>
      <c r="L1423">
        <v>2.4E-2</v>
      </c>
      <c r="M1423">
        <v>38689.660000000003</v>
      </c>
      <c r="N1423">
        <v>80</v>
      </c>
    </row>
    <row r="1424" spans="1:14" x14ac:dyDescent="0.25">
      <c r="A1424">
        <v>2</v>
      </c>
      <c r="B1424" t="s">
        <v>15</v>
      </c>
      <c r="C1424" t="s">
        <v>91</v>
      </c>
      <c r="D1424" t="s">
        <v>92</v>
      </c>
      <c r="E1424">
        <v>0</v>
      </c>
      <c r="F1424">
        <v>0</v>
      </c>
      <c r="G1424">
        <v>0</v>
      </c>
      <c r="H1424">
        <v>4</v>
      </c>
      <c r="I1424">
        <v>2</v>
      </c>
      <c r="J1424" t="s">
        <v>91</v>
      </c>
      <c r="K1424" t="s">
        <v>464</v>
      </c>
      <c r="L1424">
        <v>1.7000000000000001E-2</v>
      </c>
      <c r="M1424">
        <v>41531.54</v>
      </c>
      <c r="N1424">
        <v>90</v>
      </c>
    </row>
    <row r="1425" spans="1:14" x14ac:dyDescent="0.25">
      <c r="A1425">
        <v>3</v>
      </c>
      <c r="B1425" t="s">
        <v>15</v>
      </c>
      <c r="C1425" t="s">
        <v>93</v>
      </c>
      <c r="D1425" t="s">
        <v>71</v>
      </c>
      <c r="E1425">
        <v>1</v>
      </c>
      <c r="F1425">
        <v>0</v>
      </c>
      <c r="G1425">
        <v>0</v>
      </c>
      <c r="H1425">
        <v>8</v>
      </c>
      <c r="I1425">
        <v>1</v>
      </c>
      <c r="J1425" t="s">
        <v>70</v>
      </c>
      <c r="K1425" t="s">
        <v>464</v>
      </c>
      <c r="L1425">
        <v>1.2E-2</v>
      </c>
      <c r="M1425">
        <v>43932.35</v>
      </c>
      <c r="N1425">
        <v>99</v>
      </c>
    </row>
    <row r="1426" spans="1:14" x14ac:dyDescent="0.25">
      <c r="A1426">
        <v>4</v>
      </c>
      <c r="B1426" t="s">
        <v>15</v>
      </c>
      <c r="C1426" t="s">
        <v>94</v>
      </c>
      <c r="D1426" t="s">
        <v>95</v>
      </c>
      <c r="E1426">
        <v>0</v>
      </c>
      <c r="F1426">
        <v>0</v>
      </c>
      <c r="G1426">
        <v>0</v>
      </c>
      <c r="H1426">
        <v>7</v>
      </c>
      <c r="I1426">
        <v>2</v>
      </c>
      <c r="J1426" t="s">
        <v>94</v>
      </c>
      <c r="K1426" t="s">
        <v>464</v>
      </c>
      <c r="L1426">
        <v>1.4E-2</v>
      </c>
      <c r="M1426">
        <v>42910.11</v>
      </c>
      <c r="N1426">
        <v>95</v>
      </c>
    </row>
    <row r="1427" spans="1:14" x14ac:dyDescent="0.25">
      <c r="A1427">
        <v>5</v>
      </c>
      <c r="B1427" t="s">
        <v>15</v>
      </c>
      <c r="C1427" t="s">
        <v>96</v>
      </c>
      <c r="D1427" t="s">
        <v>73</v>
      </c>
      <c r="E1427">
        <v>0</v>
      </c>
      <c r="F1427">
        <v>0</v>
      </c>
      <c r="G1427">
        <v>0</v>
      </c>
      <c r="H1427">
        <v>7</v>
      </c>
      <c r="I1427">
        <v>1</v>
      </c>
      <c r="J1427" t="s">
        <v>72</v>
      </c>
      <c r="K1427" t="s">
        <v>464</v>
      </c>
      <c r="L1427">
        <v>8.0000000000000002E-3</v>
      </c>
      <c r="M1427">
        <v>45809.97</v>
      </c>
      <c r="N1427">
        <v>99</v>
      </c>
    </row>
    <row r="1428" spans="1:14" x14ac:dyDescent="0.25">
      <c r="A1428">
        <v>6</v>
      </c>
      <c r="B1428" t="s">
        <v>15</v>
      </c>
      <c r="C1428" t="s">
        <v>97</v>
      </c>
      <c r="D1428" t="s">
        <v>98</v>
      </c>
      <c r="E1428">
        <v>0</v>
      </c>
      <c r="F1428">
        <v>0</v>
      </c>
      <c r="G1428">
        <v>0</v>
      </c>
      <c r="H1428">
        <v>5</v>
      </c>
      <c r="I1428">
        <v>2</v>
      </c>
      <c r="J1428" t="s">
        <v>97</v>
      </c>
      <c r="K1428" t="s">
        <v>464</v>
      </c>
      <c r="L1428">
        <v>8.0000000000000002E-3</v>
      </c>
      <c r="M1428">
        <v>46100.86</v>
      </c>
      <c r="N1428">
        <v>99</v>
      </c>
    </row>
    <row r="1429" spans="1:14" x14ac:dyDescent="0.25">
      <c r="A1429">
        <v>7</v>
      </c>
      <c r="B1429" t="s">
        <v>15</v>
      </c>
      <c r="C1429" t="s">
        <v>99</v>
      </c>
      <c r="D1429" t="s">
        <v>77</v>
      </c>
      <c r="E1429">
        <v>1</v>
      </c>
      <c r="F1429">
        <v>0</v>
      </c>
      <c r="G1429">
        <v>0</v>
      </c>
      <c r="H1429">
        <v>6</v>
      </c>
      <c r="I1429">
        <v>1</v>
      </c>
      <c r="J1429" t="s">
        <v>76</v>
      </c>
      <c r="K1429" t="s">
        <v>464</v>
      </c>
      <c r="L1429">
        <v>1.6E-2</v>
      </c>
      <c r="M1429">
        <v>42152.65</v>
      </c>
      <c r="N1429">
        <v>90</v>
      </c>
    </row>
    <row r="1430" spans="1:14" x14ac:dyDescent="0.25">
      <c r="A1430">
        <v>8</v>
      </c>
      <c r="B1430" t="s">
        <v>15</v>
      </c>
      <c r="C1430" t="s">
        <v>100</v>
      </c>
      <c r="D1430" t="s">
        <v>77</v>
      </c>
      <c r="E1430">
        <v>0</v>
      </c>
      <c r="F1430">
        <v>0</v>
      </c>
      <c r="G1430">
        <v>0</v>
      </c>
      <c r="H1430">
        <v>6</v>
      </c>
      <c r="I1430">
        <v>1</v>
      </c>
      <c r="J1430" t="s">
        <v>76</v>
      </c>
      <c r="K1430" t="s">
        <v>464</v>
      </c>
      <c r="L1430">
        <v>1.2999999999999999E-2</v>
      </c>
      <c r="M1430">
        <v>43492.98</v>
      </c>
      <c r="N1430">
        <v>95</v>
      </c>
    </row>
    <row r="1431" spans="1:14" x14ac:dyDescent="0.25">
      <c r="A1431">
        <v>9</v>
      </c>
      <c r="B1431" t="s">
        <v>15</v>
      </c>
      <c r="C1431" t="s">
        <v>101</v>
      </c>
      <c r="D1431" t="s">
        <v>102</v>
      </c>
      <c r="E1431">
        <v>0</v>
      </c>
      <c r="F1431">
        <v>0</v>
      </c>
      <c r="G1431">
        <v>0</v>
      </c>
      <c r="H1431">
        <v>5</v>
      </c>
      <c r="I1431">
        <v>2</v>
      </c>
      <c r="J1431" t="s">
        <v>101</v>
      </c>
      <c r="K1431" t="s">
        <v>464</v>
      </c>
      <c r="L1431">
        <v>1.9E-2</v>
      </c>
      <c r="M1431">
        <v>40559.449999999997</v>
      </c>
      <c r="N1431">
        <v>85</v>
      </c>
    </row>
    <row r="1432" spans="1:14" x14ac:dyDescent="0.25">
      <c r="A1432">
        <v>10</v>
      </c>
      <c r="B1432" t="s">
        <v>15</v>
      </c>
      <c r="C1432" t="s">
        <v>103</v>
      </c>
      <c r="D1432" t="s">
        <v>80</v>
      </c>
      <c r="E1432">
        <v>0</v>
      </c>
      <c r="F1432">
        <v>0</v>
      </c>
      <c r="G1432">
        <v>0</v>
      </c>
      <c r="H1432">
        <v>6</v>
      </c>
      <c r="I1432">
        <v>1</v>
      </c>
      <c r="J1432" t="s">
        <v>79</v>
      </c>
      <c r="K1432" t="s">
        <v>464</v>
      </c>
      <c r="L1432">
        <v>1.6E-2</v>
      </c>
      <c r="M1432">
        <v>41869.01</v>
      </c>
      <c r="N1432">
        <v>90</v>
      </c>
    </row>
    <row r="1433" spans="1:14" x14ac:dyDescent="0.25">
      <c r="A1433">
        <v>11</v>
      </c>
      <c r="B1433" t="s">
        <v>15</v>
      </c>
      <c r="C1433" t="s">
        <v>104</v>
      </c>
      <c r="D1433" t="s">
        <v>83</v>
      </c>
      <c r="E1433">
        <v>1</v>
      </c>
      <c r="F1433">
        <v>0</v>
      </c>
      <c r="G1433">
        <v>0</v>
      </c>
      <c r="H1433">
        <v>2</v>
      </c>
      <c r="I1433">
        <v>1</v>
      </c>
      <c r="J1433" t="s">
        <v>82</v>
      </c>
      <c r="K1433" t="s">
        <v>464</v>
      </c>
      <c r="L1433">
        <v>1.6E-2</v>
      </c>
      <c r="M1433">
        <v>41884.89</v>
      </c>
      <c r="N1433">
        <v>90</v>
      </c>
    </row>
    <row r="1434" spans="1:14" x14ac:dyDescent="0.25">
      <c r="A1434">
        <v>12</v>
      </c>
      <c r="B1434" t="s">
        <v>15</v>
      </c>
      <c r="C1434" t="s">
        <v>105</v>
      </c>
      <c r="D1434" t="s">
        <v>59</v>
      </c>
      <c r="E1434">
        <v>0</v>
      </c>
      <c r="F1434">
        <v>0</v>
      </c>
      <c r="G1434">
        <v>0</v>
      </c>
      <c r="H1434">
        <v>0</v>
      </c>
      <c r="I1434">
        <v>0</v>
      </c>
      <c r="J1434" t="s">
        <v>59</v>
      </c>
      <c r="K1434" t="s">
        <v>464</v>
      </c>
      <c r="L1434">
        <v>1.4999999999999999E-2</v>
      </c>
      <c r="M1434">
        <v>42590.02</v>
      </c>
      <c r="N1434">
        <v>95</v>
      </c>
    </row>
    <row r="1435" spans="1:14" x14ac:dyDescent="0.25">
      <c r="A1435">
        <v>13</v>
      </c>
      <c r="B1435" t="s">
        <v>15</v>
      </c>
      <c r="C1435" t="s">
        <v>106</v>
      </c>
      <c r="D1435" t="s">
        <v>107</v>
      </c>
      <c r="E1435">
        <v>0</v>
      </c>
      <c r="F1435">
        <v>0</v>
      </c>
      <c r="G1435">
        <v>0</v>
      </c>
      <c r="H1435">
        <v>8</v>
      </c>
      <c r="I1435">
        <v>2</v>
      </c>
      <c r="J1435" t="s">
        <v>106</v>
      </c>
      <c r="K1435" t="s">
        <v>464</v>
      </c>
      <c r="L1435">
        <v>0.02</v>
      </c>
      <c r="M1435">
        <v>40127.730000000003</v>
      </c>
      <c r="N1435">
        <v>85</v>
      </c>
    </row>
    <row r="1436" spans="1:14" x14ac:dyDescent="0.25">
      <c r="A1436">
        <v>0</v>
      </c>
      <c r="B1436" t="s">
        <v>15</v>
      </c>
      <c r="C1436" t="s">
        <v>108</v>
      </c>
      <c r="D1436" t="s">
        <v>88</v>
      </c>
      <c r="E1436">
        <v>0</v>
      </c>
      <c r="F1436">
        <v>0</v>
      </c>
      <c r="G1436">
        <v>0</v>
      </c>
      <c r="H1436">
        <v>8</v>
      </c>
      <c r="I1436">
        <v>2</v>
      </c>
      <c r="J1436" t="s">
        <v>87</v>
      </c>
      <c r="K1436" t="s">
        <v>464</v>
      </c>
      <c r="L1436">
        <v>3.1E-2</v>
      </c>
      <c r="M1436">
        <v>35908.379999999997</v>
      </c>
      <c r="N1436">
        <v>65</v>
      </c>
    </row>
    <row r="1437" spans="1:14" x14ac:dyDescent="0.25">
      <c r="A1437">
        <v>1</v>
      </c>
      <c r="B1437" t="s">
        <v>15</v>
      </c>
      <c r="C1437" t="s">
        <v>109</v>
      </c>
      <c r="D1437" t="s">
        <v>110</v>
      </c>
      <c r="E1437">
        <v>0</v>
      </c>
      <c r="F1437">
        <v>0</v>
      </c>
      <c r="G1437">
        <v>0</v>
      </c>
      <c r="H1437">
        <v>5</v>
      </c>
      <c r="I1437">
        <v>3</v>
      </c>
      <c r="J1437" t="s">
        <v>109</v>
      </c>
      <c r="K1437" t="s">
        <v>464</v>
      </c>
      <c r="L1437">
        <v>2.5000000000000001E-2</v>
      </c>
      <c r="M1437">
        <v>38177.78</v>
      </c>
      <c r="N1437">
        <v>75</v>
      </c>
    </row>
    <row r="1438" spans="1:14" x14ac:dyDescent="0.25">
      <c r="A1438">
        <v>2</v>
      </c>
      <c r="B1438" t="s">
        <v>15</v>
      </c>
      <c r="C1438" t="s">
        <v>111</v>
      </c>
      <c r="D1438" t="s">
        <v>49</v>
      </c>
      <c r="E1438">
        <v>0</v>
      </c>
      <c r="F1438">
        <v>0</v>
      </c>
      <c r="G1438">
        <v>0</v>
      </c>
      <c r="H1438">
        <v>0</v>
      </c>
      <c r="I1438">
        <v>0</v>
      </c>
      <c r="J1438" t="s">
        <v>49</v>
      </c>
      <c r="K1438" t="s">
        <v>464</v>
      </c>
      <c r="L1438">
        <v>1.4999999999999999E-2</v>
      </c>
      <c r="M1438">
        <v>42568.36</v>
      </c>
      <c r="N1438">
        <v>95</v>
      </c>
    </row>
    <row r="1439" spans="1:14" x14ac:dyDescent="0.25">
      <c r="A1439">
        <v>3</v>
      </c>
      <c r="B1439" t="s">
        <v>15</v>
      </c>
      <c r="C1439" t="s">
        <v>112</v>
      </c>
      <c r="D1439" t="s">
        <v>95</v>
      </c>
      <c r="E1439">
        <v>1</v>
      </c>
      <c r="F1439">
        <v>0</v>
      </c>
      <c r="G1439">
        <v>0</v>
      </c>
      <c r="H1439">
        <v>7</v>
      </c>
      <c r="I1439">
        <v>2</v>
      </c>
      <c r="J1439" t="s">
        <v>94</v>
      </c>
      <c r="K1439" t="s">
        <v>464</v>
      </c>
      <c r="L1439">
        <v>1.2999999999999999E-2</v>
      </c>
      <c r="M1439">
        <v>43473.21</v>
      </c>
      <c r="N1439">
        <v>95</v>
      </c>
    </row>
    <row r="1440" spans="1:14" x14ac:dyDescent="0.25">
      <c r="A1440">
        <v>4</v>
      </c>
      <c r="B1440" t="s">
        <v>15</v>
      </c>
      <c r="C1440" t="s">
        <v>113</v>
      </c>
      <c r="D1440" t="s">
        <v>95</v>
      </c>
      <c r="E1440">
        <v>0</v>
      </c>
      <c r="F1440">
        <v>0</v>
      </c>
      <c r="G1440">
        <v>0</v>
      </c>
      <c r="H1440">
        <v>7</v>
      </c>
      <c r="I1440">
        <v>2</v>
      </c>
      <c r="J1440" t="s">
        <v>94</v>
      </c>
      <c r="K1440" t="s">
        <v>464</v>
      </c>
      <c r="L1440">
        <v>1.0999999999999999E-2</v>
      </c>
      <c r="M1440">
        <v>44255.33</v>
      </c>
      <c r="N1440">
        <v>99</v>
      </c>
    </row>
    <row r="1441" spans="1:14" x14ac:dyDescent="0.25">
      <c r="A1441">
        <v>5</v>
      </c>
      <c r="B1441" t="s">
        <v>15</v>
      </c>
      <c r="C1441" t="s">
        <v>114</v>
      </c>
      <c r="D1441" t="s">
        <v>73</v>
      </c>
      <c r="E1441">
        <v>0</v>
      </c>
      <c r="F1441">
        <v>0</v>
      </c>
      <c r="G1441">
        <v>0</v>
      </c>
      <c r="H1441">
        <v>7</v>
      </c>
      <c r="I1441">
        <v>1</v>
      </c>
      <c r="J1441" t="s">
        <v>72</v>
      </c>
      <c r="K1441" t="s">
        <v>464</v>
      </c>
      <c r="L1441">
        <v>8.0000000000000002E-3</v>
      </c>
      <c r="M1441">
        <v>45763.4</v>
      </c>
      <c r="N1441">
        <v>99</v>
      </c>
    </row>
    <row r="1442" spans="1:14" x14ac:dyDescent="0.25">
      <c r="A1442">
        <v>6</v>
      </c>
      <c r="B1442" t="s">
        <v>15</v>
      </c>
      <c r="C1442" t="s">
        <v>115</v>
      </c>
      <c r="D1442" t="s">
        <v>77</v>
      </c>
      <c r="E1442">
        <v>2</v>
      </c>
      <c r="F1442">
        <v>0</v>
      </c>
      <c r="G1442">
        <v>0</v>
      </c>
      <c r="H1442">
        <v>6</v>
      </c>
      <c r="I1442">
        <v>1</v>
      </c>
      <c r="J1442" t="s">
        <v>76</v>
      </c>
      <c r="K1442" t="s">
        <v>464</v>
      </c>
      <c r="L1442">
        <v>1.6E-2</v>
      </c>
      <c r="M1442">
        <v>41952.45</v>
      </c>
      <c r="N1442">
        <v>90</v>
      </c>
    </row>
    <row r="1443" spans="1:14" x14ac:dyDescent="0.25">
      <c r="A1443">
        <v>7</v>
      </c>
      <c r="B1443" t="s">
        <v>15</v>
      </c>
      <c r="C1443" t="s">
        <v>116</v>
      </c>
      <c r="D1443" t="s">
        <v>77</v>
      </c>
      <c r="E1443">
        <v>1</v>
      </c>
      <c r="F1443">
        <v>0</v>
      </c>
      <c r="G1443">
        <v>0</v>
      </c>
      <c r="H1443">
        <v>6</v>
      </c>
      <c r="I1443">
        <v>1</v>
      </c>
      <c r="J1443" t="s">
        <v>76</v>
      </c>
      <c r="K1443" t="s">
        <v>464</v>
      </c>
      <c r="L1443">
        <v>1.2E-2</v>
      </c>
      <c r="M1443">
        <v>44052.76</v>
      </c>
      <c r="N1443">
        <v>99</v>
      </c>
    </row>
    <row r="1444" spans="1:14" x14ac:dyDescent="0.25">
      <c r="A1444">
        <v>8</v>
      </c>
      <c r="B1444" t="s">
        <v>15</v>
      </c>
      <c r="C1444" t="s">
        <v>117</v>
      </c>
      <c r="D1444" t="s">
        <v>118</v>
      </c>
      <c r="E1444">
        <v>0</v>
      </c>
      <c r="F1444">
        <v>0</v>
      </c>
      <c r="G1444">
        <v>0</v>
      </c>
      <c r="H1444">
        <v>6</v>
      </c>
      <c r="I1444">
        <v>3</v>
      </c>
      <c r="J1444" t="s">
        <v>117</v>
      </c>
      <c r="K1444" t="s">
        <v>464</v>
      </c>
      <c r="L1444">
        <v>0.02</v>
      </c>
      <c r="M1444">
        <v>40205.96</v>
      </c>
      <c r="N1444">
        <v>85</v>
      </c>
    </row>
    <row r="1445" spans="1:14" x14ac:dyDescent="0.25">
      <c r="A1445">
        <v>9</v>
      </c>
      <c r="B1445" t="s">
        <v>15</v>
      </c>
      <c r="C1445" t="s">
        <v>119</v>
      </c>
      <c r="D1445" t="s">
        <v>120</v>
      </c>
      <c r="E1445">
        <v>0</v>
      </c>
      <c r="F1445">
        <v>0</v>
      </c>
      <c r="G1445">
        <v>0</v>
      </c>
      <c r="H1445">
        <v>3</v>
      </c>
      <c r="I1445">
        <v>3</v>
      </c>
      <c r="J1445" t="s">
        <v>119</v>
      </c>
      <c r="K1445" t="s">
        <v>464</v>
      </c>
      <c r="L1445">
        <v>1.7999999999999999E-2</v>
      </c>
      <c r="M1445">
        <v>40976.269999999997</v>
      </c>
      <c r="N1445">
        <v>90</v>
      </c>
    </row>
    <row r="1446" spans="1:14" x14ac:dyDescent="0.25">
      <c r="A1446">
        <v>10</v>
      </c>
      <c r="B1446" t="s">
        <v>15</v>
      </c>
      <c r="C1446" t="s">
        <v>121</v>
      </c>
      <c r="D1446" t="s">
        <v>122</v>
      </c>
      <c r="E1446">
        <v>0</v>
      </c>
      <c r="F1446">
        <v>0</v>
      </c>
      <c r="G1446">
        <v>0</v>
      </c>
      <c r="H1446">
        <v>2</v>
      </c>
      <c r="I1446">
        <v>3</v>
      </c>
      <c r="J1446" t="s">
        <v>121</v>
      </c>
      <c r="K1446" t="s">
        <v>464</v>
      </c>
      <c r="L1446">
        <v>1.7000000000000001E-2</v>
      </c>
      <c r="M1446">
        <v>41457.46</v>
      </c>
      <c r="N1446">
        <v>90</v>
      </c>
    </row>
    <row r="1447" spans="1:14" x14ac:dyDescent="0.25">
      <c r="A1447">
        <v>11</v>
      </c>
      <c r="B1447" t="s">
        <v>15</v>
      </c>
      <c r="C1447" t="s">
        <v>123</v>
      </c>
      <c r="D1447" t="s">
        <v>83</v>
      </c>
      <c r="E1447">
        <v>1</v>
      </c>
      <c r="F1447">
        <v>0</v>
      </c>
      <c r="G1447">
        <v>0</v>
      </c>
      <c r="H1447">
        <v>2</v>
      </c>
      <c r="I1447">
        <v>1</v>
      </c>
      <c r="J1447" t="s">
        <v>82</v>
      </c>
      <c r="K1447" t="s">
        <v>464</v>
      </c>
      <c r="L1447">
        <v>1.4999999999999999E-2</v>
      </c>
      <c r="M1447">
        <v>42526.92</v>
      </c>
      <c r="N1447">
        <v>95</v>
      </c>
    </row>
    <row r="1448" spans="1:14" x14ac:dyDescent="0.25">
      <c r="A1448">
        <v>12</v>
      </c>
      <c r="B1448" t="s">
        <v>15</v>
      </c>
      <c r="C1448" t="s">
        <v>124</v>
      </c>
      <c r="D1448" t="s">
        <v>125</v>
      </c>
      <c r="E1448">
        <v>0</v>
      </c>
      <c r="F1448">
        <v>0</v>
      </c>
      <c r="G1448">
        <v>0</v>
      </c>
      <c r="H1448">
        <v>8</v>
      </c>
      <c r="I1448">
        <v>3</v>
      </c>
      <c r="J1448" t="s">
        <v>124</v>
      </c>
      <c r="K1448" t="s">
        <v>464</v>
      </c>
      <c r="L1448">
        <v>2.3E-2</v>
      </c>
      <c r="M1448">
        <v>39042.9</v>
      </c>
      <c r="N1448">
        <v>80</v>
      </c>
    </row>
    <row r="1449" spans="1:14" x14ac:dyDescent="0.25">
      <c r="A1449">
        <v>0</v>
      </c>
      <c r="B1449" t="s">
        <v>15</v>
      </c>
      <c r="C1449" t="s">
        <v>126</v>
      </c>
      <c r="D1449" t="s">
        <v>88</v>
      </c>
      <c r="E1449">
        <v>0</v>
      </c>
      <c r="F1449">
        <v>0</v>
      </c>
      <c r="G1449">
        <v>0</v>
      </c>
      <c r="H1449">
        <v>8</v>
      </c>
      <c r="I1449">
        <v>2</v>
      </c>
      <c r="J1449" t="s">
        <v>87</v>
      </c>
      <c r="K1449" t="s">
        <v>464</v>
      </c>
      <c r="L1449">
        <v>3.1E-2</v>
      </c>
      <c r="M1449">
        <v>35636.269999999997</v>
      </c>
      <c r="N1449">
        <v>65</v>
      </c>
    </row>
    <row r="1450" spans="1:14" x14ac:dyDescent="0.25">
      <c r="A1450">
        <v>1</v>
      </c>
      <c r="B1450" t="s">
        <v>15</v>
      </c>
      <c r="C1450" t="s">
        <v>127</v>
      </c>
      <c r="D1450" t="s">
        <v>90</v>
      </c>
      <c r="E1450">
        <v>0</v>
      </c>
      <c r="F1450">
        <v>0</v>
      </c>
      <c r="G1450">
        <v>0</v>
      </c>
      <c r="H1450">
        <v>5</v>
      </c>
      <c r="I1450">
        <v>1</v>
      </c>
      <c r="J1450" t="s">
        <v>65</v>
      </c>
      <c r="K1450" t="s">
        <v>464</v>
      </c>
      <c r="L1450">
        <v>2.1000000000000001E-2</v>
      </c>
      <c r="M1450">
        <v>39659.83</v>
      </c>
      <c r="N1450">
        <v>85</v>
      </c>
    </row>
    <row r="1451" spans="1:14" x14ac:dyDescent="0.25">
      <c r="A1451">
        <v>2</v>
      </c>
      <c r="B1451" t="s">
        <v>15</v>
      </c>
      <c r="C1451" t="s">
        <v>128</v>
      </c>
      <c r="D1451" t="s">
        <v>95</v>
      </c>
      <c r="E1451">
        <v>2</v>
      </c>
      <c r="F1451">
        <v>0</v>
      </c>
      <c r="G1451">
        <v>0</v>
      </c>
      <c r="H1451">
        <v>7</v>
      </c>
      <c r="I1451">
        <v>2</v>
      </c>
      <c r="J1451" t="s">
        <v>94</v>
      </c>
      <c r="K1451" t="s">
        <v>464</v>
      </c>
      <c r="L1451">
        <v>1.6E-2</v>
      </c>
      <c r="M1451">
        <v>42158.57</v>
      </c>
      <c r="N1451">
        <v>90</v>
      </c>
    </row>
    <row r="1452" spans="1:14" x14ac:dyDescent="0.25">
      <c r="A1452">
        <v>3</v>
      </c>
      <c r="B1452" t="s">
        <v>15</v>
      </c>
      <c r="C1452" t="s">
        <v>129</v>
      </c>
      <c r="D1452" t="s">
        <v>95</v>
      </c>
      <c r="E1452">
        <v>1</v>
      </c>
      <c r="F1452">
        <v>0</v>
      </c>
      <c r="G1452">
        <v>0</v>
      </c>
      <c r="H1452">
        <v>7</v>
      </c>
      <c r="I1452">
        <v>2</v>
      </c>
      <c r="J1452" t="s">
        <v>94</v>
      </c>
      <c r="K1452" t="s">
        <v>464</v>
      </c>
      <c r="L1452">
        <v>1.0999999999999999E-2</v>
      </c>
      <c r="M1452">
        <v>44550.31</v>
      </c>
      <c r="N1452">
        <v>99</v>
      </c>
    </row>
    <row r="1453" spans="1:14" x14ac:dyDescent="0.25">
      <c r="A1453">
        <v>4</v>
      </c>
      <c r="B1453" t="s">
        <v>15</v>
      </c>
      <c r="C1453" t="s">
        <v>130</v>
      </c>
      <c r="D1453" t="s">
        <v>131</v>
      </c>
      <c r="E1453">
        <v>0</v>
      </c>
      <c r="F1453">
        <v>0</v>
      </c>
      <c r="G1453">
        <v>0</v>
      </c>
      <c r="H1453">
        <v>8</v>
      </c>
      <c r="I1453">
        <v>4</v>
      </c>
      <c r="J1453" t="s">
        <v>130</v>
      </c>
      <c r="K1453" t="s">
        <v>464</v>
      </c>
      <c r="L1453">
        <v>1.0999999999999999E-2</v>
      </c>
      <c r="M1453">
        <v>44211.77</v>
      </c>
      <c r="N1453">
        <v>99</v>
      </c>
    </row>
    <row r="1454" spans="1:14" x14ac:dyDescent="0.25">
      <c r="A1454">
        <v>5</v>
      </c>
      <c r="B1454" t="s">
        <v>15</v>
      </c>
      <c r="C1454" t="s">
        <v>132</v>
      </c>
      <c r="D1454" t="s">
        <v>133</v>
      </c>
      <c r="E1454">
        <v>0</v>
      </c>
      <c r="F1454">
        <v>0</v>
      </c>
      <c r="G1454">
        <v>0</v>
      </c>
      <c r="H1454">
        <v>7</v>
      </c>
      <c r="I1454">
        <v>4</v>
      </c>
      <c r="J1454" t="s">
        <v>132</v>
      </c>
      <c r="K1454" t="s">
        <v>464</v>
      </c>
      <c r="L1454">
        <v>1.7999999999999999E-2</v>
      </c>
      <c r="M1454">
        <v>41143.75</v>
      </c>
      <c r="N1454">
        <v>90</v>
      </c>
    </row>
    <row r="1455" spans="1:14" x14ac:dyDescent="0.25">
      <c r="A1455">
        <v>6</v>
      </c>
      <c r="B1455" t="s">
        <v>15</v>
      </c>
      <c r="C1455" t="s">
        <v>134</v>
      </c>
      <c r="D1455" t="s">
        <v>77</v>
      </c>
      <c r="E1455">
        <v>2</v>
      </c>
      <c r="F1455">
        <v>0</v>
      </c>
      <c r="G1455">
        <v>0</v>
      </c>
      <c r="H1455">
        <v>6</v>
      </c>
      <c r="I1455">
        <v>1</v>
      </c>
      <c r="J1455" t="s">
        <v>76</v>
      </c>
      <c r="K1455" t="s">
        <v>464</v>
      </c>
      <c r="L1455">
        <v>1.2E-2</v>
      </c>
      <c r="M1455">
        <v>43796.14</v>
      </c>
      <c r="N1455">
        <v>99</v>
      </c>
    </row>
    <row r="1456" spans="1:14" x14ac:dyDescent="0.25">
      <c r="A1456">
        <v>7</v>
      </c>
      <c r="B1456" t="s">
        <v>15</v>
      </c>
      <c r="C1456" t="s">
        <v>135</v>
      </c>
      <c r="D1456" t="s">
        <v>102</v>
      </c>
      <c r="E1456">
        <v>2</v>
      </c>
      <c r="F1456">
        <v>0</v>
      </c>
      <c r="G1456">
        <v>0</v>
      </c>
      <c r="H1456">
        <v>5</v>
      </c>
      <c r="I1456">
        <v>2</v>
      </c>
      <c r="J1456" t="s">
        <v>101</v>
      </c>
      <c r="K1456" t="s">
        <v>464</v>
      </c>
      <c r="L1456">
        <v>1.9E-2</v>
      </c>
      <c r="M1456">
        <v>40747.69</v>
      </c>
      <c r="N1456">
        <v>85</v>
      </c>
    </row>
    <row r="1457" spans="1:14" x14ac:dyDescent="0.25">
      <c r="A1457">
        <v>8</v>
      </c>
      <c r="B1457" t="s">
        <v>15</v>
      </c>
      <c r="C1457" t="s">
        <v>136</v>
      </c>
      <c r="D1457" t="s">
        <v>118</v>
      </c>
      <c r="E1457">
        <v>0</v>
      </c>
      <c r="F1457">
        <v>0</v>
      </c>
      <c r="G1457">
        <v>0</v>
      </c>
      <c r="H1457">
        <v>6</v>
      </c>
      <c r="I1457">
        <v>3</v>
      </c>
      <c r="J1457" t="s">
        <v>117</v>
      </c>
      <c r="K1457" t="s">
        <v>464</v>
      </c>
      <c r="L1457">
        <v>1.7999999999999999E-2</v>
      </c>
      <c r="M1457">
        <v>40939.919999999998</v>
      </c>
      <c r="N1457">
        <v>90</v>
      </c>
    </row>
    <row r="1458" spans="1:14" x14ac:dyDescent="0.25">
      <c r="A1458">
        <v>9</v>
      </c>
      <c r="B1458" t="s">
        <v>15</v>
      </c>
      <c r="C1458" t="s">
        <v>137</v>
      </c>
      <c r="D1458" t="s">
        <v>138</v>
      </c>
      <c r="E1458">
        <v>0</v>
      </c>
      <c r="F1458">
        <v>0</v>
      </c>
      <c r="G1458">
        <v>0</v>
      </c>
      <c r="H1458">
        <v>2</v>
      </c>
      <c r="I1458">
        <v>4</v>
      </c>
      <c r="J1458" t="s">
        <v>137</v>
      </c>
      <c r="K1458" t="s">
        <v>464</v>
      </c>
      <c r="L1458">
        <v>2.1999999999999999E-2</v>
      </c>
      <c r="M1458">
        <v>39558.699999999997</v>
      </c>
      <c r="N1458">
        <v>80</v>
      </c>
    </row>
    <row r="1459" spans="1:14" x14ac:dyDescent="0.25">
      <c r="A1459">
        <v>10</v>
      </c>
      <c r="B1459" t="s">
        <v>15</v>
      </c>
      <c r="C1459" t="s">
        <v>139</v>
      </c>
      <c r="D1459" t="s">
        <v>122</v>
      </c>
      <c r="E1459">
        <v>0</v>
      </c>
      <c r="F1459">
        <v>0</v>
      </c>
      <c r="G1459">
        <v>0</v>
      </c>
      <c r="H1459">
        <v>2</v>
      </c>
      <c r="I1459">
        <v>3</v>
      </c>
      <c r="J1459" t="s">
        <v>121</v>
      </c>
      <c r="K1459" t="s">
        <v>464</v>
      </c>
      <c r="L1459">
        <v>1.6E-2</v>
      </c>
      <c r="M1459">
        <v>42237.11</v>
      </c>
      <c r="N1459">
        <v>95</v>
      </c>
    </row>
    <row r="1460" spans="1:14" x14ac:dyDescent="0.25">
      <c r="A1460">
        <v>11</v>
      </c>
      <c r="B1460" t="s">
        <v>15</v>
      </c>
      <c r="C1460" t="s">
        <v>140</v>
      </c>
      <c r="D1460" t="s">
        <v>125</v>
      </c>
      <c r="E1460">
        <v>1</v>
      </c>
      <c r="F1460">
        <v>0</v>
      </c>
      <c r="G1460">
        <v>0</v>
      </c>
      <c r="H1460">
        <v>8</v>
      </c>
      <c r="I1460">
        <v>3</v>
      </c>
      <c r="J1460" t="s">
        <v>124</v>
      </c>
      <c r="K1460" t="s">
        <v>464</v>
      </c>
      <c r="L1460">
        <v>2.1999999999999999E-2</v>
      </c>
      <c r="M1460">
        <v>39326.11</v>
      </c>
      <c r="N1460">
        <v>80</v>
      </c>
    </row>
    <row r="1461" spans="1:14" x14ac:dyDescent="0.25">
      <c r="A1461">
        <v>0</v>
      </c>
      <c r="B1461" t="s">
        <v>15</v>
      </c>
      <c r="C1461" t="s">
        <v>141</v>
      </c>
      <c r="D1461" t="s">
        <v>88</v>
      </c>
      <c r="E1461">
        <v>0</v>
      </c>
      <c r="F1461">
        <v>0</v>
      </c>
      <c r="G1461">
        <v>0</v>
      </c>
      <c r="H1461">
        <v>8</v>
      </c>
      <c r="I1461">
        <v>2</v>
      </c>
      <c r="J1461" t="s">
        <v>87</v>
      </c>
      <c r="K1461" t="s">
        <v>464</v>
      </c>
      <c r="L1461">
        <v>2.8000000000000001E-2</v>
      </c>
      <c r="M1461">
        <v>37002.85</v>
      </c>
      <c r="N1461">
        <v>70</v>
      </c>
    </row>
    <row r="1462" spans="1:14" x14ac:dyDescent="0.25">
      <c r="A1462">
        <v>1</v>
      </c>
      <c r="B1462" t="s">
        <v>15</v>
      </c>
      <c r="C1462" t="s">
        <v>142</v>
      </c>
      <c r="D1462" t="s">
        <v>90</v>
      </c>
      <c r="E1462">
        <v>0</v>
      </c>
      <c r="F1462">
        <v>0</v>
      </c>
      <c r="G1462">
        <v>0</v>
      </c>
      <c r="H1462">
        <v>5</v>
      </c>
      <c r="I1462">
        <v>1</v>
      </c>
      <c r="J1462" t="s">
        <v>65</v>
      </c>
      <c r="K1462" t="s">
        <v>464</v>
      </c>
      <c r="L1462">
        <v>2.1000000000000001E-2</v>
      </c>
      <c r="M1462">
        <v>39942.33</v>
      </c>
      <c r="N1462">
        <v>85</v>
      </c>
    </row>
    <row r="1463" spans="1:14" x14ac:dyDescent="0.25">
      <c r="A1463">
        <v>2</v>
      </c>
      <c r="B1463" t="s">
        <v>15</v>
      </c>
      <c r="C1463" t="s">
        <v>143</v>
      </c>
      <c r="D1463" t="s">
        <v>49</v>
      </c>
      <c r="E1463">
        <v>0</v>
      </c>
      <c r="F1463">
        <v>0</v>
      </c>
      <c r="G1463">
        <v>0</v>
      </c>
      <c r="H1463">
        <v>0</v>
      </c>
      <c r="I1463">
        <v>0</v>
      </c>
      <c r="J1463" t="s">
        <v>49</v>
      </c>
      <c r="K1463" t="s">
        <v>464</v>
      </c>
      <c r="L1463">
        <v>1.4E-2</v>
      </c>
      <c r="M1463">
        <v>43020.27</v>
      </c>
      <c r="N1463">
        <v>95</v>
      </c>
    </row>
    <row r="1464" spans="1:14" x14ac:dyDescent="0.25">
      <c r="A1464">
        <v>3</v>
      </c>
      <c r="B1464" t="s">
        <v>15</v>
      </c>
      <c r="C1464" t="s">
        <v>144</v>
      </c>
      <c r="D1464" t="s">
        <v>131</v>
      </c>
      <c r="E1464">
        <v>1</v>
      </c>
      <c r="F1464">
        <v>0</v>
      </c>
      <c r="G1464">
        <v>0</v>
      </c>
      <c r="H1464">
        <v>8</v>
      </c>
      <c r="I1464">
        <v>4</v>
      </c>
      <c r="J1464" t="s">
        <v>130</v>
      </c>
      <c r="K1464" t="s">
        <v>464</v>
      </c>
      <c r="L1464">
        <v>1.0999999999999999E-2</v>
      </c>
      <c r="M1464">
        <v>44498.77</v>
      </c>
      <c r="N1464">
        <v>99</v>
      </c>
    </row>
    <row r="1465" spans="1:14" x14ac:dyDescent="0.25">
      <c r="A1465">
        <v>4</v>
      </c>
      <c r="B1465" t="s">
        <v>15</v>
      </c>
      <c r="C1465" t="s">
        <v>145</v>
      </c>
      <c r="D1465" t="s">
        <v>146</v>
      </c>
      <c r="E1465">
        <v>0</v>
      </c>
      <c r="F1465">
        <v>0</v>
      </c>
      <c r="G1465">
        <v>0</v>
      </c>
      <c r="H1465">
        <v>7</v>
      </c>
      <c r="I1465">
        <v>5</v>
      </c>
      <c r="J1465" t="s">
        <v>145</v>
      </c>
      <c r="K1465" t="s">
        <v>464</v>
      </c>
      <c r="L1465">
        <v>4.2999999999999997E-2</v>
      </c>
      <c r="M1465">
        <v>31404.67</v>
      </c>
      <c r="N1465">
        <v>50</v>
      </c>
    </row>
    <row r="1466" spans="1:14" x14ac:dyDescent="0.25">
      <c r="A1466">
        <v>5</v>
      </c>
      <c r="B1466" t="s">
        <v>15</v>
      </c>
      <c r="C1466" t="s">
        <v>147</v>
      </c>
      <c r="D1466" t="s">
        <v>133</v>
      </c>
      <c r="E1466">
        <v>0</v>
      </c>
      <c r="F1466">
        <v>0</v>
      </c>
      <c r="G1466">
        <v>0</v>
      </c>
      <c r="H1466">
        <v>7</v>
      </c>
      <c r="I1466">
        <v>4</v>
      </c>
      <c r="J1466" t="s">
        <v>132</v>
      </c>
      <c r="K1466" t="s">
        <v>464</v>
      </c>
      <c r="L1466">
        <v>1.4E-2</v>
      </c>
      <c r="M1466">
        <v>43190.96</v>
      </c>
      <c r="N1466">
        <v>95</v>
      </c>
    </row>
    <row r="1467" spans="1:14" x14ac:dyDescent="0.25">
      <c r="A1467">
        <v>6</v>
      </c>
      <c r="B1467" t="s">
        <v>15</v>
      </c>
      <c r="C1467" t="s">
        <v>148</v>
      </c>
      <c r="D1467" t="s">
        <v>118</v>
      </c>
      <c r="E1467">
        <v>2</v>
      </c>
      <c r="F1467">
        <v>0</v>
      </c>
      <c r="G1467">
        <v>0</v>
      </c>
      <c r="H1467">
        <v>6</v>
      </c>
      <c r="I1467">
        <v>3</v>
      </c>
      <c r="J1467" t="s">
        <v>117</v>
      </c>
      <c r="K1467" t="s">
        <v>464</v>
      </c>
      <c r="L1467">
        <v>0.02</v>
      </c>
      <c r="M1467">
        <v>40432.81</v>
      </c>
      <c r="N1467">
        <v>85</v>
      </c>
    </row>
    <row r="1468" spans="1:14" x14ac:dyDescent="0.25">
      <c r="A1468">
        <v>7</v>
      </c>
      <c r="B1468" t="s">
        <v>15</v>
      </c>
      <c r="C1468" t="s">
        <v>149</v>
      </c>
      <c r="D1468" t="s">
        <v>118</v>
      </c>
      <c r="E1468">
        <v>1</v>
      </c>
      <c r="F1468">
        <v>0</v>
      </c>
      <c r="G1468">
        <v>0</v>
      </c>
      <c r="H1468">
        <v>6</v>
      </c>
      <c r="I1468">
        <v>3</v>
      </c>
      <c r="J1468" t="s">
        <v>117</v>
      </c>
      <c r="K1468" t="s">
        <v>464</v>
      </c>
      <c r="L1468">
        <v>1.7999999999999999E-2</v>
      </c>
      <c r="M1468">
        <v>41282.89</v>
      </c>
      <c r="N1468">
        <v>90</v>
      </c>
    </row>
    <row r="1469" spans="1:14" x14ac:dyDescent="0.25">
      <c r="A1469">
        <v>8</v>
      </c>
      <c r="B1469" t="s">
        <v>15</v>
      </c>
      <c r="C1469" t="s">
        <v>150</v>
      </c>
      <c r="D1469" t="s">
        <v>138</v>
      </c>
      <c r="E1469">
        <v>1</v>
      </c>
      <c r="F1469">
        <v>0</v>
      </c>
      <c r="G1469">
        <v>0</v>
      </c>
      <c r="H1469">
        <v>2</v>
      </c>
      <c r="I1469">
        <v>4</v>
      </c>
      <c r="J1469" t="s">
        <v>137</v>
      </c>
      <c r="K1469" t="s">
        <v>464</v>
      </c>
      <c r="L1469">
        <v>0.02</v>
      </c>
      <c r="M1469">
        <v>40119.040000000001</v>
      </c>
      <c r="N1469">
        <v>85</v>
      </c>
    </row>
    <row r="1470" spans="1:14" x14ac:dyDescent="0.25">
      <c r="A1470">
        <v>9</v>
      </c>
      <c r="B1470" t="s">
        <v>15</v>
      </c>
      <c r="C1470" t="s">
        <v>151</v>
      </c>
      <c r="D1470" t="s">
        <v>138</v>
      </c>
      <c r="E1470">
        <v>0</v>
      </c>
      <c r="F1470">
        <v>0</v>
      </c>
      <c r="G1470">
        <v>0</v>
      </c>
      <c r="H1470">
        <v>2</v>
      </c>
      <c r="I1470">
        <v>4</v>
      </c>
      <c r="J1470" t="s">
        <v>137</v>
      </c>
      <c r="K1470" t="s">
        <v>464</v>
      </c>
      <c r="L1470">
        <v>1.7999999999999999E-2</v>
      </c>
      <c r="M1470">
        <v>41274.400000000001</v>
      </c>
      <c r="N1470">
        <v>90</v>
      </c>
    </row>
    <row r="1471" spans="1:14" x14ac:dyDescent="0.25">
      <c r="A1471">
        <v>10</v>
      </c>
      <c r="B1471" t="s">
        <v>15</v>
      </c>
      <c r="C1471" t="s">
        <v>152</v>
      </c>
      <c r="D1471" t="s">
        <v>125</v>
      </c>
      <c r="E1471">
        <v>2</v>
      </c>
      <c r="F1471">
        <v>0</v>
      </c>
      <c r="G1471">
        <v>0</v>
      </c>
      <c r="H1471">
        <v>8</v>
      </c>
      <c r="I1471">
        <v>3</v>
      </c>
      <c r="J1471" t="s">
        <v>124</v>
      </c>
      <c r="K1471" t="s">
        <v>464</v>
      </c>
      <c r="L1471">
        <v>2.3E-2</v>
      </c>
      <c r="M1471">
        <v>39163.49</v>
      </c>
      <c r="N1471">
        <v>80</v>
      </c>
    </row>
    <row r="1472" spans="1:14" x14ac:dyDescent="0.25">
      <c r="A1472">
        <v>0</v>
      </c>
      <c r="B1472" t="s">
        <v>15</v>
      </c>
      <c r="C1472" t="s">
        <v>16</v>
      </c>
      <c r="D1472" t="s">
        <v>17</v>
      </c>
      <c r="E1472">
        <v>0</v>
      </c>
      <c r="F1472">
        <v>2</v>
      </c>
      <c r="G1472">
        <v>1</v>
      </c>
      <c r="H1472">
        <v>0</v>
      </c>
      <c r="I1472">
        <v>0</v>
      </c>
      <c r="J1472" t="s">
        <v>16</v>
      </c>
      <c r="K1472" t="s">
        <v>465</v>
      </c>
      <c r="L1472">
        <v>0.03</v>
      </c>
      <c r="M1472">
        <v>36096.51</v>
      </c>
      <c r="N1472">
        <v>70</v>
      </c>
    </row>
    <row r="1473" spans="1:14" x14ac:dyDescent="0.25">
      <c r="A1473">
        <v>1</v>
      </c>
      <c r="B1473" t="s">
        <v>15</v>
      </c>
      <c r="C1473" t="s">
        <v>19</v>
      </c>
      <c r="D1473" t="s">
        <v>20</v>
      </c>
      <c r="E1473">
        <v>0</v>
      </c>
      <c r="F1473">
        <v>2</v>
      </c>
      <c r="G1473">
        <v>1</v>
      </c>
      <c r="H1473">
        <v>0</v>
      </c>
      <c r="I1473">
        <v>0</v>
      </c>
      <c r="J1473" t="s">
        <v>19</v>
      </c>
      <c r="K1473" t="s">
        <v>465</v>
      </c>
      <c r="L1473">
        <v>2.7E-2</v>
      </c>
      <c r="M1473">
        <v>37370.199999999997</v>
      </c>
      <c r="N1473">
        <v>75</v>
      </c>
    </row>
    <row r="1474" spans="1:14" x14ac:dyDescent="0.25">
      <c r="A1474">
        <v>2</v>
      </c>
      <c r="B1474" t="s">
        <v>15</v>
      </c>
      <c r="C1474" t="s">
        <v>21</v>
      </c>
      <c r="D1474" t="s">
        <v>22</v>
      </c>
      <c r="E1474">
        <v>0</v>
      </c>
      <c r="F1474">
        <v>6</v>
      </c>
      <c r="G1474">
        <v>1</v>
      </c>
      <c r="H1474">
        <v>0</v>
      </c>
      <c r="I1474">
        <v>0</v>
      </c>
      <c r="J1474" t="s">
        <v>21</v>
      </c>
      <c r="K1474" t="s">
        <v>465</v>
      </c>
      <c r="L1474">
        <v>1.4999999999999999E-2</v>
      </c>
      <c r="M1474">
        <v>42667.96</v>
      </c>
      <c r="N1474">
        <v>95</v>
      </c>
    </row>
    <row r="1475" spans="1:14" x14ac:dyDescent="0.25">
      <c r="A1475">
        <v>3</v>
      </c>
      <c r="B1475" t="s">
        <v>15</v>
      </c>
      <c r="C1475" t="s">
        <v>23</v>
      </c>
      <c r="D1475" t="e" cm="1">
        <f t="array" ref="D1475">-VRIKPGSA</f>
        <v>#NAME?</v>
      </c>
      <c r="E1475">
        <v>0</v>
      </c>
      <c r="F1475">
        <v>0</v>
      </c>
      <c r="G1475">
        <v>1</v>
      </c>
      <c r="H1475">
        <v>0</v>
      </c>
      <c r="I1475">
        <v>0</v>
      </c>
      <c r="J1475" t="s">
        <v>23</v>
      </c>
      <c r="K1475" t="s">
        <v>465</v>
      </c>
      <c r="L1475">
        <v>1.7000000000000001E-2</v>
      </c>
      <c r="M1475">
        <v>41659.360000000001</v>
      </c>
      <c r="N1475">
        <v>90</v>
      </c>
    </row>
    <row r="1476" spans="1:14" x14ac:dyDescent="0.25">
      <c r="A1476">
        <v>4</v>
      </c>
      <c r="B1476" t="s">
        <v>15</v>
      </c>
      <c r="C1476" t="s">
        <v>24</v>
      </c>
      <c r="D1476" t="s">
        <v>25</v>
      </c>
      <c r="E1476">
        <v>0</v>
      </c>
      <c r="F1476">
        <v>8</v>
      </c>
      <c r="G1476">
        <v>1</v>
      </c>
      <c r="H1476">
        <v>0</v>
      </c>
      <c r="I1476">
        <v>0</v>
      </c>
      <c r="J1476" t="s">
        <v>24</v>
      </c>
      <c r="K1476" t="s">
        <v>465</v>
      </c>
      <c r="L1476">
        <v>1.4E-2</v>
      </c>
      <c r="M1476">
        <v>42831.7</v>
      </c>
      <c r="N1476">
        <v>95</v>
      </c>
    </row>
    <row r="1477" spans="1:14" x14ac:dyDescent="0.25">
      <c r="A1477">
        <v>5</v>
      </c>
      <c r="B1477" t="s">
        <v>15</v>
      </c>
      <c r="C1477" t="s">
        <v>26</v>
      </c>
      <c r="D1477" t="e" cm="1">
        <f t="array" ref="D1477">-IKPGSANK</f>
        <v>#NAME?</v>
      </c>
      <c r="E1477">
        <v>0</v>
      </c>
      <c r="F1477">
        <v>0</v>
      </c>
      <c r="G1477">
        <v>1</v>
      </c>
      <c r="H1477">
        <v>0</v>
      </c>
      <c r="I1477">
        <v>0</v>
      </c>
      <c r="J1477" t="s">
        <v>26</v>
      </c>
      <c r="K1477" t="s">
        <v>465</v>
      </c>
      <c r="L1477">
        <v>1.0999999999999999E-2</v>
      </c>
      <c r="M1477">
        <v>44373.77</v>
      </c>
      <c r="N1477">
        <v>99</v>
      </c>
    </row>
    <row r="1478" spans="1:14" x14ac:dyDescent="0.25">
      <c r="A1478">
        <v>6</v>
      </c>
      <c r="B1478" t="s">
        <v>15</v>
      </c>
      <c r="C1478" t="s">
        <v>27</v>
      </c>
      <c r="D1478" t="s">
        <v>28</v>
      </c>
      <c r="E1478">
        <v>0</v>
      </c>
      <c r="F1478">
        <v>1</v>
      </c>
      <c r="G1478">
        <v>1</v>
      </c>
      <c r="H1478">
        <v>0</v>
      </c>
      <c r="I1478">
        <v>0</v>
      </c>
      <c r="J1478" t="s">
        <v>27</v>
      </c>
      <c r="K1478" t="s">
        <v>465</v>
      </c>
      <c r="L1478">
        <v>8.0000000000000002E-3</v>
      </c>
      <c r="M1478">
        <v>45732.72</v>
      </c>
      <c r="N1478">
        <v>99</v>
      </c>
    </row>
    <row r="1479" spans="1:14" x14ac:dyDescent="0.25">
      <c r="A1479">
        <v>7</v>
      </c>
      <c r="B1479" t="s">
        <v>15</v>
      </c>
      <c r="C1479" t="s">
        <v>29</v>
      </c>
      <c r="D1479" t="e" cm="1">
        <f t="array" ref="D1479">-PGSANKPK</f>
        <v>#NAME?</v>
      </c>
      <c r="E1479">
        <v>0</v>
      </c>
      <c r="F1479">
        <v>0</v>
      </c>
      <c r="G1479">
        <v>1</v>
      </c>
      <c r="H1479">
        <v>0</v>
      </c>
      <c r="I1479">
        <v>0</v>
      </c>
      <c r="J1479" t="s">
        <v>29</v>
      </c>
      <c r="K1479" t="s">
        <v>465</v>
      </c>
      <c r="L1479">
        <v>6.0000000000000001E-3</v>
      </c>
      <c r="M1479">
        <v>46842.48</v>
      </c>
      <c r="N1479">
        <v>99</v>
      </c>
    </row>
    <row r="1480" spans="1:14" x14ac:dyDescent="0.25">
      <c r="A1480">
        <v>8</v>
      </c>
      <c r="B1480" t="s">
        <v>15</v>
      </c>
      <c r="C1480" t="s">
        <v>30</v>
      </c>
      <c r="D1480" t="s">
        <v>31</v>
      </c>
      <c r="E1480">
        <v>0</v>
      </c>
      <c r="F1480">
        <v>8</v>
      </c>
      <c r="G1480">
        <v>1</v>
      </c>
      <c r="H1480">
        <v>0</v>
      </c>
      <c r="I1480">
        <v>0</v>
      </c>
      <c r="J1480" t="s">
        <v>30</v>
      </c>
      <c r="K1480" t="s">
        <v>465</v>
      </c>
      <c r="L1480">
        <v>6.0000000000000001E-3</v>
      </c>
      <c r="M1480">
        <v>46680.57</v>
      </c>
      <c r="N1480">
        <v>99</v>
      </c>
    </row>
    <row r="1481" spans="1:14" x14ac:dyDescent="0.25">
      <c r="A1481">
        <v>9</v>
      </c>
      <c r="B1481" t="s">
        <v>15</v>
      </c>
      <c r="C1481" t="s">
        <v>155</v>
      </c>
      <c r="D1481" t="s">
        <v>156</v>
      </c>
      <c r="E1481">
        <v>0</v>
      </c>
      <c r="F1481">
        <v>2</v>
      </c>
      <c r="G1481">
        <v>1</v>
      </c>
      <c r="H1481">
        <v>0</v>
      </c>
      <c r="I1481">
        <v>0</v>
      </c>
      <c r="J1481" t="s">
        <v>155</v>
      </c>
      <c r="K1481" t="s">
        <v>465</v>
      </c>
      <c r="L1481">
        <v>8.0000000000000002E-3</v>
      </c>
      <c r="M1481">
        <v>45643.24</v>
      </c>
      <c r="N1481">
        <v>99</v>
      </c>
    </row>
    <row r="1482" spans="1:14" x14ac:dyDescent="0.25">
      <c r="A1482">
        <v>10</v>
      </c>
      <c r="B1482" t="s">
        <v>15</v>
      </c>
      <c r="C1482" t="s">
        <v>157</v>
      </c>
      <c r="D1482" t="s">
        <v>158</v>
      </c>
      <c r="E1482">
        <v>0</v>
      </c>
      <c r="F1482">
        <v>6</v>
      </c>
      <c r="G1482">
        <v>1</v>
      </c>
      <c r="H1482">
        <v>0</v>
      </c>
      <c r="I1482">
        <v>0</v>
      </c>
      <c r="J1482" t="s">
        <v>157</v>
      </c>
      <c r="K1482" t="s">
        <v>465</v>
      </c>
      <c r="L1482">
        <v>1.2E-2</v>
      </c>
      <c r="M1482">
        <v>43844.02</v>
      </c>
      <c r="N1482">
        <v>99</v>
      </c>
    </row>
    <row r="1483" spans="1:14" x14ac:dyDescent="0.25">
      <c r="A1483">
        <v>11</v>
      </c>
      <c r="B1483" t="s">
        <v>15</v>
      </c>
      <c r="C1483" t="s">
        <v>159</v>
      </c>
      <c r="D1483" t="s">
        <v>160</v>
      </c>
      <c r="E1483">
        <v>0</v>
      </c>
      <c r="F1483">
        <v>8</v>
      </c>
      <c r="G1483">
        <v>1</v>
      </c>
      <c r="H1483">
        <v>0</v>
      </c>
      <c r="I1483">
        <v>0</v>
      </c>
      <c r="J1483" t="s">
        <v>159</v>
      </c>
      <c r="K1483" t="s">
        <v>465</v>
      </c>
      <c r="L1483">
        <v>7.0000000000000001E-3</v>
      </c>
      <c r="M1483">
        <v>46115.31</v>
      </c>
      <c r="N1483">
        <v>99</v>
      </c>
    </row>
    <row r="1484" spans="1:14" x14ac:dyDescent="0.25">
      <c r="A1484">
        <v>12</v>
      </c>
      <c r="B1484" t="s">
        <v>15</v>
      </c>
      <c r="C1484" t="s">
        <v>161</v>
      </c>
      <c r="D1484" t="s">
        <v>162</v>
      </c>
      <c r="E1484">
        <v>0</v>
      </c>
      <c r="F1484">
        <v>2</v>
      </c>
      <c r="G1484">
        <v>1</v>
      </c>
      <c r="H1484">
        <v>0</v>
      </c>
      <c r="I1484">
        <v>0</v>
      </c>
      <c r="J1484" t="s">
        <v>161</v>
      </c>
      <c r="K1484" t="s">
        <v>465</v>
      </c>
      <c r="L1484">
        <v>0.02</v>
      </c>
      <c r="M1484">
        <v>40419.699999999997</v>
      </c>
      <c r="N1484">
        <v>85</v>
      </c>
    </row>
    <row r="1485" spans="1:14" x14ac:dyDescent="0.25">
      <c r="A1485">
        <v>13</v>
      </c>
      <c r="B1485" t="s">
        <v>15</v>
      </c>
      <c r="C1485" t="s">
        <v>163</v>
      </c>
      <c r="D1485" t="s">
        <v>164</v>
      </c>
      <c r="E1485">
        <v>0</v>
      </c>
      <c r="F1485">
        <v>6</v>
      </c>
      <c r="G1485">
        <v>1</v>
      </c>
      <c r="H1485">
        <v>0</v>
      </c>
      <c r="I1485">
        <v>0</v>
      </c>
      <c r="J1485" t="s">
        <v>163</v>
      </c>
      <c r="K1485" t="s">
        <v>465</v>
      </c>
      <c r="L1485">
        <v>1.7000000000000001E-2</v>
      </c>
      <c r="M1485">
        <v>41380.83</v>
      </c>
      <c r="N1485">
        <v>90</v>
      </c>
    </row>
    <row r="1486" spans="1:14" x14ac:dyDescent="0.25">
      <c r="A1486">
        <v>14</v>
      </c>
      <c r="B1486" t="s">
        <v>15</v>
      </c>
      <c r="C1486" t="s">
        <v>165</v>
      </c>
      <c r="D1486" t="s">
        <v>166</v>
      </c>
      <c r="E1486">
        <v>0</v>
      </c>
      <c r="F1486">
        <v>1</v>
      </c>
      <c r="G1486">
        <v>1</v>
      </c>
      <c r="H1486">
        <v>0</v>
      </c>
      <c r="I1486">
        <v>0</v>
      </c>
      <c r="J1486" t="s">
        <v>165</v>
      </c>
      <c r="K1486" t="s">
        <v>465</v>
      </c>
      <c r="L1486">
        <v>1.6E-2</v>
      </c>
      <c r="M1486">
        <v>42189.14</v>
      </c>
      <c r="N1486">
        <v>95</v>
      </c>
    </row>
    <row r="1487" spans="1:14" x14ac:dyDescent="0.25">
      <c r="A1487">
        <v>15</v>
      </c>
      <c r="B1487" t="s">
        <v>15</v>
      </c>
      <c r="C1487" t="s">
        <v>167</v>
      </c>
      <c r="D1487" t="s">
        <v>168</v>
      </c>
      <c r="E1487">
        <v>0</v>
      </c>
      <c r="F1487">
        <v>8</v>
      </c>
      <c r="G1487">
        <v>1</v>
      </c>
      <c r="H1487">
        <v>0</v>
      </c>
      <c r="I1487">
        <v>0</v>
      </c>
      <c r="J1487" t="s">
        <v>167</v>
      </c>
      <c r="K1487" t="s">
        <v>465</v>
      </c>
      <c r="L1487">
        <v>1.2E-2</v>
      </c>
      <c r="M1487">
        <v>44117.16</v>
      </c>
      <c r="N1487">
        <v>99</v>
      </c>
    </row>
    <row r="1488" spans="1:14" x14ac:dyDescent="0.25">
      <c r="A1488">
        <v>16</v>
      </c>
      <c r="B1488" t="s">
        <v>15</v>
      </c>
      <c r="C1488" t="s">
        <v>169</v>
      </c>
      <c r="D1488" t="s">
        <v>170</v>
      </c>
      <c r="E1488">
        <v>0</v>
      </c>
      <c r="F1488">
        <v>2</v>
      </c>
      <c r="G1488">
        <v>1</v>
      </c>
      <c r="H1488">
        <v>0</v>
      </c>
      <c r="I1488">
        <v>0</v>
      </c>
      <c r="J1488" t="s">
        <v>169</v>
      </c>
      <c r="K1488" t="s">
        <v>465</v>
      </c>
      <c r="L1488">
        <v>0.107</v>
      </c>
      <c r="M1488">
        <v>15682.81</v>
      </c>
      <c r="N1488">
        <v>22</v>
      </c>
    </row>
    <row r="1489" spans="1:14" x14ac:dyDescent="0.25">
      <c r="A1489">
        <v>0</v>
      </c>
      <c r="B1489" t="s">
        <v>15</v>
      </c>
      <c r="C1489" t="s">
        <v>47</v>
      </c>
      <c r="D1489" t="s">
        <v>47</v>
      </c>
      <c r="E1489">
        <v>0</v>
      </c>
      <c r="F1489">
        <v>0</v>
      </c>
      <c r="G1489">
        <v>0</v>
      </c>
      <c r="H1489">
        <v>0</v>
      </c>
      <c r="I1489">
        <v>0</v>
      </c>
      <c r="J1489" t="s">
        <v>47</v>
      </c>
      <c r="K1489" t="s">
        <v>465</v>
      </c>
      <c r="L1489">
        <v>4.9000000000000002E-2</v>
      </c>
      <c r="M1489">
        <v>29387.73</v>
      </c>
      <c r="N1489">
        <v>45</v>
      </c>
    </row>
    <row r="1490" spans="1:14" x14ac:dyDescent="0.25">
      <c r="A1490">
        <v>1</v>
      </c>
      <c r="B1490" t="s">
        <v>15</v>
      </c>
      <c r="C1490" t="s">
        <v>48</v>
      </c>
      <c r="D1490" t="s">
        <v>48</v>
      </c>
      <c r="E1490">
        <v>0</v>
      </c>
      <c r="F1490">
        <v>0</v>
      </c>
      <c r="G1490">
        <v>0</v>
      </c>
      <c r="H1490">
        <v>0</v>
      </c>
      <c r="I1490">
        <v>0</v>
      </c>
      <c r="J1490" t="s">
        <v>48</v>
      </c>
      <c r="K1490" t="s">
        <v>465</v>
      </c>
      <c r="L1490">
        <v>4.2000000000000003E-2</v>
      </c>
      <c r="M1490">
        <v>31690.03</v>
      </c>
      <c r="N1490">
        <v>55</v>
      </c>
    </row>
    <row r="1491" spans="1:14" x14ac:dyDescent="0.25">
      <c r="A1491">
        <v>2</v>
      </c>
      <c r="B1491" t="s">
        <v>15</v>
      </c>
      <c r="C1491" t="s">
        <v>49</v>
      </c>
      <c r="D1491" t="s">
        <v>49</v>
      </c>
      <c r="E1491">
        <v>0</v>
      </c>
      <c r="F1491">
        <v>0</v>
      </c>
      <c r="G1491">
        <v>0</v>
      </c>
      <c r="H1491">
        <v>0</v>
      </c>
      <c r="I1491">
        <v>0</v>
      </c>
      <c r="J1491" t="s">
        <v>49</v>
      </c>
      <c r="K1491" t="s">
        <v>465</v>
      </c>
      <c r="L1491">
        <v>3.7999999999999999E-2</v>
      </c>
      <c r="M1491">
        <v>33314.370000000003</v>
      </c>
      <c r="N1491">
        <v>60</v>
      </c>
    </row>
    <row r="1492" spans="1:14" x14ac:dyDescent="0.25">
      <c r="A1492">
        <v>3</v>
      </c>
      <c r="B1492" t="s">
        <v>15</v>
      </c>
      <c r="C1492" t="s">
        <v>50</v>
      </c>
      <c r="D1492" t="s">
        <v>50</v>
      </c>
      <c r="E1492">
        <v>0</v>
      </c>
      <c r="F1492">
        <v>0</v>
      </c>
      <c r="G1492">
        <v>0</v>
      </c>
      <c r="H1492">
        <v>0</v>
      </c>
      <c r="I1492">
        <v>0</v>
      </c>
      <c r="J1492" t="s">
        <v>50</v>
      </c>
      <c r="K1492" t="s">
        <v>465</v>
      </c>
      <c r="L1492">
        <v>1.0999999999999999E-2</v>
      </c>
      <c r="M1492">
        <v>44337.29</v>
      </c>
      <c r="N1492">
        <v>99</v>
      </c>
    </row>
    <row r="1493" spans="1:14" x14ac:dyDescent="0.25">
      <c r="A1493">
        <v>4</v>
      </c>
      <c r="B1493" t="s">
        <v>15</v>
      </c>
      <c r="C1493" t="s">
        <v>51</v>
      </c>
      <c r="D1493" t="s">
        <v>51</v>
      </c>
      <c r="E1493">
        <v>0</v>
      </c>
      <c r="F1493">
        <v>0</v>
      </c>
      <c r="G1493">
        <v>0</v>
      </c>
      <c r="H1493">
        <v>0</v>
      </c>
      <c r="I1493">
        <v>0</v>
      </c>
      <c r="J1493" t="s">
        <v>51</v>
      </c>
      <c r="K1493" t="s">
        <v>465</v>
      </c>
      <c r="L1493">
        <v>2.7E-2</v>
      </c>
      <c r="M1493">
        <v>37430.5</v>
      </c>
      <c r="N1493">
        <v>75</v>
      </c>
    </row>
    <row r="1494" spans="1:14" x14ac:dyDescent="0.25">
      <c r="A1494">
        <v>5</v>
      </c>
      <c r="B1494" t="s">
        <v>15</v>
      </c>
      <c r="C1494" t="s">
        <v>52</v>
      </c>
      <c r="D1494" t="s">
        <v>52</v>
      </c>
      <c r="E1494">
        <v>0</v>
      </c>
      <c r="F1494">
        <v>0</v>
      </c>
      <c r="G1494">
        <v>0</v>
      </c>
      <c r="H1494">
        <v>0</v>
      </c>
      <c r="I1494">
        <v>0</v>
      </c>
      <c r="J1494" t="s">
        <v>52</v>
      </c>
      <c r="K1494" t="s">
        <v>465</v>
      </c>
      <c r="L1494">
        <v>1.4E-2</v>
      </c>
      <c r="M1494">
        <v>43054.720000000001</v>
      </c>
      <c r="N1494">
        <v>95</v>
      </c>
    </row>
    <row r="1495" spans="1:14" x14ac:dyDescent="0.25">
      <c r="A1495">
        <v>6</v>
      </c>
      <c r="B1495" t="s">
        <v>15</v>
      </c>
      <c r="C1495" t="s">
        <v>53</v>
      </c>
      <c r="D1495" t="s">
        <v>53</v>
      </c>
      <c r="E1495">
        <v>0</v>
      </c>
      <c r="F1495">
        <v>0</v>
      </c>
      <c r="G1495">
        <v>0</v>
      </c>
      <c r="H1495">
        <v>0</v>
      </c>
      <c r="I1495">
        <v>0</v>
      </c>
      <c r="J1495" t="s">
        <v>53</v>
      </c>
      <c r="K1495" t="s">
        <v>465</v>
      </c>
      <c r="L1495">
        <v>1.2E-2</v>
      </c>
      <c r="M1495">
        <v>43836.92</v>
      </c>
      <c r="N1495">
        <v>99</v>
      </c>
    </row>
    <row r="1496" spans="1:14" x14ac:dyDescent="0.25">
      <c r="A1496">
        <v>7</v>
      </c>
      <c r="B1496" t="s">
        <v>15</v>
      </c>
      <c r="C1496" t="s">
        <v>54</v>
      </c>
      <c r="D1496" t="s">
        <v>54</v>
      </c>
      <c r="E1496">
        <v>0</v>
      </c>
      <c r="F1496">
        <v>0</v>
      </c>
      <c r="G1496">
        <v>0</v>
      </c>
      <c r="H1496">
        <v>0</v>
      </c>
      <c r="I1496">
        <v>0</v>
      </c>
      <c r="J1496" t="s">
        <v>54</v>
      </c>
      <c r="K1496" t="s">
        <v>465</v>
      </c>
      <c r="L1496">
        <v>5.0000000000000001E-3</v>
      </c>
      <c r="M1496">
        <v>47125.120000000003</v>
      </c>
      <c r="N1496">
        <v>99</v>
      </c>
    </row>
    <row r="1497" spans="1:14" x14ac:dyDescent="0.25">
      <c r="A1497">
        <v>8</v>
      </c>
      <c r="B1497" t="s">
        <v>15</v>
      </c>
      <c r="C1497" t="s">
        <v>171</v>
      </c>
      <c r="D1497" t="s">
        <v>171</v>
      </c>
      <c r="E1497">
        <v>0</v>
      </c>
      <c r="F1497">
        <v>0</v>
      </c>
      <c r="G1497">
        <v>0</v>
      </c>
      <c r="H1497">
        <v>0</v>
      </c>
      <c r="I1497">
        <v>0</v>
      </c>
      <c r="J1497" t="s">
        <v>171</v>
      </c>
      <c r="K1497" t="s">
        <v>465</v>
      </c>
      <c r="L1497">
        <v>1.0999999999999999E-2</v>
      </c>
      <c r="M1497">
        <v>44366.55</v>
      </c>
      <c r="N1497">
        <v>99</v>
      </c>
    </row>
    <row r="1498" spans="1:14" x14ac:dyDescent="0.25">
      <c r="A1498">
        <v>9</v>
      </c>
      <c r="B1498" t="s">
        <v>15</v>
      </c>
      <c r="C1498" t="s">
        <v>172</v>
      </c>
      <c r="D1498" t="s">
        <v>172</v>
      </c>
      <c r="E1498">
        <v>0</v>
      </c>
      <c r="F1498">
        <v>0</v>
      </c>
      <c r="G1498">
        <v>0</v>
      </c>
      <c r="H1498">
        <v>0</v>
      </c>
      <c r="I1498">
        <v>0</v>
      </c>
      <c r="J1498" t="s">
        <v>172</v>
      </c>
      <c r="K1498" t="s">
        <v>465</v>
      </c>
      <c r="L1498">
        <v>3.6999999999999998E-2</v>
      </c>
      <c r="M1498">
        <v>33521.199999999997</v>
      </c>
      <c r="N1498">
        <v>60</v>
      </c>
    </row>
    <row r="1499" spans="1:14" x14ac:dyDescent="0.25">
      <c r="A1499">
        <v>10</v>
      </c>
      <c r="B1499" t="s">
        <v>15</v>
      </c>
      <c r="C1499" t="s">
        <v>173</v>
      </c>
      <c r="D1499" t="s">
        <v>173</v>
      </c>
      <c r="E1499">
        <v>0</v>
      </c>
      <c r="F1499">
        <v>0</v>
      </c>
      <c r="G1499">
        <v>0</v>
      </c>
      <c r="H1499">
        <v>0</v>
      </c>
      <c r="I1499">
        <v>0</v>
      </c>
      <c r="J1499" t="s">
        <v>173</v>
      </c>
      <c r="K1499" t="s">
        <v>465</v>
      </c>
      <c r="L1499">
        <v>0.01</v>
      </c>
      <c r="M1499">
        <v>44849.68</v>
      </c>
      <c r="N1499">
        <v>99</v>
      </c>
    </row>
    <row r="1500" spans="1:14" x14ac:dyDescent="0.25">
      <c r="A1500">
        <v>11</v>
      </c>
      <c r="B1500" t="s">
        <v>15</v>
      </c>
      <c r="C1500" t="s">
        <v>174</v>
      </c>
      <c r="D1500" t="s">
        <v>174</v>
      </c>
      <c r="E1500">
        <v>0</v>
      </c>
      <c r="F1500">
        <v>0</v>
      </c>
      <c r="G1500">
        <v>0</v>
      </c>
      <c r="H1500">
        <v>0</v>
      </c>
      <c r="I1500">
        <v>0</v>
      </c>
      <c r="J1500" t="s">
        <v>174</v>
      </c>
      <c r="K1500" t="s">
        <v>465</v>
      </c>
      <c r="L1500">
        <v>1.9E-2</v>
      </c>
      <c r="M1500">
        <v>40809.019999999997</v>
      </c>
      <c r="N1500">
        <v>85</v>
      </c>
    </row>
    <row r="1501" spans="1:14" x14ac:dyDescent="0.25">
      <c r="A1501">
        <v>12</v>
      </c>
      <c r="B1501" t="s">
        <v>15</v>
      </c>
      <c r="C1501" t="s">
        <v>175</v>
      </c>
      <c r="D1501" t="s">
        <v>175</v>
      </c>
      <c r="E1501">
        <v>0</v>
      </c>
      <c r="F1501">
        <v>0</v>
      </c>
      <c r="G1501">
        <v>0</v>
      </c>
      <c r="H1501">
        <v>0</v>
      </c>
      <c r="I1501">
        <v>0</v>
      </c>
      <c r="J1501" t="s">
        <v>175</v>
      </c>
      <c r="K1501" t="s">
        <v>465</v>
      </c>
      <c r="L1501">
        <v>0.04</v>
      </c>
      <c r="M1501">
        <v>32519.49</v>
      </c>
      <c r="N1501">
        <v>55</v>
      </c>
    </row>
    <row r="1502" spans="1:14" x14ac:dyDescent="0.25">
      <c r="A1502">
        <v>13</v>
      </c>
      <c r="B1502" t="s">
        <v>15</v>
      </c>
      <c r="C1502" t="s">
        <v>176</v>
      </c>
      <c r="D1502" t="s">
        <v>176</v>
      </c>
      <c r="E1502">
        <v>0</v>
      </c>
      <c r="F1502">
        <v>0</v>
      </c>
      <c r="G1502">
        <v>0</v>
      </c>
      <c r="H1502">
        <v>0</v>
      </c>
      <c r="I1502">
        <v>0</v>
      </c>
      <c r="J1502" t="s">
        <v>176</v>
      </c>
      <c r="K1502" t="s">
        <v>465</v>
      </c>
      <c r="L1502">
        <v>1.4E-2</v>
      </c>
      <c r="M1502">
        <v>42747.91</v>
      </c>
      <c r="N1502">
        <v>95</v>
      </c>
    </row>
    <row r="1503" spans="1:14" x14ac:dyDescent="0.25">
      <c r="A1503">
        <v>14</v>
      </c>
      <c r="B1503" t="s">
        <v>15</v>
      </c>
      <c r="C1503" t="s">
        <v>177</v>
      </c>
      <c r="D1503" t="s">
        <v>177</v>
      </c>
      <c r="E1503">
        <v>0</v>
      </c>
      <c r="F1503">
        <v>0</v>
      </c>
      <c r="G1503">
        <v>0</v>
      </c>
      <c r="H1503">
        <v>0</v>
      </c>
      <c r="I1503">
        <v>0</v>
      </c>
      <c r="J1503" t="s">
        <v>177</v>
      </c>
      <c r="K1503" t="s">
        <v>465</v>
      </c>
      <c r="L1503">
        <v>1.7000000000000001E-2</v>
      </c>
      <c r="M1503">
        <v>41749.129999999997</v>
      </c>
      <c r="N1503">
        <v>90</v>
      </c>
    </row>
    <row r="1504" spans="1:14" x14ac:dyDescent="0.25">
      <c r="A1504">
        <v>15</v>
      </c>
      <c r="B1504" t="s">
        <v>15</v>
      </c>
      <c r="C1504" t="s">
        <v>178</v>
      </c>
      <c r="D1504" t="s">
        <v>178</v>
      </c>
      <c r="E1504">
        <v>0</v>
      </c>
      <c r="F1504">
        <v>0</v>
      </c>
      <c r="G1504">
        <v>0</v>
      </c>
      <c r="H1504">
        <v>0</v>
      </c>
      <c r="I1504">
        <v>0</v>
      </c>
      <c r="J1504" t="s">
        <v>178</v>
      </c>
      <c r="K1504" t="s">
        <v>465</v>
      </c>
      <c r="L1504">
        <v>7.9000000000000001E-2</v>
      </c>
      <c r="M1504">
        <v>21241.85</v>
      </c>
      <c r="N1504">
        <v>29</v>
      </c>
    </row>
    <row r="1505" spans="1:14" x14ac:dyDescent="0.25">
      <c r="A1505">
        <v>0</v>
      </c>
      <c r="B1505" t="s">
        <v>15</v>
      </c>
      <c r="C1505" t="s">
        <v>63</v>
      </c>
      <c r="D1505" t="s">
        <v>64</v>
      </c>
      <c r="E1505">
        <v>0</v>
      </c>
      <c r="F1505">
        <v>0</v>
      </c>
      <c r="G1505">
        <v>0</v>
      </c>
      <c r="H1505">
        <v>6</v>
      </c>
      <c r="I1505">
        <v>1</v>
      </c>
      <c r="J1505" t="s">
        <v>63</v>
      </c>
      <c r="K1505" t="s">
        <v>465</v>
      </c>
      <c r="L1505">
        <v>3.7999999999999999E-2</v>
      </c>
      <c r="M1505">
        <v>33072.67</v>
      </c>
      <c r="N1505">
        <v>55</v>
      </c>
    </row>
    <row r="1506" spans="1:14" x14ac:dyDescent="0.25">
      <c r="A1506">
        <v>1</v>
      </c>
      <c r="B1506" t="s">
        <v>15</v>
      </c>
      <c r="C1506" t="s">
        <v>65</v>
      </c>
      <c r="D1506" t="s">
        <v>66</v>
      </c>
      <c r="E1506">
        <v>0</v>
      </c>
      <c r="F1506">
        <v>0</v>
      </c>
      <c r="G1506">
        <v>0</v>
      </c>
      <c r="H1506">
        <v>7</v>
      </c>
      <c r="I1506">
        <v>1</v>
      </c>
      <c r="J1506" t="s">
        <v>65</v>
      </c>
      <c r="K1506" t="s">
        <v>465</v>
      </c>
      <c r="L1506">
        <v>6.4000000000000001E-2</v>
      </c>
      <c r="M1506">
        <v>25111.95</v>
      </c>
      <c r="N1506">
        <v>36</v>
      </c>
    </row>
    <row r="1507" spans="1:14" x14ac:dyDescent="0.25">
      <c r="A1507">
        <v>2</v>
      </c>
      <c r="B1507" t="s">
        <v>15</v>
      </c>
      <c r="C1507" t="s">
        <v>67</v>
      </c>
      <c r="D1507" t="s">
        <v>49</v>
      </c>
      <c r="E1507">
        <v>0</v>
      </c>
      <c r="F1507">
        <v>0</v>
      </c>
      <c r="G1507">
        <v>0</v>
      </c>
      <c r="H1507">
        <v>0</v>
      </c>
      <c r="I1507">
        <v>0</v>
      </c>
      <c r="J1507" t="s">
        <v>49</v>
      </c>
      <c r="K1507" t="s">
        <v>465</v>
      </c>
      <c r="L1507">
        <v>1.7999999999999999E-2</v>
      </c>
      <c r="M1507">
        <v>40946.58</v>
      </c>
      <c r="N1507">
        <v>90</v>
      </c>
    </row>
    <row r="1508" spans="1:14" x14ac:dyDescent="0.25">
      <c r="A1508">
        <v>3</v>
      </c>
      <c r="B1508" t="s">
        <v>15</v>
      </c>
      <c r="C1508" t="s">
        <v>68</v>
      </c>
      <c r="D1508" t="s">
        <v>69</v>
      </c>
      <c r="E1508">
        <v>0</v>
      </c>
      <c r="F1508">
        <v>0</v>
      </c>
      <c r="G1508">
        <v>0</v>
      </c>
      <c r="H1508">
        <v>1</v>
      </c>
      <c r="I1508">
        <v>1</v>
      </c>
      <c r="J1508" t="s">
        <v>68</v>
      </c>
      <c r="K1508" t="s">
        <v>465</v>
      </c>
      <c r="L1508">
        <v>1.7000000000000001E-2</v>
      </c>
      <c r="M1508">
        <v>41671.96</v>
      </c>
      <c r="N1508">
        <v>90</v>
      </c>
    </row>
    <row r="1509" spans="1:14" x14ac:dyDescent="0.25">
      <c r="A1509">
        <v>4</v>
      </c>
      <c r="B1509" t="s">
        <v>15</v>
      </c>
      <c r="C1509" t="s">
        <v>70</v>
      </c>
      <c r="D1509" t="s">
        <v>71</v>
      </c>
      <c r="E1509">
        <v>0</v>
      </c>
      <c r="F1509">
        <v>0</v>
      </c>
      <c r="G1509">
        <v>0</v>
      </c>
      <c r="H1509">
        <v>8</v>
      </c>
      <c r="I1509">
        <v>1</v>
      </c>
      <c r="J1509" t="s">
        <v>70</v>
      </c>
      <c r="K1509" t="s">
        <v>465</v>
      </c>
      <c r="L1509">
        <v>1.7999999999999999E-2</v>
      </c>
      <c r="M1509">
        <v>41110.839999999997</v>
      </c>
      <c r="N1509">
        <v>90</v>
      </c>
    </row>
    <row r="1510" spans="1:14" x14ac:dyDescent="0.25">
      <c r="A1510">
        <v>5</v>
      </c>
      <c r="B1510" t="s">
        <v>15</v>
      </c>
      <c r="C1510" t="s">
        <v>72</v>
      </c>
      <c r="D1510" t="s">
        <v>73</v>
      </c>
      <c r="E1510">
        <v>0</v>
      </c>
      <c r="F1510">
        <v>0</v>
      </c>
      <c r="G1510">
        <v>0</v>
      </c>
      <c r="H1510">
        <v>7</v>
      </c>
      <c r="I1510">
        <v>1</v>
      </c>
      <c r="J1510" t="s">
        <v>72</v>
      </c>
      <c r="K1510" t="s">
        <v>465</v>
      </c>
      <c r="L1510">
        <v>1.2E-2</v>
      </c>
      <c r="M1510">
        <v>43953.75</v>
      </c>
      <c r="N1510">
        <v>99</v>
      </c>
    </row>
    <row r="1511" spans="1:14" x14ac:dyDescent="0.25">
      <c r="A1511">
        <v>6</v>
      </c>
      <c r="B1511" t="s">
        <v>15</v>
      </c>
      <c r="C1511" t="s">
        <v>74</v>
      </c>
      <c r="D1511" t="s">
        <v>53</v>
      </c>
      <c r="E1511">
        <v>0</v>
      </c>
      <c r="F1511">
        <v>0</v>
      </c>
      <c r="G1511">
        <v>0</v>
      </c>
      <c r="H1511">
        <v>0</v>
      </c>
      <c r="I1511">
        <v>0</v>
      </c>
      <c r="J1511" t="s">
        <v>53</v>
      </c>
      <c r="K1511" t="s">
        <v>465</v>
      </c>
      <c r="L1511">
        <v>7.0000000000000001E-3</v>
      </c>
      <c r="M1511">
        <v>46373.49</v>
      </c>
      <c r="N1511">
        <v>99</v>
      </c>
    </row>
    <row r="1512" spans="1:14" x14ac:dyDescent="0.25">
      <c r="A1512">
        <v>7</v>
      </c>
      <c r="B1512" t="s">
        <v>15</v>
      </c>
      <c r="C1512" t="s">
        <v>179</v>
      </c>
      <c r="D1512" t="s">
        <v>171</v>
      </c>
      <c r="E1512">
        <v>1</v>
      </c>
      <c r="F1512">
        <v>0</v>
      </c>
      <c r="G1512">
        <v>0</v>
      </c>
      <c r="H1512">
        <v>0</v>
      </c>
      <c r="I1512">
        <v>0</v>
      </c>
      <c r="J1512" t="s">
        <v>171</v>
      </c>
      <c r="K1512" t="s">
        <v>465</v>
      </c>
      <c r="L1512">
        <v>7.0000000000000001E-3</v>
      </c>
      <c r="M1512">
        <v>46270.25</v>
      </c>
      <c r="N1512">
        <v>99</v>
      </c>
    </row>
    <row r="1513" spans="1:14" x14ac:dyDescent="0.25">
      <c r="A1513">
        <v>8</v>
      </c>
      <c r="B1513" t="s">
        <v>15</v>
      </c>
      <c r="C1513" t="s">
        <v>180</v>
      </c>
      <c r="D1513" t="s">
        <v>181</v>
      </c>
      <c r="E1513">
        <v>0</v>
      </c>
      <c r="F1513">
        <v>0</v>
      </c>
      <c r="G1513">
        <v>0</v>
      </c>
      <c r="H1513">
        <v>6</v>
      </c>
      <c r="I1513">
        <v>1</v>
      </c>
      <c r="J1513" t="s">
        <v>180</v>
      </c>
      <c r="K1513" t="s">
        <v>465</v>
      </c>
      <c r="L1513">
        <v>2.7E-2</v>
      </c>
      <c r="M1513">
        <v>37458.44</v>
      </c>
      <c r="N1513">
        <v>75</v>
      </c>
    </row>
    <row r="1514" spans="1:14" x14ac:dyDescent="0.25">
      <c r="A1514">
        <v>9</v>
      </c>
      <c r="B1514" t="s">
        <v>15</v>
      </c>
      <c r="C1514" t="s">
        <v>182</v>
      </c>
      <c r="D1514" t="s">
        <v>172</v>
      </c>
      <c r="E1514">
        <v>0</v>
      </c>
      <c r="F1514">
        <v>0</v>
      </c>
      <c r="G1514">
        <v>0</v>
      </c>
      <c r="H1514">
        <v>0</v>
      </c>
      <c r="I1514">
        <v>0</v>
      </c>
      <c r="J1514" t="s">
        <v>172</v>
      </c>
      <c r="K1514" t="s">
        <v>465</v>
      </c>
      <c r="L1514">
        <v>1.4E-2</v>
      </c>
      <c r="M1514">
        <v>42865.55</v>
      </c>
      <c r="N1514">
        <v>95</v>
      </c>
    </row>
    <row r="1515" spans="1:14" x14ac:dyDescent="0.25">
      <c r="A1515">
        <v>10</v>
      </c>
      <c r="B1515" t="s">
        <v>15</v>
      </c>
      <c r="C1515" t="s">
        <v>183</v>
      </c>
      <c r="D1515" t="s">
        <v>80</v>
      </c>
      <c r="E1515">
        <v>0</v>
      </c>
      <c r="F1515">
        <v>0</v>
      </c>
      <c r="G1515">
        <v>0</v>
      </c>
      <c r="H1515">
        <v>6</v>
      </c>
      <c r="I1515">
        <v>1</v>
      </c>
      <c r="J1515" t="s">
        <v>183</v>
      </c>
      <c r="K1515" t="s">
        <v>465</v>
      </c>
      <c r="L1515">
        <v>1.9E-2</v>
      </c>
      <c r="M1515">
        <v>40916.01</v>
      </c>
      <c r="N1515">
        <v>90</v>
      </c>
    </row>
    <row r="1516" spans="1:14" x14ac:dyDescent="0.25">
      <c r="A1516">
        <v>11</v>
      </c>
      <c r="B1516" t="s">
        <v>15</v>
      </c>
      <c r="C1516" t="s">
        <v>184</v>
      </c>
      <c r="D1516" t="s">
        <v>185</v>
      </c>
      <c r="E1516">
        <v>0</v>
      </c>
      <c r="F1516">
        <v>0</v>
      </c>
      <c r="G1516">
        <v>0</v>
      </c>
      <c r="H1516">
        <v>3</v>
      </c>
      <c r="I1516">
        <v>1</v>
      </c>
      <c r="J1516" t="s">
        <v>184</v>
      </c>
      <c r="K1516" t="s">
        <v>465</v>
      </c>
      <c r="L1516">
        <v>2.7E-2</v>
      </c>
      <c r="M1516">
        <v>37402.559999999998</v>
      </c>
      <c r="N1516">
        <v>75</v>
      </c>
    </row>
    <row r="1517" spans="1:14" x14ac:dyDescent="0.25">
      <c r="A1517">
        <v>12</v>
      </c>
      <c r="B1517" t="s">
        <v>15</v>
      </c>
      <c r="C1517" t="s">
        <v>186</v>
      </c>
      <c r="D1517" t="s">
        <v>175</v>
      </c>
      <c r="E1517">
        <v>0</v>
      </c>
      <c r="F1517">
        <v>0</v>
      </c>
      <c r="G1517">
        <v>0</v>
      </c>
      <c r="H1517">
        <v>0</v>
      </c>
      <c r="I1517">
        <v>0</v>
      </c>
      <c r="J1517" t="s">
        <v>175</v>
      </c>
      <c r="K1517" t="s">
        <v>465</v>
      </c>
      <c r="L1517">
        <v>2.1999999999999999E-2</v>
      </c>
      <c r="M1517">
        <v>39332.93</v>
      </c>
      <c r="N1517">
        <v>80</v>
      </c>
    </row>
    <row r="1518" spans="1:14" x14ac:dyDescent="0.25">
      <c r="A1518">
        <v>13</v>
      </c>
      <c r="B1518" t="s">
        <v>15</v>
      </c>
      <c r="C1518" t="s">
        <v>187</v>
      </c>
      <c r="D1518" t="s">
        <v>177</v>
      </c>
      <c r="E1518">
        <v>1</v>
      </c>
      <c r="F1518">
        <v>0</v>
      </c>
      <c r="G1518">
        <v>0</v>
      </c>
      <c r="H1518">
        <v>0</v>
      </c>
      <c r="I1518">
        <v>0</v>
      </c>
      <c r="J1518" t="s">
        <v>177</v>
      </c>
      <c r="K1518" t="s">
        <v>465</v>
      </c>
      <c r="L1518">
        <v>1.2E-2</v>
      </c>
      <c r="M1518">
        <v>43949.47</v>
      </c>
      <c r="N1518">
        <v>99</v>
      </c>
    </row>
    <row r="1519" spans="1:14" x14ac:dyDescent="0.25">
      <c r="A1519">
        <v>14</v>
      </c>
      <c r="B1519" t="s">
        <v>15</v>
      </c>
      <c r="C1519" t="s">
        <v>188</v>
      </c>
      <c r="D1519" t="s">
        <v>189</v>
      </c>
      <c r="E1519">
        <v>0</v>
      </c>
      <c r="F1519">
        <v>0</v>
      </c>
      <c r="G1519">
        <v>0</v>
      </c>
      <c r="H1519">
        <v>1</v>
      </c>
      <c r="I1519">
        <v>1</v>
      </c>
      <c r="J1519" t="s">
        <v>188</v>
      </c>
      <c r="K1519" t="s">
        <v>465</v>
      </c>
      <c r="L1519">
        <v>0.17899999999999999</v>
      </c>
      <c r="M1519">
        <v>7169.92</v>
      </c>
      <c r="N1519">
        <v>12</v>
      </c>
    </row>
    <row r="1520" spans="1:14" x14ac:dyDescent="0.25">
      <c r="A1520">
        <v>0</v>
      </c>
      <c r="B1520" t="s">
        <v>15</v>
      </c>
      <c r="C1520" t="s">
        <v>87</v>
      </c>
      <c r="D1520" t="s">
        <v>88</v>
      </c>
      <c r="E1520">
        <v>0</v>
      </c>
      <c r="F1520">
        <v>0</v>
      </c>
      <c r="G1520">
        <v>0</v>
      </c>
      <c r="H1520">
        <v>8</v>
      </c>
      <c r="I1520">
        <v>2</v>
      </c>
      <c r="J1520" t="s">
        <v>87</v>
      </c>
      <c r="K1520" t="s">
        <v>465</v>
      </c>
      <c r="L1520">
        <v>4.2000000000000003E-2</v>
      </c>
      <c r="M1520">
        <v>31827.48</v>
      </c>
      <c r="N1520">
        <v>55</v>
      </c>
    </row>
    <row r="1521" spans="1:14" x14ac:dyDescent="0.25">
      <c r="A1521">
        <v>1</v>
      </c>
      <c r="B1521" t="s">
        <v>15</v>
      </c>
      <c r="C1521" t="s">
        <v>89</v>
      </c>
      <c r="D1521" t="s">
        <v>90</v>
      </c>
      <c r="E1521">
        <v>0</v>
      </c>
      <c r="F1521">
        <v>0</v>
      </c>
      <c r="G1521">
        <v>0</v>
      </c>
      <c r="H1521">
        <v>5</v>
      </c>
      <c r="I1521">
        <v>1</v>
      </c>
      <c r="J1521" t="s">
        <v>65</v>
      </c>
      <c r="K1521" t="s">
        <v>465</v>
      </c>
      <c r="L1521">
        <v>2.4E-2</v>
      </c>
      <c r="M1521">
        <v>38689.660000000003</v>
      </c>
      <c r="N1521">
        <v>80</v>
      </c>
    </row>
    <row r="1522" spans="1:14" x14ac:dyDescent="0.25">
      <c r="A1522">
        <v>2</v>
      </c>
      <c r="B1522" t="s">
        <v>15</v>
      </c>
      <c r="C1522" t="s">
        <v>91</v>
      </c>
      <c r="D1522" t="s">
        <v>92</v>
      </c>
      <c r="E1522">
        <v>0</v>
      </c>
      <c r="F1522">
        <v>0</v>
      </c>
      <c r="G1522">
        <v>0</v>
      </c>
      <c r="H1522">
        <v>4</v>
      </c>
      <c r="I1522">
        <v>2</v>
      </c>
      <c r="J1522" t="s">
        <v>91</v>
      </c>
      <c r="K1522" t="s">
        <v>465</v>
      </c>
      <c r="L1522">
        <v>1.7000000000000001E-2</v>
      </c>
      <c r="M1522">
        <v>41531.54</v>
      </c>
      <c r="N1522">
        <v>90</v>
      </c>
    </row>
    <row r="1523" spans="1:14" x14ac:dyDescent="0.25">
      <c r="A1523">
        <v>3</v>
      </c>
      <c r="B1523" t="s">
        <v>15</v>
      </c>
      <c r="C1523" t="s">
        <v>93</v>
      </c>
      <c r="D1523" t="s">
        <v>71</v>
      </c>
      <c r="E1523">
        <v>1</v>
      </c>
      <c r="F1523">
        <v>0</v>
      </c>
      <c r="G1523">
        <v>0</v>
      </c>
      <c r="H1523">
        <v>8</v>
      </c>
      <c r="I1523">
        <v>1</v>
      </c>
      <c r="J1523" t="s">
        <v>70</v>
      </c>
      <c r="K1523" t="s">
        <v>465</v>
      </c>
      <c r="L1523">
        <v>1.2E-2</v>
      </c>
      <c r="M1523">
        <v>43932.35</v>
      </c>
      <c r="N1523">
        <v>99</v>
      </c>
    </row>
    <row r="1524" spans="1:14" x14ac:dyDescent="0.25">
      <c r="A1524">
        <v>4</v>
      </c>
      <c r="B1524" t="s">
        <v>15</v>
      </c>
      <c r="C1524" t="s">
        <v>94</v>
      </c>
      <c r="D1524" t="s">
        <v>95</v>
      </c>
      <c r="E1524">
        <v>0</v>
      </c>
      <c r="F1524">
        <v>0</v>
      </c>
      <c r="G1524">
        <v>0</v>
      </c>
      <c r="H1524">
        <v>7</v>
      </c>
      <c r="I1524">
        <v>2</v>
      </c>
      <c r="J1524" t="s">
        <v>94</v>
      </c>
      <c r="K1524" t="s">
        <v>465</v>
      </c>
      <c r="L1524">
        <v>1.4E-2</v>
      </c>
      <c r="M1524">
        <v>42910.11</v>
      </c>
      <c r="N1524">
        <v>95</v>
      </c>
    </row>
    <row r="1525" spans="1:14" x14ac:dyDescent="0.25">
      <c r="A1525">
        <v>5</v>
      </c>
      <c r="B1525" t="s">
        <v>15</v>
      </c>
      <c r="C1525" t="s">
        <v>96</v>
      </c>
      <c r="D1525" t="s">
        <v>73</v>
      </c>
      <c r="E1525">
        <v>0</v>
      </c>
      <c r="F1525">
        <v>0</v>
      </c>
      <c r="G1525">
        <v>0</v>
      </c>
      <c r="H1525">
        <v>7</v>
      </c>
      <c r="I1525">
        <v>1</v>
      </c>
      <c r="J1525" t="s">
        <v>72</v>
      </c>
      <c r="K1525" t="s">
        <v>465</v>
      </c>
      <c r="L1525">
        <v>8.0000000000000002E-3</v>
      </c>
      <c r="M1525">
        <v>45809.97</v>
      </c>
      <c r="N1525">
        <v>99</v>
      </c>
    </row>
    <row r="1526" spans="1:14" x14ac:dyDescent="0.25">
      <c r="A1526">
        <v>6</v>
      </c>
      <c r="B1526" t="s">
        <v>15</v>
      </c>
      <c r="C1526" t="s">
        <v>190</v>
      </c>
      <c r="D1526" t="s">
        <v>191</v>
      </c>
      <c r="E1526">
        <v>0</v>
      </c>
      <c r="F1526">
        <v>0</v>
      </c>
      <c r="G1526">
        <v>0</v>
      </c>
      <c r="H1526">
        <v>5</v>
      </c>
      <c r="I1526">
        <v>2</v>
      </c>
      <c r="J1526" t="s">
        <v>190</v>
      </c>
      <c r="K1526" t="s">
        <v>465</v>
      </c>
      <c r="L1526">
        <v>8.0000000000000002E-3</v>
      </c>
      <c r="M1526">
        <v>45810.47</v>
      </c>
      <c r="N1526">
        <v>99</v>
      </c>
    </row>
    <row r="1527" spans="1:14" x14ac:dyDescent="0.25">
      <c r="A1527">
        <v>7</v>
      </c>
      <c r="B1527" t="s">
        <v>15</v>
      </c>
      <c r="C1527" t="s">
        <v>192</v>
      </c>
      <c r="D1527" t="s">
        <v>181</v>
      </c>
      <c r="E1527">
        <v>1</v>
      </c>
      <c r="F1527">
        <v>0</v>
      </c>
      <c r="G1527">
        <v>0</v>
      </c>
      <c r="H1527">
        <v>6</v>
      </c>
      <c r="I1527">
        <v>1</v>
      </c>
      <c r="J1527" t="s">
        <v>180</v>
      </c>
      <c r="K1527" t="s">
        <v>465</v>
      </c>
      <c r="L1527">
        <v>1.2999999999999999E-2</v>
      </c>
      <c r="M1527">
        <v>43274.239999999998</v>
      </c>
      <c r="N1527">
        <v>95</v>
      </c>
    </row>
    <row r="1528" spans="1:14" x14ac:dyDescent="0.25">
      <c r="A1528">
        <v>8</v>
      </c>
      <c r="B1528" t="s">
        <v>15</v>
      </c>
      <c r="C1528" t="s">
        <v>193</v>
      </c>
      <c r="D1528" t="s">
        <v>181</v>
      </c>
      <c r="E1528">
        <v>0</v>
      </c>
      <c r="F1528">
        <v>0</v>
      </c>
      <c r="G1528">
        <v>0</v>
      </c>
      <c r="H1528">
        <v>6</v>
      </c>
      <c r="I1528">
        <v>1</v>
      </c>
      <c r="J1528" t="s">
        <v>180</v>
      </c>
      <c r="K1528" t="s">
        <v>465</v>
      </c>
      <c r="L1528">
        <v>1.0999999999999999E-2</v>
      </c>
      <c r="M1528">
        <v>44293.17</v>
      </c>
      <c r="N1528">
        <v>99</v>
      </c>
    </row>
    <row r="1529" spans="1:14" x14ac:dyDescent="0.25">
      <c r="A1529">
        <v>9</v>
      </c>
      <c r="B1529" t="s">
        <v>15</v>
      </c>
      <c r="C1529" t="s">
        <v>194</v>
      </c>
      <c r="D1529" t="s">
        <v>195</v>
      </c>
      <c r="E1529">
        <v>0</v>
      </c>
      <c r="F1529">
        <v>0</v>
      </c>
      <c r="G1529">
        <v>0</v>
      </c>
      <c r="H1529">
        <v>5</v>
      </c>
      <c r="I1529">
        <v>2</v>
      </c>
      <c r="J1529" t="s">
        <v>194</v>
      </c>
      <c r="K1529" t="s">
        <v>465</v>
      </c>
      <c r="L1529">
        <v>1.7999999999999999E-2</v>
      </c>
      <c r="M1529">
        <v>41329.800000000003</v>
      </c>
      <c r="N1529">
        <v>90</v>
      </c>
    </row>
    <row r="1530" spans="1:14" x14ac:dyDescent="0.25">
      <c r="A1530">
        <v>10</v>
      </c>
      <c r="B1530" t="s">
        <v>15</v>
      </c>
      <c r="C1530" t="s">
        <v>196</v>
      </c>
      <c r="D1530" t="s">
        <v>197</v>
      </c>
      <c r="E1530">
        <v>0</v>
      </c>
      <c r="F1530">
        <v>0</v>
      </c>
      <c r="G1530">
        <v>0</v>
      </c>
      <c r="H1530">
        <v>5</v>
      </c>
      <c r="I1530">
        <v>2</v>
      </c>
      <c r="J1530" t="s">
        <v>196</v>
      </c>
      <c r="K1530" t="s">
        <v>465</v>
      </c>
      <c r="L1530">
        <v>0.02</v>
      </c>
      <c r="M1530">
        <v>40369.42</v>
      </c>
      <c r="N1530">
        <v>85</v>
      </c>
    </row>
    <row r="1531" spans="1:14" x14ac:dyDescent="0.25">
      <c r="A1531">
        <v>11</v>
      </c>
      <c r="B1531" t="s">
        <v>15</v>
      </c>
      <c r="C1531" t="s">
        <v>198</v>
      </c>
      <c r="D1531" t="s">
        <v>199</v>
      </c>
      <c r="E1531">
        <v>1</v>
      </c>
      <c r="F1531">
        <v>0</v>
      </c>
      <c r="G1531">
        <v>0</v>
      </c>
      <c r="H1531">
        <v>2</v>
      </c>
      <c r="I1531">
        <v>1</v>
      </c>
      <c r="J1531" t="s">
        <v>186</v>
      </c>
      <c r="K1531" t="s">
        <v>465</v>
      </c>
      <c r="L1531">
        <v>1.7000000000000001E-2</v>
      </c>
      <c r="M1531">
        <v>41690.449999999997</v>
      </c>
      <c r="N1531">
        <v>90</v>
      </c>
    </row>
    <row r="1532" spans="1:14" x14ac:dyDescent="0.25">
      <c r="A1532">
        <v>12</v>
      </c>
      <c r="B1532" t="s">
        <v>15</v>
      </c>
      <c r="C1532" t="s">
        <v>200</v>
      </c>
      <c r="D1532" t="s">
        <v>175</v>
      </c>
      <c r="E1532">
        <v>0</v>
      </c>
      <c r="F1532">
        <v>0</v>
      </c>
      <c r="G1532">
        <v>0</v>
      </c>
      <c r="H1532">
        <v>0</v>
      </c>
      <c r="I1532">
        <v>0</v>
      </c>
      <c r="J1532" t="s">
        <v>175</v>
      </c>
      <c r="K1532" t="s">
        <v>465</v>
      </c>
      <c r="L1532">
        <v>1.4999999999999999E-2</v>
      </c>
      <c r="M1532">
        <v>42578.05</v>
      </c>
      <c r="N1532">
        <v>95</v>
      </c>
    </row>
    <row r="1533" spans="1:14" x14ac:dyDescent="0.25">
      <c r="A1533">
        <v>13</v>
      </c>
      <c r="B1533" t="s">
        <v>15</v>
      </c>
      <c r="C1533" t="s">
        <v>201</v>
      </c>
      <c r="D1533" t="s">
        <v>189</v>
      </c>
      <c r="E1533">
        <v>1</v>
      </c>
      <c r="F1533">
        <v>0</v>
      </c>
      <c r="G1533">
        <v>0</v>
      </c>
      <c r="H1533">
        <v>1</v>
      </c>
      <c r="I1533">
        <v>1</v>
      </c>
      <c r="J1533" t="s">
        <v>188</v>
      </c>
      <c r="K1533" t="s">
        <v>465</v>
      </c>
      <c r="L1533">
        <v>6.4000000000000001E-2</v>
      </c>
      <c r="M1533">
        <v>25100.28</v>
      </c>
      <c r="N1533">
        <v>36</v>
      </c>
    </row>
    <row r="1534" spans="1:14" x14ac:dyDescent="0.25">
      <c r="A1534">
        <v>0</v>
      </c>
      <c r="B1534" t="s">
        <v>15</v>
      </c>
      <c r="C1534" t="s">
        <v>108</v>
      </c>
      <c r="D1534" t="s">
        <v>88</v>
      </c>
      <c r="E1534">
        <v>0</v>
      </c>
      <c r="F1534">
        <v>0</v>
      </c>
      <c r="G1534">
        <v>0</v>
      </c>
      <c r="H1534">
        <v>8</v>
      </c>
      <c r="I1534">
        <v>2</v>
      </c>
      <c r="J1534" t="s">
        <v>87</v>
      </c>
      <c r="K1534" t="s">
        <v>465</v>
      </c>
      <c r="L1534">
        <v>3.1E-2</v>
      </c>
      <c r="M1534">
        <v>35908.379999999997</v>
      </c>
      <c r="N1534">
        <v>65</v>
      </c>
    </row>
    <row r="1535" spans="1:14" x14ac:dyDescent="0.25">
      <c r="A1535">
        <v>1</v>
      </c>
      <c r="B1535" t="s">
        <v>15</v>
      </c>
      <c r="C1535" t="s">
        <v>109</v>
      </c>
      <c r="D1535" t="s">
        <v>110</v>
      </c>
      <c r="E1535">
        <v>0</v>
      </c>
      <c r="F1535">
        <v>0</v>
      </c>
      <c r="G1535">
        <v>0</v>
      </c>
      <c r="H1535">
        <v>5</v>
      </c>
      <c r="I1535">
        <v>3</v>
      </c>
      <c r="J1535" t="s">
        <v>109</v>
      </c>
      <c r="K1535" t="s">
        <v>465</v>
      </c>
      <c r="L1535">
        <v>2.5000000000000001E-2</v>
      </c>
      <c r="M1535">
        <v>38177.78</v>
      </c>
      <c r="N1535">
        <v>75</v>
      </c>
    </row>
    <row r="1536" spans="1:14" x14ac:dyDescent="0.25">
      <c r="A1536">
        <v>2</v>
      </c>
      <c r="B1536" t="s">
        <v>15</v>
      </c>
      <c r="C1536" t="s">
        <v>111</v>
      </c>
      <c r="D1536" t="s">
        <v>49</v>
      </c>
      <c r="E1536">
        <v>0</v>
      </c>
      <c r="F1536">
        <v>0</v>
      </c>
      <c r="G1536">
        <v>0</v>
      </c>
      <c r="H1536">
        <v>0</v>
      </c>
      <c r="I1536">
        <v>0</v>
      </c>
      <c r="J1536" t="s">
        <v>49</v>
      </c>
      <c r="K1536" t="s">
        <v>465</v>
      </c>
      <c r="L1536">
        <v>1.4999999999999999E-2</v>
      </c>
      <c r="M1536">
        <v>42568.36</v>
      </c>
      <c r="N1536">
        <v>95</v>
      </c>
    </row>
    <row r="1537" spans="1:14" x14ac:dyDescent="0.25">
      <c r="A1537">
        <v>3</v>
      </c>
      <c r="B1537" t="s">
        <v>15</v>
      </c>
      <c r="C1537" t="s">
        <v>112</v>
      </c>
      <c r="D1537" t="s">
        <v>95</v>
      </c>
      <c r="E1537">
        <v>1</v>
      </c>
      <c r="F1537">
        <v>0</v>
      </c>
      <c r="G1537">
        <v>0</v>
      </c>
      <c r="H1537">
        <v>7</v>
      </c>
      <c r="I1537">
        <v>2</v>
      </c>
      <c r="J1537" t="s">
        <v>94</v>
      </c>
      <c r="K1537" t="s">
        <v>465</v>
      </c>
      <c r="L1537">
        <v>1.2999999999999999E-2</v>
      </c>
      <c r="M1537">
        <v>43473.21</v>
      </c>
      <c r="N1537">
        <v>95</v>
      </c>
    </row>
    <row r="1538" spans="1:14" x14ac:dyDescent="0.25">
      <c r="A1538">
        <v>4</v>
      </c>
      <c r="B1538" t="s">
        <v>15</v>
      </c>
      <c r="C1538" t="s">
        <v>113</v>
      </c>
      <c r="D1538" t="s">
        <v>95</v>
      </c>
      <c r="E1538">
        <v>0</v>
      </c>
      <c r="F1538">
        <v>0</v>
      </c>
      <c r="G1538">
        <v>0</v>
      </c>
      <c r="H1538">
        <v>7</v>
      </c>
      <c r="I1538">
        <v>2</v>
      </c>
      <c r="J1538" t="s">
        <v>94</v>
      </c>
      <c r="K1538" t="s">
        <v>465</v>
      </c>
      <c r="L1538">
        <v>1.0999999999999999E-2</v>
      </c>
      <c r="M1538">
        <v>44255.33</v>
      </c>
      <c r="N1538">
        <v>99</v>
      </c>
    </row>
    <row r="1539" spans="1:14" x14ac:dyDescent="0.25">
      <c r="A1539">
        <v>5</v>
      </c>
      <c r="B1539" t="s">
        <v>15</v>
      </c>
      <c r="C1539" t="s">
        <v>202</v>
      </c>
      <c r="D1539" t="s">
        <v>203</v>
      </c>
      <c r="E1539">
        <v>0</v>
      </c>
      <c r="F1539">
        <v>0</v>
      </c>
      <c r="G1539">
        <v>0</v>
      </c>
      <c r="H1539">
        <v>7</v>
      </c>
      <c r="I1539">
        <v>3</v>
      </c>
      <c r="J1539" t="s">
        <v>202</v>
      </c>
      <c r="K1539" t="s">
        <v>465</v>
      </c>
      <c r="L1539">
        <v>8.9999999999999993E-3</v>
      </c>
      <c r="M1539">
        <v>45462.36</v>
      </c>
      <c r="N1539">
        <v>99</v>
      </c>
    </row>
    <row r="1540" spans="1:14" x14ac:dyDescent="0.25">
      <c r="A1540">
        <v>6</v>
      </c>
      <c r="B1540" t="s">
        <v>15</v>
      </c>
      <c r="C1540" t="s">
        <v>204</v>
      </c>
      <c r="D1540" t="s">
        <v>181</v>
      </c>
      <c r="E1540">
        <v>2</v>
      </c>
      <c r="F1540">
        <v>0</v>
      </c>
      <c r="G1540">
        <v>0</v>
      </c>
      <c r="H1540">
        <v>6</v>
      </c>
      <c r="I1540">
        <v>1</v>
      </c>
      <c r="J1540" t="s">
        <v>180</v>
      </c>
      <c r="K1540" t="s">
        <v>465</v>
      </c>
      <c r="L1540">
        <v>1.4E-2</v>
      </c>
      <c r="M1540">
        <v>42973.75</v>
      </c>
      <c r="N1540">
        <v>95</v>
      </c>
    </row>
    <row r="1541" spans="1:14" x14ac:dyDescent="0.25">
      <c r="A1541">
        <v>7</v>
      </c>
      <c r="B1541" t="s">
        <v>15</v>
      </c>
      <c r="C1541" t="s">
        <v>205</v>
      </c>
      <c r="D1541" t="s">
        <v>181</v>
      </c>
      <c r="E1541">
        <v>1</v>
      </c>
      <c r="F1541">
        <v>0</v>
      </c>
      <c r="G1541">
        <v>0</v>
      </c>
      <c r="H1541">
        <v>6</v>
      </c>
      <c r="I1541">
        <v>1</v>
      </c>
      <c r="J1541" t="s">
        <v>180</v>
      </c>
      <c r="K1541" t="s">
        <v>465</v>
      </c>
      <c r="L1541">
        <v>0.01</v>
      </c>
      <c r="M1541">
        <v>44741.120000000003</v>
      </c>
      <c r="N1541">
        <v>99</v>
      </c>
    </row>
    <row r="1542" spans="1:14" x14ac:dyDescent="0.25">
      <c r="A1542">
        <v>8</v>
      </c>
      <c r="B1542" t="s">
        <v>15</v>
      </c>
      <c r="C1542" t="s">
        <v>206</v>
      </c>
      <c r="D1542" t="s">
        <v>118</v>
      </c>
      <c r="E1542">
        <v>0</v>
      </c>
      <c r="F1542">
        <v>0</v>
      </c>
      <c r="G1542">
        <v>0</v>
      </c>
      <c r="H1542">
        <v>6</v>
      </c>
      <c r="I1542">
        <v>3</v>
      </c>
      <c r="J1542" t="s">
        <v>206</v>
      </c>
      <c r="K1542" t="s">
        <v>465</v>
      </c>
      <c r="L1542">
        <v>1.9E-2</v>
      </c>
      <c r="M1542">
        <v>40867.360000000001</v>
      </c>
      <c r="N1542">
        <v>90</v>
      </c>
    </row>
    <row r="1543" spans="1:14" x14ac:dyDescent="0.25">
      <c r="A1543">
        <v>9</v>
      </c>
      <c r="B1543" t="s">
        <v>15</v>
      </c>
      <c r="C1543" t="s">
        <v>207</v>
      </c>
      <c r="D1543" t="s">
        <v>208</v>
      </c>
      <c r="E1543">
        <v>0</v>
      </c>
      <c r="F1543">
        <v>0</v>
      </c>
      <c r="G1543">
        <v>0</v>
      </c>
      <c r="H1543">
        <v>3</v>
      </c>
      <c r="I1543">
        <v>3</v>
      </c>
      <c r="J1543" t="s">
        <v>207</v>
      </c>
      <c r="K1543" t="s">
        <v>465</v>
      </c>
      <c r="L1543">
        <v>0.04</v>
      </c>
      <c r="M1543">
        <v>32318.49</v>
      </c>
      <c r="N1543">
        <v>55</v>
      </c>
    </row>
    <row r="1544" spans="1:14" x14ac:dyDescent="0.25">
      <c r="A1544">
        <v>10</v>
      </c>
      <c r="B1544" t="s">
        <v>15</v>
      </c>
      <c r="C1544" t="s">
        <v>209</v>
      </c>
      <c r="D1544" t="s">
        <v>210</v>
      </c>
      <c r="E1544">
        <v>0</v>
      </c>
      <c r="F1544">
        <v>0</v>
      </c>
      <c r="G1544">
        <v>0</v>
      </c>
      <c r="H1544">
        <v>2</v>
      </c>
      <c r="I1544">
        <v>3</v>
      </c>
      <c r="J1544" t="s">
        <v>209</v>
      </c>
      <c r="K1544" t="s">
        <v>465</v>
      </c>
      <c r="L1544">
        <v>1.7999999999999999E-2</v>
      </c>
      <c r="M1544">
        <v>41267.699999999997</v>
      </c>
      <c r="N1544">
        <v>90</v>
      </c>
    </row>
    <row r="1545" spans="1:14" x14ac:dyDescent="0.25">
      <c r="A1545">
        <v>11</v>
      </c>
      <c r="B1545" t="s">
        <v>15</v>
      </c>
      <c r="C1545" t="s">
        <v>211</v>
      </c>
      <c r="D1545" t="s">
        <v>175</v>
      </c>
      <c r="E1545">
        <v>1</v>
      </c>
      <c r="F1545">
        <v>0</v>
      </c>
      <c r="G1545">
        <v>0</v>
      </c>
      <c r="H1545">
        <v>0</v>
      </c>
      <c r="I1545">
        <v>0</v>
      </c>
      <c r="J1545" t="s">
        <v>175</v>
      </c>
      <c r="K1545" t="s">
        <v>465</v>
      </c>
      <c r="L1545">
        <v>1.4999999999999999E-2</v>
      </c>
      <c r="M1545">
        <v>42480.02</v>
      </c>
      <c r="N1545">
        <v>95</v>
      </c>
    </row>
    <row r="1546" spans="1:14" x14ac:dyDescent="0.25">
      <c r="A1546">
        <v>12</v>
      </c>
      <c r="B1546" t="s">
        <v>15</v>
      </c>
      <c r="C1546" t="s">
        <v>212</v>
      </c>
      <c r="D1546" t="s">
        <v>189</v>
      </c>
      <c r="E1546">
        <v>0</v>
      </c>
      <c r="F1546">
        <v>0</v>
      </c>
      <c r="G1546">
        <v>0</v>
      </c>
      <c r="H1546">
        <v>1</v>
      </c>
      <c r="I1546">
        <v>3</v>
      </c>
      <c r="J1546" t="s">
        <v>212</v>
      </c>
      <c r="K1546" t="s">
        <v>465</v>
      </c>
      <c r="L1546">
        <v>7.6999999999999999E-2</v>
      </c>
      <c r="M1546">
        <v>21701.59</v>
      </c>
      <c r="N1546">
        <v>30</v>
      </c>
    </row>
    <row r="1547" spans="1:14" x14ac:dyDescent="0.25">
      <c r="A1547">
        <v>0</v>
      </c>
      <c r="B1547" t="s">
        <v>15</v>
      </c>
      <c r="C1547" t="s">
        <v>126</v>
      </c>
      <c r="D1547" t="s">
        <v>88</v>
      </c>
      <c r="E1547">
        <v>0</v>
      </c>
      <c r="F1547">
        <v>0</v>
      </c>
      <c r="G1547">
        <v>0</v>
      </c>
      <c r="H1547">
        <v>8</v>
      </c>
      <c r="I1547">
        <v>2</v>
      </c>
      <c r="J1547" t="s">
        <v>87</v>
      </c>
      <c r="K1547" t="s">
        <v>465</v>
      </c>
      <c r="L1547">
        <v>3.1E-2</v>
      </c>
      <c r="M1547">
        <v>35636.269999999997</v>
      </c>
      <c r="N1547">
        <v>65</v>
      </c>
    </row>
    <row r="1548" spans="1:14" x14ac:dyDescent="0.25">
      <c r="A1548">
        <v>1</v>
      </c>
      <c r="B1548" t="s">
        <v>15</v>
      </c>
      <c r="C1548" t="s">
        <v>127</v>
      </c>
      <c r="D1548" t="s">
        <v>90</v>
      </c>
      <c r="E1548">
        <v>0</v>
      </c>
      <c r="F1548">
        <v>0</v>
      </c>
      <c r="G1548">
        <v>0</v>
      </c>
      <c r="H1548">
        <v>5</v>
      </c>
      <c r="I1548">
        <v>1</v>
      </c>
      <c r="J1548" t="s">
        <v>65</v>
      </c>
      <c r="K1548" t="s">
        <v>465</v>
      </c>
      <c r="L1548">
        <v>2.1000000000000001E-2</v>
      </c>
      <c r="M1548">
        <v>39659.83</v>
      </c>
      <c r="N1548">
        <v>85</v>
      </c>
    </row>
    <row r="1549" spans="1:14" x14ac:dyDescent="0.25">
      <c r="A1549">
        <v>2</v>
      </c>
      <c r="B1549" t="s">
        <v>15</v>
      </c>
      <c r="C1549" t="s">
        <v>128</v>
      </c>
      <c r="D1549" t="s">
        <v>95</v>
      </c>
      <c r="E1549">
        <v>2</v>
      </c>
      <c r="F1549">
        <v>0</v>
      </c>
      <c r="G1549">
        <v>0</v>
      </c>
      <c r="H1549">
        <v>7</v>
      </c>
      <c r="I1549">
        <v>2</v>
      </c>
      <c r="J1549" t="s">
        <v>94</v>
      </c>
      <c r="K1549" t="s">
        <v>465</v>
      </c>
      <c r="L1549">
        <v>1.6E-2</v>
      </c>
      <c r="M1549">
        <v>42158.57</v>
      </c>
      <c r="N1549">
        <v>90</v>
      </c>
    </row>
    <row r="1550" spans="1:14" x14ac:dyDescent="0.25">
      <c r="A1550">
        <v>3</v>
      </c>
      <c r="B1550" t="s">
        <v>15</v>
      </c>
      <c r="C1550" t="s">
        <v>129</v>
      </c>
      <c r="D1550" t="s">
        <v>95</v>
      </c>
      <c r="E1550">
        <v>1</v>
      </c>
      <c r="F1550">
        <v>0</v>
      </c>
      <c r="G1550">
        <v>0</v>
      </c>
      <c r="H1550">
        <v>7</v>
      </c>
      <c r="I1550">
        <v>2</v>
      </c>
      <c r="J1550" t="s">
        <v>94</v>
      </c>
      <c r="K1550" t="s">
        <v>465</v>
      </c>
      <c r="L1550">
        <v>1.0999999999999999E-2</v>
      </c>
      <c r="M1550">
        <v>44550.31</v>
      </c>
      <c r="N1550">
        <v>99</v>
      </c>
    </row>
    <row r="1551" spans="1:14" x14ac:dyDescent="0.25">
      <c r="A1551">
        <v>4</v>
      </c>
      <c r="B1551" t="s">
        <v>15</v>
      </c>
      <c r="C1551" t="s">
        <v>213</v>
      </c>
      <c r="D1551" t="s">
        <v>214</v>
      </c>
      <c r="E1551">
        <v>0</v>
      </c>
      <c r="F1551">
        <v>0</v>
      </c>
      <c r="G1551">
        <v>0</v>
      </c>
      <c r="H1551">
        <v>8</v>
      </c>
      <c r="I1551">
        <v>4</v>
      </c>
      <c r="J1551" t="s">
        <v>213</v>
      </c>
      <c r="K1551" t="s">
        <v>465</v>
      </c>
      <c r="L1551">
        <v>1.2E-2</v>
      </c>
      <c r="M1551">
        <v>43748.78</v>
      </c>
      <c r="N1551">
        <v>95</v>
      </c>
    </row>
    <row r="1552" spans="1:14" x14ac:dyDescent="0.25">
      <c r="A1552">
        <v>5</v>
      </c>
      <c r="B1552" t="s">
        <v>15</v>
      </c>
      <c r="C1552" t="s">
        <v>215</v>
      </c>
      <c r="D1552" t="s">
        <v>216</v>
      </c>
      <c r="E1552">
        <v>0</v>
      </c>
      <c r="F1552">
        <v>0</v>
      </c>
      <c r="G1552">
        <v>0</v>
      </c>
      <c r="H1552">
        <v>7</v>
      </c>
      <c r="I1552">
        <v>4</v>
      </c>
      <c r="J1552" t="s">
        <v>215</v>
      </c>
      <c r="K1552" t="s">
        <v>465</v>
      </c>
      <c r="L1552">
        <v>1.6E-2</v>
      </c>
      <c r="M1552">
        <v>41939.760000000002</v>
      </c>
      <c r="N1552">
        <v>90</v>
      </c>
    </row>
    <row r="1553" spans="1:14" x14ac:dyDescent="0.25">
      <c r="A1553">
        <v>6</v>
      </c>
      <c r="B1553" t="s">
        <v>15</v>
      </c>
      <c r="C1553" t="s">
        <v>217</v>
      </c>
      <c r="D1553" t="s">
        <v>181</v>
      </c>
      <c r="E1553">
        <v>2</v>
      </c>
      <c r="F1553">
        <v>0</v>
      </c>
      <c r="G1553">
        <v>0</v>
      </c>
      <c r="H1553">
        <v>6</v>
      </c>
      <c r="I1553">
        <v>1</v>
      </c>
      <c r="J1553" t="s">
        <v>180</v>
      </c>
      <c r="K1553" t="s">
        <v>465</v>
      </c>
      <c r="L1553">
        <v>1.0999999999999999E-2</v>
      </c>
      <c r="M1553">
        <v>44411.7</v>
      </c>
      <c r="N1553">
        <v>99</v>
      </c>
    </row>
    <row r="1554" spans="1:14" x14ac:dyDescent="0.25">
      <c r="A1554">
        <v>7</v>
      </c>
      <c r="B1554" t="s">
        <v>15</v>
      </c>
      <c r="C1554" t="s">
        <v>218</v>
      </c>
      <c r="D1554" t="s">
        <v>118</v>
      </c>
      <c r="E1554">
        <v>1</v>
      </c>
      <c r="F1554">
        <v>0</v>
      </c>
      <c r="G1554">
        <v>0</v>
      </c>
      <c r="H1554">
        <v>6</v>
      </c>
      <c r="I1554">
        <v>3</v>
      </c>
      <c r="J1554" t="s">
        <v>206</v>
      </c>
      <c r="K1554" t="s">
        <v>465</v>
      </c>
      <c r="L1554">
        <v>1.7000000000000001E-2</v>
      </c>
      <c r="M1554">
        <v>41412.17</v>
      </c>
      <c r="N1554">
        <v>90</v>
      </c>
    </row>
    <row r="1555" spans="1:14" x14ac:dyDescent="0.25">
      <c r="A1555">
        <v>8</v>
      </c>
      <c r="B1555" t="s">
        <v>15</v>
      </c>
      <c r="C1555" t="s">
        <v>219</v>
      </c>
      <c r="D1555" t="s">
        <v>208</v>
      </c>
      <c r="E1555">
        <v>1</v>
      </c>
      <c r="F1555">
        <v>0</v>
      </c>
      <c r="G1555">
        <v>0</v>
      </c>
      <c r="H1555">
        <v>3</v>
      </c>
      <c r="I1555">
        <v>3</v>
      </c>
      <c r="J1555" t="s">
        <v>207</v>
      </c>
      <c r="K1555" t="s">
        <v>465</v>
      </c>
      <c r="L1555">
        <v>3.6999999999999998E-2</v>
      </c>
      <c r="M1555">
        <v>33386.92</v>
      </c>
      <c r="N1555">
        <v>60</v>
      </c>
    </row>
    <row r="1556" spans="1:14" x14ac:dyDescent="0.25">
      <c r="A1556">
        <v>9</v>
      </c>
      <c r="B1556" t="s">
        <v>15</v>
      </c>
      <c r="C1556" t="s">
        <v>220</v>
      </c>
      <c r="D1556" t="s">
        <v>208</v>
      </c>
      <c r="E1556">
        <v>0</v>
      </c>
      <c r="F1556">
        <v>0</v>
      </c>
      <c r="G1556">
        <v>0</v>
      </c>
      <c r="H1556">
        <v>3</v>
      </c>
      <c r="I1556">
        <v>3</v>
      </c>
      <c r="J1556" t="s">
        <v>207</v>
      </c>
      <c r="K1556" t="s">
        <v>465</v>
      </c>
      <c r="L1556">
        <v>2.7E-2</v>
      </c>
      <c r="M1556">
        <v>37181.449999999997</v>
      </c>
      <c r="N1556">
        <v>70</v>
      </c>
    </row>
    <row r="1557" spans="1:14" x14ac:dyDescent="0.25">
      <c r="A1557">
        <v>10</v>
      </c>
      <c r="B1557" t="s">
        <v>15</v>
      </c>
      <c r="C1557" t="s">
        <v>221</v>
      </c>
      <c r="D1557" t="s">
        <v>210</v>
      </c>
      <c r="E1557">
        <v>0</v>
      </c>
      <c r="F1557">
        <v>0</v>
      </c>
      <c r="G1557">
        <v>0</v>
      </c>
      <c r="H1557">
        <v>2</v>
      </c>
      <c r="I1557">
        <v>3</v>
      </c>
      <c r="J1557" t="s">
        <v>209</v>
      </c>
      <c r="K1557" t="s">
        <v>465</v>
      </c>
      <c r="L1557">
        <v>1.6E-2</v>
      </c>
      <c r="M1557">
        <v>42118.46</v>
      </c>
      <c r="N1557">
        <v>90</v>
      </c>
    </row>
    <row r="1558" spans="1:14" x14ac:dyDescent="0.25">
      <c r="A1558">
        <v>11</v>
      </c>
      <c r="B1558" t="s">
        <v>15</v>
      </c>
      <c r="C1558" t="s">
        <v>222</v>
      </c>
      <c r="D1558" t="s">
        <v>189</v>
      </c>
      <c r="E1558">
        <v>1</v>
      </c>
      <c r="F1558">
        <v>0</v>
      </c>
      <c r="G1558">
        <v>0</v>
      </c>
      <c r="H1558">
        <v>1</v>
      </c>
      <c r="I1558">
        <v>3</v>
      </c>
      <c r="J1558" t="s">
        <v>212</v>
      </c>
      <c r="K1558" t="s">
        <v>465</v>
      </c>
      <c r="L1558">
        <v>6.7000000000000004E-2</v>
      </c>
      <c r="M1558">
        <v>24283.91</v>
      </c>
      <c r="N1558">
        <v>34</v>
      </c>
    </row>
    <row r="1559" spans="1:14" x14ac:dyDescent="0.25">
      <c r="A1559">
        <v>0</v>
      </c>
      <c r="B1559" t="s">
        <v>15</v>
      </c>
      <c r="C1559" t="s">
        <v>141</v>
      </c>
      <c r="D1559" t="s">
        <v>88</v>
      </c>
      <c r="E1559">
        <v>0</v>
      </c>
      <c r="F1559">
        <v>0</v>
      </c>
      <c r="G1559">
        <v>0</v>
      </c>
      <c r="H1559">
        <v>8</v>
      </c>
      <c r="I1559">
        <v>2</v>
      </c>
      <c r="J1559" t="s">
        <v>87</v>
      </c>
      <c r="K1559" t="s">
        <v>465</v>
      </c>
      <c r="L1559">
        <v>2.8000000000000001E-2</v>
      </c>
      <c r="M1559">
        <v>37002.85</v>
      </c>
      <c r="N1559">
        <v>70</v>
      </c>
    </row>
    <row r="1560" spans="1:14" x14ac:dyDescent="0.25">
      <c r="A1560">
        <v>1</v>
      </c>
      <c r="B1560" t="s">
        <v>15</v>
      </c>
      <c r="C1560" t="s">
        <v>142</v>
      </c>
      <c r="D1560" t="s">
        <v>90</v>
      </c>
      <c r="E1560">
        <v>0</v>
      </c>
      <c r="F1560">
        <v>0</v>
      </c>
      <c r="G1560">
        <v>0</v>
      </c>
      <c r="H1560">
        <v>5</v>
      </c>
      <c r="I1560">
        <v>1</v>
      </c>
      <c r="J1560" t="s">
        <v>65</v>
      </c>
      <c r="K1560" t="s">
        <v>465</v>
      </c>
      <c r="L1560">
        <v>2.1000000000000001E-2</v>
      </c>
      <c r="M1560">
        <v>39942.33</v>
      </c>
      <c r="N1560">
        <v>85</v>
      </c>
    </row>
    <row r="1561" spans="1:14" x14ac:dyDescent="0.25">
      <c r="A1561">
        <v>2</v>
      </c>
      <c r="B1561" t="s">
        <v>15</v>
      </c>
      <c r="C1561" t="s">
        <v>143</v>
      </c>
      <c r="D1561" t="s">
        <v>49</v>
      </c>
      <c r="E1561">
        <v>0</v>
      </c>
      <c r="F1561">
        <v>0</v>
      </c>
      <c r="G1561">
        <v>0</v>
      </c>
      <c r="H1561">
        <v>0</v>
      </c>
      <c r="I1561">
        <v>0</v>
      </c>
      <c r="J1561" t="s">
        <v>49</v>
      </c>
      <c r="K1561" t="s">
        <v>465</v>
      </c>
      <c r="L1561">
        <v>1.4E-2</v>
      </c>
      <c r="M1561">
        <v>43020.27</v>
      </c>
      <c r="N1561">
        <v>95</v>
      </c>
    </row>
    <row r="1562" spans="1:14" x14ac:dyDescent="0.25">
      <c r="A1562">
        <v>3</v>
      </c>
      <c r="B1562" t="s">
        <v>15</v>
      </c>
      <c r="C1562" t="s">
        <v>223</v>
      </c>
      <c r="D1562" t="s">
        <v>214</v>
      </c>
      <c r="E1562">
        <v>1</v>
      </c>
      <c r="F1562">
        <v>0</v>
      </c>
      <c r="G1562">
        <v>0</v>
      </c>
      <c r="H1562">
        <v>8</v>
      </c>
      <c r="I1562">
        <v>4</v>
      </c>
      <c r="J1562" t="s">
        <v>213</v>
      </c>
      <c r="K1562" t="s">
        <v>465</v>
      </c>
      <c r="L1562">
        <v>1.2E-2</v>
      </c>
      <c r="M1562">
        <v>44115.73</v>
      </c>
      <c r="N1562">
        <v>99</v>
      </c>
    </row>
    <row r="1563" spans="1:14" x14ac:dyDescent="0.25">
      <c r="A1563">
        <v>4</v>
      </c>
      <c r="B1563" t="s">
        <v>15</v>
      </c>
      <c r="C1563" t="s">
        <v>224</v>
      </c>
      <c r="D1563" t="s">
        <v>225</v>
      </c>
      <c r="E1563">
        <v>0</v>
      </c>
      <c r="F1563">
        <v>0</v>
      </c>
      <c r="G1563">
        <v>0</v>
      </c>
      <c r="H1563">
        <v>8</v>
      </c>
      <c r="I1563">
        <v>5</v>
      </c>
      <c r="J1563" t="s">
        <v>224</v>
      </c>
      <c r="K1563" t="s">
        <v>465</v>
      </c>
      <c r="L1563">
        <v>3.6999999999999998E-2</v>
      </c>
      <c r="M1563">
        <v>33577.82</v>
      </c>
      <c r="N1563">
        <v>60</v>
      </c>
    </row>
    <row r="1564" spans="1:14" x14ac:dyDescent="0.25">
      <c r="A1564">
        <v>5</v>
      </c>
      <c r="B1564" t="s">
        <v>15</v>
      </c>
      <c r="C1564" t="s">
        <v>226</v>
      </c>
      <c r="D1564" t="s">
        <v>216</v>
      </c>
      <c r="E1564">
        <v>0</v>
      </c>
      <c r="F1564">
        <v>0</v>
      </c>
      <c r="G1564">
        <v>0</v>
      </c>
      <c r="H1564">
        <v>7</v>
      </c>
      <c r="I1564">
        <v>4</v>
      </c>
      <c r="J1564" t="s">
        <v>215</v>
      </c>
      <c r="K1564" t="s">
        <v>465</v>
      </c>
      <c r="L1564">
        <v>1.2E-2</v>
      </c>
      <c r="M1564">
        <v>43757.78</v>
      </c>
      <c r="N1564">
        <v>99</v>
      </c>
    </row>
    <row r="1565" spans="1:14" x14ac:dyDescent="0.25">
      <c r="A1565">
        <v>6</v>
      </c>
      <c r="B1565" t="s">
        <v>15</v>
      </c>
      <c r="C1565" t="s">
        <v>227</v>
      </c>
      <c r="D1565" t="s">
        <v>118</v>
      </c>
      <c r="E1565">
        <v>2</v>
      </c>
      <c r="F1565">
        <v>0</v>
      </c>
      <c r="G1565">
        <v>0</v>
      </c>
      <c r="H1565">
        <v>6</v>
      </c>
      <c r="I1565">
        <v>3</v>
      </c>
      <c r="J1565" t="s">
        <v>206</v>
      </c>
      <c r="K1565" t="s">
        <v>465</v>
      </c>
      <c r="L1565">
        <v>1.7999999999999999E-2</v>
      </c>
      <c r="M1565">
        <v>41053.050000000003</v>
      </c>
      <c r="N1565">
        <v>90</v>
      </c>
    </row>
    <row r="1566" spans="1:14" x14ac:dyDescent="0.25">
      <c r="A1566">
        <v>7</v>
      </c>
      <c r="B1566" t="s">
        <v>15</v>
      </c>
      <c r="C1566" t="s">
        <v>228</v>
      </c>
      <c r="D1566" t="s">
        <v>208</v>
      </c>
      <c r="E1566">
        <v>2</v>
      </c>
      <c r="F1566">
        <v>0</v>
      </c>
      <c r="G1566">
        <v>0</v>
      </c>
      <c r="H1566">
        <v>3</v>
      </c>
      <c r="I1566">
        <v>3</v>
      </c>
      <c r="J1566" t="s">
        <v>207</v>
      </c>
      <c r="K1566" t="s">
        <v>465</v>
      </c>
      <c r="L1566">
        <v>3.3000000000000002E-2</v>
      </c>
      <c r="M1566">
        <v>35086.11</v>
      </c>
      <c r="N1566">
        <v>65</v>
      </c>
    </row>
    <row r="1567" spans="1:14" x14ac:dyDescent="0.25">
      <c r="A1567">
        <v>8</v>
      </c>
      <c r="B1567" t="s">
        <v>15</v>
      </c>
      <c r="C1567" t="s">
        <v>229</v>
      </c>
      <c r="D1567" t="s">
        <v>208</v>
      </c>
      <c r="E1567">
        <v>1</v>
      </c>
      <c r="F1567">
        <v>0</v>
      </c>
      <c r="G1567">
        <v>0</v>
      </c>
      <c r="H1567">
        <v>3</v>
      </c>
      <c r="I1567">
        <v>3</v>
      </c>
      <c r="J1567" t="s">
        <v>207</v>
      </c>
      <c r="K1567" t="s">
        <v>465</v>
      </c>
      <c r="L1567">
        <v>2.5999999999999999E-2</v>
      </c>
      <c r="M1567">
        <v>37943.86</v>
      </c>
      <c r="N1567">
        <v>75</v>
      </c>
    </row>
    <row r="1568" spans="1:14" x14ac:dyDescent="0.25">
      <c r="A1568">
        <v>9</v>
      </c>
      <c r="B1568" t="s">
        <v>15</v>
      </c>
      <c r="C1568" t="s">
        <v>230</v>
      </c>
      <c r="D1568" t="s">
        <v>208</v>
      </c>
      <c r="E1568">
        <v>0</v>
      </c>
      <c r="F1568">
        <v>0</v>
      </c>
      <c r="G1568">
        <v>0</v>
      </c>
      <c r="H1568">
        <v>3</v>
      </c>
      <c r="I1568">
        <v>3</v>
      </c>
      <c r="J1568" t="s">
        <v>207</v>
      </c>
      <c r="K1568" t="s">
        <v>465</v>
      </c>
      <c r="L1568">
        <v>2.3E-2</v>
      </c>
      <c r="M1568">
        <v>38858.75</v>
      </c>
      <c r="N1568">
        <v>80</v>
      </c>
    </row>
    <row r="1569" spans="1:14" x14ac:dyDescent="0.25">
      <c r="A1569">
        <v>10</v>
      </c>
      <c r="B1569" t="s">
        <v>15</v>
      </c>
      <c r="C1569" t="s">
        <v>231</v>
      </c>
      <c r="D1569" t="s">
        <v>232</v>
      </c>
      <c r="E1569">
        <v>0</v>
      </c>
      <c r="F1569">
        <v>0</v>
      </c>
      <c r="G1569">
        <v>0</v>
      </c>
      <c r="H1569">
        <v>1</v>
      </c>
      <c r="I1569">
        <v>5</v>
      </c>
      <c r="J1569" t="s">
        <v>231</v>
      </c>
      <c r="K1569" t="s">
        <v>465</v>
      </c>
      <c r="L1569">
        <v>6.8000000000000005E-2</v>
      </c>
      <c r="M1569">
        <v>24021.79</v>
      </c>
      <c r="N1569">
        <v>34</v>
      </c>
    </row>
    <row r="1570" spans="1:14" x14ac:dyDescent="0.25">
      <c r="A1570">
        <v>0</v>
      </c>
      <c r="B1570" t="s">
        <v>15</v>
      </c>
      <c r="C1570" t="s">
        <v>16</v>
      </c>
      <c r="D1570" t="s">
        <v>17</v>
      </c>
      <c r="E1570">
        <v>0</v>
      </c>
      <c r="F1570">
        <v>2</v>
      </c>
      <c r="G1570">
        <v>1</v>
      </c>
      <c r="H1570">
        <v>0</v>
      </c>
      <c r="I1570">
        <v>0</v>
      </c>
      <c r="J1570" t="s">
        <v>16</v>
      </c>
      <c r="K1570" t="s">
        <v>466</v>
      </c>
      <c r="L1570">
        <v>0.03</v>
      </c>
      <c r="M1570">
        <v>36096.51</v>
      </c>
      <c r="N1570">
        <v>70</v>
      </c>
    </row>
    <row r="1571" spans="1:14" x14ac:dyDescent="0.25">
      <c r="A1571">
        <v>1</v>
      </c>
      <c r="B1571" t="s">
        <v>15</v>
      </c>
      <c r="C1571" t="s">
        <v>19</v>
      </c>
      <c r="D1571" t="s">
        <v>20</v>
      </c>
      <c r="E1571">
        <v>0</v>
      </c>
      <c r="F1571">
        <v>2</v>
      </c>
      <c r="G1571">
        <v>1</v>
      </c>
      <c r="H1571">
        <v>0</v>
      </c>
      <c r="I1571">
        <v>0</v>
      </c>
      <c r="J1571" t="s">
        <v>19</v>
      </c>
      <c r="K1571" t="s">
        <v>466</v>
      </c>
      <c r="L1571">
        <v>2.7E-2</v>
      </c>
      <c r="M1571">
        <v>37370.199999999997</v>
      </c>
      <c r="N1571">
        <v>75</v>
      </c>
    </row>
    <row r="1572" spans="1:14" x14ac:dyDescent="0.25">
      <c r="A1572">
        <v>2</v>
      </c>
      <c r="B1572" t="s">
        <v>15</v>
      </c>
      <c r="C1572" t="s">
        <v>21</v>
      </c>
      <c r="D1572" t="s">
        <v>22</v>
      </c>
      <c r="E1572">
        <v>0</v>
      </c>
      <c r="F1572">
        <v>6</v>
      </c>
      <c r="G1572">
        <v>1</v>
      </c>
      <c r="H1572">
        <v>0</v>
      </c>
      <c r="I1572">
        <v>0</v>
      </c>
      <c r="J1572" t="s">
        <v>21</v>
      </c>
      <c r="K1572" t="s">
        <v>466</v>
      </c>
      <c r="L1572">
        <v>1.4999999999999999E-2</v>
      </c>
      <c r="M1572">
        <v>42667.96</v>
      </c>
      <c r="N1572">
        <v>95</v>
      </c>
    </row>
    <row r="1573" spans="1:14" x14ac:dyDescent="0.25">
      <c r="A1573">
        <v>3</v>
      </c>
      <c r="B1573" t="s">
        <v>15</v>
      </c>
      <c r="C1573" t="s">
        <v>23</v>
      </c>
      <c r="D1573" t="e" cm="1">
        <f t="array" ref="D1573">-VRIKPGSA</f>
        <v>#NAME?</v>
      </c>
      <c r="E1573">
        <v>0</v>
      </c>
      <c r="F1573">
        <v>0</v>
      </c>
      <c r="G1573">
        <v>1</v>
      </c>
      <c r="H1573">
        <v>0</v>
      </c>
      <c r="I1573">
        <v>0</v>
      </c>
      <c r="J1573" t="s">
        <v>23</v>
      </c>
      <c r="K1573" t="s">
        <v>466</v>
      </c>
      <c r="L1573">
        <v>1.7000000000000001E-2</v>
      </c>
      <c r="M1573">
        <v>41659.360000000001</v>
      </c>
      <c r="N1573">
        <v>90</v>
      </c>
    </row>
    <row r="1574" spans="1:14" x14ac:dyDescent="0.25">
      <c r="A1574">
        <v>4</v>
      </c>
      <c r="B1574" t="s">
        <v>15</v>
      </c>
      <c r="C1574" t="s">
        <v>24</v>
      </c>
      <c r="D1574" t="s">
        <v>25</v>
      </c>
      <c r="E1574">
        <v>0</v>
      </c>
      <c r="F1574">
        <v>8</v>
      </c>
      <c r="G1574">
        <v>1</v>
      </c>
      <c r="H1574">
        <v>0</v>
      </c>
      <c r="I1574">
        <v>0</v>
      </c>
      <c r="J1574" t="s">
        <v>24</v>
      </c>
      <c r="K1574" t="s">
        <v>466</v>
      </c>
      <c r="L1574">
        <v>1.4E-2</v>
      </c>
      <c r="M1574">
        <v>42831.7</v>
      </c>
      <c r="N1574">
        <v>95</v>
      </c>
    </row>
    <row r="1575" spans="1:14" x14ac:dyDescent="0.25">
      <c r="A1575">
        <v>5</v>
      </c>
      <c r="B1575" t="s">
        <v>15</v>
      </c>
      <c r="C1575" t="s">
        <v>26</v>
      </c>
      <c r="D1575" t="e" cm="1">
        <f t="array" ref="D1575">-IKPGSANK</f>
        <v>#NAME?</v>
      </c>
      <c r="E1575">
        <v>0</v>
      </c>
      <c r="F1575">
        <v>0</v>
      </c>
      <c r="G1575">
        <v>1</v>
      </c>
      <c r="H1575">
        <v>0</v>
      </c>
      <c r="I1575">
        <v>0</v>
      </c>
      <c r="J1575" t="s">
        <v>26</v>
      </c>
      <c r="K1575" t="s">
        <v>466</v>
      </c>
      <c r="L1575">
        <v>1.0999999999999999E-2</v>
      </c>
      <c r="M1575">
        <v>44373.77</v>
      </c>
      <c r="N1575">
        <v>99</v>
      </c>
    </row>
    <row r="1576" spans="1:14" x14ac:dyDescent="0.25">
      <c r="A1576">
        <v>6</v>
      </c>
      <c r="B1576" t="s">
        <v>15</v>
      </c>
      <c r="C1576" t="s">
        <v>27</v>
      </c>
      <c r="D1576" t="s">
        <v>28</v>
      </c>
      <c r="E1576">
        <v>0</v>
      </c>
      <c r="F1576">
        <v>1</v>
      </c>
      <c r="G1576">
        <v>1</v>
      </c>
      <c r="H1576">
        <v>0</v>
      </c>
      <c r="I1576">
        <v>0</v>
      </c>
      <c r="J1576" t="s">
        <v>27</v>
      </c>
      <c r="K1576" t="s">
        <v>466</v>
      </c>
      <c r="L1576">
        <v>8.0000000000000002E-3</v>
      </c>
      <c r="M1576">
        <v>45732.72</v>
      </c>
      <c r="N1576">
        <v>99</v>
      </c>
    </row>
    <row r="1577" spans="1:14" x14ac:dyDescent="0.25">
      <c r="A1577">
        <v>7</v>
      </c>
      <c r="B1577" t="s">
        <v>15</v>
      </c>
      <c r="C1577" t="s">
        <v>29</v>
      </c>
      <c r="D1577" t="e" cm="1">
        <f t="array" ref="D1577">-PGSANKPK</f>
        <v>#NAME?</v>
      </c>
      <c r="E1577">
        <v>0</v>
      </c>
      <c r="F1577">
        <v>0</v>
      </c>
      <c r="G1577">
        <v>1</v>
      </c>
      <c r="H1577">
        <v>0</v>
      </c>
      <c r="I1577">
        <v>0</v>
      </c>
      <c r="J1577" t="s">
        <v>29</v>
      </c>
      <c r="K1577" t="s">
        <v>466</v>
      </c>
      <c r="L1577">
        <v>6.0000000000000001E-3</v>
      </c>
      <c r="M1577">
        <v>46842.48</v>
      </c>
      <c r="N1577">
        <v>99</v>
      </c>
    </row>
    <row r="1578" spans="1:14" x14ac:dyDescent="0.25">
      <c r="A1578">
        <v>8</v>
      </c>
      <c r="B1578" t="s">
        <v>15</v>
      </c>
      <c r="C1578" t="s">
        <v>30</v>
      </c>
      <c r="D1578" t="s">
        <v>31</v>
      </c>
      <c r="E1578">
        <v>0</v>
      </c>
      <c r="F1578">
        <v>8</v>
      </c>
      <c r="G1578">
        <v>1</v>
      </c>
      <c r="H1578">
        <v>0</v>
      </c>
      <c r="I1578">
        <v>0</v>
      </c>
      <c r="J1578" t="s">
        <v>30</v>
      </c>
      <c r="K1578" t="s">
        <v>466</v>
      </c>
      <c r="L1578">
        <v>6.0000000000000001E-3</v>
      </c>
      <c r="M1578">
        <v>46680.57</v>
      </c>
      <c r="N1578">
        <v>99</v>
      </c>
    </row>
    <row r="1579" spans="1:14" x14ac:dyDescent="0.25">
      <c r="A1579">
        <v>9</v>
      </c>
      <c r="B1579" t="s">
        <v>15</v>
      </c>
      <c r="C1579" t="s">
        <v>155</v>
      </c>
      <c r="D1579" t="s">
        <v>156</v>
      </c>
      <c r="E1579">
        <v>0</v>
      </c>
      <c r="F1579">
        <v>2</v>
      </c>
      <c r="G1579">
        <v>1</v>
      </c>
      <c r="H1579">
        <v>0</v>
      </c>
      <c r="I1579">
        <v>0</v>
      </c>
      <c r="J1579" t="s">
        <v>155</v>
      </c>
      <c r="K1579" t="s">
        <v>466</v>
      </c>
      <c r="L1579">
        <v>8.0000000000000002E-3</v>
      </c>
      <c r="M1579">
        <v>45643.24</v>
      </c>
      <c r="N1579">
        <v>99</v>
      </c>
    </row>
    <row r="1580" spans="1:14" x14ac:dyDescent="0.25">
      <c r="A1580">
        <v>10</v>
      </c>
      <c r="B1580" t="s">
        <v>15</v>
      </c>
      <c r="C1580" t="s">
        <v>157</v>
      </c>
      <c r="D1580" t="s">
        <v>158</v>
      </c>
      <c r="E1580">
        <v>0</v>
      </c>
      <c r="F1580">
        <v>6</v>
      </c>
      <c r="G1580">
        <v>1</v>
      </c>
      <c r="H1580">
        <v>0</v>
      </c>
      <c r="I1580">
        <v>0</v>
      </c>
      <c r="J1580" t="s">
        <v>157</v>
      </c>
      <c r="K1580" t="s">
        <v>466</v>
      </c>
      <c r="L1580">
        <v>1.2E-2</v>
      </c>
      <c r="M1580">
        <v>43844.02</v>
      </c>
      <c r="N1580">
        <v>99</v>
      </c>
    </row>
    <row r="1581" spans="1:14" x14ac:dyDescent="0.25">
      <c r="A1581">
        <v>11</v>
      </c>
      <c r="B1581" t="s">
        <v>15</v>
      </c>
      <c r="C1581" t="s">
        <v>159</v>
      </c>
      <c r="D1581" t="s">
        <v>160</v>
      </c>
      <c r="E1581">
        <v>0</v>
      </c>
      <c r="F1581">
        <v>8</v>
      </c>
      <c r="G1581">
        <v>1</v>
      </c>
      <c r="H1581">
        <v>0</v>
      </c>
      <c r="I1581">
        <v>0</v>
      </c>
      <c r="J1581" t="s">
        <v>159</v>
      </c>
      <c r="K1581" t="s">
        <v>466</v>
      </c>
      <c r="L1581">
        <v>7.0000000000000001E-3</v>
      </c>
      <c r="M1581">
        <v>46115.31</v>
      </c>
      <c r="N1581">
        <v>99</v>
      </c>
    </row>
    <row r="1582" spans="1:14" x14ac:dyDescent="0.25">
      <c r="A1582">
        <v>12</v>
      </c>
      <c r="B1582" t="s">
        <v>15</v>
      </c>
      <c r="C1582" t="s">
        <v>161</v>
      </c>
      <c r="D1582" t="s">
        <v>162</v>
      </c>
      <c r="E1582">
        <v>0</v>
      </c>
      <c r="F1582">
        <v>2</v>
      </c>
      <c r="G1582">
        <v>1</v>
      </c>
      <c r="H1582">
        <v>0</v>
      </c>
      <c r="I1582">
        <v>0</v>
      </c>
      <c r="J1582" t="s">
        <v>161</v>
      </c>
      <c r="K1582" t="s">
        <v>466</v>
      </c>
      <c r="L1582">
        <v>0.02</v>
      </c>
      <c r="M1582">
        <v>40419.699999999997</v>
      </c>
      <c r="N1582">
        <v>85</v>
      </c>
    </row>
    <row r="1583" spans="1:14" x14ac:dyDescent="0.25">
      <c r="A1583">
        <v>13</v>
      </c>
      <c r="B1583" t="s">
        <v>15</v>
      </c>
      <c r="C1583" t="s">
        <v>467</v>
      </c>
      <c r="D1583" t="s">
        <v>468</v>
      </c>
      <c r="E1583">
        <v>0</v>
      </c>
      <c r="F1583">
        <v>4</v>
      </c>
      <c r="G1583">
        <v>1</v>
      </c>
      <c r="H1583">
        <v>0</v>
      </c>
      <c r="I1583">
        <v>0</v>
      </c>
      <c r="J1583" t="s">
        <v>467</v>
      </c>
      <c r="K1583" t="s">
        <v>466</v>
      </c>
      <c r="L1583">
        <v>1.4999999999999999E-2</v>
      </c>
      <c r="M1583">
        <v>42722.48</v>
      </c>
      <c r="N1583">
        <v>95</v>
      </c>
    </row>
    <row r="1584" spans="1:14" x14ac:dyDescent="0.25">
      <c r="A1584">
        <v>14</v>
      </c>
      <c r="B1584" t="s">
        <v>15</v>
      </c>
      <c r="C1584" t="s">
        <v>469</v>
      </c>
      <c r="D1584" t="s">
        <v>470</v>
      </c>
      <c r="E1584">
        <v>0</v>
      </c>
      <c r="F1584">
        <v>1</v>
      </c>
      <c r="G1584">
        <v>1</v>
      </c>
      <c r="H1584">
        <v>0</v>
      </c>
      <c r="I1584">
        <v>0</v>
      </c>
      <c r="J1584" t="s">
        <v>469</v>
      </c>
      <c r="K1584" t="s">
        <v>466</v>
      </c>
      <c r="L1584">
        <v>1.4999999999999999E-2</v>
      </c>
      <c r="M1584">
        <v>42424.91</v>
      </c>
      <c r="N1584">
        <v>95</v>
      </c>
    </row>
    <row r="1585" spans="1:14" x14ac:dyDescent="0.25">
      <c r="A1585">
        <v>15</v>
      </c>
      <c r="B1585" t="s">
        <v>15</v>
      </c>
      <c r="C1585" t="s">
        <v>471</v>
      </c>
      <c r="D1585" t="s">
        <v>472</v>
      </c>
      <c r="E1585">
        <v>0</v>
      </c>
      <c r="F1585">
        <v>2</v>
      </c>
      <c r="G1585">
        <v>1</v>
      </c>
      <c r="H1585">
        <v>0</v>
      </c>
      <c r="I1585">
        <v>0</v>
      </c>
      <c r="J1585" t="s">
        <v>471</v>
      </c>
      <c r="K1585" t="s">
        <v>466</v>
      </c>
      <c r="L1585">
        <v>0.01</v>
      </c>
      <c r="M1585">
        <v>44855.519999999997</v>
      </c>
      <c r="N1585">
        <v>99</v>
      </c>
    </row>
    <row r="1586" spans="1:14" x14ac:dyDescent="0.25">
      <c r="A1586">
        <v>16</v>
      </c>
      <c r="B1586" t="s">
        <v>15</v>
      </c>
      <c r="C1586" t="s">
        <v>473</v>
      </c>
      <c r="D1586" t="s">
        <v>474</v>
      </c>
      <c r="E1586">
        <v>0</v>
      </c>
      <c r="F1586">
        <v>2</v>
      </c>
      <c r="G1586">
        <v>1</v>
      </c>
      <c r="H1586">
        <v>0</v>
      </c>
      <c r="I1586">
        <v>0</v>
      </c>
      <c r="J1586" t="s">
        <v>473</v>
      </c>
      <c r="K1586" t="s">
        <v>466</v>
      </c>
      <c r="L1586">
        <v>0.09</v>
      </c>
      <c r="M1586">
        <v>18891.009999999998</v>
      </c>
      <c r="N1586">
        <v>26</v>
      </c>
    </row>
    <row r="1587" spans="1:14" x14ac:dyDescent="0.25">
      <c r="A1587">
        <v>0</v>
      </c>
      <c r="B1587" t="s">
        <v>15</v>
      </c>
      <c r="C1587" t="s">
        <v>47</v>
      </c>
      <c r="D1587" t="s">
        <v>47</v>
      </c>
      <c r="E1587">
        <v>0</v>
      </c>
      <c r="F1587">
        <v>0</v>
      </c>
      <c r="G1587">
        <v>0</v>
      </c>
      <c r="H1587">
        <v>0</v>
      </c>
      <c r="I1587">
        <v>0</v>
      </c>
      <c r="J1587" t="s">
        <v>47</v>
      </c>
      <c r="K1587" t="s">
        <v>466</v>
      </c>
      <c r="L1587">
        <v>4.9000000000000002E-2</v>
      </c>
      <c r="M1587">
        <v>29387.73</v>
      </c>
      <c r="N1587">
        <v>45</v>
      </c>
    </row>
    <row r="1588" spans="1:14" x14ac:dyDescent="0.25">
      <c r="A1588">
        <v>1</v>
      </c>
      <c r="B1588" t="s">
        <v>15</v>
      </c>
      <c r="C1588" t="s">
        <v>48</v>
      </c>
      <c r="D1588" t="s">
        <v>48</v>
      </c>
      <c r="E1588">
        <v>0</v>
      </c>
      <c r="F1588">
        <v>0</v>
      </c>
      <c r="G1588">
        <v>0</v>
      </c>
      <c r="H1588">
        <v>0</v>
      </c>
      <c r="I1588">
        <v>0</v>
      </c>
      <c r="J1588" t="s">
        <v>48</v>
      </c>
      <c r="K1588" t="s">
        <v>466</v>
      </c>
      <c r="L1588">
        <v>4.2000000000000003E-2</v>
      </c>
      <c r="M1588">
        <v>31690.03</v>
      </c>
      <c r="N1588">
        <v>55</v>
      </c>
    </row>
    <row r="1589" spans="1:14" x14ac:dyDescent="0.25">
      <c r="A1589">
        <v>2</v>
      </c>
      <c r="B1589" t="s">
        <v>15</v>
      </c>
      <c r="C1589" t="s">
        <v>49</v>
      </c>
      <c r="D1589" t="s">
        <v>49</v>
      </c>
      <c r="E1589">
        <v>0</v>
      </c>
      <c r="F1589">
        <v>0</v>
      </c>
      <c r="G1589">
        <v>0</v>
      </c>
      <c r="H1589">
        <v>0</v>
      </c>
      <c r="I1589">
        <v>0</v>
      </c>
      <c r="J1589" t="s">
        <v>49</v>
      </c>
      <c r="K1589" t="s">
        <v>466</v>
      </c>
      <c r="L1589">
        <v>3.7999999999999999E-2</v>
      </c>
      <c r="M1589">
        <v>33314.370000000003</v>
      </c>
      <c r="N1589">
        <v>60</v>
      </c>
    </row>
    <row r="1590" spans="1:14" x14ac:dyDescent="0.25">
      <c r="A1590">
        <v>3</v>
      </c>
      <c r="B1590" t="s">
        <v>15</v>
      </c>
      <c r="C1590" t="s">
        <v>50</v>
      </c>
      <c r="D1590" t="s">
        <v>50</v>
      </c>
      <c r="E1590">
        <v>0</v>
      </c>
      <c r="F1590">
        <v>0</v>
      </c>
      <c r="G1590">
        <v>0</v>
      </c>
      <c r="H1590">
        <v>0</v>
      </c>
      <c r="I1590">
        <v>0</v>
      </c>
      <c r="J1590" t="s">
        <v>50</v>
      </c>
      <c r="K1590" t="s">
        <v>466</v>
      </c>
      <c r="L1590">
        <v>1.0999999999999999E-2</v>
      </c>
      <c r="M1590">
        <v>44337.29</v>
      </c>
      <c r="N1590">
        <v>99</v>
      </c>
    </row>
    <row r="1591" spans="1:14" x14ac:dyDescent="0.25">
      <c r="A1591">
        <v>4</v>
      </c>
      <c r="B1591" t="s">
        <v>15</v>
      </c>
      <c r="C1591" t="s">
        <v>51</v>
      </c>
      <c r="D1591" t="s">
        <v>51</v>
      </c>
      <c r="E1591">
        <v>0</v>
      </c>
      <c r="F1591">
        <v>0</v>
      </c>
      <c r="G1591">
        <v>0</v>
      </c>
      <c r="H1591">
        <v>0</v>
      </c>
      <c r="I1591">
        <v>0</v>
      </c>
      <c r="J1591" t="s">
        <v>51</v>
      </c>
      <c r="K1591" t="s">
        <v>466</v>
      </c>
      <c r="L1591">
        <v>2.7E-2</v>
      </c>
      <c r="M1591">
        <v>37430.5</v>
      </c>
      <c r="N1591">
        <v>75</v>
      </c>
    </row>
    <row r="1592" spans="1:14" x14ac:dyDescent="0.25">
      <c r="A1592">
        <v>5</v>
      </c>
      <c r="B1592" t="s">
        <v>15</v>
      </c>
      <c r="C1592" t="s">
        <v>52</v>
      </c>
      <c r="D1592" t="s">
        <v>52</v>
      </c>
      <c r="E1592">
        <v>0</v>
      </c>
      <c r="F1592">
        <v>0</v>
      </c>
      <c r="G1592">
        <v>0</v>
      </c>
      <c r="H1592">
        <v>0</v>
      </c>
      <c r="I1592">
        <v>0</v>
      </c>
      <c r="J1592" t="s">
        <v>52</v>
      </c>
      <c r="K1592" t="s">
        <v>466</v>
      </c>
      <c r="L1592">
        <v>1.4E-2</v>
      </c>
      <c r="M1592">
        <v>43054.720000000001</v>
      </c>
      <c r="N1592">
        <v>95</v>
      </c>
    </row>
    <row r="1593" spans="1:14" x14ac:dyDescent="0.25">
      <c r="A1593">
        <v>6</v>
      </c>
      <c r="B1593" t="s">
        <v>15</v>
      </c>
      <c r="C1593" t="s">
        <v>53</v>
      </c>
      <c r="D1593" t="s">
        <v>53</v>
      </c>
      <c r="E1593">
        <v>0</v>
      </c>
      <c r="F1593">
        <v>0</v>
      </c>
      <c r="G1593">
        <v>0</v>
      </c>
      <c r="H1593">
        <v>0</v>
      </c>
      <c r="I1593">
        <v>0</v>
      </c>
      <c r="J1593" t="s">
        <v>53</v>
      </c>
      <c r="K1593" t="s">
        <v>466</v>
      </c>
      <c r="L1593">
        <v>1.2E-2</v>
      </c>
      <c r="M1593">
        <v>43836.92</v>
      </c>
      <c r="N1593">
        <v>99</v>
      </c>
    </row>
    <row r="1594" spans="1:14" x14ac:dyDescent="0.25">
      <c r="A1594">
        <v>7</v>
      </c>
      <c r="B1594" t="s">
        <v>15</v>
      </c>
      <c r="C1594" t="s">
        <v>54</v>
      </c>
      <c r="D1594" t="s">
        <v>54</v>
      </c>
      <c r="E1594">
        <v>0</v>
      </c>
      <c r="F1594">
        <v>0</v>
      </c>
      <c r="G1594">
        <v>0</v>
      </c>
      <c r="H1594">
        <v>0</v>
      </c>
      <c r="I1594">
        <v>0</v>
      </c>
      <c r="J1594" t="s">
        <v>54</v>
      </c>
      <c r="K1594" t="s">
        <v>466</v>
      </c>
      <c r="L1594">
        <v>5.0000000000000001E-3</v>
      </c>
      <c r="M1594">
        <v>47125.120000000003</v>
      </c>
      <c r="N1594">
        <v>99</v>
      </c>
    </row>
    <row r="1595" spans="1:14" x14ac:dyDescent="0.25">
      <c r="A1595">
        <v>8</v>
      </c>
      <c r="B1595" t="s">
        <v>15</v>
      </c>
      <c r="C1595" t="s">
        <v>171</v>
      </c>
      <c r="D1595" t="s">
        <v>171</v>
      </c>
      <c r="E1595">
        <v>0</v>
      </c>
      <c r="F1595">
        <v>0</v>
      </c>
      <c r="G1595">
        <v>0</v>
      </c>
      <c r="H1595">
        <v>0</v>
      </c>
      <c r="I1595">
        <v>0</v>
      </c>
      <c r="J1595" t="s">
        <v>171</v>
      </c>
      <c r="K1595" t="s">
        <v>466</v>
      </c>
      <c r="L1595">
        <v>1.0999999999999999E-2</v>
      </c>
      <c r="M1595">
        <v>44366.55</v>
      </c>
      <c r="N1595">
        <v>99</v>
      </c>
    </row>
    <row r="1596" spans="1:14" x14ac:dyDescent="0.25">
      <c r="A1596">
        <v>9</v>
      </c>
      <c r="B1596" t="s">
        <v>15</v>
      </c>
      <c r="C1596" t="s">
        <v>172</v>
      </c>
      <c r="D1596" t="s">
        <v>172</v>
      </c>
      <c r="E1596">
        <v>0</v>
      </c>
      <c r="F1596">
        <v>0</v>
      </c>
      <c r="G1596">
        <v>0</v>
      </c>
      <c r="H1596">
        <v>0</v>
      </c>
      <c r="I1596">
        <v>0</v>
      </c>
      <c r="J1596" t="s">
        <v>172</v>
      </c>
      <c r="K1596" t="s">
        <v>466</v>
      </c>
      <c r="L1596">
        <v>3.6999999999999998E-2</v>
      </c>
      <c r="M1596">
        <v>33521.199999999997</v>
      </c>
      <c r="N1596">
        <v>60</v>
      </c>
    </row>
    <row r="1597" spans="1:14" x14ac:dyDescent="0.25">
      <c r="A1597">
        <v>10</v>
      </c>
      <c r="B1597" t="s">
        <v>15</v>
      </c>
      <c r="C1597" t="s">
        <v>173</v>
      </c>
      <c r="D1597" t="s">
        <v>173</v>
      </c>
      <c r="E1597">
        <v>0</v>
      </c>
      <c r="F1597">
        <v>0</v>
      </c>
      <c r="G1597">
        <v>0</v>
      </c>
      <c r="H1597">
        <v>0</v>
      </c>
      <c r="I1597">
        <v>0</v>
      </c>
      <c r="J1597" t="s">
        <v>173</v>
      </c>
      <c r="K1597" t="s">
        <v>466</v>
      </c>
      <c r="L1597">
        <v>0.01</v>
      </c>
      <c r="M1597">
        <v>44849.68</v>
      </c>
      <c r="N1597">
        <v>99</v>
      </c>
    </row>
    <row r="1598" spans="1:14" x14ac:dyDescent="0.25">
      <c r="A1598">
        <v>11</v>
      </c>
      <c r="B1598" t="s">
        <v>15</v>
      </c>
      <c r="C1598" t="s">
        <v>174</v>
      </c>
      <c r="D1598" t="s">
        <v>174</v>
      </c>
      <c r="E1598">
        <v>0</v>
      </c>
      <c r="F1598">
        <v>0</v>
      </c>
      <c r="G1598">
        <v>0</v>
      </c>
      <c r="H1598">
        <v>0</v>
      </c>
      <c r="I1598">
        <v>0</v>
      </c>
      <c r="J1598" t="s">
        <v>174</v>
      </c>
      <c r="K1598" t="s">
        <v>466</v>
      </c>
      <c r="L1598">
        <v>1.9E-2</v>
      </c>
      <c r="M1598">
        <v>40809.019999999997</v>
      </c>
      <c r="N1598">
        <v>85</v>
      </c>
    </row>
    <row r="1599" spans="1:14" x14ac:dyDescent="0.25">
      <c r="A1599">
        <v>12</v>
      </c>
      <c r="B1599" t="s">
        <v>15</v>
      </c>
      <c r="C1599" t="s">
        <v>475</v>
      </c>
      <c r="D1599" t="s">
        <v>475</v>
      </c>
      <c r="E1599">
        <v>0</v>
      </c>
      <c r="F1599">
        <v>0</v>
      </c>
      <c r="G1599">
        <v>0</v>
      </c>
      <c r="H1599">
        <v>0</v>
      </c>
      <c r="I1599">
        <v>0</v>
      </c>
      <c r="J1599" t="s">
        <v>475</v>
      </c>
      <c r="K1599" t="s">
        <v>466</v>
      </c>
      <c r="L1599">
        <v>2.1000000000000001E-2</v>
      </c>
      <c r="M1599">
        <v>39910.379999999997</v>
      </c>
      <c r="N1599">
        <v>85</v>
      </c>
    </row>
    <row r="1600" spans="1:14" x14ac:dyDescent="0.25">
      <c r="A1600">
        <v>13</v>
      </c>
      <c r="B1600" t="s">
        <v>15</v>
      </c>
      <c r="C1600" t="s">
        <v>476</v>
      </c>
      <c r="D1600" t="s">
        <v>476</v>
      </c>
      <c r="E1600">
        <v>0</v>
      </c>
      <c r="F1600">
        <v>0</v>
      </c>
      <c r="G1600">
        <v>0</v>
      </c>
      <c r="H1600">
        <v>0</v>
      </c>
      <c r="I1600">
        <v>0</v>
      </c>
      <c r="J1600" t="s">
        <v>476</v>
      </c>
      <c r="K1600" t="s">
        <v>466</v>
      </c>
      <c r="L1600">
        <v>1.2999999999999999E-2</v>
      </c>
      <c r="M1600">
        <v>43436.55</v>
      </c>
      <c r="N1600">
        <v>95</v>
      </c>
    </row>
    <row r="1601" spans="1:14" x14ac:dyDescent="0.25">
      <c r="A1601">
        <v>14</v>
      </c>
      <c r="B1601" t="s">
        <v>15</v>
      </c>
      <c r="C1601" t="s">
        <v>477</v>
      </c>
      <c r="D1601" t="s">
        <v>477</v>
      </c>
      <c r="E1601">
        <v>0</v>
      </c>
      <c r="F1601">
        <v>0</v>
      </c>
      <c r="G1601">
        <v>0</v>
      </c>
      <c r="H1601">
        <v>0</v>
      </c>
      <c r="I1601">
        <v>0</v>
      </c>
      <c r="J1601" t="s">
        <v>477</v>
      </c>
      <c r="K1601" t="s">
        <v>466</v>
      </c>
      <c r="L1601">
        <v>1.6E-2</v>
      </c>
      <c r="M1601">
        <v>41859.050000000003</v>
      </c>
      <c r="N1601">
        <v>90</v>
      </c>
    </row>
    <row r="1602" spans="1:14" x14ac:dyDescent="0.25">
      <c r="A1602">
        <v>15</v>
      </c>
      <c r="B1602" t="s">
        <v>15</v>
      </c>
      <c r="C1602" t="s">
        <v>478</v>
      </c>
      <c r="D1602" t="s">
        <v>478</v>
      </c>
      <c r="E1602">
        <v>0</v>
      </c>
      <c r="F1602">
        <v>0</v>
      </c>
      <c r="G1602">
        <v>0</v>
      </c>
      <c r="H1602">
        <v>0</v>
      </c>
      <c r="I1602">
        <v>0</v>
      </c>
      <c r="J1602" t="s">
        <v>478</v>
      </c>
      <c r="K1602" t="s">
        <v>466</v>
      </c>
      <c r="L1602">
        <v>6.2E-2</v>
      </c>
      <c r="M1602">
        <v>25585.88</v>
      </c>
      <c r="N1602">
        <v>37</v>
      </c>
    </row>
    <row r="1603" spans="1:14" x14ac:dyDescent="0.25">
      <c r="A1603">
        <v>0</v>
      </c>
      <c r="B1603" t="s">
        <v>15</v>
      </c>
      <c r="C1603" t="s">
        <v>63</v>
      </c>
      <c r="D1603" t="s">
        <v>64</v>
      </c>
      <c r="E1603">
        <v>0</v>
      </c>
      <c r="F1603">
        <v>0</v>
      </c>
      <c r="G1603">
        <v>0</v>
      </c>
      <c r="H1603">
        <v>6</v>
      </c>
      <c r="I1603">
        <v>1</v>
      </c>
      <c r="J1603" t="s">
        <v>63</v>
      </c>
      <c r="K1603" t="s">
        <v>466</v>
      </c>
      <c r="L1603">
        <v>3.7999999999999999E-2</v>
      </c>
      <c r="M1603">
        <v>33072.67</v>
      </c>
      <c r="N1603">
        <v>55</v>
      </c>
    </row>
    <row r="1604" spans="1:14" x14ac:dyDescent="0.25">
      <c r="A1604">
        <v>1</v>
      </c>
      <c r="B1604" t="s">
        <v>15</v>
      </c>
      <c r="C1604" t="s">
        <v>65</v>
      </c>
      <c r="D1604" t="s">
        <v>66</v>
      </c>
      <c r="E1604">
        <v>0</v>
      </c>
      <c r="F1604">
        <v>0</v>
      </c>
      <c r="G1604">
        <v>0</v>
      </c>
      <c r="H1604">
        <v>7</v>
      </c>
      <c r="I1604">
        <v>1</v>
      </c>
      <c r="J1604" t="s">
        <v>65</v>
      </c>
      <c r="K1604" t="s">
        <v>466</v>
      </c>
      <c r="L1604">
        <v>6.4000000000000001E-2</v>
      </c>
      <c r="M1604">
        <v>25111.95</v>
      </c>
      <c r="N1604">
        <v>36</v>
      </c>
    </row>
    <row r="1605" spans="1:14" x14ac:dyDescent="0.25">
      <c r="A1605">
        <v>2</v>
      </c>
      <c r="B1605" t="s">
        <v>15</v>
      </c>
      <c r="C1605" t="s">
        <v>67</v>
      </c>
      <c r="D1605" t="s">
        <v>49</v>
      </c>
      <c r="E1605">
        <v>0</v>
      </c>
      <c r="F1605">
        <v>0</v>
      </c>
      <c r="G1605">
        <v>0</v>
      </c>
      <c r="H1605">
        <v>0</v>
      </c>
      <c r="I1605">
        <v>0</v>
      </c>
      <c r="J1605" t="s">
        <v>49</v>
      </c>
      <c r="K1605" t="s">
        <v>466</v>
      </c>
      <c r="L1605">
        <v>1.7999999999999999E-2</v>
      </c>
      <c r="M1605">
        <v>40946.58</v>
      </c>
      <c r="N1605">
        <v>90</v>
      </c>
    </row>
    <row r="1606" spans="1:14" x14ac:dyDescent="0.25">
      <c r="A1606">
        <v>3</v>
      </c>
      <c r="B1606" t="s">
        <v>15</v>
      </c>
      <c r="C1606" t="s">
        <v>68</v>
      </c>
      <c r="D1606" t="s">
        <v>69</v>
      </c>
      <c r="E1606">
        <v>0</v>
      </c>
      <c r="F1606">
        <v>0</v>
      </c>
      <c r="G1606">
        <v>0</v>
      </c>
      <c r="H1606">
        <v>1</v>
      </c>
      <c r="I1606">
        <v>1</v>
      </c>
      <c r="J1606" t="s">
        <v>68</v>
      </c>
      <c r="K1606" t="s">
        <v>466</v>
      </c>
      <c r="L1606">
        <v>1.7000000000000001E-2</v>
      </c>
      <c r="M1606">
        <v>41671.96</v>
      </c>
      <c r="N1606">
        <v>90</v>
      </c>
    </row>
    <row r="1607" spans="1:14" x14ac:dyDescent="0.25">
      <c r="A1607">
        <v>4</v>
      </c>
      <c r="B1607" t="s">
        <v>15</v>
      </c>
      <c r="C1607" t="s">
        <v>70</v>
      </c>
      <c r="D1607" t="s">
        <v>71</v>
      </c>
      <c r="E1607">
        <v>0</v>
      </c>
      <c r="F1607">
        <v>0</v>
      </c>
      <c r="G1607">
        <v>0</v>
      </c>
      <c r="H1607">
        <v>8</v>
      </c>
      <c r="I1607">
        <v>1</v>
      </c>
      <c r="J1607" t="s">
        <v>70</v>
      </c>
      <c r="K1607" t="s">
        <v>466</v>
      </c>
      <c r="L1607">
        <v>1.7999999999999999E-2</v>
      </c>
      <c r="M1607">
        <v>41110.839999999997</v>
      </c>
      <c r="N1607">
        <v>90</v>
      </c>
    </row>
    <row r="1608" spans="1:14" x14ac:dyDescent="0.25">
      <c r="A1608">
        <v>5</v>
      </c>
      <c r="B1608" t="s">
        <v>15</v>
      </c>
      <c r="C1608" t="s">
        <v>72</v>
      </c>
      <c r="D1608" t="s">
        <v>73</v>
      </c>
      <c r="E1608">
        <v>0</v>
      </c>
      <c r="F1608">
        <v>0</v>
      </c>
      <c r="G1608">
        <v>0</v>
      </c>
      <c r="H1608">
        <v>7</v>
      </c>
      <c r="I1608">
        <v>1</v>
      </c>
      <c r="J1608" t="s">
        <v>72</v>
      </c>
      <c r="K1608" t="s">
        <v>466</v>
      </c>
      <c r="L1608">
        <v>1.2E-2</v>
      </c>
      <c r="M1608">
        <v>43953.75</v>
      </c>
      <c r="N1608">
        <v>99</v>
      </c>
    </row>
    <row r="1609" spans="1:14" x14ac:dyDescent="0.25">
      <c r="A1609">
        <v>6</v>
      </c>
      <c r="B1609" t="s">
        <v>15</v>
      </c>
      <c r="C1609" t="s">
        <v>74</v>
      </c>
      <c r="D1609" t="s">
        <v>53</v>
      </c>
      <c r="E1609">
        <v>0</v>
      </c>
      <c r="F1609">
        <v>0</v>
      </c>
      <c r="G1609">
        <v>0</v>
      </c>
      <c r="H1609">
        <v>0</v>
      </c>
      <c r="I1609">
        <v>0</v>
      </c>
      <c r="J1609" t="s">
        <v>53</v>
      </c>
      <c r="K1609" t="s">
        <v>466</v>
      </c>
      <c r="L1609">
        <v>7.0000000000000001E-3</v>
      </c>
      <c r="M1609">
        <v>46373.49</v>
      </c>
      <c r="N1609">
        <v>99</v>
      </c>
    </row>
    <row r="1610" spans="1:14" x14ac:dyDescent="0.25">
      <c r="A1610">
        <v>7</v>
      </c>
      <c r="B1610" t="s">
        <v>15</v>
      </c>
      <c r="C1610" t="s">
        <v>179</v>
      </c>
      <c r="D1610" t="s">
        <v>171</v>
      </c>
      <c r="E1610">
        <v>1</v>
      </c>
      <c r="F1610">
        <v>0</v>
      </c>
      <c r="G1610">
        <v>0</v>
      </c>
      <c r="H1610">
        <v>0</v>
      </c>
      <c r="I1610">
        <v>0</v>
      </c>
      <c r="J1610" t="s">
        <v>171</v>
      </c>
      <c r="K1610" t="s">
        <v>466</v>
      </c>
      <c r="L1610">
        <v>7.0000000000000001E-3</v>
      </c>
      <c r="M1610">
        <v>46270.25</v>
      </c>
      <c r="N1610">
        <v>99</v>
      </c>
    </row>
    <row r="1611" spans="1:14" x14ac:dyDescent="0.25">
      <c r="A1611">
        <v>8</v>
      </c>
      <c r="B1611" t="s">
        <v>15</v>
      </c>
      <c r="C1611" t="s">
        <v>180</v>
      </c>
      <c r="D1611" t="s">
        <v>181</v>
      </c>
      <c r="E1611">
        <v>0</v>
      </c>
      <c r="F1611">
        <v>0</v>
      </c>
      <c r="G1611">
        <v>0</v>
      </c>
      <c r="H1611">
        <v>6</v>
      </c>
      <c r="I1611">
        <v>1</v>
      </c>
      <c r="J1611" t="s">
        <v>180</v>
      </c>
      <c r="K1611" t="s">
        <v>466</v>
      </c>
      <c r="L1611">
        <v>2.7E-2</v>
      </c>
      <c r="M1611">
        <v>37458.44</v>
      </c>
      <c r="N1611">
        <v>75</v>
      </c>
    </row>
    <row r="1612" spans="1:14" x14ac:dyDescent="0.25">
      <c r="A1612">
        <v>9</v>
      </c>
      <c r="B1612" t="s">
        <v>15</v>
      </c>
      <c r="C1612" t="s">
        <v>182</v>
      </c>
      <c r="D1612" t="s">
        <v>172</v>
      </c>
      <c r="E1612">
        <v>0</v>
      </c>
      <c r="F1612">
        <v>0</v>
      </c>
      <c r="G1612">
        <v>0</v>
      </c>
      <c r="H1612">
        <v>0</v>
      </c>
      <c r="I1612">
        <v>0</v>
      </c>
      <c r="J1612" t="s">
        <v>172</v>
      </c>
      <c r="K1612" t="s">
        <v>466</v>
      </c>
      <c r="L1612">
        <v>1.4E-2</v>
      </c>
      <c r="M1612">
        <v>42865.55</v>
      </c>
      <c r="N1612">
        <v>95</v>
      </c>
    </row>
    <row r="1613" spans="1:14" x14ac:dyDescent="0.25">
      <c r="A1613">
        <v>10</v>
      </c>
      <c r="B1613" t="s">
        <v>15</v>
      </c>
      <c r="C1613" t="s">
        <v>183</v>
      </c>
      <c r="D1613" t="s">
        <v>80</v>
      </c>
      <c r="E1613">
        <v>0</v>
      </c>
      <c r="F1613">
        <v>0</v>
      </c>
      <c r="G1613">
        <v>0</v>
      </c>
      <c r="H1613">
        <v>6</v>
      </c>
      <c r="I1613">
        <v>1</v>
      </c>
      <c r="J1613" t="s">
        <v>183</v>
      </c>
      <c r="K1613" t="s">
        <v>466</v>
      </c>
      <c r="L1613">
        <v>1.9E-2</v>
      </c>
      <c r="M1613">
        <v>40916.01</v>
      </c>
      <c r="N1613">
        <v>90</v>
      </c>
    </row>
    <row r="1614" spans="1:14" x14ac:dyDescent="0.25">
      <c r="A1614">
        <v>11</v>
      </c>
      <c r="B1614" t="s">
        <v>15</v>
      </c>
      <c r="C1614" t="s">
        <v>479</v>
      </c>
      <c r="D1614" t="s">
        <v>475</v>
      </c>
      <c r="E1614">
        <v>1</v>
      </c>
      <c r="F1614">
        <v>0</v>
      </c>
      <c r="G1614">
        <v>0</v>
      </c>
      <c r="H1614">
        <v>0</v>
      </c>
      <c r="I1614">
        <v>0</v>
      </c>
      <c r="J1614" t="s">
        <v>475</v>
      </c>
      <c r="K1614" t="s">
        <v>466</v>
      </c>
      <c r="L1614">
        <v>1.7000000000000001E-2</v>
      </c>
      <c r="M1614">
        <v>41753.199999999997</v>
      </c>
      <c r="N1614">
        <v>90</v>
      </c>
    </row>
    <row r="1615" spans="1:14" x14ac:dyDescent="0.25">
      <c r="A1615">
        <v>12</v>
      </c>
      <c r="B1615" t="s">
        <v>15</v>
      </c>
      <c r="C1615" t="s">
        <v>480</v>
      </c>
      <c r="D1615" t="s">
        <v>481</v>
      </c>
      <c r="E1615">
        <v>0</v>
      </c>
      <c r="F1615">
        <v>0</v>
      </c>
      <c r="G1615">
        <v>0</v>
      </c>
      <c r="H1615">
        <v>2</v>
      </c>
      <c r="I1615">
        <v>1</v>
      </c>
      <c r="J1615" t="s">
        <v>480</v>
      </c>
      <c r="K1615" t="s">
        <v>466</v>
      </c>
      <c r="L1615">
        <v>1.9E-2</v>
      </c>
      <c r="M1615">
        <v>40752.550000000003</v>
      </c>
      <c r="N1615">
        <v>85</v>
      </c>
    </row>
    <row r="1616" spans="1:14" x14ac:dyDescent="0.25">
      <c r="A1616">
        <v>13</v>
      </c>
      <c r="B1616" t="s">
        <v>15</v>
      </c>
      <c r="C1616" t="s">
        <v>482</v>
      </c>
      <c r="D1616" t="s">
        <v>477</v>
      </c>
      <c r="E1616">
        <v>1</v>
      </c>
      <c r="F1616">
        <v>0</v>
      </c>
      <c r="G1616">
        <v>0</v>
      </c>
      <c r="H1616">
        <v>0</v>
      </c>
      <c r="I1616">
        <v>0</v>
      </c>
      <c r="J1616" t="s">
        <v>477</v>
      </c>
      <c r="K1616" t="s">
        <v>466</v>
      </c>
      <c r="L1616">
        <v>1.2E-2</v>
      </c>
      <c r="M1616">
        <v>44032.28</v>
      </c>
      <c r="N1616">
        <v>99</v>
      </c>
    </row>
    <row r="1617" spans="1:14" x14ac:dyDescent="0.25">
      <c r="A1617">
        <v>14</v>
      </c>
      <c r="B1617" t="s">
        <v>15</v>
      </c>
      <c r="C1617" t="s">
        <v>483</v>
      </c>
      <c r="D1617" t="s">
        <v>484</v>
      </c>
      <c r="E1617">
        <v>0</v>
      </c>
      <c r="F1617">
        <v>0</v>
      </c>
      <c r="G1617">
        <v>0</v>
      </c>
      <c r="H1617">
        <v>1</v>
      </c>
      <c r="I1617">
        <v>1</v>
      </c>
      <c r="J1617" t="s">
        <v>483</v>
      </c>
      <c r="K1617" t="s">
        <v>466</v>
      </c>
      <c r="L1617">
        <v>0.151</v>
      </c>
      <c r="M1617">
        <v>9734.99</v>
      </c>
      <c r="N1617">
        <v>15</v>
      </c>
    </row>
    <row r="1618" spans="1:14" x14ac:dyDescent="0.25">
      <c r="A1618">
        <v>0</v>
      </c>
      <c r="B1618" t="s">
        <v>15</v>
      </c>
      <c r="C1618" t="s">
        <v>87</v>
      </c>
      <c r="D1618" t="s">
        <v>88</v>
      </c>
      <c r="E1618">
        <v>0</v>
      </c>
      <c r="F1618">
        <v>0</v>
      </c>
      <c r="G1618">
        <v>0</v>
      </c>
      <c r="H1618">
        <v>8</v>
      </c>
      <c r="I1618">
        <v>2</v>
      </c>
      <c r="J1618" t="s">
        <v>87</v>
      </c>
      <c r="K1618" t="s">
        <v>466</v>
      </c>
      <c r="L1618">
        <v>4.2000000000000003E-2</v>
      </c>
      <c r="M1618">
        <v>31827.48</v>
      </c>
      <c r="N1618">
        <v>55</v>
      </c>
    </row>
    <row r="1619" spans="1:14" x14ac:dyDescent="0.25">
      <c r="A1619">
        <v>1</v>
      </c>
      <c r="B1619" t="s">
        <v>15</v>
      </c>
      <c r="C1619" t="s">
        <v>89</v>
      </c>
      <c r="D1619" t="s">
        <v>90</v>
      </c>
      <c r="E1619">
        <v>0</v>
      </c>
      <c r="F1619">
        <v>0</v>
      </c>
      <c r="G1619">
        <v>0</v>
      </c>
      <c r="H1619">
        <v>5</v>
      </c>
      <c r="I1619">
        <v>1</v>
      </c>
      <c r="J1619" t="s">
        <v>65</v>
      </c>
      <c r="K1619" t="s">
        <v>466</v>
      </c>
      <c r="L1619">
        <v>2.4E-2</v>
      </c>
      <c r="M1619">
        <v>38689.660000000003</v>
      </c>
      <c r="N1619">
        <v>80</v>
      </c>
    </row>
    <row r="1620" spans="1:14" x14ac:dyDescent="0.25">
      <c r="A1620">
        <v>2</v>
      </c>
      <c r="B1620" t="s">
        <v>15</v>
      </c>
      <c r="C1620" t="s">
        <v>91</v>
      </c>
      <c r="D1620" t="s">
        <v>92</v>
      </c>
      <c r="E1620">
        <v>0</v>
      </c>
      <c r="F1620">
        <v>0</v>
      </c>
      <c r="G1620">
        <v>0</v>
      </c>
      <c r="H1620">
        <v>4</v>
      </c>
      <c r="I1620">
        <v>2</v>
      </c>
      <c r="J1620" t="s">
        <v>91</v>
      </c>
      <c r="K1620" t="s">
        <v>466</v>
      </c>
      <c r="L1620">
        <v>1.7000000000000001E-2</v>
      </c>
      <c r="M1620">
        <v>41531.54</v>
      </c>
      <c r="N1620">
        <v>90</v>
      </c>
    </row>
    <row r="1621" spans="1:14" x14ac:dyDescent="0.25">
      <c r="A1621">
        <v>3</v>
      </c>
      <c r="B1621" t="s">
        <v>15</v>
      </c>
      <c r="C1621" t="s">
        <v>93</v>
      </c>
      <c r="D1621" t="s">
        <v>71</v>
      </c>
      <c r="E1621">
        <v>1</v>
      </c>
      <c r="F1621">
        <v>0</v>
      </c>
      <c r="G1621">
        <v>0</v>
      </c>
      <c r="H1621">
        <v>8</v>
      </c>
      <c r="I1621">
        <v>1</v>
      </c>
      <c r="J1621" t="s">
        <v>70</v>
      </c>
      <c r="K1621" t="s">
        <v>466</v>
      </c>
      <c r="L1621">
        <v>1.2E-2</v>
      </c>
      <c r="M1621">
        <v>43932.35</v>
      </c>
      <c r="N1621">
        <v>99</v>
      </c>
    </row>
    <row r="1622" spans="1:14" x14ac:dyDescent="0.25">
      <c r="A1622">
        <v>4</v>
      </c>
      <c r="B1622" t="s">
        <v>15</v>
      </c>
      <c r="C1622" t="s">
        <v>94</v>
      </c>
      <c r="D1622" t="s">
        <v>95</v>
      </c>
      <c r="E1622">
        <v>0</v>
      </c>
      <c r="F1622">
        <v>0</v>
      </c>
      <c r="G1622">
        <v>0</v>
      </c>
      <c r="H1622">
        <v>7</v>
      </c>
      <c r="I1622">
        <v>2</v>
      </c>
      <c r="J1622" t="s">
        <v>94</v>
      </c>
      <c r="K1622" t="s">
        <v>466</v>
      </c>
      <c r="L1622">
        <v>1.4E-2</v>
      </c>
      <c r="M1622">
        <v>42910.11</v>
      </c>
      <c r="N1622">
        <v>95</v>
      </c>
    </row>
    <row r="1623" spans="1:14" x14ac:dyDescent="0.25">
      <c r="A1623">
        <v>5</v>
      </c>
      <c r="B1623" t="s">
        <v>15</v>
      </c>
      <c r="C1623" t="s">
        <v>96</v>
      </c>
      <c r="D1623" t="s">
        <v>73</v>
      </c>
      <c r="E1623">
        <v>0</v>
      </c>
      <c r="F1623">
        <v>0</v>
      </c>
      <c r="G1623">
        <v>0</v>
      </c>
      <c r="H1623">
        <v>7</v>
      </c>
      <c r="I1623">
        <v>1</v>
      </c>
      <c r="J1623" t="s">
        <v>72</v>
      </c>
      <c r="K1623" t="s">
        <v>466</v>
      </c>
      <c r="L1623">
        <v>8.0000000000000002E-3</v>
      </c>
      <c r="M1623">
        <v>45809.97</v>
      </c>
      <c r="N1623">
        <v>99</v>
      </c>
    </row>
    <row r="1624" spans="1:14" x14ac:dyDescent="0.25">
      <c r="A1624">
        <v>6</v>
      </c>
      <c r="B1624" t="s">
        <v>15</v>
      </c>
      <c r="C1624" t="s">
        <v>190</v>
      </c>
      <c r="D1624" t="s">
        <v>191</v>
      </c>
      <c r="E1624">
        <v>0</v>
      </c>
      <c r="F1624">
        <v>0</v>
      </c>
      <c r="G1624">
        <v>0</v>
      </c>
      <c r="H1624">
        <v>5</v>
      </c>
      <c r="I1624">
        <v>2</v>
      </c>
      <c r="J1624" t="s">
        <v>190</v>
      </c>
      <c r="K1624" t="s">
        <v>466</v>
      </c>
      <c r="L1624">
        <v>8.0000000000000002E-3</v>
      </c>
      <c r="M1624">
        <v>45810.47</v>
      </c>
      <c r="N1624">
        <v>99</v>
      </c>
    </row>
    <row r="1625" spans="1:14" x14ac:dyDescent="0.25">
      <c r="A1625">
        <v>7</v>
      </c>
      <c r="B1625" t="s">
        <v>15</v>
      </c>
      <c r="C1625" t="s">
        <v>192</v>
      </c>
      <c r="D1625" t="s">
        <v>181</v>
      </c>
      <c r="E1625">
        <v>1</v>
      </c>
      <c r="F1625">
        <v>0</v>
      </c>
      <c r="G1625">
        <v>0</v>
      </c>
      <c r="H1625">
        <v>6</v>
      </c>
      <c r="I1625">
        <v>1</v>
      </c>
      <c r="J1625" t="s">
        <v>180</v>
      </c>
      <c r="K1625" t="s">
        <v>466</v>
      </c>
      <c r="L1625">
        <v>1.2999999999999999E-2</v>
      </c>
      <c r="M1625">
        <v>43274.239999999998</v>
      </c>
      <c r="N1625">
        <v>95</v>
      </c>
    </row>
    <row r="1626" spans="1:14" x14ac:dyDescent="0.25">
      <c r="A1626">
        <v>8</v>
      </c>
      <c r="B1626" t="s">
        <v>15</v>
      </c>
      <c r="C1626" t="s">
        <v>193</v>
      </c>
      <c r="D1626" t="s">
        <v>181</v>
      </c>
      <c r="E1626">
        <v>0</v>
      </c>
      <c r="F1626">
        <v>0</v>
      </c>
      <c r="G1626">
        <v>0</v>
      </c>
      <c r="H1626">
        <v>6</v>
      </c>
      <c r="I1626">
        <v>1</v>
      </c>
      <c r="J1626" t="s">
        <v>180</v>
      </c>
      <c r="K1626" t="s">
        <v>466</v>
      </c>
      <c r="L1626">
        <v>1.0999999999999999E-2</v>
      </c>
      <c r="M1626">
        <v>44293.17</v>
      </c>
      <c r="N1626">
        <v>99</v>
      </c>
    </row>
    <row r="1627" spans="1:14" x14ac:dyDescent="0.25">
      <c r="A1627">
        <v>9</v>
      </c>
      <c r="B1627" t="s">
        <v>15</v>
      </c>
      <c r="C1627" t="s">
        <v>194</v>
      </c>
      <c r="D1627" t="s">
        <v>195</v>
      </c>
      <c r="E1627">
        <v>0</v>
      </c>
      <c r="F1627">
        <v>0</v>
      </c>
      <c r="G1627">
        <v>0</v>
      </c>
      <c r="H1627">
        <v>5</v>
      </c>
      <c r="I1627">
        <v>2</v>
      </c>
      <c r="J1627" t="s">
        <v>194</v>
      </c>
      <c r="K1627" t="s">
        <v>466</v>
      </c>
      <c r="L1627">
        <v>1.7999999999999999E-2</v>
      </c>
      <c r="M1627">
        <v>41329.800000000003</v>
      </c>
      <c r="N1627">
        <v>90</v>
      </c>
    </row>
    <row r="1628" spans="1:14" x14ac:dyDescent="0.25">
      <c r="A1628">
        <v>10</v>
      </c>
      <c r="B1628" t="s">
        <v>15</v>
      </c>
      <c r="C1628" t="s">
        <v>485</v>
      </c>
      <c r="D1628" t="s">
        <v>80</v>
      </c>
      <c r="E1628">
        <v>0</v>
      </c>
      <c r="F1628">
        <v>0</v>
      </c>
      <c r="G1628">
        <v>0</v>
      </c>
      <c r="H1628">
        <v>6</v>
      </c>
      <c r="I1628">
        <v>1</v>
      </c>
      <c r="J1628" t="s">
        <v>183</v>
      </c>
      <c r="K1628" t="s">
        <v>466</v>
      </c>
      <c r="L1628">
        <v>1.6E-2</v>
      </c>
      <c r="M1628">
        <v>42141.72</v>
      </c>
      <c r="N1628">
        <v>90</v>
      </c>
    </row>
    <row r="1629" spans="1:14" x14ac:dyDescent="0.25">
      <c r="A1629">
        <v>11</v>
      </c>
      <c r="B1629" t="s">
        <v>15</v>
      </c>
      <c r="C1629" t="s">
        <v>486</v>
      </c>
      <c r="D1629" t="s">
        <v>481</v>
      </c>
      <c r="E1629">
        <v>1</v>
      </c>
      <c r="F1629">
        <v>0</v>
      </c>
      <c r="G1629">
        <v>0</v>
      </c>
      <c r="H1629">
        <v>2</v>
      </c>
      <c r="I1629">
        <v>1</v>
      </c>
      <c r="J1629" t="s">
        <v>480</v>
      </c>
      <c r="K1629" t="s">
        <v>466</v>
      </c>
      <c r="L1629">
        <v>1.4999999999999999E-2</v>
      </c>
      <c r="M1629">
        <v>42487.360000000001</v>
      </c>
      <c r="N1629">
        <v>95</v>
      </c>
    </row>
    <row r="1630" spans="1:14" x14ac:dyDescent="0.25">
      <c r="A1630">
        <v>12</v>
      </c>
      <c r="B1630" t="s">
        <v>15</v>
      </c>
      <c r="C1630" t="s">
        <v>487</v>
      </c>
      <c r="D1630" t="s">
        <v>475</v>
      </c>
      <c r="E1630">
        <v>0</v>
      </c>
      <c r="F1630">
        <v>0</v>
      </c>
      <c r="G1630">
        <v>0</v>
      </c>
      <c r="H1630">
        <v>0</v>
      </c>
      <c r="I1630">
        <v>0</v>
      </c>
      <c r="J1630" t="s">
        <v>475</v>
      </c>
      <c r="K1630" t="s">
        <v>466</v>
      </c>
      <c r="L1630">
        <v>1.4E-2</v>
      </c>
      <c r="M1630">
        <v>43089.69</v>
      </c>
      <c r="N1630">
        <v>95</v>
      </c>
    </row>
    <row r="1631" spans="1:14" x14ac:dyDescent="0.25">
      <c r="A1631">
        <v>13</v>
      </c>
      <c r="B1631" t="s">
        <v>15</v>
      </c>
      <c r="C1631" t="s">
        <v>488</v>
      </c>
      <c r="D1631" t="s">
        <v>484</v>
      </c>
      <c r="E1631">
        <v>1</v>
      </c>
      <c r="F1631">
        <v>0</v>
      </c>
      <c r="G1631">
        <v>0</v>
      </c>
      <c r="H1631">
        <v>1</v>
      </c>
      <c r="I1631">
        <v>1</v>
      </c>
      <c r="J1631" t="s">
        <v>483</v>
      </c>
      <c r="K1631" t="s">
        <v>466</v>
      </c>
      <c r="L1631">
        <v>5.2999999999999999E-2</v>
      </c>
      <c r="M1631">
        <v>28328.12</v>
      </c>
      <c r="N1631">
        <v>43</v>
      </c>
    </row>
    <row r="1632" spans="1:14" x14ac:dyDescent="0.25">
      <c r="A1632">
        <v>0</v>
      </c>
      <c r="B1632" t="s">
        <v>15</v>
      </c>
      <c r="C1632" t="s">
        <v>108</v>
      </c>
      <c r="D1632" t="s">
        <v>88</v>
      </c>
      <c r="E1632">
        <v>0</v>
      </c>
      <c r="F1632">
        <v>0</v>
      </c>
      <c r="G1632">
        <v>0</v>
      </c>
      <c r="H1632">
        <v>8</v>
      </c>
      <c r="I1632">
        <v>2</v>
      </c>
      <c r="J1632" t="s">
        <v>87</v>
      </c>
      <c r="K1632" t="s">
        <v>466</v>
      </c>
      <c r="L1632">
        <v>3.1E-2</v>
      </c>
      <c r="M1632">
        <v>35908.379999999997</v>
      </c>
      <c r="N1632">
        <v>65</v>
      </c>
    </row>
    <row r="1633" spans="1:14" x14ac:dyDescent="0.25">
      <c r="A1633">
        <v>1</v>
      </c>
      <c r="B1633" t="s">
        <v>15</v>
      </c>
      <c r="C1633" t="s">
        <v>109</v>
      </c>
      <c r="D1633" t="s">
        <v>110</v>
      </c>
      <c r="E1633">
        <v>0</v>
      </c>
      <c r="F1633">
        <v>0</v>
      </c>
      <c r="G1633">
        <v>0</v>
      </c>
      <c r="H1633">
        <v>5</v>
      </c>
      <c r="I1633">
        <v>3</v>
      </c>
      <c r="J1633" t="s">
        <v>109</v>
      </c>
      <c r="K1633" t="s">
        <v>466</v>
      </c>
      <c r="L1633">
        <v>2.5000000000000001E-2</v>
      </c>
      <c r="M1633">
        <v>38177.78</v>
      </c>
      <c r="N1633">
        <v>75</v>
      </c>
    </row>
    <row r="1634" spans="1:14" x14ac:dyDescent="0.25">
      <c r="A1634">
        <v>2</v>
      </c>
      <c r="B1634" t="s">
        <v>15</v>
      </c>
      <c r="C1634" t="s">
        <v>111</v>
      </c>
      <c r="D1634" t="s">
        <v>49</v>
      </c>
      <c r="E1634">
        <v>0</v>
      </c>
      <c r="F1634">
        <v>0</v>
      </c>
      <c r="G1634">
        <v>0</v>
      </c>
      <c r="H1634">
        <v>0</v>
      </c>
      <c r="I1634">
        <v>0</v>
      </c>
      <c r="J1634" t="s">
        <v>49</v>
      </c>
      <c r="K1634" t="s">
        <v>466</v>
      </c>
      <c r="L1634">
        <v>1.4999999999999999E-2</v>
      </c>
      <c r="M1634">
        <v>42568.36</v>
      </c>
      <c r="N1634">
        <v>95</v>
      </c>
    </row>
    <row r="1635" spans="1:14" x14ac:dyDescent="0.25">
      <c r="A1635">
        <v>3</v>
      </c>
      <c r="B1635" t="s">
        <v>15</v>
      </c>
      <c r="C1635" t="s">
        <v>112</v>
      </c>
      <c r="D1635" t="s">
        <v>95</v>
      </c>
      <c r="E1635">
        <v>1</v>
      </c>
      <c r="F1635">
        <v>0</v>
      </c>
      <c r="G1635">
        <v>0</v>
      </c>
      <c r="H1635">
        <v>7</v>
      </c>
      <c r="I1635">
        <v>2</v>
      </c>
      <c r="J1635" t="s">
        <v>94</v>
      </c>
      <c r="K1635" t="s">
        <v>466</v>
      </c>
      <c r="L1635">
        <v>1.2999999999999999E-2</v>
      </c>
      <c r="M1635">
        <v>43473.21</v>
      </c>
      <c r="N1635">
        <v>95</v>
      </c>
    </row>
    <row r="1636" spans="1:14" x14ac:dyDescent="0.25">
      <c r="A1636">
        <v>4</v>
      </c>
      <c r="B1636" t="s">
        <v>15</v>
      </c>
      <c r="C1636" t="s">
        <v>113</v>
      </c>
      <c r="D1636" t="s">
        <v>95</v>
      </c>
      <c r="E1636">
        <v>0</v>
      </c>
      <c r="F1636">
        <v>0</v>
      </c>
      <c r="G1636">
        <v>0</v>
      </c>
      <c r="H1636">
        <v>7</v>
      </c>
      <c r="I1636">
        <v>2</v>
      </c>
      <c r="J1636" t="s">
        <v>94</v>
      </c>
      <c r="K1636" t="s">
        <v>466</v>
      </c>
      <c r="L1636">
        <v>1.0999999999999999E-2</v>
      </c>
      <c r="M1636">
        <v>44255.33</v>
      </c>
      <c r="N1636">
        <v>99</v>
      </c>
    </row>
    <row r="1637" spans="1:14" x14ac:dyDescent="0.25">
      <c r="A1637">
        <v>5</v>
      </c>
      <c r="B1637" t="s">
        <v>15</v>
      </c>
      <c r="C1637" t="s">
        <v>202</v>
      </c>
      <c r="D1637" t="s">
        <v>203</v>
      </c>
      <c r="E1637">
        <v>0</v>
      </c>
      <c r="F1637">
        <v>0</v>
      </c>
      <c r="G1637">
        <v>0</v>
      </c>
      <c r="H1637">
        <v>7</v>
      </c>
      <c r="I1637">
        <v>3</v>
      </c>
      <c r="J1637" t="s">
        <v>202</v>
      </c>
      <c r="K1637" t="s">
        <v>466</v>
      </c>
      <c r="L1637">
        <v>8.9999999999999993E-3</v>
      </c>
      <c r="M1637">
        <v>45462.36</v>
      </c>
      <c r="N1637">
        <v>99</v>
      </c>
    </row>
    <row r="1638" spans="1:14" x14ac:dyDescent="0.25">
      <c r="A1638">
        <v>6</v>
      </c>
      <c r="B1638" t="s">
        <v>15</v>
      </c>
      <c r="C1638" t="s">
        <v>204</v>
      </c>
      <c r="D1638" t="s">
        <v>181</v>
      </c>
      <c r="E1638">
        <v>2</v>
      </c>
      <c r="F1638">
        <v>0</v>
      </c>
      <c r="G1638">
        <v>0</v>
      </c>
      <c r="H1638">
        <v>6</v>
      </c>
      <c r="I1638">
        <v>1</v>
      </c>
      <c r="J1638" t="s">
        <v>180</v>
      </c>
      <c r="K1638" t="s">
        <v>466</v>
      </c>
      <c r="L1638">
        <v>1.4E-2</v>
      </c>
      <c r="M1638">
        <v>42973.75</v>
      </c>
      <c r="N1638">
        <v>95</v>
      </c>
    </row>
    <row r="1639" spans="1:14" x14ac:dyDescent="0.25">
      <c r="A1639">
        <v>7</v>
      </c>
      <c r="B1639" t="s">
        <v>15</v>
      </c>
      <c r="C1639" t="s">
        <v>205</v>
      </c>
      <c r="D1639" t="s">
        <v>181</v>
      </c>
      <c r="E1639">
        <v>1</v>
      </c>
      <c r="F1639">
        <v>0</v>
      </c>
      <c r="G1639">
        <v>0</v>
      </c>
      <c r="H1639">
        <v>6</v>
      </c>
      <c r="I1639">
        <v>1</v>
      </c>
      <c r="J1639" t="s">
        <v>180</v>
      </c>
      <c r="K1639" t="s">
        <v>466</v>
      </c>
      <c r="L1639">
        <v>0.01</v>
      </c>
      <c r="M1639">
        <v>44741.120000000003</v>
      </c>
      <c r="N1639">
        <v>99</v>
      </c>
    </row>
    <row r="1640" spans="1:14" x14ac:dyDescent="0.25">
      <c r="A1640">
        <v>8</v>
      </c>
      <c r="B1640" t="s">
        <v>15</v>
      </c>
      <c r="C1640" t="s">
        <v>206</v>
      </c>
      <c r="D1640" t="s">
        <v>118</v>
      </c>
      <c r="E1640">
        <v>0</v>
      </c>
      <c r="F1640">
        <v>0</v>
      </c>
      <c r="G1640">
        <v>0</v>
      </c>
      <c r="H1640">
        <v>6</v>
      </c>
      <c r="I1640">
        <v>3</v>
      </c>
      <c r="J1640" t="s">
        <v>206</v>
      </c>
      <c r="K1640" t="s">
        <v>466</v>
      </c>
      <c r="L1640">
        <v>1.9E-2</v>
      </c>
      <c r="M1640">
        <v>40867.360000000001</v>
      </c>
      <c r="N1640">
        <v>90</v>
      </c>
    </row>
    <row r="1641" spans="1:14" x14ac:dyDescent="0.25">
      <c r="A1641">
        <v>9</v>
      </c>
      <c r="B1641" t="s">
        <v>15</v>
      </c>
      <c r="C1641" t="s">
        <v>489</v>
      </c>
      <c r="D1641" t="s">
        <v>490</v>
      </c>
      <c r="E1641">
        <v>0</v>
      </c>
      <c r="F1641">
        <v>0</v>
      </c>
      <c r="G1641">
        <v>0</v>
      </c>
      <c r="H1641">
        <v>5</v>
      </c>
      <c r="I1641">
        <v>3</v>
      </c>
      <c r="J1641" t="s">
        <v>489</v>
      </c>
      <c r="K1641" t="s">
        <v>466</v>
      </c>
      <c r="L1641">
        <v>1.7999999999999999E-2</v>
      </c>
      <c r="M1641">
        <v>41167.800000000003</v>
      </c>
      <c r="N1641">
        <v>90</v>
      </c>
    </row>
    <row r="1642" spans="1:14" x14ac:dyDescent="0.25">
      <c r="A1642">
        <v>10</v>
      </c>
      <c r="B1642" t="s">
        <v>15</v>
      </c>
      <c r="C1642" t="s">
        <v>491</v>
      </c>
      <c r="D1642" t="s">
        <v>492</v>
      </c>
      <c r="E1642">
        <v>0</v>
      </c>
      <c r="F1642">
        <v>0</v>
      </c>
      <c r="G1642">
        <v>0</v>
      </c>
      <c r="H1642">
        <v>2</v>
      </c>
      <c r="I1642">
        <v>3</v>
      </c>
      <c r="J1642" t="s">
        <v>491</v>
      </c>
      <c r="K1642" t="s">
        <v>466</v>
      </c>
      <c r="L1642">
        <v>1.6E-2</v>
      </c>
      <c r="M1642">
        <v>42055.17</v>
      </c>
      <c r="N1642">
        <v>90</v>
      </c>
    </row>
    <row r="1643" spans="1:14" x14ac:dyDescent="0.25">
      <c r="A1643">
        <v>11</v>
      </c>
      <c r="B1643" t="s">
        <v>15</v>
      </c>
      <c r="C1643" t="s">
        <v>493</v>
      </c>
      <c r="D1643" t="s">
        <v>477</v>
      </c>
      <c r="E1643">
        <v>3</v>
      </c>
      <c r="F1643">
        <v>0</v>
      </c>
      <c r="G1643">
        <v>0</v>
      </c>
      <c r="H1643">
        <v>0</v>
      </c>
      <c r="I1643">
        <v>0</v>
      </c>
      <c r="J1643" t="s">
        <v>477</v>
      </c>
      <c r="K1643" t="s">
        <v>466</v>
      </c>
      <c r="L1643">
        <v>1.4E-2</v>
      </c>
      <c r="M1643">
        <v>43036.09</v>
      </c>
      <c r="N1643">
        <v>95</v>
      </c>
    </row>
    <row r="1644" spans="1:14" x14ac:dyDescent="0.25">
      <c r="A1644">
        <v>12</v>
      </c>
      <c r="B1644" t="s">
        <v>15</v>
      </c>
      <c r="C1644" t="s">
        <v>494</v>
      </c>
      <c r="D1644" t="s">
        <v>484</v>
      </c>
      <c r="E1644">
        <v>0</v>
      </c>
      <c r="F1644">
        <v>0</v>
      </c>
      <c r="G1644">
        <v>0</v>
      </c>
      <c r="H1644">
        <v>1</v>
      </c>
      <c r="I1644">
        <v>3</v>
      </c>
      <c r="J1644" t="s">
        <v>494</v>
      </c>
      <c r="K1644" t="s">
        <v>466</v>
      </c>
      <c r="L1644">
        <v>6.3E-2</v>
      </c>
      <c r="M1644">
        <v>25226.34</v>
      </c>
      <c r="N1644">
        <v>36</v>
      </c>
    </row>
    <row r="1645" spans="1:14" x14ac:dyDescent="0.25">
      <c r="A1645">
        <v>0</v>
      </c>
      <c r="B1645" t="s">
        <v>15</v>
      </c>
      <c r="C1645" t="s">
        <v>126</v>
      </c>
      <c r="D1645" t="s">
        <v>88</v>
      </c>
      <c r="E1645">
        <v>0</v>
      </c>
      <c r="F1645">
        <v>0</v>
      </c>
      <c r="G1645">
        <v>0</v>
      </c>
      <c r="H1645">
        <v>8</v>
      </c>
      <c r="I1645">
        <v>2</v>
      </c>
      <c r="J1645" t="s">
        <v>87</v>
      </c>
      <c r="K1645" t="s">
        <v>466</v>
      </c>
      <c r="L1645">
        <v>3.1E-2</v>
      </c>
      <c r="M1645">
        <v>35636.269999999997</v>
      </c>
      <c r="N1645">
        <v>65</v>
      </c>
    </row>
    <row r="1646" spans="1:14" x14ac:dyDescent="0.25">
      <c r="A1646">
        <v>1</v>
      </c>
      <c r="B1646" t="s">
        <v>15</v>
      </c>
      <c r="C1646" t="s">
        <v>127</v>
      </c>
      <c r="D1646" t="s">
        <v>90</v>
      </c>
      <c r="E1646">
        <v>0</v>
      </c>
      <c r="F1646">
        <v>0</v>
      </c>
      <c r="G1646">
        <v>0</v>
      </c>
      <c r="H1646">
        <v>5</v>
      </c>
      <c r="I1646">
        <v>1</v>
      </c>
      <c r="J1646" t="s">
        <v>65</v>
      </c>
      <c r="K1646" t="s">
        <v>466</v>
      </c>
      <c r="L1646">
        <v>2.1000000000000001E-2</v>
      </c>
      <c r="M1646">
        <v>39659.83</v>
      </c>
      <c r="N1646">
        <v>85</v>
      </c>
    </row>
    <row r="1647" spans="1:14" x14ac:dyDescent="0.25">
      <c r="A1647">
        <v>2</v>
      </c>
      <c r="B1647" t="s">
        <v>15</v>
      </c>
      <c r="C1647" t="s">
        <v>128</v>
      </c>
      <c r="D1647" t="s">
        <v>95</v>
      </c>
      <c r="E1647">
        <v>2</v>
      </c>
      <c r="F1647">
        <v>0</v>
      </c>
      <c r="G1647">
        <v>0</v>
      </c>
      <c r="H1647">
        <v>7</v>
      </c>
      <c r="I1647">
        <v>2</v>
      </c>
      <c r="J1647" t="s">
        <v>94</v>
      </c>
      <c r="K1647" t="s">
        <v>466</v>
      </c>
      <c r="L1647">
        <v>1.6E-2</v>
      </c>
      <c r="M1647">
        <v>42158.57</v>
      </c>
      <c r="N1647">
        <v>90</v>
      </c>
    </row>
    <row r="1648" spans="1:14" x14ac:dyDescent="0.25">
      <c r="A1648">
        <v>3</v>
      </c>
      <c r="B1648" t="s">
        <v>15</v>
      </c>
      <c r="C1648" t="s">
        <v>129</v>
      </c>
      <c r="D1648" t="s">
        <v>95</v>
      </c>
      <c r="E1648">
        <v>1</v>
      </c>
      <c r="F1648">
        <v>0</v>
      </c>
      <c r="G1648">
        <v>0</v>
      </c>
      <c r="H1648">
        <v>7</v>
      </c>
      <c r="I1648">
        <v>2</v>
      </c>
      <c r="J1648" t="s">
        <v>94</v>
      </c>
      <c r="K1648" t="s">
        <v>466</v>
      </c>
      <c r="L1648">
        <v>1.0999999999999999E-2</v>
      </c>
      <c r="M1648">
        <v>44550.31</v>
      </c>
      <c r="N1648">
        <v>99</v>
      </c>
    </row>
    <row r="1649" spans="1:14" x14ac:dyDescent="0.25">
      <c r="A1649">
        <v>4</v>
      </c>
      <c r="B1649" t="s">
        <v>15</v>
      </c>
      <c r="C1649" t="s">
        <v>213</v>
      </c>
      <c r="D1649" t="s">
        <v>214</v>
      </c>
      <c r="E1649">
        <v>0</v>
      </c>
      <c r="F1649">
        <v>0</v>
      </c>
      <c r="G1649">
        <v>0</v>
      </c>
      <c r="H1649">
        <v>8</v>
      </c>
      <c r="I1649">
        <v>4</v>
      </c>
      <c r="J1649" t="s">
        <v>213</v>
      </c>
      <c r="K1649" t="s">
        <v>466</v>
      </c>
      <c r="L1649">
        <v>1.2E-2</v>
      </c>
      <c r="M1649">
        <v>43748.78</v>
      </c>
      <c r="N1649">
        <v>95</v>
      </c>
    </row>
    <row r="1650" spans="1:14" x14ac:dyDescent="0.25">
      <c r="A1650">
        <v>5</v>
      </c>
      <c r="B1650" t="s">
        <v>15</v>
      </c>
      <c r="C1650" t="s">
        <v>215</v>
      </c>
      <c r="D1650" t="s">
        <v>216</v>
      </c>
      <c r="E1650">
        <v>0</v>
      </c>
      <c r="F1650">
        <v>0</v>
      </c>
      <c r="G1650">
        <v>0</v>
      </c>
      <c r="H1650">
        <v>7</v>
      </c>
      <c r="I1650">
        <v>4</v>
      </c>
      <c r="J1650" t="s">
        <v>215</v>
      </c>
      <c r="K1650" t="s">
        <v>466</v>
      </c>
      <c r="L1650">
        <v>1.6E-2</v>
      </c>
      <c r="M1650">
        <v>41939.760000000002</v>
      </c>
      <c r="N1650">
        <v>90</v>
      </c>
    </row>
    <row r="1651" spans="1:14" x14ac:dyDescent="0.25">
      <c r="A1651">
        <v>6</v>
      </c>
      <c r="B1651" t="s">
        <v>15</v>
      </c>
      <c r="C1651" t="s">
        <v>217</v>
      </c>
      <c r="D1651" t="s">
        <v>181</v>
      </c>
      <c r="E1651">
        <v>2</v>
      </c>
      <c r="F1651">
        <v>0</v>
      </c>
      <c r="G1651">
        <v>0</v>
      </c>
      <c r="H1651">
        <v>6</v>
      </c>
      <c r="I1651">
        <v>1</v>
      </c>
      <c r="J1651" t="s">
        <v>180</v>
      </c>
      <c r="K1651" t="s">
        <v>466</v>
      </c>
      <c r="L1651">
        <v>1.0999999999999999E-2</v>
      </c>
      <c r="M1651">
        <v>44411.7</v>
      </c>
      <c r="N1651">
        <v>99</v>
      </c>
    </row>
    <row r="1652" spans="1:14" x14ac:dyDescent="0.25">
      <c r="A1652">
        <v>7</v>
      </c>
      <c r="B1652" t="s">
        <v>15</v>
      </c>
      <c r="C1652" t="s">
        <v>218</v>
      </c>
      <c r="D1652" t="s">
        <v>118</v>
      </c>
      <c r="E1652">
        <v>1</v>
      </c>
      <c r="F1652">
        <v>0</v>
      </c>
      <c r="G1652">
        <v>0</v>
      </c>
      <c r="H1652">
        <v>6</v>
      </c>
      <c r="I1652">
        <v>3</v>
      </c>
      <c r="J1652" t="s">
        <v>206</v>
      </c>
      <c r="K1652" t="s">
        <v>466</v>
      </c>
      <c r="L1652">
        <v>1.7000000000000001E-2</v>
      </c>
      <c r="M1652">
        <v>41412.17</v>
      </c>
      <c r="N1652">
        <v>90</v>
      </c>
    </row>
    <row r="1653" spans="1:14" x14ac:dyDescent="0.25">
      <c r="A1653">
        <v>8</v>
      </c>
      <c r="B1653" t="s">
        <v>15</v>
      </c>
      <c r="C1653" t="s">
        <v>495</v>
      </c>
      <c r="D1653" t="s">
        <v>490</v>
      </c>
      <c r="E1653">
        <v>1</v>
      </c>
      <c r="F1653">
        <v>0</v>
      </c>
      <c r="G1653">
        <v>0</v>
      </c>
      <c r="H1653">
        <v>5</v>
      </c>
      <c r="I1653">
        <v>3</v>
      </c>
      <c r="J1653" t="s">
        <v>489</v>
      </c>
      <c r="K1653" t="s">
        <v>466</v>
      </c>
      <c r="L1653">
        <v>1.7999999999999999E-2</v>
      </c>
      <c r="M1653">
        <v>41181.61</v>
      </c>
      <c r="N1653">
        <v>90</v>
      </c>
    </row>
    <row r="1654" spans="1:14" x14ac:dyDescent="0.25">
      <c r="A1654">
        <v>9</v>
      </c>
      <c r="B1654" t="s">
        <v>15</v>
      </c>
      <c r="C1654" t="s">
        <v>496</v>
      </c>
      <c r="D1654" t="s">
        <v>497</v>
      </c>
      <c r="E1654">
        <v>0</v>
      </c>
      <c r="F1654">
        <v>0</v>
      </c>
      <c r="G1654">
        <v>0</v>
      </c>
      <c r="H1654">
        <v>2</v>
      </c>
      <c r="I1654">
        <v>4</v>
      </c>
      <c r="J1654" t="s">
        <v>496</v>
      </c>
      <c r="K1654" t="s">
        <v>466</v>
      </c>
      <c r="L1654">
        <v>0.02</v>
      </c>
      <c r="M1654">
        <v>40474.839999999997</v>
      </c>
      <c r="N1654">
        <v>85</v>
      </c>
    </row>
    <row r="1655" spans="1:14" x14ac:dyDescent="0.25">
      <c r="A1655">
        <v>10</v>
      </c>
      <c r="B1655" t="s">
        <v>15</v>
      </c>
      <c r="C1655" t="s">
        <v>498</v>
      </c>
      <c r="D1655" t="s">
        <v>499</v>
      </c>
      <c r="E1655">
        <v>0</v>
      </c>
      <c r="F1655">
        <v>0</v>
      </c>
      <c r="G1655">
        <v>0</v>
      </c>
      <c r="H1655">
        <v>2</v>
      </c>
      <c r="I1655">
        <v>4</v>
      </c>
      <c r="J1655" t="s">
        <v>498</v>
      </c>
      <c r="K1655" t="s">
        <v>466</v>
      </c>
      <c r="L1655">
        <v>1.4999999999999999E-2</v>
      </c>
      <c r="M1655">
        <v>42629.2</v>
      </c>
      <c r="N1655">
        <v>95</v>
      </c>
    </row>
    <row r="1656" spans="1:14" x14ac:dyDescent="0.25">
      <c r="A1656">
        <v>11</v>
      </c>
      <c r="B1656" t="s">
        <v>15</v>
      </c>
      <c r="C1656" t="s">
        <v>500</v>
      </c>
      <c r="D1656" t="s">
        <v>484</v>
      </c>
      <c r="E1656">
        <v>1</v>
      </c>
      <c r="F1656">
        <v>0</v>
      </c>
      <c r="G1656">
        <v>0</v>
      </c>
      <c r="H1656">
        <v>1</v>
      </c>
      <c r="I1656">
        <v>3</v>
      </c>
      <c r="J1656" t="s">
        <v>494</v>
      </c>
      <c r="K1656" t="s">
        <v>466</v>
      </c>
      <c r="L1656">
        <v>5.5E-2</v>
      </c>
      <c r="M1656">
        <v>27533.07</v>
      </c>
      <c r="N1656">
        <v>41</v>
      </c>
    </row>
    <row r="1657" spans="1:14" x14ac:dyDescent="0.25">
      <c r="A1657">
        <v>0</v>
      </c>
      <c r="B1657" t="s">
        <v>15</v>
      </c>
      <c r="C1657" t="s">
        <v>141</v>
      </c>
      <c r="D1657" t="s">
        <v>88</v>
      </c>
      <c r="E1657">
        <v>0</v>
      </c>
      <c r="F1657">
        <v>0</v>
      </c>
      <c r="G1657">
        <v>0</v>
      </c>
      <c r="H1657">
        <v>8</v>
      </c>
      <c r="I1657">
        <v>2</v>
      </c>
      <c r="J1657" t="s">
        <v>87</v>
      </c>
      <c r="K1657" t="s">
        <v>466</v>
      </c>
      <c r="L1657">
        <v>2.8000000000000001E-2</v>
      </c>
      <c r="M1657">
        <v>37002.85</v>
      </c>
      <c r="N1657">
        <v>70</v>
      </c>
    </row>
    <row r="1658" spans="1:14" x14ac:dyDescent="0.25">
      <c r="A1658">
        <v>1</v>
      </c>
      <c r="B1658" t="s">
        <v>15</v>
      </c>
      <c r="C1658" t="s">
        <v>142</v>
      </c>
      <c r="D1658" t="s">
        <v>90</v>
      </c>
      <c r="E1658">
        <v>0</v>
      </c>
      <c r="F1658">
        <v>0</v>
      </c>
      <c r="G1658">
        <v>0</v>
      </c>
      <c r="H1658">
        <v>5</v>
      </c>
      <c r="I1658">
        <v>1</v>
      </c>
      <c r="J1658" t="s">
        <v>65</v>
      </c>
      <c r="K1658" t="s">
        <v>466</v>
      </c>
      <c r="L1658">
        <v>2.1000000000000001E-2</v>
      </c>
      <c r="M1658">
        <v>39942.33</v>
      </c>
      <c r="N1658">
        <v>85</v>
      </c>
    </row>
    <row r="1659" spans="1:14" x14ac:dyDescent="0.25">
      <c r="A1659">
        <v>2</v>
      </c>
      <c r="B1659" t="s">
        <v>15</v>
      </c>
      <c r="C1659" t="s">
        <v>143</v>
      </c>
      <c r="D1659" t="s">
        <v>49</v>
      </c>
      <c r="E1659">
        <v>0</v>
      </c>
      <c r="F1659">
        <v>0</v>
      </c>
      <c r="G1659">
        <v>0</v>
      </c>
      <c r="H1659">
        <v>0</v>
      </c>
      <c r="I1659">
        <v>0</v>
      </c>
      <c r="J1659" t="s">
        <v>49</v>
      </c>
      <c r="K1659" t="s">
        <v>466</v>
      </c>
      <c r="L1659">
        <v>1.4E-2</v>
      </c>
      <c r="M1659">
        <v>43020.27</v>
      </c>
      <c r="N1659">
        <v>95</v>
      </c>
    </row>
    <row r="1660" spans="1:14" x14ac:dyDescent="0.25">
      <c r="A1660">
        <v>3</v>
      </c>
      <c r="B1660" t="s">
        <v>15</v>
      </c>
      <c r="C1660" t="s">
        <v>223</v>
      </c>
      <c r="D1660" t="s">
        <v>214</v>
      </c>
      <c r="E1660">
        <v>1</v>
      </c>
      <c r="F1660">
        <v>0</v>
      </c>
      <c r="G1660">
        <v>0</v>
      </c>
      <c r="H1660">
        <v>8</v>
      </c>
      <c r="I1660">
        <v>4</v>
      </c>
      <c r="J1660" t="s">
        <v>213</v>
      </c>
      <c r="K1660" t="s">
        <v>466</v>
      </c>
      <c r="L1660">
        <v>1.2E-2</v>
      </c>
      <c r="M1660">
        <v>44115.73</v>
      </c>
      <c r="N1660">
        <v>99</v>
      </c>
    </row>
    <row r="1661" spans="1:14" x14ac:dyDescent="0.25">
      <c r="A1661">
        <v>4</v>
      </c>
      <c r="B1661" t="s">
        <v>15</v>
      </c>
      <c r="C1661" t="s">
        <v>224</v>
      </c>
      <c r="D1661" t="s">
        <v>225</v>
      </c>
      <c r="E1661">
        <v>0</v>
      </c>
      <c r="F1661">
        <v>0</v>
      </c>
      <c r="G1661">
        <v>0</v>
      </c>
      <c r="H1661">
        <v>8</v>
      </c>
      <c r="I1661">
        <v>5</v>
      </c>
      <c r="J1661" t="s">
        <v>224</v>
      </c>
      <c r="K1661" t="s">
        <v>466</v>
      </c>
      <c r="L1661">
        <v>3.6999999999999998E-2</v>
      </c>
      <c r="M1661">
        <v>33577.82</v>
      </c>
      <c r="N1661">
        <v>60</v>
      </c>
    </row>
    <row r="1662" spans="1:14" x14ac:dyDescent="0.25">
      <c r="A1662">
        <v>5</v>
      </c>
      <c r="B1662" t="s">
        <v>15</v>
      </c>
      <c r="C1662" t="s">
        <v>226</v>
      </c>
      <c r="D1662" t="s">
        <v>216</v>
      </c>
      <c r="E1662">
        <v>0</v>
      </c>
      <c r="F1662">
        <v>0</v>
      </c>
      <c r="G1662">
        <v>0</v>
      </c>
      <c r="H1662">
        <v>7</v>
      </c>
      <c r="I1662">
        <v>4</v>
      </c>
      <c r="J1662" t="s">
        <v>215</v>
      </c>
      <c r="K1662" t="s">
        <v>466</v>
      </c>
      <c r="L1662">
        <v>1.2E-2</v>
      </c>
      <c r="M1662">
        <v>43757.78</v>
      </c>
      <c r="N1662">
        <v>99</v>
      </c>
    </row>
    <row r="1663" spans="1:14" x14ac:dyDescent="0.25">
      <c r="A1663">
        <v>6</v>
      </c>
      <c r="B1663" t="s">
        <v>15</v>
      </c>
      <c r="C1663" t="s">
        <v>227</v>
      </c>
      <c r="D1663" t="s">
        <v>118</v>
      </c>
      <c r="E1663">
        <v>2</v>
      </c>
      <c r="F1663">
        <v>0</v>
      </c>
      <c r="G1663">
        <v>0</v>
      </c>
      <c r="H1663">
        <v>6</v>
      </c>
      <c r="I1663">
        <v>3</v>
      </c>
      <c r="J1663" t="s">
        <v>206</v>
      </c>
      <c r="K1663" t="s">
        <v>466</v>
      </c>
      <c r="L1663">
        <v>1.7999999999999999E-2</v>
      </c>
      <c r="M1663">
        <v>41053.050000000003</v>
      </c>
      <c r="N1663">
        <v>90</v>
      </c>
    </row>
    <row r="1664" spans="1:14" x14ac:dyDescent="0.25">
      <c r="A1664">
        <v>7</v>
      </c>
      <c r="B1664" t="s">
        <v>15</v>
      </c>
      <c r="C1664" t="s">
        <v>501</v>
      </c>
      <c r="D1664" t="s">
        <v>490</v>
      </c>
      <c r="E1664">
        <v>2</v>
      </c>
      <c r="F1664">
        <v>0</v>
      </c>
      <c r="G1664">
        <v>0</v>
      </c>
      <c r="H1664">
        <v>5</v>
      </c>
      <c r="I1664">
        <v>3</v>
      </c>
      <c r="J1664" t="s">
        <v>489</v>
      </c>
      <c r="K1664" t="s">
        <v>466</v>
      </c>
      <c r="L1664">
        <v>1.7000000000000001E-2</v>
      </c>
      <c r="M1664">
        <v>41517.61</v>
      </c>
      <c r="N1664">
        <v>90</v>
      </c>
    </row>
    <row r="1665" spans="1:14" x14ac:dyDescent="0.25">
      <c r="A1665">
        <v>8</v>
      </c>
      <c r="B1665" t="s">
        <v>15</v>
      </c>
      <c r="C1665" t="s">
        <v>502</v>
      </c>
      <c r="D1665" t="s">
        <v>490</v>
      </c>
      <c r="E1665">
        <v>1</v>
      </c>
      <c r="F1665">
        <v>0</v>
      </c>
      <c r="G1665">
        <v>0</v>
      </c>
      <c r="H1665">
        <v>5</v>
      </c>
      <c r="I1665">
        <v>3</v>
      </c>
      <c r="J1665" t="s">
        <v>489</v>
      </c>
      <c r="K1665" t="s">
        <v>466</v>
      </c>
      <c r="L1665">
        <v>1.9E-2</v>
      </c>
      <c r="M1665">
        <v>40927.96</v>
      </c>
      <c r="N1665">
        <v>90</v>
      </c>
    </row>
    <row r="1666" spans="1:14" x14ac:dyDescent="0.25">
      <c r="A1666">
        <v>9</v>
      </c>
      <c r="B1666" t="s">
        <v>15</v>
      </c>
      <c r="C1666" t="s">
        <v>503</v>
      </c>
      <c r="D1666" t="s">
        <v>504</v>
      </c>
      <c r="E1666">
        <v>0</v>
      </c>
      <c r="F1666">
        <v>0</v>
      </c>
      <c r="G1666">
        <v>0</v>
      </c>
      <c r="H1666">
        <v>2</v>
      </c>
      <c r="I1666">
        <v>5</v>
      </c>
      <c r="J1666" t="s">
        <v>503</v>
      </c>
      <c r="K1666" t="s">
        <v>466</v>
      </c>
      <c r="L1666">
        <v>1.7000000000000001E-2</v>
      </c>
      <c r="M1666">
        <v>41717.08</v>
      </c>
      <c r="N1666">
        <v>90</v>
      </c>
    </row>
    <row r="1667" spans="1:14" x14ac:dyDescent="0.25">
      <c r="A1667">
        <v>10</v>
      </c>
      <c r="B1667" t="s">
        <v>15</v>
      </c>
      <c r="C1667" t="s">
        <v>505</v>
      </c>
      <c r="D1667" t="s">
        <v>484</v>
      </c>
      <c r="E1667">
        <v>2</v>
      </c>
      <c r="F1667">
        <v>0</v>
      </c>
      <c r="G1667">
        <v>0</v>
      </c>
      <c r="H1667">
        <v>1</v>
      </c>
      <c r="I1667">
        <v>3</v>
      </c>
      <c r="J1667" t="s">
        <v>494</v>
      </c>
      <c r="K1667" t="s">
        <v>466</v>
      </c>
      <c r="L1667">
        <v>5.5E-2</v>
      </c>
      <c r="M1667">
        <v>27464.05</v>
      </c>
      <c r="N1667">
        <v>41</v>
      </c>
    </row>
    <row r="1668" spans="1:14" x14ac:dyDescent="0.25">
      <c r="A1668">
        <v>0</v>
      </c>
      <c r="B1668" t="s">
        <v>15</v>
      </c>
      <c r="C1668" t="s">
        <v>16</v>
      </c>
      <c r="D1668" t="s">
        <v>17</v>
      </c>
      <c r="E1668">
        <v>0</v>
      </c>
      <c r="F1668">
        <v>2</v>
      </c>
      <c r="G1668">
        <v>1</v>
      </c>
      <c r="H1668">
        <v>0</v>
      </c>
      <c r="I1668">
        <v>0</v>
      </c>
      <c r="J1668" t="s">
        <v>16</v>
      </c>
      <c r="K1668" t="s">
        <v>506</v>
      </c>
      <c r="L1668">
        <v>0.03</v>
      </c>
      <c r="M1668">
        <v>36096.51</v>
      </c>
      <c r="N1668">
        <v>70</v>
      </c>
    </row>
    <row r="1669" spans="1:14" x14ac:dyDescent="0.25">
      <c r="A1669">
        <v>1</v>
      </c>
      <c r="B1669" t="s">
        <v>15</v>
      </c>
      <c r="C1669" t="s">
        <v>19</v>
      </c>
      <c r="D1669" t="s">
        <v>20</v>
      </c>
      <c r="E1669">
        <v>0</v>
      </c>
      <c r="F1669">
        <v>2</v>
      </c>
      <c r="G1669">
        <v>1</v>
      </c>
      <c r="H1669">
        <v>0</v>
      </c>
      <c r="I1669">
        <v>0</v>
      </c>
      <c r="J1669" t="s">
        <v>19</v>
      </c>
      <c r="K1669" t="s">
        <v>506</v>
      </c>
      <c r="L1669">
        <v>2.7E-2</v>
      </c>
      <c r="M1669">
        <v>37370.199999999997</v>
      </c>
      <c r="N1669">
        <v>75</v>
      </c>
    </row>
    <row r="1670" spans="1:14" x14ac:dyDescent="0.25">
      <c r="A1670">
        <v>2</v>
      </c>
      <c r="B1670" t="s">
        <v>15</v>
      </c>
      <c r="C1670" t="s">
        <v>21</v>
      </c>
      <c r="D1670" t="s">
        <v>22</v>
      </c>
      <c r="E1670">
        <v>0</v>
      </c>
      <c r="F1670">
        <v>6</v>
      </c>
      <c r="G1670">
        <v>1</v>
      </c>
      <c r="H1670">
        <v>0</v>
      </c>
      <c r="I1670">
        <v>0</v>
      </c>
      <c r="J1670" t="s">
        <v>21</v>
      </c>
      <c r="K1670" t="s">
        <v>506</v>
      </c>
      <c r="L1670">
        <v>1.4999999999999999E-2</v>
      </c>
      <c r="M1670">
        <v>42667.96</v>
      </c>
      <c r="N1670">
        <v>95</v>
      </c>
    </row>
    <row r="1671" spans="1:14" x14ac:dyDescent="0.25">
      <c r="A1671">
        <v>3</v>
      </c>
      <c r="B1671" t="s">
        <v>15</v>
      </c>
      <c r="C1671" t="s">
        <v>23</v>
      </c>
      <c r="D1671" t="e" cm="1">
        <f t="array" ref="D1671">-VRIKPGSA</f>
        <v>#NAME?</v>
      </c>
      <c r="E1671">
        <v>0</v>
      </c>
      <c r="F1671">
        <v>0</v>
      </c>
      <c r="G1671">
        <v>1</v>
      </c>
      <c r="H1671">
        <v>0</v>
      </c>
      <c r="I1671">
        <v>0</v>
      </c>
      <c r="J1671" t="s">
        <v>23</v>
      </c>
      <c r="K1671" t="s">
        <v>506</v>
      </c>
      <c r="L1671">
        <v>1.7000000000000001E-2</v>
      </c>
      <c r="M1671">
        <v>41659.360000000001</v>
      </c>
      <c r="N1671">
        <v>90</v>
      </c>
    </row>
    <row r="1672" spans="1:14" x14ac:dyDescent="0.25">
      <c r="A1672">
        <v>4</v>
      </c>
      <c r="B1672" t="s">
        <v>15</v>
      </c>
      <c r="C1672" t="s">
        <v>24</v>
      </c>
      <c r="D1672" t="s">
        <v>25</v>
      </c>
      <c r="E1672">
        <v>0</v>
      </c>
      <c r="F1672">
        <v>8</v>
      </c>
      <c r="G1672">
        <v>1</v>
      </c>
      <c r="H1672">
        <v>0</v>
      </c>
      <c r="I1672">
        <v>0</v>
      </c>
      <c r="J1672" t="s">
        <v>24</v>
      </c>
      <c r="K1672" t="s">
        <v>506</v>
      </c>
      <c r="L1672">
        <v>1.4E-2</v>
      </c>
      <c r="M1672">
        <v>42831.7</v>
      </c>
      <c r="N1672">
        <v>95</v>
      </c>
    </row>
    <row r="1673" spans="1:14" x14ac:dyDescent="0.25">
      <c r="A1673">
        <v>5</v>
      </c>
      <c r="B1673" t="s">
        <v>15</v>
      </c>
      <c r="C1673" t="s">
        <v>26</v>
      </c>
      <c r="D1673" t="e" cm="1">
        <f t="array" ref="D1673">-IKPGSANK</f>
        <v>#NAME?</v>
      </c>
      <c r="E1673">
        <v>0</v>
      </c>
      <c r="F1673">
        <v>0</v>
      </c>
      <c r="G1673">
        <v>1</v>
      </c>
      <c r="H1673">
        <v>0</v>
      </c>
      <c r="I1673">
        <v>0</v>
      </c>
      <c r="J1673" t="s">
        <v>26</v>
      </c>
      <c r="K1673" t="s">
        <v>506</v>
      </c>
      <c r="L1673">
        <v>1.0999999999999999E-2</v>
      </c>
      <c r="M1673">
        <v>44373.77</v>
      </c>
      <c r="N1673">
        <v>99</v>
      </c>
    </row>
    <row r="1674" spans="1:14" x14ac:dyDescent="0.25">
      <c r="A1674">
        <v>6</v>
      </c>
      <c r="B1674" t="s">
        <v>15</v>
      </c>
      <c r="C1674" t="s">
        <v>27</v>
      </c>
      <c r="D1674" t="s">
        <v>28</v>
      </c>
      <c r="E1674">
        <v>0</v>
      </c>
      <c r="F1674">
        <v>1</v>
      </c>
      <c r="G1674">
        <v>1</v>
      </c>
      <c r="H1674">
        <v>0</v>
      </c>
      <c r="I1674">
        <v>0</v>
      </c>
      <c r="J1674" t="s">
        <v>27</v>
      </c>
      <c r="K1674" t="s">
        <v>506</v>
      </c>
      <c r="L1674">
        <v>8.0000000000000002E-3</v>
      </c>
      <c r="M1674">
        <v>45732.72</v>
      </c>
      <c r="N1674">
        <v>99</v>
      </c>
    </row>
    <row r="1675" spans="1:14" x14ac:dyDescent="0.25">
      <c r="A1675">
        <v>7</v>
      </c>
      <c r="B1675" t="s">
        <v>15</v>
      </c>
      <c r="C1675" t="s">
        <v>29</v>
      </c>
      <c r="D1675" t="e" cm="1">
        <f t="array" ref="D1675">-PGSANKPK</f>
        <v>#NAME?</v>
      </c>
      <c r="E1675">
        <v>0</v>
      </c>
      <c r="F1675">
        <v>0</v>
      </c>
      <c r="G1675">
        <v>1</v>
      </c>
      <c r="H1675">
        <v>0</v>
      </c>
      <c r="I1675">
        <v>0</v>
      </c>
      <c r="J1675" t="s">
        <v>29</v>
      </c>
      <c r="K1675" t="s">
        <v>506</v>
      </c>
      <c r="L1675">
        <v>6.0000000000000001E-3</v>
      </c>
      <c r="M1675">
        <v>46842.48</v>
      </c>
      <c r="N1675">
        <v>99</v>
      </c>
    </row>
    <row r="1676" spans="1:14" x14ac:dyDescent="0.25">
      <c r="A1676">
        <v>8</v>
      </c>
      <c r="B1676" t="s">
        <v>15</v>
      </c>
      <c r="C1676" t="s">
        <v>30</v>
      </c>
      <c r="D1676" t="s">
        <v>31</v>
      </c>
      <c r="E1676">
        <v>0</v>
      </c>
      <c r="F1676">
        <v>8</v>
      </c>
      <c r="G1676">
        <v>1</v>
      </c>
      <c r="H1676">
        <v>0</v>
      </c>
      <c r="I1676">
        <v>0</v>
      </c>
      <c r="J1676" t="s">
        <v>30</v>
      </c>
      <c r="K1676" t="s">
        <v>506</v>
      </c>
      <c r="L1676">
        <v>6.0000000000000001E-3</v>
      </c>
      <c r="M1676">
        <v>46680.57</v>
      </c>
      <c r="N1676">
        <v>99</v>
      </c>
    </row>
    <row r="1677" spans="1:14" x14ac:dyDescent="0.25">
      <c r="A1677">
        <v>9</v>
      </c>
      <c r="B1677" t="s">
        <v>15</v>
      </c>
      <c r="C1677" t="s">
        <v>155</v>
      </c>
      <c r="D1677" t="s">
        <v>156</v>
      </c>
      <c r="E1677">
        <v>0</v>
      </c>
      <c r="F1677">
        <v>2</v>
      </c>
      <c r="G1677">
        <v>1</v>
      </c>
      <c r="H1677">
        <v>0</v>
      </c>
      <c r="I1677">
        <v>0</v>
      </c>
      <c r="J1677" t="s">
        <v>155</v>
      </c>
      <c r="K1677" t="s">
        <v>506</v>
      </c>
      <c r="L1677">
        <v>8.0000000000000002E-3</v>
      </c>
      <c r="M1677">
        <v>45643.24</v>
      </c>
      <c r="N1677">
        <v>99</v>
      </c>
    </row>
    <row r="1678" spans="1:14" x14ac:dyDescent="0.25">
      <c r="A1678">
        <v>10</v>
      </c>
      <c r="B1678" t="s">
        <v>15</v>
      </c>
      <c r="C1678" t="s">
        <v>157</v>
      </c>
      <c r="D1678" t="s">
        <v>158</v>
      </c>
      <c r="E1678">
        <v>0</v>
      </c>
      <c r="F1678">
        <v>6</v>
      </c>
      <c r="G1678">
        <v>1</v>
      </c>
      <c r="H1678">
        <v>0</v>
      </c>
      <c r="I1678">
        <v>0</v>
      </c>
      <c r="J1678" t="s">
        <v>157</v>
      </c>
      <c r="K1678" t="s">
        <v>506</v>
      </c>
      <c r="L1678">
        <v>1.2E-2</v>
      </c>
      <c r="M1678">
        <v>43844.02</v>
      </c>
      <c r="N1678">
        <v>99</v>
      </c>
    </row>
    <row r="1679" spans="1:14" x14ac:dyDescent="0.25">
      <c r="A1679">
        <v>11</v>
      </c>
      <c r="B1679" t="s">
        <v>15</v>
      </c>
      <c r="C1679" t="s">
        <v>159</v>
      </c>
      <c r="D1679" t="s">
        <v>160</v>
      </c>
      <c r="E1679">
        <v>0</v>
      </c>
      <c r="F1679">
        <v>8</v>
      </c>
      <c r="G1679">
        <v>1</v>
      </c>
      <c r="H1679">
        <v>0</v>
      </c>
      <c r="I1679">
        <v>0</v>
      </c>
      <c r="J1679" t="s">
        <v>159</v>
      </c>
      <c r="K1679" t="s">
        <v>506</v>
      </c>
      <c r="L1679">
        <v>7.0000000000000001E-3</v>
      </c>
      <c r="M1679">
        <v>46115.31</v>
      </c>
      <c r="N1679">
        <v>99</v>
      </c>
    </row>
    <row r="1680" spans="1:14" x14ac:dyDescent="0.25">
      <c r="A1680">
        <v>12</v>
      </c>
      <c r="B1680" t="s">
        <v>15</v>
      </c>
      <c r="C1680" t="s">
        <v>161</v>
      </c>
      <c r="D1680" t="s">
        <v>162</v>
      </c>
      <c r="E1680">
        <v>0</v>
      </c>
      <c r="F1680">
        <v>2</v>
      </c>
      <c r="G1680">
        <v>1</v>
      </c>
      <c r="H1680">
        <v>0</v>
      </c>
      <c r="I1680">
        <v>0</v>
      </c>
      <c r="J1680" t="s">
        <v>161</v>
      </c>
      <c r="K1680" t="s">
        <v>506</v>
      </c>
      <c r="L1680">
        <v>0.02</v>
      </c>
      <c r="M1680">
        <v>40419.699999999997</v>
      </c>
      <c r="N1680">
        <v>85</v>
      </c>
    </row>
    <row r="1681" spans="1:14" x14ac:dyDescent="0.25">
      <c r="A1681">
        <v>13</v>
      </c>
      <c r="B1681" t="s">
        <v>15</v>
      </c>
      <c r="C1681" t="s">
        <v>163</v>
      </c>
      <c r="D1681" t="s">
        <v>164</v>
      </c>
      <c r="E1681">
        <v>0</v>
      </c>
      <c r="F1681">
        <v>6</v>
      </c>
      <c r="G1681">
        <v>1</v>
      </c>
      <c r="H1681">
        <v>0</v>
      </c>
      <c r="I1681">
        <v>0</v>
      </c>
      <c r="J1681" t="s">
        <v>163</v>
      </c>
      <c r="K1681" t="s">
        <v>506</v>
      </c>
      <c r="L1681">
        <v>1.7000000000000001E-2</v>
      </c>
      <c r="M1681">
        <v>41380.83</v>
      </c>
      <c r="N1681">
        <v>90</v>
      </c>
    </row>
    <row r="1682" spans="1:14" x14ac:dyDescent="0.25">
      <c r="A1682">
        <v>14</v>
      </c>
      <c r="B1682" t="s">
        <v>15</v>
      </c>
      <c r="C1682" t="s">
        <v>165</v>
      </c>
      <c r="D1682" t="s">
        <v>166</v>
      </c>
      <c r="E1682">
        <v>0</v>
      </c>
      <c r="F1682">
        <v>1</v>
      </c>
      <c r="G1682">
        <v>1</v>
      </c>
      <c r="H1682">
        <v>0</v>
      </c>
      <c r="I1682">
        <v>0</v>
      </c>
      <c r="J1682" t="s">
        <v>165</v>
      </c>
      <c r="K1682" t="s">
        <v>506</v>
      </c>
      <c r="L1682">
        <v>1.6E-2</v>
      </c>
      <c r="M1682">
        <v>42189.14</v>
      </c>
      <c r="N1682">
        <v>95</v>
      </c>
    </row>
    <row r="1683" spans="1:14" x14ac:dyDescent="0.25">
      <c r="A1683">
        <v>15</v>
      </c>
      <c r="B1683" t="s">
        <v>15</v>
      </c>
      <c r="C1683" t="s">
        <v>167</v>
      </c>
      <c r="D1683" t="s">
        <v>168</v>
      </c>
      <c r="E1683">
        <v>0</v>
      </c>
      <c r="F1683">
        <v>8</v>
      </c>
      <c r="G1683">
        <v>1</v>
      </c>
      <c r="H1683">
        <v>0</v>
      </c>
      <c r="I1683">
        <v>0</v>
      </c>
      <c r="J1683" t="s">
        <v>167</v>
      </c>
      <c r="K1683" t="s">
        <v>506</v>
      </c>
      <c r="L1683">
        <v>1.2E-2</v>
      </c>
      <c r="M1683">
        <v>44117.16</v>
      </c>
      <c r="N1683">
        <v>99</v>
      </c>
    </row>
    <row r="1684" spans="1:14" x14ac:dyDescent="0.25">
      <c r="A1684">
        <v>16</v>
      </c>
      <c r="B1684" t="s">
        <v>15</v>
      </c>
      <c r="C1684" t="s">
        <v>169</v>
      </c>
      <c r="D1684" t="s">
        <v>170</v>
      </c>
      <c r="E1684">
        <v>0</v>
      </c>
      <c r="F1684">
        <v>2</v>
      </c>
      <c r="G1684">
        <v>1</v>
      </c>
      <c r="H1684">
        <v>0</v>
      </c>
      <c r="I1684">
        <v>0</v>
      </c>
      <c r="J1684" t="s">
        <v>169</v>
      </c>
      <c r="K1684" t="s">
        <v>506</v>
      </c>
      <c r="L1684">
        <v>0.107</v>
      </c>
      <c r="M1684">
        <v>15682.81</v>
      </c>
      <c r="N1684">
        <v>22</v>
      </c>
    </row>
    <row r="1685" spans="1:14" x14ac:dyDescent="0.25">
      <c r="A1685">
        <v>0</v>
      </c>
      <c r="B1685" t="s">
        <v>15</v>
      </c>
      <c r="C1685" t="s">
        <v>47</v>
      </c>
      <c r="D1685" t="s">
        <v>47</v>
      </c>
      <c r="E1685">
        <v>0</v>
      </c>
      <c r="F1685">
        <v>0</v>
      </c>
      <c r="G1685">
        <v>0</v>
      </c>
      <c r="H1685">
        <v>0</v>
      </c>
      <c r="I1685">
        <v>0</v>
      </c>
      <c r="J1685" t="s">
        <v>47</v>
      </c>
      <c r="K1685" t="s">
        <v>506</v>
      </c>
      <c r="L1685">
        <v>4.9000000000000002E-2</v>
      </c>
      <c r="M1685">
        <v>29387.73</v>
      </c>
      <c r="N1685">
        <v>45</v>
      </c>
    </row>
    <row r="1686" spans="1:14" x14ac:dyDescent="0.25">
      <c r="A1686">
        <v>1</v>
      </c>
      <c r="B1686" t="s">
        <v>15</v>
      </c>
      <c r="C1686" t="s">
        <v>48</v>
      </c>
      <c r="D1686" t="s">
        <v>48</v>
      </c>
      <c r="E1686">
        <v>0</v>
      </c>
      <c r="F1686">
        <v>0</v>
      </c>
      <c r="G1686">
        <v>0</v>
      </c>
      <c r="H1686">
        <v>0</v>
      </c>
      <c r="I1686">
        <v>0</v>
      </c>
      <c r="J1686" t="s">
        <v>48</v>
      </c>
      <c r="K1686" t="s">
        <v>506</v>
      </c>
      <c r="L1686">
        <v>4.2000000000000003E-2</v>
      </c>
      <c r="M1686">
        <v>31690.03</v>
      </c>
      <c r="N1686">
        <v>55</v>
      </c>
    </row>
    <row r="1687" spans="1:14" x14ac:dyDescent="0.25">
      <c r="A1687">
        <v>2</v>
      </c>
      <c r="B1687" t="s">
        <v>15</v>
      </c>
      <c r="C1687" t="s">
        <v>49</v>
      </c>
      <c r="D1687" t="s">
        <v>49</v>
      </c>
      <c r="E1687">
        <v>0</v>
      </c>
      <c r="F1687">
        <v>0</v>
      </c>
      <c r="G1687">
        <v>0</v>
      </c>
      <c r="H1687">
        <v>0</v>
      </c>
      <c r="I1687">
        <v>0</v>
      </c>
      <c r="J1687" t="s">
        <v>49</v>
      </c>
      <c r="K1687" t="s">
        <v>506</v>
      </c>
      <c r="L1687">
        <v>3.7999999999999999E-2</v>
      </c>
      <c r="M1687">
        <v>33314.370000000003</v>
      </c>
      <c r="N1687">
        <v>60</v>
      </c>
    </row>
    <row r="1688" spans="1:14" x14ac:dyDescent="0.25">
      <c r="A1688">
        <v>3</v>
      </c>
      <c r="B1688" t="s">
        <v>15</v>
      </c>
      <c r="C1688" t="s">
        <v>50</v>
      </c>
      <c r="D1688" t="s">
        <v>50</v>
      </c>
      <c r="E1688">
        <v>0</v>
      </c>
      <c r="F1688">
        <v>0</v>
      </c>
      <c r="G1688">
        <v>0</v>
      </c>
      <c r="H1688">
        <v>0</v>
      </c>
      <c r="I1688">
        <v>0</v>
      </c>
      <c r="J1688" t="s">
        <v>50</v>
      </c>
      <c r="K1688" t="s">
        <v>506</v>
      </c>
      <c r="L1688">
        <v>1.0999999999999999E-2</v>
      </c>
      <c r="M1688">
        <v>44337.29</v>
      </c>
      <c r="N1688">
        <v>99</v>
      </c>
    </row>
    <row r="1689" spans="1:14" x14ac:dyDescent="0.25">
      <c r="A1689">
        <v>4</v>
      </c>
      <c r="B1689" t="s">
        <v>15</v>
      </c>
      <c r="C1689" t="s">
        <v>51</v>
      </c>
      <c r="D1689" t="s">
        <v>51</v>
      </c>
      <c r="E1689">
        <v>0</v>
      </c>
      <c r="F1689">
        <v>0</v>
      </c>
      <c r="G1689">
        <v>0</v>
      </c>
      <c r="H1689">
        <v>0</v>
      </c>
      <c r="I1689">
        <v>0</v>
      </c>
      <c r="J1689" t="s">
        <v>51</v>
      </c>
      <c r="K1689" t="s">
        <v>506</v>
      </c>
      <c r="L1689">
        <v>2.7E-2</v>
      </c>
      <c r="M1689">
        <v>37430.5</v>
      </c>
      <c r="N1689">
        <v>75</v>
      </c>
    </row>
    <row r="1690" spans="1:14" x14ac:dyDescent="0.25">
      <c r="A1690">
        <v>5</v>
      </c>
      <c r="B1690" t="s">
        <v>15</v>
      </c>
      <c r="C1690" t="s">
        <v>52</v>
      </c>
      <c r="D1690" t="s">
        <v>52</v>
      </c>
      <c r="E1690">
        <v>0</v>
      </c>
      <c r="F1690">
        <v>0</v>
      </c>
      <c r="G1690">
        <v>0</v>
      </c>
      <c r="H1690">
        <v>0</v>
      </c>
      <c r="I1690">
        <v>0</v>
      </c>
      <c r="J1690" t="s">
        <v>52</v>
      </c>
      <c r="K1690" t="s">
        <v>506</v>
      </c>
      <c r="L1690">
        <v>1.4E-2</v>
      </c>
      <c r="M1690">
        <v>43054.720000000001</v>
      </c>
      <c r="N1690">
        <v>95</v>
      </c>
    </row>
    <row r="1691" spans="1:14" x14ac:dyDescent="0.25">
      <c r="A1691">
        <v>6</v>
      </c>
      <c r="B1691" t="s">
        <v>15</v>
      </c>
      <c r="C1691" t="s">
        <v>53</v>
      </c>
      <c r="D1691" t="s">
        <v>53</v>
      </c>
      <c r="E1691">
        <v>0</v>
      </c>
      <c r="F1691">
        <v>0</v>
      </c>
      <c r="G1691">
        <v>0</v>
      </c>
      <c r="H1691">
        <v>0</v>
      </c>
      <c r="I1691">
        <v>0</v>
      </c>
      <c r="J1691" t="s">
        <v>53</v>
      </c>
      <c r="K1691" t="s">
        <v>506</v>
      </c>
      <c r="L1691">
        <v>1.2E-2</v>
      </c>
      <c r="M1691">
        <v>43836.92</v>
      </c>
      <c r="N1691">
        <v>99</v>
      </c>
    </row>
    <row r="1692" spans="1:14" x14ac:dyDescent="0.25">
      <c r="A1692">
        <v>7</v>
      </c>
      <c r="B1692" t="s">
        <v>15</v>
      </c>
      <c r="C1692" t="s">
        <v>54</v>
      </c>
      <c r="D1692" t="s">
        <v>54</v>
      </c>
      <c r="E1692">
        <v>0</v>
      </c>
      <c r="F1692">
        <v>0</v>
      </c>
      <c r="G1692">
        <v>0</v>
      </c>
      <c r="H1692">
        <v>0</v>
      </c>
      <c r="I1692">
        <v>0</v>
      </c>
      <c r="J1692" t="s">
        <v>54</v>
      </c>
      <c r="K1692" t="s">
        <v>506</v>
      </c>
      <c r="L1692">
        <v>5.0000000000000001E-3</v>
      </c>
      <c r="M1692">
        <v>47125.120000000003</v>
      </c>
      <c r="N1692">
        <v>99</v>
      </c>
    </row>
    <row r="1693" spans="1:14" x14ac:dyDescent="0.25">
      <c r="A1693">
        <v>8</v>
      </c>
      <c r="B1693" t="s">
        <v>15</v>
      </c>
      <c r="C1693" t="s">
        <v>171</v>
      </c>
      <c r="D1693" t="s">
        <v>171</v>
      </c>
      <c r="E1693">
        <v>0</v>
      </c>
      <c r="F1693">
        <v>0</v>
      </c>
      <c r="G1693">
        <v>0</v>
      </c>
      <c r="H1693">
        <v>0</v>
      </c>
      <c r="I1693">
        <v>0</v>
      </c>
      <c r="J1693" t="s">
        <v>171</v>
      </c>
      <c r="K1693" t="s">
        <v>506</v>
      </c>
      <c r="L1693">
        <v>1.0999999999999999E-2</v>
      </c>
      <c r="M1693">
        <v>44366.55</v>
      </c>
      <c r="N1693">
        <v>99</v>
      </c>
    </row>
    <row r="1694" spans="1:14" x14ac:dyDescent="0.25">
      <c r="A1694">
        <v>9</v>
      </c>
      <c r="B1694" t="s">
        <v>15</v>
      </c>
      <c r="C1694" t="s">
        <v>172</v>
      </c>
      <c r="D1694" t="s">
        <v>172</v>
      </c>
      <c r="E1694">
        <v>0</v>
      </c>
      <c r="F1694">
        <v>0</v>
      </c>
      <c r="G1694">
        <v>0</v>
      </c>
      <c r="H1694">
        <v>0</v>
      </c>
      <c r="I1694">
        <v>0</v>
      </c>
      <c r="J1694" t="s">
        <v>172</v>
      </c>
      <c r="K1694" t="s">
        <v>506</v>
      </c>
      <c r="L1694">
        <v>3.6999999999999998E-2</v>
      </c>
      <c r="M1694">
        <v>33521.199999999997</v>
      </c>
      <c r="N1694">
        <v>60</v>
      </c>
    </row>
    <row r="1695" spans="1:14" x14ac:dyDescent="0.25">
      <c r="A1695">
        <v>10</v>
      </c>
      <c r="B1695" t="s">
        <v>15</v>
      </c>
      <c r="C1695" t="s">
        <v>173</v>
      </c>
      <c r="D1695" t="s">
        <v>173</v>
      </c>
      <c r="E1695">
        <v>0</v>
      </c>
      <c r="F1695">
        <v>0</v>
      </c>
      <c r="G1695">
        <v>0</v>
      </c>
      <c r="H1695">
        <v>0</v>
      </c>
      <c r="I1695">
        <v>0</v>
      </c>
      <c r="J1695" t="s">
        <v>173</v>
      </c>
      <c r="K1695" t="s">
        <v>506</v>
      </c>
      <c r="L1695">
        <v>0.01</v>
      </c>
      <c r="M1695">
        <v>44849.68</v>
      </c>
      <c r="N1695">
        <v>99</v>
      </c>
    </row>
    <row r="1696" spans="1:14" x14ac:dyDescent="0.25">
      <c r="A1696">
        <v>11</v>
      </c>
      <c r="B1696" t="s">
        <v>15</v>
      </c>
      <c r="C1696" t="s">
        <v>174</v>
      </c>
      <c r="D1696" t="s">
        <v>174</v>
      </c>
      <c r="E1696">
        <v>0</v>
      </c>
      <c r="F1696">
        <v>0</v>
      </c>
      <c r="G1696">
        <v>0</v>
      </c>
      <c r="H1696">
        <v>0</v>
      </c>
      <c r="I1696">
        <v>0</v>
      </c>
      <c r="J1696" t="s">
        <v>174</v>
      </c>
      <c r="K1696" t="s">
        <v>506</v>
      </c>
      <c r="L1696">
        <v>1.9E-2</v>
      </c>
      <c r="M1696">
        <v>40809.019999999997</v>
      </c>
      <c r="N1696">
        <v>85</v>
      </c>
    </row>
    <row r="1697" spans="1:14" x14ac:dyDescent="0.25">
      <c r="A1697">
        <v>12</v>
      </c>
      <c r="B1697" t="s">
        <v>15</v>
      </c>
      <c r="C1697" t="s">
        <v>175</v>
      </c>
      <c r="D1697" t="s">
        <v>175</v>
      </c>
      <c r="E1697">
        <v>0</v>
      </c>
      <c r="F1697">
        <v>0</v>
      </c>
      <c r="G1697">
        <v>0</v>
      </c>
      <c r="H1697">
        <v>0</v>
      </c>
      <c r="I1697">
        <v>0</v>
      </c>
      <c r="J1697" t="s">
        <v>175</v>
      </c>
      <c r="K1697" t="s">
        <v>506</v>
      </c>
      <c r="L1697">
        <v>0.04</v>
      </c>
      <c r="M1697">
        <v>32519.49</v>
      </c>
      <c r="N1697">
        <v>55</v>
      </c>
    </row>
    <row r="1698" spans="1:14" x14ac:dyDescent="0.25">
      <c r="A1698">
        <v>13</v>
      </c>
      <c r="B1698" t="s">
        <v>15</v>
      </c>
      <c r="C1698" t="s">
        <v>176</v>
      </c>
      <c r="D1698" t="s">
        <v>176</v>
      </c>
      <c r="E1698">
        <v>0</v>
      </c>
      <c r="F1698">
        <v>0</v>
      </c>
      <c r="G1698">
        <v>0</v>
      </c>
      <c r="H1698">
        <v>0</v>
      </c>
      <c r="I1698">
        <v>0</v>
      </c>
      <c r="J1698" t="s">
        <v>176</v>
      </c>
      <c r="K1698" t="s">
        <v>506</v>
      </c>
      <c r="L1698">
        <v>1.4E-2</v>
      </c>
      <c r="M1698">
        <v>42747.91</v>
      </c>
      <c r="N1698">
        <v>95</v>
      </c>
    </row>
    <row r="1699" spans="1:14" x14ac:dyDescent="0.25">
      <c r="A1699">
        <v>14</v>
      </c>
      <c r="B1699" t="s">
        <v>15</v>
      </c>
      <c r="C1699" t="s">
        <v>177</v>
      </c>
      <c r="D1699" t="s">
        <v>177</v>
      </c>
      <c r="E1699">
        <v>0</v>
      </c>
      <c r="F1699">
        <v>0</v>
      </c>
      <c r="G1699">
        <v>0</v>
      </c>
      <c r="H1699">
        <v>0</v>
      </c>
      <c r="I1699">
        <v>0</v>
      </c>
      <c r="J1699" t="s">
        <v>177</v>
      </c>
      <c r="K1699" t="s">
        <v>506</v>
      </c>
      <c r="L1699">
        <v>1.7000000000000001E-2</v>
      </c>
      <c r="M1699">
        <v>41749.129999999997</v>
      </c>
      <c r="N1699">
        <v>90</v>
      </c>
    </row>
    <row r="1700" spans="1:14" x14ac:dyDescent="0.25">
      <c r="A1700">
        <v>15</v>
      </c>
      <c r="B1700" t="s">
        <v>15</v>
      </c>
      <c r="C1700" t="s">
        <v>178</v>
      </c>
      <c r="D1700" t="s">
        <v>178</v>
      </c>
      <c r="E1700">
        <v>0</v>
      </c>
      <c r="F1700">
        <v>0</v>
      </c>
      <c r="G1700">
        <v>0</v>
      </c>
      <c r="H1700">
        <v>0</v>
      </c>
      <c r="I1700">
        <v>0</v>
      </c>
      <c r="J1700" t="s">
        <v>178</v>
      </c>
      <c r="K1700" t="s">
        <v>506</v>
      </c>
      <c r="L1700">
        <v>7.9000000000000001E-2</v>
      </c>
      <c r="M1700">
        <v>21241.85</v>
      </c>
      <c r="N1700">
        <v>29</v>
      </c>
    </row>
    <row r="1701" spans="1:14" x14ac:dyDescent="0.25">
      <c r="A1701">
        <v>0</v>
      </c>
      <c r="B1701" t="s">
        <v>15</v>
      </c>
      <c r="C1701" t="s">
        <v>63</v>
      </c>
      <c r="D1701" t="s">
        <v>64</v>
      </c>
      <c r="E1701">
        <v>0</v>
      </c>
      <c r="F1701">
        <v>0</v>
      </c>
      <c r="G1701">
        <v>0</v>
      </c>
      <c r="H1701">
        <v>6</v>
      </c>
      <c r="I1701">
        <v>1</v>
      </c>
      <c r="J1701" t="s">
        <v>63</v>
      </c>
      <c r="K1701" t="s">
        <v>506</v>
      </c>
      <c r="L1701">
        <v>3.7999999999999999E-2</v>
      </c>
      <c r="M1701">
        <v>33072.67</v>
      </c>
      <c r="N1701">
        <v>55</v>
      </c>
    </row>
    <row r="1702" spans="1:14" x14ac:dyDescent="0.25">
      <c r="A1702">
        <v>1</v>
      </c>
      <c r="B1702" t="s">
        <v>15</v>
      </c>
      <c r="C1702" t="s">
        <v>65</v>
      </c>
      <c r="D1702" t="s">
        <v>66</v>
      </c>
      <c r="E1702">
        <v>0</v>
      </c>
      <c r="F1702">
        <v>0</v>
      </c>
      <c r="G1702">
        <v>0</v>
      </c>
      <c r="H1702">
        <v>7</v>
      </c>
      <c r="I1702">
        <v>1</v>
      </c>
      <c r="J1702" t="s">
        <v>65</v>
      </c>
      <c r="K1702" t="s">
        <v>506</v>
      </c>
      <c r="L1702">
        <v>6.4000000000000001E-2</v>
      </c>
      <c r="M1702">
        <v>25111.95</v>
      </c>
      <c r="N1702">
        <v>36</v>
      </c>
    </row>
    <row r="1703" spans="1:14" x14ac:dyDescent="0.25">
      <c r="A1703">
        <v>2</v>
      </c>
      <c r="B1703" t="s">
        <v>15</v>
      </c>
      <c r="C1703" t="s">
        <v>67</v>
      </c>
      <c r="D1703" t="s">
        <v>49</v>
      </c>
      <c r="E1703">
        <v>0</v>
      </c>
      <c r="F1703">
        <v>0</v>
      </c>
      <c r="G1703">
        <v>0</v>
      </c>
      <c r="H1703">
        <v>0</v>
      </c>
      <c r="I1703">
        <v>0</v>
      </c>
      <c r="J1703" t="s">
        <v>49</v>
      </c>
      <c r="K1703" t="s">
        <v>506</v>
      </c>
      <c r="L1703">
        <v>1.7999999999999999E-2</v>
      </c>
      <c r="M1703">
        <v>40946.58</v>
      </c>
      <c r="N1703">
        <v>90</v>
      </c>
    </row>
    <row r="1704" spans="1:14" x14ac:dyDescent="0.25">
      <c r="A1704">
        <v>3</v>
      </c>
      <c r="B1704" t="s">
        <v>15</v>
      </c>
      <c r="C1704" t="s">
        <v>68</v>
      </c>
      <c r="D1704" t="s">
        <v>69</v>
      </c>
      <c r="E1704">
        <v>0</v>
      </c>
      <c r="F1704">
        <v>0</v>
      </c>
      <c r="G1704">
        <v>0</v>
      </c>
      <c r="H1704">
        <v>1</v>
      </c>
      <c r="I1704">
        <v>1</v>
      </c>
      <c r="J1704" t="s">
        <v>68</v>
      </c>
      <c r="K1704" t="s">
        <v>506</v>
      </c>
      <c r="L1704">
        <v>1.7000000000000001E-2</v>
      </c>
      <c r="M1704">
        <v>41671.96</v>
      </c>
      <c r="N1704">
        <v>90</v>
      </c>
    </row>
    <row r="1705" spans="1:14" x14ac:dyDescent="0.25">
      <c r="A1705">
        <v>4</v>
      </c>
      <c r="B1705" t="s">
        <v>15</v>
      </c>
      <c r="C1705" t="s">
        <v>70</v>
      </c>
      <c r="D1705" t="s">
        <v>71</v>
      </c>
      <c r="E1705">
        <v>0</v>
      </c>
      <c r="F1705">
        <v>0</v>
      </c>
      <c r="G1705">
        <v>0</v>
      </c>
      <c r="H1705">
        <v>8</v>
      </c>
      <c r="I1705">
        <v>1</v>
      </c>
      <c r="J1705" t="s">
        <v>70</v>
      </c>
      <c r="K1705" t="s">
        <v>506</v>
      </c>
      <c r="L1705">
        <v>1.7999999999999999E-2</v>
      </c>
      <c r="M1705">
        <v>41110.839999999997</v>
      </c>
      <c r="N1705">
        <v>90</v>
      </c>
    </row>
    <row r="1706" spans="1:14" x14ac:dyDescent="0.25">
      <c r="A1706">
        <v>5</v>
      </c>
      <c r="B1706" t="s">
        <v>15</v>
      </c>
      <c r="C1706" t="s">
        <v>72</v>
      </c>
      <c r="D1706" t="s">
        <v>73</v>
      </c>
      <c r="E1706">
        <v>0</v>
      </c>
      <c r="F1706">
        <v>0</v>
      </c>
      <c r="G1706">
        <v>0</v>
      </c>
      <c r="H1706">
        <v>7</v>
      </c>
      <c r="I1706">
        <v>1</v>
      </c>
      <c r="J1706" t="s">
        <v>72</v>
      </c>
      <c r="K1706" t="s">
        <v>506</v>
      </c>
      <c r="L1706">
        <v>1.2E-2</v>
      </c>
      <c r="M1706">
        <v>43953.75</v>
      </c>
      <c r="N1706">
        <v>99</v>
      </c>
    </row>
    <row r="1707" spans="1:14" x14ac:dyDescent="0.25">
      <c r="A1707">
        <v>6</v>
      </c>
      <c r="B1707" t="s">
        <v>15</v>
      </c>
      <c r="C1707" t="s">
        <v>74</v>
      </c>
      <c r="D1707" t="s">
        <v>53</v>
      </c>
      <c r="E1707">
        <v>0</v>
      </c>
      <c r="F1707">
        <v>0</v>
      </c>
      <c r="G1707">
        <v>0</v>
      </c>
      <c r="H1707">
        <v>0</v>
      </c>
      <c r="I1707">
        <v>0</v>
      </c>
      <c r="J1707" t="s">
        <v>53</v>
      </c>
      <c r="K1707" t="s">
        <v>506</v>
      </c>
      <c r="L1707">
        <v>7.0000000000000001E-3</v>
      </c>
      <c r="M1707">
        <v>46373.49</v>
      </c>
      <c r="N1707">
        <v>99</v>
      </c>
    </row>
    <row r="1708" spans="1:14" x14ac:dyDescent="0.25">
      <c r="A1708">
        <v>7</v>
      </c>
      <c r="B1708" t="s">
        <v>15</v>
      </c>
      <c r="C1708" t="s">
        <v>179</v>
      </c>
      <c r="D1708" t="s">
        <v>171</v>
      </c>
      <c r="E1708">
        <v>1</v>
      </c>
      <c r="F1708">
        <v>0</v>
      </c>
      <c r="G1708">
        <v>0</v>
      </c>
      <c r="H1708">
        <v>0</v>
      </c>
      <c r="I1708">
        <v>0</v>
      </c>
      <c r="J1708" t="s">
        <v>171</v>
      </c>
      <c r="K1708" t="s">
        <v>506</v>
      </c>
      <c r="L1708">
        <v>7.0000000000000001E-3</v>
      </c>
      <c r="M1708">
        <v>46270.25</v>
      </c>
      <c r="N1708">
        <v>99</v>
      </c>
    </row>
    <row r="1709" spans="1:14" x14ac:dyDescent="0.25">
      <c r="A1709">
        <v>8</v>
      </c>
      <c r="B1709" t="s">
        <v>15</v>
      </c>
      <c r="C1709" t="s">
        <v>180</v>
      </c>
      <c r="D1709" t="s">
        <v>181</v>
      </c>
      <c r="E1709">
        <v>0</v>
      </c>
      <c r="F1709">
        <v>0</v>
      </c>
      <c r="G1709">
        <v>0</v>
      </c>
      <c r="H1709">
        <v>6</v>
      </c>
      <c r="I1709">
        <v>1</v>
      </c>
      <c r="J1709" t="s">
        <v>180</v>
      </c>
      <c r="K1709" t="s">
        <v>506</v>
      </c>
      <c r="L1709">
        <v>2.7E-2</v>
      </c>
      <c r="M1709">
        <v>37458.44</v>
      </c>
      <c r="N1709">
        <v>75</v>
      </c>
    </row>
    <row r="1710" spans="1:14" x14ac:dyDescent="0.25">
      <c r="A1710">
        <v>9</v>
      </c>
      <c r="B1710" t="s">
        <v>15</v>
      </c>
      <c r="C1710" t="s">
        <v>182</v>
      </c>
      <c r="D1710" t="s">
        <v>172</v>
      </c>
      <c r="E1710">
        <v>0</v>
      </c>
      <c r="F1710">
        <v>0</v>
      </c>
      <c r="G1710">
        <v>0</v>
      </c>
      <c r="H1710">
        <v>0</v>
      </c>
      <c r="I1710">
        <v>0</v>
      </c>
      <c r="J1710" t="s">
        <v>172</v>
      </c>
      <c r="K1710" t="s">
        <v>506</v>
      </c>
      <c r="L1710">
        <v>1.4E-2</v>
      </c>
      <c r="M1710">
        <v>42865.55</v>
      </c>
      <c r="N1710">
        <v>95</v>
      </c>
    </row>
    <row r="1711" spans="1:14" x14ac:dyDescent="0.25">
      <c r="A1711">
        <v>10</v>
      </c>
      <c r="B1711" t="s">
        <v>15</v>
      </c>
      <c r="C1711" t="s">
        <v>183</v>
      </c>
      <c r="D1711" t="s">
        <v>80</v>
      </c>
      <c r="E1711">
        <v>0</v>
      </c>
      <c r="F1711">
        <v>0</v>
      </c>
      <c r="G1711">
        <v>0</v>
      </c>
      <c r="H1711">
        <v>6</v>
      </c>
      <c r="I1711">
        <v>1</v>
      </c>
      <c r="J1711" t="s">
        <v>183</v>
      </c>
      <c r="K1711" t="s">
        <v>506</v>
      </c>
      <c r="L1711">
        <v>1.9E-2</v>
      </c>
      <c r="M1711">
        <v>40916.01</v>
      </c>
      <c r="N1711">
        <v>90</v>
      </c>
    </row>
    <row r="1712" spans="1:14" x14ac:dyDescent="0.25">
      <c r="A1712">
        <v>11</v>
      </c>
      <c r="B1712" t="s">
        <v>15</v>
      </c>
      <c r="C1712" t="s">
        <v>184</v>
      </c>
      <c r="D1712" t="s">
        <v>185</v>
      </c>
      <c r="E1712">
        <v>0</v>
      </c>
      <c r="F1712">
        <v>0</v>
      </c>
      <c r="G1712">
        <v>0</v>
      </c>
      <c r="H1712">
        <v>3</v>
      </c>
      <c r="I1712">
        <v>1</v>
      </c>
      <c r="J1712" t="s">
        <v>184</v>
      </c>
      <c r="K1712" t="s">
        <v>506</v>
      </c>
      <c r="L1712">
        <v>2.7E-2</v>
      </c>
      <c r="M1712">
        <v>37402.559999999998</v>
      </c>
      <c r="N1712">
        <v>75</v>
      </c>
    </row>
    <row r="1713" spans="1:14" x14ac:dyDescent="0.25">
      <c r="A1713">
        <v>12</v>
      </c>
      <c r="B1713" t="s">
        <v>15</v>
      </c>
      <c r="C1713" t="s">
        <v>186</v>
      </c>
      <c r="D1713" t="s">
        <v>175</v>
      </c>
      <c r="E1713">
        <v>0</v>
      </c>
      <c r="F1713">
        <v>0</v>
      </c>
      <c r="G1713">
        <v>0</v>
      </c>
      <c r="H1713">
        <v>0</v>
      </c>
      <c r="I1713">
        <v>0</v>
      </c>
      <c r="J1713" t="s">
        <v>175</v>
      </c>
      <c r="K1713" t="s">
        <v>506</v>
      </c>
      <c r="L1713">
        <v>2.1999999999999999E-2</v>
      </c>
      <c r="M1713">
        <v>39332.93</v>
      </c>
      <c r="N1713">
        <v>80</v>
      </c>
    </row>
    <row r="1714" spans="1:14" x14ac:dyDescent="0.25">
      <c r="A1714">
        <v>13</v>
      </c>
      <c r="B1714" t="s">
        <v>15</v>
      </c>
      <c r="C1714" t="s">
        <v>187</v>
      </c>
      <c r="D1714" t="s">
        <v>177</v>
      </c>
      <c r="E1714">
        <v>1</v>
      </c>
      <c r="F1714">
        <v>0</v>
      </c>
      <c r="G1714">
        <v>0</v>
      </c>
      <c r="H1714">
        <v>0</v>
      </c>
      <c r="I1714">
        <v>0</v>
      </c>
      <c r="J1714" t="s">
        <v>177</v>
      </c>
      <c r="K1714" t="s">
        <v>506</v>
      </c>
      <c r="L1714">
        <v>1.2E-2</v>
      </c>
      <c r="M1714">
        <v>43949.47</v>
      </c>
      <c r="N1714">
        <v>99</v>
      </c>
    </row>
    <row r="1715" spans="1:14" x14ac:dyDescent="0.25">
      <c r="A1715">
        <v>14</v>
      </c>
      <c r="B1715" t="s">
        <v>15</v>
      </c>
      <c r="C1715" t="s">
        <v>188</v>
      </c>
      <c r="D1715" t="s">
        <v>189</v>
      </c>
      <c r="E1715">
        <v>0</v>
      </c>
      <c r="F1715">
        <v>0</v>
      </c>
      <c r="G1715">
        <v>0</v>
      </c>
      <c r="H1715">
        <v>1</v>
      </c>
      <c r="I1715">
        <v>1</v>
      </c>
      <c r="J1715" t="s">
        <v>188</v>
      </c>
      <c r="K1715" t="s">
        <v>506</v>
      </c>
      <c r="L1715">
        <v>0.17899999999999999</v>
      </c>
      <c r="M1715">
        <v>7169.92</v>
      </c>
      <c r="N1715">
        <v>12</v>
      </c>
    </row>
    <row r="1716" spans="1:14" x14ac:dyDescent="0.25">
      <c r="A1716">
        <v>0</v>
      </c>
      <c r="B1716" t="s">
        <v>15</v>
      </c>
      <c r="C1716" t="s">
        <v>87</v>
      </c>
      <c r="D1716" t="s">
        <v>88</v>
      </c>
      <c r="E1716">
        <v>0</v>
      </c>
      <c r="F1716">
        <v>0</v>
      </c>
      <c r="G1716">
        <v>0</v>
      </c>
      <c r="H1716">
        <v>8</v>
      </c>
      <c r="I1716">
        <v>2</v>
      </c>
      <c r="J1716" t="s">
        <v>87</v>
      </c>
      <c r="K1716" t="s">
        <v>506</v>
      </c>
      <c r="L1716">
        <v>4.2000000000000003E-2</v>
      </c>
      <c r="M1716">
        <v>31827.48</v>
      </c>
      <c r="N1716">
        <v>55</v>
      </c>
    </row>
    <row r="1717" spans="1:14" x14ac:dyDescent="0.25">
      <c r="A1717">
        <v>1</v>
      </c>
      <c r="B1717" t="s">
        <v>15</v>
      </c>
      <c r="C1717" t="s">
        <v>89</v>
      </c>
      <c r="D1717" t="s">
        <v>90</v>
      </c>
      <c r="E1717">
        <v>0</v>
      </c>
      <c r="F1717">
        <v>0</v>
      </c>
      <c r="G1717">
        <v>0</v>
      </c>
      <c r="H1717">
        <v>5</v>
      </c>
      <c r="I1717">
        <v>1</v>
      </c>
      <c r="J1717" t="s">
        <v>65</v>
      </c>
      <c r="K1717" t="s">
        <v>506</v>
      </c>
      <c r="L1717">
        <v>2.4E-2</v>
      </c>
      <c r="M1717">
        <v>38689.660000000003</v>
      </c>
      <c r="N1717">
        <v>80</v>
      </c>
    </row>
    <row r="1718" spans="1:14" x14ac:dyDescent="0.25">
      <c r="A1718">
        <v>2</v>
      </c>
      <c r="B1718" t="s">
        <v>15</v>
      </c>
      <c r="C1718" t="s">
        <v>91</v>
      </c>
      <c r="D1718" t="s">
        <v>92</v>
      </c>
      <c r="E1718">
        <v>0</v>
      </c>
      <c r="F1718">
        <v>0</v>
      </c>
      <c r="G1718">
        <v>0</v>
      </c>
      <c r="H1718">
        <v>4</v>
      </c>
      <c r="I1718">
        <v>2</v>
      </c>
      <c r="J1718" t="s">
        <v>91</v>
      </c>
      <c r="K1718" t="s">
        <v>506</v>
      </c>
      <c r="L1718">
        <v>1.7000000000000001E-2</v>
      </c>
      <c r="M1718">
        <v>41531.54</v>
      </c>
      <c r="N1718">
        <v>90</v>
      </c>
    </row>
    <row r="1719" spans="1:14" x14ac:dyDescent="0.25">
      <c r="A1719">
        <v>3</v>
      </c>
      <c r="B1719" t="s">
        <v>15</v>
      </c>
      <c r="C1719" t="s">
        <v>93</v>
      </c>
      <c r="D1719" t="s">
        <v>71</v>
      </c>
      <c r="E1719">
        <v>1</v>
      </c>
      <c r="F1719">
        <v>0</v>
      </c>
      <c r="G1719">
        <v>0</v>
      </c>
      <c r="H1719">
        <v>8</v>
      </c>
      <c r="I1719">
        <v>1</v>
      </c>
      <c r="J1719" t="s">
        <v>70</v>
      </c>
      <c r="K1719" t="s">
        <v>506</v>
      </c>
      <c r="L1719">
        <v>1.2E-2</v>
      </c>
      <c r="M1719">
        <v>43932.35</v>
      </c>
      <c r="N1719">
        <v>99</v>
      </c>
    </row>
    <row r="1720" spans="1:14" x14ac:dyDescent="0.25">
      <c r="A1720">
        <v>4</v>
      </c>
      <c r="B1720" t="s">
        <v>15</v>
      </c>
      <c r="C1720" t="s">
        <v>94</v>
      </c>
      <c r="D1720" t="s">
        <v>95</v>
      </c>
      <c r="E1720">
        <v>0</v>
      </c>
      <c r="F1720">
        <v>0</v>
      </c>
      <c r="G1720">
        <v>0</v>
      </c>
      <c r="H1720">
        <v>7</v>
      </c>
      <c r="I1720">
        <v>2</v>
      </c>
      <c r="J1720" t="s">
        <v>94</v>
      </c>
      <c r="K1720" t="s">
        <v>506</v>
      </c>
      <c r="L1720">
        <v>1.4E-2</v>
      </c>
      <c r="M1720">
        <v>42910.11</v>
      </c>
      <c r="N1720">
        <v>95</v>
      </c>
    </row>
    <row r="1721" spans="1:14" x14ac:dyDescent="0.25">
      <c r="A1721">
        <v>5</v>
      </c>
      <c r="B1721" t="s">
        <v>15</v>
      </c>
      <c r="C1721" t="s">
        <v>96</v>
      </c>
      <c r="D1721" t="s">
        <v>73</v>
      </c>
      <c r="E1721">
        <v>0</v>
      </c>
      <c r="F1721">
        <v>0</v>
      </c>
      <c r="G1721">
        <v>0</v>
      </c>
      <c r="H1721">
        <v>7</v>
      </c>
      <c r="I1721">
        <v>1</v>
      </c>
      <c r="J1721" t="s">
        <v>72</v>
      </c>
      <c r="K1721" t="s">
        <v>506</v>
      </c>
      <c r="L1721">
        <v>8.0000000000000002E-3</v>
      </c>
      <c r="M1721">
        <v>45809.97</v>
      </c>
      <c r="N1721">
        <v>99</v>
      </c>
    </row>
    <row r="1722" spans="1:14" x14ac:dyDescent="0.25">
      <c r="A1722">
        <v>6</v>
      </c>
      <c r="B1722" t="s">
        <v>15</v>
      </c>
      <c r="C1722" t="s">
        <v>190</v>
      </c>
      <c r="D1722" t="s">
        <v>191</v>
      </c>
      <c r="E1722">
        <v>0</v>
      </c>
      <c r="F1722">
        <v>0</v>
      </c>
      <c r="G1722">
        <v>0</v>
      </c>
      <c r="H1722">
        <v>5</v>
      </c>
      <c r="I1722">
        <v>2</v>
      </c>
      <c r="J1722" t="s">
        <v>190</v>
      </c>
      <c r="K1722" t="s">
        <v>506</v>
      </c>
      <c r="L1722">
        <v>8.0000000000000002E-3</v>
      </c>
      <c r="M1722">
        <v>45810.47</v>
      </c>
      <c r="N1722">
        <v>99</v>
      </c>
    </row>
    <row r="1723" spans="1:14" x14ac:dyDescent="0.25">
      <c r="A1723">
        <v>7</v>
      </c>
      <c r="B1723" t="s">
        <v>15</v>
      </c>
      <c r="C1723" t="s">
        <v>192</v>
      </c>
      <c r="D1723" t="s">
        <v>181</v>
      </c>
      <c r="E1723">
        <v>1</v>
      </c>
      <c r="F1723">
        <v>0</v>
      </c>
      <c r="G1723">
        <v>0</v>
      </c>
      <c r="H1723">
        <v>6</v>
      </c>
      <c r="I1723">
        <v>1</v>
      </c>
      <c r="J1723" t="s">
        <v>180</v>
      </c>
      <c r="K1723" t="s">
        <v>506</v>
      </c>
      <c r="L1723">
        <v>1.2999999999999999E-2</v>
      </c>
      <c r="M1723">
        <v>43274.239999999998</v>
      </c>
      <c r="N1723">
        <v>95</v>
      </c>
    </row>
    <row r="1724" spans="1:14" x14ac:dyDescent="0.25">
      <c r="A1724">
        <v>8</v>
      </c>
      <c r="B1724" t="s">
        <v>15</v>
      </c>
      <c r="C1724" t="s">
        <v>193</v>
      </c>
      <c r="D1724" t="s">
        <v>181</v>
      </c>
      <c r="E1724">
        <v>0</v>
      </c>
      <c r="F1724">
        <v>0</v>
      </c>
      <c r="G1724">
        <v>0</v>
      </c>
      <c r="H1724">
        <v>6</v>
      </c>
      <c r="I1724">
        <v>1</v>
      </c>
      <c r="J1724" t="s">
        <v>180</v>
      </c>
      <c r="K1724" t="s">
        <v>506</v>
      </c>
      <c r="L1724">
        <v>1.0999999999999999E-2</v>
      </c>
      <c r="M1724">
        <v>44293.17</v>
      </c>
      <c r="N1724">
        <v>99</v>
      </c>
    </row>
    <row r="1725" spans="1:14" x14ac:dyDescent="0.25">
      <c r="A1725">
        <v>9</v>
      </c>
      <c r="B1725" t="s">
        <v>15</v>
      </c>
      <c r="C1725" t="s">
        <v>194</v>
      </c>
      <c r="D1725" t="s">
        <v>195</v>
      </c>
      <c r="E1725">
        <v>0</v>
      </c>
      <c r="F1725">
        <v>0</v>
      </c>
      <c r="G1725">
        <v>0</v>
      </c>
      <c r="H1725">
        <v>5</v>
      </c>
      <c r="I1725">
        <v>2</v>
      </c>
      <c r="J1725" t="s">
        <v>194</v>
      </c>
      <c r="K1725" t="s">
        <v>506</v>
      </c>
      <c r="L1725">
        <v>1.7999999999999999E-2</v>
      </c>
      <c r="M1725">
        <v>41329.800000000003</v>
      </c>
      <c r="N1725">
        <v>90</v>
      </c>
    </row>
    <row r="1726" spans="1:14" x14ac:dyDescent="0.25">
      <c r="A1726">
        <v>10</v>
      </c>
      <c r="B1726" t="s">
        <v>15</v>
      </c>
      <c r="C1726" t="s">
        <v>196</v>
      </c>
      <c r="D1726" t="s">
        <v>197</v>
      </c>
      <c r="E1726">
        <v>0</v>
      </c>
      <c r="F1726">
        <v>0</v>
      </c>
      <c r="G1726">
        <v>0</v>
      </c>
      <c r="H1726">
        <v>5</v>
      </c>
      <c r="I1726">
        <v>2</v>
      </c>
      <c r="J1726" t="s">
        <v>196</v>
      </c>
      <c r="K1726" t="s">
        <v>506</v>
      </c>
      <c r="L1726">
        <v>0.02</v>
      </c>
      <c r="M1726">
        <v>40369.42</v>
      </c>
      <c r="N1726">
        <v>85</v>
      </c>
    </row>
    <row r="1727" spans="1:14" x14ac:dyDescent="0.25">
      <c r="A1727">
        <v>11</v>
      </c>
      <c r="B1727" t="s">
        <v>15</v>
      </c>
      <c r="C1727" t="s">
        <v>198</v>
      </c>
      <c r="D1727" t="s">
        <v>199</v>
      </c>
      <c r="E1727">
        <v>1</v>
      </c>
      <c r="F1727">
        <v>0</v>
      </c>
      <c r="G1727">
        <v>0</v>
      </c>
      <c r="H1727">
        <v>2</v>
      </c>
      <c r="I1727">
        <v>1</v>
      </c>
      <c r="J1727" t="s">
        <v>186</v>
      </c>
      <c r="K1727" t="s">
        <v>506</v>
      </c>
      <c r="L1727">
        <v>1.7000000000000001E-2</v>
      </c>
      <c r="M1727">
        <v>41690.449999999997</v>
      </c>
      <c r="N1727">
        <v>90</v>
      </c>
    </row>
    <row r="1728" spans="1:14" x14ac:dyDescent="0.25">
      <c r="A1728">
        <v>12</v>
      </c>
      <c r="B1728" t="s">
        <v>15</v>
      </c>
      <c r="C1728" t="s">
        <v>200</v>
      </c>
      <c r="D1728" t="s">
        <v>175</v>
      </c>
      <c r="E1728">
        <v>0</v>
      </c>
      <c r="F1728">
        <v>0</v>
      </c>
      <c r="G1728">
        <v>0</v>
      </c>
      <c r="H1728">
        <v>0</v>
      </c>
      <c r="I1728">
        <v>0</v>
      </c>
      <c r="J1728" t="s">
        <v>175</v>
      </c>
      <c r="K1728" t="s">
        <v>506</v>
      </c>
      <c r="L1728">
        <v>1.4999999999999999E-2</v>
      </c>
      <c r="M1728">
        <v>42578.05</v>
      </c>
      <c r="N1728">
        <v>95</v>
      </c>
    </row>
    <row r="1729" spans="1:14" x14ac:dyDescent="0.25">
      <c r="A1729">
        <v>13</v>
      </c>
      <c r="B1729" t="s">
        <v>15</v>
      </c>
      <c r="C1729" t="s">
        <v>201</v>
      </c>
      <c r="D1729" t="s">
        <v>189</v>
      </c>
      <c r="E1729">
        <v>1</v>
      </c>
      <c r="F1729">
        <v>0</v>
      </c>
      <c r="G1729">
        <v>0</v>
      </c>
      <c r="H1729">
        <v>1</v>
      </c>
      <c r="I1729">
        <v>1</v>
      </c>
      <c r="J1729" t="s">
        <v>188</v>
      </c>
      <c r="K1729" t="s">
        <v>506</v>
      </c>
      <c r="L1729">
        <v>6.4000000000000001E-2</v>
      </c>
      <c r="M1729">
        <v>25100.28</v>
      </c>
      <c r="N1729">
        <v>36</v>
      </c>
    </row>
    <row r="1730" spans="1:14" x14ac:dyDescent="0.25">
      <c r="A1730">
        <v>0</v>
      </c>
      <c r="B1730" t="s">
        <v>15</v>
      </c>
      <c r="C1730" t="s">
        <v>108</v>
      </c>
      <c r="D1730" t="s">
        <v>88</v>
      </c>
      <c r="E1730">
        <v>0</v>
      </c>
      <c r="F1730">
        <v>0</v>
      </c>
      <c r="G1730">
        <v>0</v>
      </c>
      <c r="H1730">
        <v>8</v>
      </c>
      <c r="I1730">
        <v>2</v>
      </c>
      <c r="J1730" t="s">
        <v>87</v>
      </c>
      <c r="K1730" t="s">
        <v>506</v>
      </c>
      <c r="L1730">
        <v>3.1E-2</v>
      </c>
      <c r="M1730">
        <v>35908.379999999997</v>
      </c>
      <c r="N1730">
        <v>65</v>
      </c>
    </row>
    <row r="1731" spans="1:14" x14ac:dyDescent="0.25">
      <c r="A1731">
        <v>1</v>
      </c>
      <c r="B1731" t="s">
        <v>15</v>
      </c>
      <c r="C1731" t="s">
        <v>109</v>
      </c>
      <c r="D1731" t="s">
        <v>110</v>
      </c>
      <c r="E1731">
        <v>0</v>
      </c>
      <c r="F1731">
        <v>0</v>
      </c>
      <c r="G1731">
        <v>0</v>
      </c>
      <c r="H1731">
        <v>5</v>
      </c>
      <c r="I1731">
        <v>3</v>
      </c>
      <c r="J1731" t="s">
        <v>109</v>
      </c>
      <c r="K1731" t="s">
        <v>506</v>
      </c>
      <c r="L1731">
        <v>2.5000000000000001E-2</v>
      </c>
      <c r="M1731">
        <v>38177.78</v>
      </c>
      <c r="N1731">
        <v>75</v>
      </c>
    </row>
    <row r="1732" spans="1:14" x14ac:dyDescent="0.25">
      <c r="A1732">
        <v>2</v>
      </c>
      <c r="B1732" t="s">
        <v>15</v>
      </c>
      <c r="C1732" t="s">
        <v>111</v>
      </c>
      <c r="D1732" t="s">
        <v>49</v>
      </c>
      <c r="E1732">
        <v>0</v>
      </c>
      <c r="F1732">
        <v>0</v>
      </c>
      <c r="G1732">
        <v>0</v>
      </c>
      <c r="H1732">
        <v>0</v>
      </c>
      <c r="I1732">
        <v>0</v>
      </c>
      <c r="J1732" t="s">
        <v>49</v>
      </c>
      <c r="K1732" t="s">
        <v>506</v>
      </c>
      <c r="L1732">
        <v>1.4999999999999999E-2</v>
      </c>
      <c r="M1732">
        <v>42568.36</v>
      </c>
      <c r="N1732">
        <v>95</v>
      </c>
    </row>
    <row r="1733" spans="1:14" x14ac:dyDescent="0.25">
      <c r="A1733">
        <v>3</v>
      </c>
      <c r="B1733" t="s">
        <v>15</v>
      </c>
      <c r="C1733" t="s">
        <v>112</v>
      </c>
      <c r="D1733" t="s">
        <v>95</v>
      </c>
      <c r="E1733">
        <v>1</v>
      </c>
      <c r="F1733">
        <v>0</v>
      </c>
      <c r="G1733">
        <v>0</v>
      </c>
      <c r="H1733">
        <v>7</v>
      </c>
      <c r="I1733">
        <v>2</v>
      </c>
      <c r="J1733" t="s">
        <v>94</v>
      </c>
      <c r="K1733" t="s">
        <v>506</v>
      </c>
      <c r="L1733">
        <v>1.2999999999999999E-2</v>
      </c>
      <c r="M1733">
        <v>43473.21</v>
      </c>
      <c r="N1733">
        <v>95</v>
      </c>
    </row>
    <row r="1734" spans="1:14" x14ac:dyDescent="0.25">
      <c r="A1734">
        <v>4</v>
      </c>
      <c r="B1734" t="s">
        <v>15</v>
      </c>
      <c r="C1734" t="s">
        <v>113</v>
      </c>
      <c r="D1734" t="s">
        <v>95</v>
      </c>
      <c r="E1734">
        <v>0</v>
      </c>
      <c r="F1734">
        <v>0</v>
      </c>
      <c r="G1734">
        <v>0</v>
      </c>
      <c r="H1734">
        <v>7</v>
      </c>
      <c r="I1734">
        <v>2</v>
      </c>
      <c r="J1734" t="s">
        <v>94</v>
      </c>
      <c r="K1734" t="s">
        <v>506</v>
      </c>
      <c r="L1734">
        <v>1.0999999999999999E-2</v>
      </c>
      <c r="M1734">
        <v>44255.33</v>
      </c>
      <c r="N1734">
        <v>99</v>
      </c>
    </row>
    <row r="1735" spans="1:14" x14ac:dyDescent="0.25">
      <c r="A1735">
        <v>5</v>
      </c>
      <c r="B1735" t="s">
        <v>15</v>
      </c>
      <c r="C1735" t="s">
        <v>202</v>
      </c>
      <c r="D1735" t="s">
        <v>203</v>
      </c>
      <c r="E1735">
        <v>0</v>
      </c>
      <c r="F1735">
        <v>0</v>
      </c>
      <c r="G1735">
        <v>0</v>
      </c>
      <c r="H1735">
        <v>7</v>
      </c>
      <c r="I1735">
        <v>3</v>
      </c>
      <c r="J1735" t="s">
        <v>202</v>
      </c>
      <c r="K1735" t="s">
        <v>506</v>
      </c>
      <c r="L1735">
        <v>8.9999999999999993E-3</v>
      </c>
      <c r="M1735">
        <v>45462.36</v>
      </c>
      <c r="N1735">
        <v>99</v>
      </c>
    </row>
    <row r="1736" spans="1:14" x14ac:dyDescent="0.25">
      <c r="A1736">
        <v>6</v>
      </c>
      <c r="B1736" t="s">
        <v>15</v>
      </c>
      <c r="C1736" t="s">
        <v>204</v>
      </c>
      <c r="D1736" t="s">
        <v>181</v>
      </c>
      <c r="E1736">
        <v>2</v>
      </c>
      <c r="F1736">
        <v>0</v>
      </c>
      <c r="G1736">
        <v>0</v>
      </c>
      <c r="H1736">
        <v>6</v>
      </c>
      <c r="I1736">
        <v>1</v>
      </c>
      <c r="J1736" t="s">
        <v>180</v>
      </c>
      <c r="K1736" t="s">
        <v>506</v>
      </c>
      <c r="L1736">
        <v>1.4E-2</v>
      </c>
      <c r="M1736">
        <v>42973.75</v>
      </c>
      <c r="N1736">
        <v>95</v>
      </c>
    </row>
    <row r="1737" spans="1:14" x14ac:dyDescent="0.25">
      <c r="A1737">
        <v>7</v>
      </c>
      <c r="B1737" t="s">
        <v>15</v>
      </c>
      <c r="C1737" t="s">
        <v>205</v>
      </c>
      <c r="D1737" t="s">
        <v>181</v>
      </c>
      <c r="E1737">
        <v>1</v>
      </c>
      <c r="F1737">
        <v>0</v>
      </c>
      <c r="G1737">
        <v>0</v>
      </c>
      <c r="H1737">
        <v>6</v>
      </c>
      <c r="I1737">
        <v>1</v>
      </c>
      <c r="J1737" t="s">
        <v>180</v>
      </c>
      <c r="K1737" t="s">
        <v>506</v>
      </c>
      <c r="L1737">
        <v>0.01</v>
      </c>
      <c r="M1737">
        <v>44741.120000000003</v>
      </c>
      <c r="N1737">
        <v>99</v>
      </c>
    </row>
    <row r="1738" spans="1:14" x14ac:dyDescent="0.25">
      <c r="A1738">
        <v>8</v>
      </c>
      <c r="B1738" t="s">
        <v>15</v>
      </c>
      <c r="C1738" t="s">
        <v>206</v>
      </c>
      <c r="D1738" t="s">
        <v>118</v>
      </c>
      <c r="E1738">
        <v>0</v>
      </c>
      <c r="F1738">
        <v>0</v>
      </c>
      <c r="G1738">
        <v>0</v>
      </c>
      <c r="H1738">
        <v>6</v>
      </c>
      <c r="I1738">
        <v>3</v>
      </c>
      <c r="J1738" t="s">
        <v>206</v>
      </c>
      <c r="K1738" t="s">
        <v>506</v>
      </c>
      <c r="L1738">
        <v>1.9E-2</v>
      </c>
      <c r="M1738">
        <v>40867.360000000001</v>
      </c>
      <c r="N1738">
        <v>90</v>
      </c>
    </row>
    <row r="1739" spans="1:14" x14ac:dyDescent="0.25">
      <c r="A1739">
        <v>9</v>
      </c>
      <c r="B1739" t="s">
        <v>15</v>
      </c>
      <c r="C1739" t="s">
        <v>207</v>
      </c>
      <c r="D1739" t="s">
        <v>208</v>
      </c>
      <c r="E1739">
        <v>0</v>
      </c>
      <c r="F1739">
        <v>0</v>
      </c>
      <c r="G1739">
        <v>0</v>
      </c>
      <c r="H1739">
        <v>3</v>
      </c>
      <c r="I1739">
        <v>3</v>
      </c>
      <c r="J1739" t="s">
        <v>207</v>
      </c>
      <c r="K1739" t="s">
        <v>506</v>
      </c>
      <c r="L1739">
        <v>0.04</v>
      </c>
      <c r="M1739">
        <v>32318.49</v>
      </c>
      <c r="N1739">
        <v>55</v>
      </c>
    </row>
    <row r="1740" spans="1:14" x14ac:dyDescent="0.25">
      <c r="A1740">
        <v>10</v>
      </c>
      <c r="B1740" t="s">
        <v>15</v>
      </c>
      <c r="C1740" t="s">
        <v>209</v>
      </c>
      <c r="D1740" t="s">
        <v>210</v>
      </c>
      <c r="E1740">
        <v>0</v>
      </c>
      <c r="F1740">
        <v>0</v>
      </c>
      <c r="G1740">
        <v>0</v>
      </c>
      <c r="H1740">
        <v>2</v>
      </c>
      <c r="I1740">
        <v>3</v>
      </c>
      <c r="J1740" t="s">
        <v>209</v>
      </c>
      <c r="K1740" t="s">
        <v>506</v>
      </c>
      <c r="L1740">
        <v>1.7999999999999999E-2</v>
      </c>
      <c r="M1740">
        <v>41267.699999999997</v>
      </c>
      <c r="N1740">
        <v>90</v>
      </c>
    </row>
    <row r="1741" spans="1:14" x14ac:dyDescent="0.25">
      <c r="A1741">
        <v>11</v>
      </c>
      <c r="B1741" t="s">
        <v>15</v>
      </c>
      <c r="C1741" t="s">
        <v>211</v>
      </c>
      <c r="D1741" t="s">
        <v>175</v>
      </c>
      <c r="E1741">
        <v>1</v>
      </c>
      <c r="F1741">
        <v>0</v>
      </c>
      <c r="G1741">
        <v>0</v>
      </c>
      <c r="H1741">
        <v>0</v>
      </c>
      <c r="I1741">
        <v>0</v>
      </c>
      <c r="J1741" t="s">
        <v>175</v>
      </c>
      <c r="K1741" t="s">
        <v>506</v>
      </c>
      <c r="L1741">
        <v>1.4999999999999999E-2</v>
      </c>
      <c r="M1741">
        <v>42480.02</v>
      </c>
      <c r="N1741">
        <v>95</v>
      </c>
    </row>
    <row r="1742" spans="1:14" x14ac:dyDescent="0.25">
      <c r="A1742">
        <v>12</v>
      </c>
      <c r="B1742" t="s">
        <v>15</v>
      </c>
      <c r="C1742" t="s">
        <v>212</v>
      </c>
      <c r="D1742" t="s">
        <v>189</v>
      </c>
      <c r="E1742">
        <v>0</v>
      </c>
      <c r="F1742">
        <v>0</v>
      </c>
      <c r="G1742">
        <v>0</v>
      </c>
      <c r="H1742">
        <v>1</v>
      </c>
      <c r="I1742">
        <v>3</v>
      </c>
      <c r="J1742" t="s">
        <v>212</v>
      </c>
      <c r="K1742" t="s">
        <v>506</v>
      </c>
      <c r="L1742">
        <v>7.6999999999999999E-2</v>
      </c>
      <c r="M1742">
        <v>21701.59</v>
      </c>
      <c r="N1742">
        <v>30</v>
      </c>
    </row>
    <row r="1743" spans="1:14" x14ac:dyDescent="0.25">
      <c r="A1743">
        <v>0</v>
      </c>
      <c r="B1743" t="s">
        <v>15</v>
      </c>
      <c r="C1743" t="s">
        <v>126</v>
      </c>
      <c r="D1743" t="s">
        <v>88</v>
      </c>
      <c r="E1743">
        <v>0</v>
      </c>
      <c r="F1743">
        <v>0</v>
      </c>
      <c r="G1743">
        <v>0</v>
      </c>
      <c r="H1743">
        <v>8</v>
      </c>
      <c r="I1743">
        <v>2</v>
      </c>
      <c r="J1743" t="s">
        <v>87</v>
      </c>
      <c r="K1743" t="s">
        <v>506</v>
      </c>
      <c r="L1743">
        <v>3.1E-2</v>
      </c>
      <c r="M1743">
        <v>35636.269999999997</v>
      </c>
      <c r="N1743">
        <v>65</v>
      </c>
    </row>
    <row r="1744" spans="1:14" x14ac:dyDescent="0.25">
      <c r="A1744">
        <v>1</v>
      </c>
      <c r="B1744" t="s">
        <v>15</v>
      </c>
      <c r="C1744" t="s">
        <v>127</v>
      </c>
      <c r="D1744" t="s">
        <v>90</v>
      </c>
      <c r="E1744">
        <v>0</v>
      </c>
      <c r="F1744">
        <v>0</v>
      </c>
      <c r="G1744">
        <v>0</v>
      </c>
      <c r="H1744">
        <v>5</v>
      </c>
      <c r="I1744">
        <v>1</v>
      </c>
      <c r="J1744" t="s">
        <v>65</v>
      </c>
      <c r="K1744" t="s">
        <v>506</v>
      </c>
      <c r="L1744">
        <v>2.1000000000000001E-2</v>
      </c>
      <c r="M1744">
        <v>39659.83</v>
      </c>
      <c r="N1744">
        <v>85</v>
      </c>
    </row>
    <row r="1745" spans="1:14" x14ac:dyDescent="0.25">
      <c r="A1745">
        <v>2</v>
      </c>
      <c r="B1745" t="s">
        <v>15</v>
      </c>
      <c r="C1745" t="s">
        <v>128</v>
      </c>
      <c r="D1745" t="s">
        <v>95</v>
      </c>
      <c r="E1745">
        <v>2</v>
      </c>
      <c r="F1745">
        <v>0</v>
      </c>
      <c r="G1745">
        <v>0</v>
      </c>
      <c r="H1745">
        <v>7</v>
      </c>
      <c r="I1745">
        <v>2</v>
      </c>
      <c r="J1745" t="s">
        <v>94</v>
      </c>
      <c r="K1745" t="s">
        <v>506</v>
      </c>
      <c r="L1745">
        <v>1.6E-2</v>
      </c>
      <c r="M1745">
        <v>42158.57</v>
      </c>
      <c r="N1745">
        <v>90</v>
      </c>
    </row>
    <row r="1746" spans="1:14" x14ac:dyDescent="0.25">
      <c r="A1746">
        <v>3</v>
      </c>
      <c r="B1746" t="s">
        <v>15</v>
      </c>
      <c r="C1746" t="s">
        <v>129</v>
      </c>
      <c r="D1746" t="s">
        <v>95</v>
      </c>
      <c r="E1746">
        <v>1</v>
      </c>
      <c r="F1746">
        <v>0</v>
      </c>
      <c r="G1746">
        <v>0</v>
      </c>
      <c r="H1746">
        <v>7</v>
      </c>
      <c r="I1746">
        <v>2</v>
      </c>
      <c r="J1746" t="s">
        <v>94</v>
      </c>
      <c r="K1746" t="s">
        <v>506</v>
      </c>
      <c r="L1746">
        <v>1.0999999999999999E-2</v>
      </c>
      <c r="M1746">
        <v>44550.31</v>
      </c>
      <c r="N1746">
        <v>99</v>
      </c>
    </row>
    <row r="1747" spans="1:14" x14ac:dyDescent="0.25">
      <c r="A1747">
        <v>4</v>
      </c>
      <c r="B1747" t="s">
        <v>15</v>
      </c>
      <c r="C1747" t="s">
        <v>213</v>
      </c>
      <c r="D1747" t="s">
        <v>214</v>
      </c>
      <c r="E1747">
        <v>0</v>
      </c>
      <c r="F1747">
        <v>0</v>
      </c>
      <c r="G1747">
        <v>0</v>
      </c>
      <c r="H1747">
        <v>8</v>
      </c>
      <c r="I1747">
        <v>4</v>
      </c>
      <c r="J1747" t="s">
        <v>213</v>
      </c>
      <c r="K1747" t="s">
        <v>506</v>
      </c>
      <c r="L1747">
        <v>1.2E-2</v>
      </c>
      <c r="M1747">
        <v>43748.78</v>
      </c>
      <c r="N1747">
        <v>95</v>
      </c>
    </row>
    <row r="1748" spans="1:14" x14ac:dyDescent="0.25">
      <c r="A1748">
        <v>5</v>
      </c>
      <c r="B1748" t="s">
        <v>15</v>
      </c>
      <c r="C1748" t="s">
        <v>215</v>
      </c>
      <c r="D1748" t="s">
        <v>216</v>
      </c>
      <c r="E1748">
        <v>0</v>
      </c>
      <c r="F1748">
        <v>0</v>
      </c>
      <c r="G1748">
        <v>0</v>
      </c>
      <c r="H1748">
        <v>7</v>
      </c>
      <c r="I1748">
        <v>4</v>
      </c>
      <c r="J1748" t="s">
        <v>215</v>
      </c>
      <c r="K1748" t="s">
        <v>506</v>
      </c>
      <c r="L1748">
        <v>1.6E-2</v>
      </c>
      <c r="M1748">
        <v>41939.760000000002</v>
      </c>
      <c r="N1748">
        <v>90</v>
      </c>
    </row>
    <row r="1749" spans="1:14" x14ac:dyDescent="0.25">
      <c r="A1749">
        <v>6</v>
      </c>
      <c r="B1749" t="s">
        <v>15</v>
      </c>
      <c r="C1749" t="s">
        <v>217</v>
      </c>
      <c r="D1749" t="s">
        <v>181</v>
      </c>
      <c r="E1749">
        <v>2</v>
      </c>
      <c r="F1749">
        <v>0</v>
      </c>
      <c r="G1749">
        <v>0</v>
      </c>
      <c r="H1749">
        <v>6</v>
      </c>
      <c r="I1749">
        <v>1</v>
      </c>
      <c r="J1749" t="s">
        <v>180</v>
      </c>
      <c r="K1749" t="s">
        <v>506</v>
      </c>
      <c r="L1749">
        <v>1.0999999999999999E-2</v>
      </c>
      <c r="M1749">
        <v>44411.7</v>
      </c>
      <c r="N1749">
        <v>99</v>
      </c>
    </row>
    <row r="1750" spans="1:14" x14ac:dyDescent="0.25">
      <c r="A1750">
        <v>7</v>
      </c>
      <c r="B1750" t="s">
        <v>15</v>
      </c>
      <c r="C1750" t="s">
        <v>218</v>
      </c>
      <c r="D1750" t="s">
        <v>118</v>
      </c>
      <c r="E1750">
        <v>1</v>
      </c>
      <c r="F1750">
        <v>0</v>
      </c>
      <c r="G1750">
        <v>0</v>
      </c>
      <c r="H1750">
        <v>6</v>
      </c>
      <c r="I1750">
        <v>3</v>
      </c>
      <c r="J1750" t="s">
        <v>206</v>
      </c>
      <c r="K1750" t="s">
        <v>506</v>
      </c>
      <c r="L1750">
        <v>1.7000000000000001E-2</v>
      </c>
      <c r="M1750">
        <v>41412.17</v>
      </c>
      <c r="N1750">
        <v>90</v>
      </c>
    </row>
    <row r="1751" spans="1:14" x14ac:dyDescent="0.25">
      <c r="A1751">
        <v>8</v>
      </c>
      <c r="B1751" t="s">
        <v>15</v>
      </c>
      <c r="C1751" t="s">
        <v>219</v>
      </c>
      <c r="D1751" t="s">
        <v>208</v>
      </c>
      <c r="E1751">
        <v>1</v>
      </c>
      <c r="F1751">
        <v>0</v>
      </c>
      <c r="G1751">
        <v>0</v>
      </c>
      <c r="H1751">
        <v>3</v>
      </c>
      <c r="I1751">
        <v>3</v>
      </c>
      <c r="J1751" t="s">
        <v>207</v>
      </c>
      <c r="K1751" t="s">
        <v>506</v>
      </c>
      <c r="L1751">
        <v>3.6999999999999998E-2</v>
      </c>
      <c r="M1751">
        <v>33386.92</v>
      </c>
      <c r="N1751">
        <v>60</v>
      </c>
    </row>
    <row r="1752" spans="1:14" x14ac:dyDescent="0.25">
      <c r="A1752">
        <v>9</v>
      </c>
      <c r="B1752" t="s">
        <v>15</v>
      </c>
      <c r="C1752" t="s">
        <v>220</v>
      </c>
      <c r="D1752" t="s">
        <v>208</v>
      </c>
      <c r="E1752">
        <v>0</v>
      </c>
      <c r="F1752">
        <v>0</v>
      </c>
      <c r="G1752">
        <v>0</v>
      </c>
      <c r="H1752">
        <v>3</v>
      </c>
      <c r="I1752">
        <v>3</v>
      </c>
      <c r="J1752" t="s">
        <v>207</v>
      </c>
      <c r="K1752" t="s">
        <v>506</v>
      </c>
      <c r="L1752">
        <v>2.7E-2</v>
      </c>
      <c r="M1752">
        <v>37181.449999999997</v>
      </c>
      <c r="N1752">
        <v>70</v>
      </c>
    </row>
    <row r="1753" spans="1:14" x14ac:dyDescent="0.25">
      <c r="A1753">
        <v>10</v>
      </c>
      <c r="B1753" t="s">
        <v>15</v>
      </c>
      <c r="C1753" t="s">
        <v>221</v>
      </c>
      <c r="D1753" t="s">
        <v>210</v>
      </c>
      <c r="E1753">
        <v>0</v>
      </c>
      <c r="F1753">
        <v>0</v>
      </c>
      <c r="G1753">
        <v>0</v>
      </c>
      <c r="H1753">
        <v>2</v>
      </c>
      <c r="I1753">
        <v>3</v>
      </c>
      <c r="J1753" t="s">
        <v>209</v>
      </c>
      <c r="K1753" t="s">
        <v>506</v>
      </c>
      <c r="L1753">
        <v>1.6E-2</v>
      </c>
      <c r="M1753">
        <v>42118.46</v>
      </c>
      <c r="N1753">
        <v>90</v>
      </c>
    </row>
    <row r="1754" spans="1:14" x14ac:dyDescent="0.25">
      <c r="A1754">
        <v>11</v>
      </c>
      <c r="B1754" t="s">
        <v>15</v>
      </c>
      <c r="C1754" t="s">
        <v>222</v>
      </c>
      <c r="D1754" t="s">
        <v>189</v>
      </c>
      <c r="E1754">
        <v>1</v>
      </c>
      <c r="F1754">
        <v>0</v>
      </c>
      <c r="G1754">
        <v>0</v>
      </c>
      <c r="H1754">
        <v>1</v>
      </c>
      <c r="I1754">
        <v>3</v>
      </c>
      <c r="J1754" t="s">
        <v>212</v>
      </c>
      <c r="K1754" t="s">
        <v>506</v>
      </c>
      <c r="L1754">
        <v>6.7000000000000004E-2</v>
      </c>
      <c r="M1754">
        <v>24283.91</v>
      </c>
      <c r="N1754">
        <v>34</v>
      </c>
    </row>
    <row r="1755" spans="1:14" x14ac:dyDescent="0.25">
      <c r="A1755">
        <v>0</v>
      </c>
      <c r="B1755" t="s">
        <v>15</v>
      </c>
      <c r="C1755" t="s">
        <v>141</v>
      </c>
      <c r="D1755" t="s">
        <v>88</v>
      </c>
      <c r="E1755">
        <v>0</v>
      </c>
      <c r="F1755">
        <v>0</v>
      </c>
      <c r="G1755">
        <v>0</v>
      </c>
      <c r="H1755">
        <v>8</v>
      </c>
      <c r="I1755">
        <v>2</v>
      </c>
      <c r="J1755" t="s">
        <v>87</v>
      </c>
      <c r="K1755" t="s">
        <v>506</v>
      </c>
      <c r="L1755">
        <v>2.8000000000000001E-2</v>
      </c>
      <c r="M1755">
        <v>37002.85</v>
      </c>
      <c r="N1755">
        <v>70</v>
      </c>
    </row>
    <row r="1756" spans="1:14" x14ac:dyDescent="0.25">
      <c r="A1756">
        <v>1</v>
      </c>
      <c r="B1756" t="s">
        <v>15</v>
      </c>
      <c r="C1756" t="s">
        <v>142</v>
      </c>
      <c r="D1756" t="s">
        <v>90</v>
      </c>
      <c r="E1756">
        <v>0</v>
      </c>
      <c r="F1756">
        <v>0</v>
      </c>
      <c r="G1756">
        <v>0</v>
      </c>
      <c r="H1756">
        <v>5</v>
      </c>
      <c r="I1756">
        <v>1</v>
      </c>
      <c r="J1756" t="s">
        <v>65</v>
      </c>
      <c r="K1756" t="s">
        <v>506</v>
      </c>
      <c r="L1756">
        <v>2.1000000000000001E-2</v>
      </c>
      <c r="M1756">
        <v>39942.33</v>
      </c>
      <c r="N1756">
        <v>85</v>
      </c>
    </row>
    <row r="1757" spans="1:14" x14ac:dyDescent="0.25">
      <c r="A1757">
        <v>2</v>
      </c>
      <c r="B1757" t="s">
        <v>15</v>
      </c>
      <c r="C1757" t="s">
        <v>143</v>
      </c>
      <c r="D1757" t="s">
        <v>49</v>
      </c>
      <c r="E1757">
        <v>0</v>
      </c>
      <c r="F1757">
        <v>0</v>
      </c>
      <c r="G1757">
        <v>0</v>
      </c>
      <c r="H1757">
        <v>0</v>
      </c>
      <c r="I1757">
        <v>0</v>
      </c>
      <c r="J1757" t="s">
        <v>49</v>
      </c>
      <c r="K1757" t="s">
        <v>506</v>
      </c>
      <c r="L1757">
        <v>1.4E-2</v>
      </c>
      <c r="M1757">
        <v>43020.27</v>
      </c>
      <c r="N1757">
        <v>95</v>
      </c>
    </row>
    <row r="1758" spans="1:14" x14ac:dyDescent="0.25">
      <c r="A1758">
        <v>3</v>
      </c>
      <c r="B1758" t="s">
        <v>15</v>
      </c>
      <c r="C1758" t="s">
        <v>223</v>
      </c>
      <c r="D1758" t="s">
        <v>214</v>
      </c>
      <c r="E1758">
        <v>1</v>
      </c>
      <c r="F1758">
        <v>0</v>
      </c>
      <c r="G1758">
        <v>0</v>
      </c>
      <c r="H1758">
        <v>8</v>
      </c>
      <c r="I1758">
        <v>4</v>
      </c>
      <c r="J1758" t="s">
        <v>213</v>
      </c>
      <c r="K1758" t="s">
        <v>506</v>
      </c>
      <c r="L1758">
        <v>1.2E-2</v>
      </c>
      <c r="M1758">
        <v>44115.73</v>
      </c>
      <c r="N1758">
        <v>99</v>
      </c>
    </row>
    <row r="1759" spans="1:14" x14ac:dyDescent="0.25">
      <c r="A1759">
        <v>4</v>
      </c>
      <c r="B1759" t="s">
        <v>15</v>
      </c>
      <c r="C1759" t="s">
        <v>224</v>
      </c>
      <c r="D1759" t="s">
        <v>225</v>
      </c>
      <c r="E1759">
        <v>0</v>
      </c>
      <c r="F1759">
        <v>0</v>
      </c>
      <c r="G1759">
        <v>0</v>
      </c>
      <c r="H1759">
        <v>8</v>
      </c>
      <c r="I1759">
        <v>5</v>
      </c>
      <c r="J1759" t="s">
        <v>224</v>
      </c>
      <c r="K1759" t="s">
        <v>506</v>
      </c>
      <c r="L1759">
        <v>3.6999999999999998E-2</v>
      </c>
      <c r="M1759">
        <v>33577.82</v>
      </c>
      <c r="N1759">
        <v>60</v>
      </c>
    </row>
    <row r="1760" spans="1:14" x14ac:dyDescent="0.25">
      <c r="A1760">
        <v>5</v>
      </c>
      <c r="B1760" t="s">
        <v>15</v>
      </c>
      <c r="C1760" t="s">
        <v>226</v>
      </c>
      <c r="D1760" t="s">
        <v>216</v>
      </c>
      <c r="E1760">
        <v>0</v>
      </c>
      <c r="F1760">
        <v>0</v>
      </c>
      <c r="G1760">
        <v>0</v>
      </c>
      <c r="H1760">
        <v>7</v>
      </c>
      <c r="I1760">
        <v>4</v>
      </c>
      <c r="J1760" t="s">
        <v>215</v>
      </c>
      <c r="K1760" t="s">
        <v>506</v>
      </c>
      <c r="L1760">
        <v>1.2E-2</v>
      </c>
      <c r="M1760">
        <v>43757.78</v>
      </c>
      <c r="N1760">
        <v>99</v>
      </c>
    </row>
    <row r="1761" spans="1:14" x14ac:dyDescent="0.25">
      <c r="A1761">
        <v>6</v>
      </c>
      <c r="B1761" t="s">
        <v>15</v>
      </c>
      <c r="C1761" t="s">
        <v>227</v>
      </c>
      <c r="D1761" t="s">
        <v>118</v>
      </c>
      <c r="E1761">
        <v>2</v>
      </c>
      <c r="F1761">
        <v>0</v>
      </c>
      <c r="G1761">
        <v>0</v>
      </c>
      <c r="H1761">
        <v>6</v>
      </c>
      <c r="I1761">
        <v>3</v>
      </c>
      <c r="J1761" t="s">
        <v>206</v>
      </c>
      <c r="K1761" t="s">
        <v>506</v>
      </c>
      <c r="L1761">
        <v>1.7999999999999999E-2</v>
      </c>
      <c r="M1761">
        <v>41053.050000000003</v>
      </c>
      <c r="N1761">
        <v>90</v>
      </c>
    </row>
    <row r="1762" spans="1:14" x14ac:dyDescent="0.25">
      <c r="A1762">
        <v>7</v>
      </c>
      <c r="B1762" t="s">
        <v>15</v>
      </c>
      <c r="C1762" t="s">
        <v>228</v>
      </c>
      <c r="D1762" t="s">
        <v>208</v>
      </c>
      <c r="E1762">
        <v>2</v>
      </c>
      <c r="F1762">
        <v>0</v>
      </c>
      <c r="G1762">
        <v>0</v>
      </c>
      <c r="H1762">
        <v>3</v>
      </c>
      <c r="I1762">
        <v>3</v>
      </c>
      <c r="J1762" t="s">
        <v>207</v>
      </c>
      <c r="K1762" t="s">
        <v>506</v>
      </c>
      <c r="L1762">
        <v>3.3000000000000002E-2</v>
      </c>
      <c r="M1762">
        <v>35086.11</v>
      </c>
      <c r="N1762">
        <v>65</v>
      </c>
    </row>
    <row r="1763" spans="1:14" x14ac:dyDescent="0.25">
      <c r="A1763">
        <v>8</v>
      </c>
      <c r="B1763" t="s">
        <v>15</v>
      </c>
      <c r="C1763" t="s">
        <v>229</v>
      </c>
      <c r="D1763" t="s">
        <v>208</v>
      </c>
      <c r="E1763">
        <v>1</v>
      </c>
      <c r="F1763">
        <v>0</v>
      </c>
      <c r="G1763">
        <v>0</v>
      </c>
      <c r="H1763">
        <v>3</v>
      </c>
      <c r="I1763">
        <v>3</v>
      </c>
      <c r="J1763" t="s">
        <v>207</v>
      </c>
      <c r="K1763" t="s">
        <v>506</v>
      </c>
      <c r="L1763">
        <v>2.5999999999999999E-2</v>
      </c>
      <c r="M1763">
        <v>37943.86</v>
      </c>
      <c r="N1763">
        <v>75</v>
      </c>
    </row>
    <row r="1764" spans="1:14" x14ac:dyDescent="0.25">
      <c r="A1764">
        <v>9</v>
      </c>
      <c r="B1764" t="s">
        <v>15</v>
      </c>
      <c r="C1764" t="s">
        <v>230</v>
      </c>
      <c r="D1764" t="s">
        <v>208</v>
      </c>
      <c r="E1764">
        <v>0</v>
      </c>
      <c r="F1764">
        <v>0</v>
      </c>
      <c r="G1764">
        <v>0</v>
      </c>
      <c r="H1764">
        <v>3</v>
      </c>
      <c r="I1764">
        <v>3</v>
      </c>
      <c r="J1764" t="s">
        <v>207</v>
      </c>
      <c r="K1764" t="s">
        <v>506</v>
      </c>
      <c r="L1764">
        <v>2.3E-2</v>
      </c>
      <c r="M1764">
        <v>38858.75</v>
      </c>
      <c r="N1764">
        <v>80</v>
      </c>
    </row>
    <row r="1765" spans="1:14" x14ac:dyDescent="0.25">
      <c r="A1765">
        <v>10</v>
      </c>
      <c r="B1765" t="s">
        <v>15</v>
      </c>
      <c r="C1765" t="s">
        <v>231</v>
      </c>
      <c r="D1765" t="s">
        <v>232</v>
      </c>
      <c r="E1765">
        <v>0</v>
      </c>
      <c r="F1765">
        <v>0</v>
      </c>
      <c r="G1765">
        <v>0</v>
      </c>
      <c r="H1765">
        <v>1</v>
      </c>
      <c r="I1765">
        <v>5</v>
      </c>
      <c r="J1765" t="s">
        <v>231</v>
      </c>
      <c r="K1765" t="s">
        <v>506</v>
      </c>
      <c r="L1765">
        <v>6.8000000000000005E-2</v>
      </c>
      <c r="M1765">
        <v>24021.79</v>
      </c>
      <c r="N1765">
        <v>34</v>
      </c>
    </row>
    <row r="1766" spans="1:14" x14ac:dyDescent="0.25">
      <c r="A1766">
        <v>0</v>
      </c>
      <c r="B1766" t="s">
        <v>15</v>
      </c>
      <c r="C1766" t="s">
        <v>16</v>
      </c>
      <c r="D1766" t="s">
        <v>17</v>
      </c>
      <c r="E1766">
        <v>0</v>
      </c>
      <c r="F1766">
        <v>2</v>
      </c>
      <c r="G1766">
        <v>1</v>
      </c>
      <c r="H1766">
        <v>0</v>
      </c>
      <c r="I1766">
        <v>0</v>
      </c>
      <c r="J1766" t="s">
        <v>16</v>
      </c>
      <c r="K1766" t="s">
        <v>507</v>
      </c>
      <c r="L1766">
        <v>0.03</v>
      </c>
      <c r="M1766">
        <v>36096.51</v>
      </c>
      <c r="N1766">
        <v>70</v>
      </c>
    </row>
    <row r="1767" spans="1:14" x14ac:dyDescent="0.25">
      <c r="A1767">
        <v>1</v>
      </c>
      <c r="B1767" t="s">
        <v>15</v>
      </c>
      <c r="C1767" t="s">
        <v>19</v>
      </c>
      <c r="D1767" t="s">
        <v>20</v>
      </c>
      <c r="E1767">
        <v>0</v>
      </c>
      <c r="F1767">
        <v>2</v>
      </c>
      <c r="G1767">
        <v>1</v>
      </c>
      <c r="H1767">
        <v>0</v>
      </c>
      <c r="I1767">
        <v>0</v>
      </c>
      <c r="J1767" t="s">
        <v>19</v>
      </c>
      <c r="K1767" t="s">
        <v>507</v>
      </c>
      <c r="L1767">
        <v>2.7E-2</v>
      </c>
      <c r="M1767">
        <v>37370.199999999997</v>
      </c>
      <c r="N1767">
        <v>75</v>
      </c>
    </row>
    <row r="1768" spans="1:14" x14ac:dyDescent="0.25">
      <c r="A1768">
        <v>2</v>
      </c>
      <c r="B1768" t="s">
        <v>15</v>
      </c>
      <c r="C1768" t="s">
        <v>21</v>
      </c>
      <c r="D1768" t="s">
        <v>22</v>
      </c>
      <c r="E1768">
        <v>0</v>
      </c>
      <c r="F1768">
        <v>6</v>
      </c>
      <c r="G1768">
        <v>1</v>
      </c>
      <c r="H1768">
        <v>0</v>
      </c>
      <c r="I1768">
        <v>0</v>
      </c>
      <c r="J1768" t="s">
        <v>21</v>
      </c>
      <c r="K1768" t="s">
        <v>507</v>
      </c>
      <c r="L1768">
        <v>1.4999999999999999E-2</v>
      </c>
      <c r="M1768">
        <v>42667.96</v>
      </c>
      <c r="N1768">
        <v>95</v>
      </c>
    </row>
    <row r="1769" spans="1:14" x14ac:dyDescent="0.25">
      <c r="A1769">
        <v>3</v>
      </c>
      <c r="B1769" t="s">
        <v>15</v>
      </c>
      <c r="C1769" t="s">
        <v>23</v>
      </c>
      <c r="D1769" t="e" cm="1">
        <f t="array" ref="D1769">-VRIKPGSA</f>
        <v>#NAME?</v>
      </c>
      <c r="E1769">
        <v>0</v>
      </c>
      <c r="F1769">
        <v>0</v>
      </c>
      <c r="G1769">
        <v>1</v>
      </c>
      <c r="H1769">
        <v>0</v>
      </c>
      <c r="I1769">
        <v>0</v>
      </c>
      <c r="J1769" t="s">
        <v>23</v>
      </c>
      <c r="K1769" t="s">
        <v>507</v>
      </c>
      <c r="L1769">
        <v>1.7000000000000001E-2</v>
      </c>
      <c r="M1769">
        <v>41659.360000000001</v>
      </c>
      <c r="N1769">
        <v>90</v>
      </c>
    </row>
    <row r="1770" spans="1:14" x14ac:dyDescent="0.25">
      <c r="A1770">
        <v>4</v>
      </c>
      <c r="B1770" t="s">
        <v>15</v>
      </c>
      <c r="C1770" t="s">
        <v>24</v>
      </c>
      <c r="D1770" t="s">
        <v>25</v>
      </c>
      <c r="E1770">
        <v>0</v>
      </c>
      <c r="F1770">
        <v>8</v>
      </c>
      <c r="G1770">
        <v>1</v>
      </c>
      <c r="H1770">
        <v>0</v>
      </c>
      <c r="I1770">
        <v>0</v>
      </c>
      <c r="J1770" t="s">
        <v>24</v>
      </c>
      <c r="K1770" t="s">
        <v>507</v>
      </c>
      <c r="L1770">
        <v>1.4E-2</v>
      </c>
      <c r="M1770">
        <v>42831.7</v>
      </c>
      <c r="N1770">
        <v>95</v>
      </c>
    </row>
    <row r="1771" spans="1:14" x14ac:dyDescent="0.25">
      <c r="A1771">
        <v>5</v>
      </c>
      <c r="B1771" t="s">
        <v>15</v>
      </c>
      <c r="C1771" t="s">
        <v>26</v>
      </c>
      <c r="D1771" t="e" cm="1">
        <f t="array" ref="D1771">-IKPGSANK</f>
        <v>#NAME?</v>
      </c>
      <c r="E1771">
        <v>0</v>
      </c>
      <c r="F1771">
        <v>0</v>
      </c>
      <c r="G1771">
        <v>1</v>
      </c>
      <c r="H1771">
        <v>0</v>
      </c>
      <c r="I1771">
        <v>0</v>
      </c>
      <c r="J1771" t="s">
        <v>26</v>
      </c>
      <c r="K1771" t="s">
        <v>507</v>
      </c>
      <c r="L1771">
        <v>1.0999999999999999E-2</v>
      </c>
      <c r="M1771">
        <v>44373.77</v>
      </c>
      <c r="N1771">
        <v>99</v>
      </c>
    </row>
    <row r="1772" spans="1:14" x14ac:dyDescent="0.25">
      <c r="A1772">
        <v>6</v>
      </c>
      <c r="B1772" t="s">
        <v>15</v>
      </c>
      <c r="C1772" t="s">
        <v>27</v>
      </c>
      <c r="D1772" t="s">
        <v>28</v>
      </c>
      <c r="E1772">
        <v>0</v>
      </c>
      <c r="F1772">
        <v>1</v>
      </c>
      <c r="G1772">
        <v>1</v>
      </c>
      <c r="H1772">
        <v>0</v>
      </c>
      <c r="I1772">
        <v>0</v>
      </c>
      <c r="J1772" t="s">
        <v>27</v>
      </c>
      <c r="K1772" t="s">
        <v>507</v>
      </c>
      <c r="L1772">
        <v>8.0000000000000002E-3</v>
      </c>
      <c r="M1772">
        <v>45732.72</v>
      </c>
      <c r="N1772">
        <v>99</v>
      </c>
    </row>
    <row r="1773" spans="1:14" x14ac:dyDescent="0.25">
      <c r="A1773">
        <v>7</v>
      </c>
      <c r="B1773" t="s">
        <v>15</v>
      </c>
      <c r="C1773" t="s">
        <v>29</v>
      </c>
      <c r="D1773" t="e" cm="1">
        <f t="array" ref="D1773">-PGSANKPK</f>
        <v>#NAME?</v>
      </c>
      <c r="E1773">
        <v>0</v>
      </c>
      <c r="F1773">
        <v>0</v>
      </c>
      <c r="G1773">
        <v>1</v>
      </c>
      <c r="H1773">
        <v>0</v>
      </c>
      <c r="I1773">
        <v>0</v>
      </c>
      <c r="J1773" t="s">
        <v>29</v>
      </c>
      <c r="K1773" t="s">
        <v>507</v>
      </c>
      <c r="L1773">
        <v>6.0000000000000001E-3</v>
      </c>
      <c r="M1773">
        <v>46842.48</v>
      </c>
      <c r="N1773">
        <v>99</v>
      </c>
    </row>
    <row r="1774" spans="1:14" x14ac:dyDescent="0.25">
      <c r="A1774">
        <v>8</v>
      </c>
      <c r="B1774" t="s">
        <v>15</v>
      </c>
      <c r="C1774" t="s">
        <v>30</v>
      </c>
      <c r="D1774" t="s">
        <v>31</v>
      </c>
      <c r="E1774">
        <v>0</v>
      </c>
      <c r="F1774">
        <v>8</v>
      </c>
      <c r="G1774">
        <v>1</v>
      </c>
      <c r="H1774">
        <v>0</v>
      </c>
      <c r="I1774">
        <v>0</v>
      </c>
      <c r="J1774" t="s">
        <v>30</v>
      </c>
      <c r="K1774" t="s">
        <v>507</v>
      </c>
      <c r="L1774">
        <v>6.0000000000000001E-3</v>
      </c>
      <c r="M1774">
        <v>46680.57</v>
      </c>
      <c r="N1774">
        <v>99</v>
      </c>
    </row>
    <row r="1775" spans="1:14" x14ac:dyDescent="0.25">
      <c r="A1775">
        <v>9</v>
      </c>
      <c r="B1775" t="s">
        <v>15</v>
      </c>
      <c r="C1775" t="s">
        <v>32</v>
      </c>
      <c r="D1775" t="s">
        <v>33</v>
      </c>
      <c r="E1775">
        <v>0</v>
      </c>
      <c r="F1775">
        <v>8</v>
      </c>
      <c r="G1775">
        <v>1</v>
      </c>
      <c r="H1775">
        <v>0</v>
      </c>
      <c r="I1775">
        <v>0</v>
      </c>
      <c r="J1775" t="s">
        <v>32</v>
      </c>
      <c r="K1775" t="s">
        <v>507</v>
      </c>
      <c r="L1775">
        <v>8.0000000000000002E-3</v>
      </c>
      <c r="M1775">
        <v>45873.95</v>
      </c>
      <c r="N1775">
        <v>99</v>
      </c>
    </row>
    <row r="1776" spans="1:14" x14ac:dyDescent="0.25">
      <c r="A1776">
        <v>10</v>
      </c>
      <c r="B1776" t="s">
        <v>15</v>
      </c>
      <c r="C1776" t="s">
        <v>34</v>
      </c>
      <c r="D1776" t="e" cm="1">
        <f t="array" ref="D1776">-ANKPKDEL</f>
        <v>#NAME?</v>
      </c>
      <c r="E1776">
        <v>0</v>
      </c>
      <c r="F1776">
        <v>0</v>
      </c>
      <c r="G1776">
        <v>1</v>
      </c>
      <c r="H1776">
        <v>0</v>
      </c>
      <c r="I1776">
        <v>0</v>
      </c>
      <c r="J1776" t="s">
        <v>34</v>
      </c>
      <c r="K1776" t="s">
        <v>507</v>
      </c>
      <c r="L1776">
        <v>1.2999999999999999E-2</v>
      </c>
      <c r="M1776">
        <v>43218.55</v>
      </c>
      <c r="N1776">
        <v>95</v>
      </c>
    </row>
    <row r="1777" spans="1:14" x14ac:dyDescent="0.25">
      <c r="A1777">
        <v>11</v>
      </c>
      <c r="B1777" t="s">
        <v>15</v>
      </c>
      <c r="C1777" t="s">
        <v>35</v>
      </c>
      <c r="D1777" t="s">
        <v>36</v>
      </c>
      <c r="E1777">
        <v>0</v>
      </c>
      <c r="F1777">
        <v>8</v>
      </c>
      <c r="G1777">
        <v>1</v>
      </c>
      <c r="H1777">
        <v>0</v>
      </c>
      <c r="I1777">
        <v>0</v>
      </c>
      <c r="J1777" t="s">
        <v>35</v>
      </c>
      <c r="K1777" t="s">
        <v>507</v>
      </c>
      <c r="L1777">
        <v>8.0000000000000002E-3</v>
      </c>
      <c r="M1777">
        <v>45791.63</v>
      </c>
      <c r="N1777">
        <v>99</v>
      </c>
    </row>
    <row r="1778" spans="1:14" x14ac:dyDescent="0.25">
      <c r="A1778">
        <v>12</v>
      </c>
      <c r="B1778" t="s">
        <v>15</v>
      </c>
      <c r="C1778" t="s">
        <v>37</v>
      </c>
      <c r="D1778" t="s">
        <v>38</v>
      </c>
      <c r="E1778">
        <v>0</v>
      </c>
      <c r="F1778">
        <v>2</v>
      </c>
      <c r="G1778">
        <v>1</v>
      </c>
      <c r="H1778">
        <v>0</v>
      </c>
      <c r="I1778">
        <v>0</v>
      </c>
      <c r="J1778" t="s">
        <v>37</v>
      </c>
      <c r="K1778" t="s">
        <v>507</v>
      </c>
      <c r="L1778">
        <v>2.1000000000000001E-2</v>
      </c>
      <c r="M1778">
        <v>39915.11</v>
      </c>
      <c r="N1778">
        <v>85</v>
      </c>
    </row>
    <row r="1779" spans="1:14" x14ac:dyDescent="0.25">
      <c r="A1779">
        <v>13</v>
      </c>
      <c r="B1779" t="s">
        <v>15</v>
      </c>
      <c r="C1779" t="s">
        <v>234</v>
      </c>
      <c r="D1779" t="s">
        <v>235</v>
      </c>
      <c r="E1779">
        <v>0</v>
      </c>
      <c r="F1779">
        <v>6</v>
      </c>
      <c r="G1779">
        <v>1</v>
      </c>
      <c r="H1779">
        <v>0</v>
      </c>
      <c r="I1779">
        <v>0</v>
      </c>
      <c r="J1779" t="s">
        <v>234</v>
      </c>
      <c r="K1779" t="s">
        <v>507</v>
      </c>
      <c r="L1779">
        <v>1.9E-2</v>
      </c>
      <c r="M1779">
        <v>40690.42</v>
      </c>
      <c r="N1779">
        <v>85</v>
      </c>
    </row>
    <row r="1780" spans="1:14" x14ac:dyDescent="0.25">
      <c r="A1780">
        <v>14</v>
      </c>
      <c r="B1780" t="s">
        <v>15</v>
      </c>
      <c r="C1780" t="s">
        <v>236</v>
      </c>
      <c r="D1780" t="s">
        <v>237</v>
      </c>
      <c r="E1780">
        <v>0</v>
      </c>
      <c r="F1780">
        <v>1</v>
      </c>
      <c r="G1780">
        <v>1</v>
      </c>
      <c r="H1780">
        <v>0</v>
      </c>
      <c r="I1780">
        <v>0</v>
      </c>
      <c r="J1780" t="s">
        <v>236</v>
      </c>
      <c r="K1780" t="s">
        <v>507</v>
      </c>
      <c r="L1780">
        <v>1.7000000000000001E-2</v>
      </c>
      <c r="M1780">
        <v>41717.99</v>
      </c>
      <c r="N1780">
        <v>90</v>
      </c>
    </row>
    <row r="1781" spans="1:14" x14ac:dyDescent="0.25">
      <c r="A1781">
        <v>15</v>
      </c>
      <c r="B1781" t="s">
        <v>15</v>
      </c>
      <c r="C1781" t="s">
        <v>238</v>
      </c>
      <c r="D1781" t="e" cm="1">
        <f t="array" ref="D1781">-DELDYAND</f>
        <v>#NAME?</v>
      </c>
      <c r="E1781">
        <v>0</v>
      </c>
      <c r="F1781">
        <v>0</v>
      </c>
      <c r="G1781">
        <v>1</v>
      </c>
      <c r="H1781">
        <v>0</v>
      </c>
      <c r="I1781">
        <v>0</v>
      </c>
      <c r="J1781" t="s">
        <v>238</v>
      </c>
      <c r="K1781" t="s">
        <v>507</v>
      </c>
      <c r="L1781">
        <v>8.9999999999999993E-3</v>
      </c>
      <c r="M1781">
        <v>45342.48</v>
      </c>
      <c r="N1781">
        <v>99</v>
      </c>
    </row>
    <row r="1782" spans="1:14" x14ac:dyDescent="0.25">
      <c r="A1782">
        <v>16</v>
      </c>
      <c r="B1782" t="s">
        <v>15</v>
      </c>
      <c r="C1782" t="s">
        <v>239</v>
      </c>
      <c r="D1782" t="s">
        <v>240</v>
      </c>
      <c r="E1782">
        <v>0</v>
      </c>
      <c r="F1782">
        <v>2</v>
      </c>
      <c r="G1782">
        <v>1</v>
      </c>
      <c r="H1782">
        <v>0</v>
      </c>
      <c r="I1782">
        <v>0</v>
      </c>
      <c r="J1782" t="s">
        <v>239</v>
      </c>
      <c r="K1782" t="s">
        <v>507</v>
      </c>
      <c r="L1782">
        <v>5.2999999999999999E-2</v>
      </c>
      <c r="M1782">
        <v>28224.71</v>
      </c>
      <c r="N1782">
        <v>42</v>
      </c>
    </row>
    <row r="1783" spans="1:14" x14ac:dyDescent="0.25">
      <c r="A1783">
        <v>0</v>
      </c>
      <c r="B1783" t="s">
        <v>15</v>
      </c>
      <c r="C1783" t="s">
        <v>47</v>
      </c>
      <c r="D1783" t="s">
        <v>47</v>
      </c>
      <c r="E1783">
        <v>0</v>
      </c>
      <c r="F1783">
        <v>0</v>
      </c>
      <c r="G1783">
        <v>0</v>
      </c>
      <c r="H1783">
        <v>0</v>
      </c>
      <c r="I1783">
        <v>0</v>
      </c>
      <c r="J1783" t="s">
        <v>47</v>
      </c>
      <c r="K1783" t="s">
        <v>507</v>
      </c>
      <c r="L1783">
        <v>4.9000000000000002E-2</v>
      </c>
      <c r="M1783">
        <v>29387.73</v>
      </c>
      <c r="N1783">
        <v>45</v>
      </c>
    </row>
    <row r="1784" spans="1:14" x14ac:dyDescent="0.25">
      <c r="A1784">
        <v>1</v>
      </c>
      <c r="B1784" t="s">
        <v>15</v>
      </c>
      <c r="C1784" t="s">
        <v>48</v>
      </c>
      <c r="D1784" t="s">
        <v>48</v>
      </c>
      <c r="E1784">
        <v>0</v>
      </c>
      <c r="F1784">
        <v>0</v>
      </c>
      <c r="G1784">
        <v>0</v>
      </c>
      <c r="H1784">
        <v>0</v>
      </c>
      <c r="I1784">
        <v>0</v>
      </c>
      <c r="J1784" t="s">
        <v>48</v>
      </c>
      <c r="K1784" t="s">
        <v>507</v>
      </c>
      <c r="L1784">
        <v>4.2000000000000003E-2</v>
      </c>
      <c r="M1784">
        <v>31690.03</v>
      </c>
      <c r="N1784">
        <v>55</v>
      </c>
    </row>
    <row r="1785" spans="1:14" x14ac:dyDescent="0.25">
      <c r="A1785">
        <v>2</v>
      </c>
      <c r="B1785" t="s">
        <v>15</v>
      </c>
      <c r="C1785" t="s">
        <v>49</v>
      </c>
      <c r="D1785" t="s">
        <v>49</v>
      </c>
      <c r="E1785">
        <v>0</v>
      </c>
      <c r="F1785">
        <v>0</v>
      </c>
      <c r="G1785">
        <v>0</v>
      </c>
      <c r="H1785">
        <v>0</v>
      </c>
      <c r="I1785">
        <v>0</v>
      </c>
      <c r="J1785" t="s">
        <v>49</v>
      </c>
      <c r="K1785" t="s">
        <v>507</v>
      </c>
      <c r="L1785">
        <v>3.7999999999999999E-2</v>
      </c>
      <c r="M1785">
        <v>33314.370000000003</v>
      </c>
      <c r="N1785">
        <v>60</v>
      </c>
    </row>
    <row r="1786" spans="1:14" x14ac:dyDescent="0.25">
      <c r="A1786">
        <v>3</v>
      </c>
      <c r="B1786" t="s">
        <v>15</v>
      </c>
      <c r="C1786" t="s">
        <v>50</v>
      </c>
      <c r="D1786" t="s">
        <v>50</v>
      </c>
      <c r="E1786">
        <v>0</v>
      </c>
      <c r="F1786">
        <v>0</v>
      </c>
      <c r="G1786">
        <v>0</v>
      </c>
      <c r="H1786">
        <v>0</v>
      </c>
      <c r="I1786">
        <v>0</v>
      </c>
      <c r="J1786" t="s">
        <v>50</v>
      </c>
      <c r="K1786" t="s">
        <v>507</v>
      </c>
      <c r="L1786">
        <v>1.0999999999999999E-2</v>
      </c>
      <c r="M1786">
        <v>44337.29</v>
      </c>
      <c r="N1786">
        <v>99</v>
      </c>
    </row>
    <row r="1787" spans="1:14" x14ac:dyDescent="0.25">
      <c r="A1787">
        <v>4</v>
      </c>
      <c r="B1787" t="s">
        <v>15</v>
      </c>
      <c r="C1787" t="s">
        <v>51</v>
      </c>
      <c r="D1787" t="s">
        <v>51</v>
      </c>
      <c r="E1787">
        <v>0</v>
      </c>
      <c r="F1787">
        <v>0</v>
      </c>
      <c r="G1787">
        <v>0</v>
      </c>
      <c r="H1787">
        <v>0</v>
      </c>
      <c r="I1787">
        <v>0</v>
      </c>
      <c r="J1787" t="s">
        <v>51</v>
      </c>
      <c r="K1787" t="s">
        <v>507</v>
      </c>
      <c r="L1787">
        <v>2.7E-2</v>
      </c>
      <c r="M1787">
        <v>37430.5</v>
      </c>
      <c r="N1787">
        <v>75</v>
      </c>
    </row>
    <row r="1788" spans="1:14" x14ac:dyDescent="0.25">
      <c r="A1788">
        <v>5</v>
      </c>
      <c r="B1788" t="s">
        <v>15</v>
      </c>
      <c r="C1788" t="s">
        <v>52</v>
      </c>
      <c r="D1788" t="s">
        <v>52</v>
      </c>
      <c r="E1788">
        <v>0</v>
      </c>
      <c r="F1788">
        <v>0</v>
      </c>
      <c r="G1788">
        <v>0</v>
      </c>
      <c r="H1788">
        <v>0</v>
      </c>
      <c r="I1788">
        <v>0</v>
      </c>
      <c r="J1788" t="s">
        <v>52</v>
      </c>
      <c r="K1788" t="s">
        <v>507</v>
      </c>
      <c r="L1788">
        <v>1.4E-2</v>
      </c>
      <c r="M1788">
        <v>43054.720000000001</v>
      </c>
      <c r="N1788">
        <v>95</v>
      </c>
    </row>
    <row r="1789" spans="1:14" x14ac:dyDescent="0.25">
      <c r="A1789">
        <v>6</v>
      </c>
      <c r="B1789" t="s">
        <v>15</v>
      </c>
      <c r="C1789" t="s">
        <v>53</v>
      </c>
      <c r="D1789" t="s">
        <v>53</v>
      </c>
      <c r="E1789">
        <v>0</v>
      </c>
      <c r="F1789">
        <v>0</v>
      </c>
      <c r="G1789">
        <v>0</v>
      </c>
      <c r="H1789">
        <v>0</v>
      </c>
      <c r="I1789">
        <v>0</v>
      </c>
      <c r="J1789" t="s">
        <v>53</v>
      </c>
      <c r="K1789" t="s">
        <v>507</v>
      </c>
      <c r="L1789">
        <v>1.2E-2</v>
      </c>
      <c r="M1789">
        <v>43836.92</v>
      </c>
      <c r="N1789">
        <v>99</v>
      </c>
    </row>
    <row r="1790" spans="1:14" x14ac:dyDescent="0.25">
      <c r="A1790">
        <v>7</v>
      </c>
      <c r="B1790" t="s">
        <v>15</v>
      </c>
      <c r="C1790" t="s">
        <v>54</v>
      </c>
      <c r="D1790" t="s">
        <v>54</v>
      </c>
      <c r="E1790">
        <v>0</v>
      </c>
      <c r="F1790">
        <v>0</v>
      </c>
      <c r="G1790">
        <v>0</v>
      </c>
      <c r="H1790">
        <v>0</v>
      </c>
      <c r="I1790">
        <v>0</v>
      </c>
      <c r="J1790" t="s">
        <v>54</v>
      </c>
      <c r="K1790" t="s">
        <v>507</v>
      </c>
      <c r="L1790">
        <v>5.0000000000000001E-3</v>
      </c>
      <c r="M1790">
        <v>47125.120000000003</v>
      </c>
      <c r="N1790">
        <v>99</v>
      </c>
    </row>
    <row r="1791" spans="1:14" x14ac:dyDescent="0.25">
      <c r="A1791">
        <v>8</v>
      </c>
      <c r="B1791" t="s">
        <v>15</v>
      </c>
      <c r="C1791" t="s">
        <v>55</v>
      </c>
      <c r="D1791" t="s">
        <v>55</v>
      </c>
      <c r="E1791">
        <v>0</v>
      </c>
      <c r="F1791">
        <v>0</v>
      </c>
      <c r="G1791">
        <v>0</v>
      </c>
      <c r="H1791">
        <v>0</v>
      </c>
      <c r="I1791">
        <v>0</v>
      </c>
      <c r="J1791" t="s">
        <v>55</v>
      </c>
      <c r="K1791" t="s">
        <v>507</v>
      </c>
      <c r="L1791">
        <v>0.01</v>
      </c>
      <c r="M1791">
        <v>44827.85</v>
      </c>
      <c r="N1791">
        <v>99</v>
      </c>
    </row>
    <row r="1792" spans="1:14" x14ac:dyDescent="0.25">
      <c r="A1792">
        <v>9</v>
      </c>
      <c r="B1792" t="s">
        <v>15</v>
      </c>
      <c r="C1792" t="s">
        <v>56</v>
      </c>
      <c r="D1792" t="s">
        <v>56</v>
      </c>
      <c r="E1792">
        <v>0</v>
      </c>
      <c r="F1792">
        <v>0</v>
      </c>
      <c r="G1792">
        <v>0</v>
      </c>
      <c r="H1792">
        <v>0</v>
      </c>
      <c r="I1792">
        <v>0</v>
      </c>
      <c r="J1792" t="s">
        <v>56</v>
      </c>
      <c r="K1792" t="s">
        <v>507</v>
      </c>
      <c r="L1792">
        <v>4.8000000000000001E-2</v>
      </c>
      <c r="M1792">
        <v>29905.11</v>
      </c>
      <c r="N1792">
        <v>46</v>
      </c>
    </row>
    <row r="1793" spans="1:14" x14ac:dyDescent="0.25">
      <c r="A1793">
        <v>10</v>
      </c>
      <c r="B1793" t="s">
        <v>15</v>
      </c>
      <c r="C1793" t="s">
        <v>57</v>
      </c>
      <c r="D1793" t="s">
        <v>57</v>
      </c>
      <c r="E1793">
        <v>0</v>
      </c>
      <c r="F1793">
        <v>0</v>
      </c>
      <c r="G1793">
        <v>0</v>
      </c>
      <c r="H1793">
        <v>0</v>
      </c>
      <c r="I1793">
        <v>0</v>
      </c>
      <c r="J1793" t="s">
        <v>57</v>
      </c>
      <c r="K1793" t="s">
        <v>507</v>
      </c>
      <c r="L1793">
        <v>1.0999999999999999E-2</v>
      </c>
      <c r="M1793">
        <v>44235.7</v>
      </c>
      <c r="N1793">
        <v>99</v>
      </c>
    </row>
    <row r="1794" spans="1:14" x14ac:dyDescent="0.25">
      <c r="A1794">
        <v>11</v>
      </c>
      <c r="B1794" t="s">
        <v>15</v>
      </c>
      <c r="C1794" t="s">
        <v>58</v>
      </c>
      <c r="D1794" t="s">
        <v>58</v>
      </c>
      <c r="E1794">
        <v>0</v>
      </c>
      <c r="F1794">
        <v>0</v>
      </c>
      <c r="G1794">
        <v>0</v>
      </c>
      <c r="H1794">
        <v>0</v>
      </c>
      <c r="I1794">
        <v>0</v>
      </c>
      <c r="J1794" t="s">
        <v>58</v>
      </c>
      <c r="K1794" t="s">
        <v>507</v>
      </c>
      <c r="L1794">
        <v>2.1000000000000001E-2</v>
      </c>
      <c r="M1794">
        <v>39984.29</v>
      </c>
      <c r="N1794">
        <v>85</v>
      </c>
    </row>
    <row r="1795" spans="1:14" x14ac:dyDescent="0.25">
      <c r="A1795">
        <v>12</v>
      </c>
      <c r="B1795" t="s">
        <v>15</v>
      </c>
      <c r="C1795" t="s">
        <v>241</v>
      </c>
      <c r="D1795" t="s">
        <v>241</v>
      </c>
      <c r="E1795">
        <v>0</v>
      </c>
      <c r="F1795">
        <v>0</v>
      </c>
      <c r="G1795">
        <v>0</v>
      </c>
      <c r="H1795">
        <v>0</v>
      </c>
      <c r="I1795">
        <v>0</v>
      </c>
      <c r="J1795" t="s">
        <v>241</v>
      </c>
      <c r="K1795" t="s">
        <v>507</v>
      </c>
      <c r="L1795">
        <v>4.1000000000000002E-2</v>
      </c>
      <c r="M1795">
        <v>32013.96</v>
      </c>
      <c r="N1795">
        <v>55</v>
      </c>
    </row>
    <row r="1796" spans="1:14" x14ac:dyDescent="0.25">
      <c r="A1796">
        <v>13</v>
      </c>
      <c r="B1796" t="s">
        <v>15</v>
      </c>
      <c r="C1796" t="s">
        <v>242</v>
      </c>
      <c r="D1796" t="s">
        <v>242</v>
      </c>
      <c r="E1796">
        <v>0</v>
      </c>
      <c r="F1796">
        <v>0</v>
      </c>
      <c r="G1796">
        <v>0</v>
      </c>
      <c r="H1796">
        <v>0</v>
      </c>
      <c r="I1796">
        <v>0</v>
      </c>
      <c r="J1796" t="s">
        <v>242</v>
      </c>
      <c r="K1796" t="s">
        <v>507</v>
      </c>
      <c r="L1796">
        <v>1.4999999999999999E-2</v>
      </c>
      <c r="M1796">
        <v>42434.07</v>
      </c>
      <c r="N1796">
        <v>95</v>
      </c>
    </row>
    <row r="1797" spans="1:14" x14ac:dyDescent="0.25">
      <c r="A1797">
        <v>14</v>
      </c>
      <c r="B1797" t="s">
        <v>15</v>
      </c>
      <c r="C1797" t="s">
        <v>243</v>
      </c>
      <c r="D1797" t="s">
        <v>243</v>
      </c>
      <c r="E1797">
        <v>0</v>
      </c>
      <c r="F1797">
        <v>0</v>
      </c>
      <c r="G1797">
        <v>0</v>
      </c>
      <c r="H1797">
        <v>0</v>
      </c>
      <c r="I1797">
        <v>0</v>
      </c>
      <c r="J1797" t="s">
        <v>243</v>
      </c>
      <c r="K1797" t="s">
        <v>507</v>
      </c>
      <c r="L1797">
        <v>1.7000000000000001E-2</v>
      </c>
      <c r="M1797">
        <v>41801.129999999997</v>
      </c>
      <c r="N1797">
        <v>90</v>
      </c>
    </row>
    <row r="1798" spans="1:14" x14ac:dyDescent="0.25">
      <c r="A1798">
        <v>15</v>
      </c>
      <c r="B1798" t="s">
        <v>15</v>
      </c>
      <c r="C1798" t="s">
        <v>244</v>
      </c>
      <c r="D1798" t="s">
        <v>244</v>
      </c>
      <c r="E1798">
        <v>0</v>
      </c>
      <c r="F1798">
        <v>0</v>
      </c>
      <c r="G1798">
        <v>0</v>
      </c>
      <c r="H1798">
        <v>0</v>
      </c>
      <c r="I1798">
        <v>0</v>
      </c>
      <c r="J1798" t="s">
        <v>244</v>
      </c>
      <c r="K1798" t="s">
        <v>507</v>
      </c>
      <c r="L1798">
        <v>2.7E-2</v>
      </c>
      <c r="M1798">
        <v>37470.620000000003</v>
      </c>
      <c r="N1798">
        <v>75</v>
      </c>
    </row>
    <row r="1799" spans="1:14" x14ac:dyDescent="0.25">
      <c r="A1799">
        <v>0</v>
      </c>
      <c r="B1799" t="s">
        <v>15</v>
      </c>
      <c r="C1799" t="s">
        <v>63</v>
      </c>
      <c r="D1799" t="s">
        <v>64</v>
      </c>
      <c r="E1799">
        <v>0</v>
      </c>
      <c r="F1799">
        <v>0</v>
      </c>
      <c r="G1799">
        <v>0</v>
      </c>
      <c r="H1799">
        <v>6</v>
      </c>
      <c r="I1799">
        <v>1</v>
      </c>
      <c r="J1799" t="s">
        <v>63</v>
      </c>
      <c r="K1799" t="s">
        <v>507</v>
      </c>
      <c r="L1799">
        <v>3.7999999999999999E-2</v>
      </c>
      <c r="M1799">
        <v>33072.67</v>
      </c>
      <c r="N1799">
        <v>55</v>
      </c>
    </row>
    <row r="1800" spans="1:14" x14ac:dyDescent="0.25">
      <c r="A1800">
        <v>1</v>
      </c>
      <c r="B1800" t="s">
        <v>15</v>
      </c>
      <c r="C1800" t="s">
        <v>65</v>
      </c>
      <c r="D1800" t="s">
        <v>66</v>
      </c>
      <c r="E1800">
        <v>0</v>
      </c>
      <c r="F1800">
        <v>0</v>
      </c>
      <c r="G1800">
        <v>0</v>
      </c>
      <c r="H1800">
        <v>7</v>
      </c>
      <c r="I1800">
        <v>1</v>
      </c>
      <c r="J1800" t="s">
        <v>65</v>
      </c>
      <c r="K1800" t="s">
        <v>507</v>
      </c>
      <c r="L1800">
        <v>6.4000000000000001E-2</v>
      </c>
      <c r="M1800">
        <v>25111.95</v>
      </c>
      <c r="N1800">
        <v>36</v>
      </c>
    </row>
    <row r="1801" spans="1:14" x14ac:dyDescent="0.25">
      <c r="A1801">
        <v>2</v>
      </c>
      <c r="B1801" t="s">
        <v>15</v>
      </c>
      <c r="C1801" t="s">
        <v>67</v>
      </c>
      <c r="D1801" t="s">
        <v>49</v>
      </c>
      <c r="E1801">
        <v>0</v>
      </c>
      <c r="F1801">
        <v>0</v>
      </c>
      <c r="G1801">
        <v>0</v>
      </c>
      <c r="H1801">
        <v>0</v>
      </c>
      <c r="I1801">
        <v>0</v>
      </c>
      <c r="J1801" t="s">
        <v>49</v>
      </c>
      <c r="K1801" t="s">
        <v>507</v>
      </c>
      <c r="L1801">
        <v>1.7999999999999999E-2</v>
      </c>
      <c r="M1801">
        <v>40946.58</v>
      </c>
      <c r="N1801">
        <v>90</v>
      </c>
    </row>
    <row r="1802" spans="1:14" x14ac:dyDescent="0.25">
      <c r="A1802">
        <v>3</v>
      </c>
      <c r="B1802" t="s">
        <v>15</v>
      </c>
      <c r="C1802" t="s">
        <v>68</v>
      </c>
      <c r="D1802" t="s">
        <v>69</v>
      </c>
      <c r="E1802">
        <v>0</v>
      </c>
      <c r="F1802">
        <v>0</v>
      </c>
      <c r="G1802">
        <v>0</v>
      </c>
      <c r="H1802">
        <v>1</v>
      </c>
      <c r="I1802">
        <v>1</v>
      </c>
      <c r="J1802" t="s">
        <v>68</v>
      </c>
      <c r="K1802" t="s">
        <v>507</v>
      </c>
      <c r="L1802">
        <v>1.7000000000000001E-2</v>
      </c>
      <c r="M1802">
        <v>41671.96</v>
      </c>
      <c r="N1802">
        <v>90</v>
      </c>
    </row>
    <row r="1803" spans="1:14" x14ac:dyDescent="0.25">
      <c r="A1803">
        <v>4</v>
      </c>
      <c r="B1803" t="s">
        <v>15</v>
      </c>
      <c r="C1803" t="s">
        <v>70</v>
      </c>
      <c r="D1803" t="s">
        <v>71</v>
      </c>
      <c r="E1803">
        <v>0</v>
      </c>
      <c r="F1803">
        <v>0</v>
      </c>
      <c r="G1803">
        <v>0</v>
      </c>
      <c r="H1803">
        <v>8</v>
      </c>
      <c r="I1803">
        <v>1</v>
      </c>
      <c r="J1803" t="s">
        <v>70</v>
      </c>
      <c r="K1803" t="s">
        <v>507</v>
      </c>
      <c r="L1803">
        <v>1.7999999999999999E-2</v>
      </c>
      <c r="M1803">
        <v>41110.839999999997</v>
      </c>
      <c r="N1803">
        <v>90</v>
      </c>
    </row>
    <row r="1804" spans="1:14" x14ac:dyDescent="0.25">
      <c r="A1804">
        <v>5</v>
      </c>
      <c r="B1804" t="s">
        <v>15</v>
      </c>
      <c r="C1804" t="s">
        <v>72</v>
      </c>
      <c r="D1804" t="s">
        <v>73</v>
      </c>
      <c r="E1804">
        <v>0</v>
      </c>
      <c r="F1804">
        <v>0</v>
      </c>
      <c r="G1804">
        <v>0</v>
      </c>
      <c r="H1804">
        <v>7</v>
      </c>
      <c r="I1804">
        <v>1</v>
      </c>
      <c r="J1804" t="s">
        <v>72</v>
      </c>
      <c r="K1804" t="s">
        <v>507</v>
      </c>
      <c r="L1804">
        <v>1.2E-2</v>
      </c>
      <c r="M1804">
        <v>43953.75</v>
      </c>
      <c r="N1804">
        <v>99</v>
      </c>
    </row>
    <row r="1805" spans="1:14" x14ac:dyDescent="0.25">
      <c r="A1805">
        <v>6</v>
      </c>
      <c r="B1805" t="s">
        <v>15</v>
      </c>
      <c r="C1805" t="s">
        <v>74</v>
      </c>
      <c r="D1805" t="s">
        <v>53</v>
      </c>
      <c r="E1805">
        <v>0</v>
      </c>
      <c r="F1805">
        <v>0</v>
      </c>
      <c r="G1805">
        <v>0</v>
      </c>
      <c r="H1805">
        <v>0</v>
      </c>
      <c r="I1805">
        <v>0</v>
      </c>
      <c r="J1805" t="s">
        <v>53</v>
      </c>
      <c r="K1805" t="s">
        <v>507</v>
      </c>
      <c r="L1805">
        <v>7.0000000000000001E-3</v>
      </c>
      <c r="M1805">
        <v>46373.49</v>
      </c>
      <c r="N1805">
        <v>99</v>
      </c>
    </row>
    <row r="1806" spans="1:14" x14ac:dyDescent="0.25">
      <c r="A1806">
        <v>7</v>
      </c>
      <c r="B1806" t="s">
        <v>15</v>
      </c>
      <c r="C1806" t="s">
        <v>75</v>
      </c>
      <c r="D1806" t="s">
        <v>55</v>
      </c>
      <c r="E1806">
        <v>1</v>
      </c>
      <c r="F1806">
        <v>0</v>
      </c>
      <c r="G1806">
        <v>0</v>
      </c>
      <c r="H1806">
        <v>0</v>
      </c>
      <c r="I1806">
        <v>0</v>
      </c>
      <c r="J1806" t="s">
        <v>55</v>
      </c>
      <c r="K1806" t="s">
        <v>507</v>
      </c>
      <c r="L1806">
        <v>7.0000000000000001E-3</v>
      </c>
      <c r="M1806">
        <v>46516.72</v>
      </c>
      <c r="N1806">
        <v>99</v>
      </c>
    </row>
    <row r="1807" spans="1:14" x14ac:dyDescent="0.25">
      <c r="A1807">
        <v>8</v>
      </c>
      <c r="B1807" t="s">
        <v>15</v>
      </c>
      <c r="C1807" t="s">
        <v>76</v>
      </c>
      <c r="D1807" t="s">
        <v>77</v>
      </c>
      <c r="E1807">
        <v>0</v>
      </c>
      <c r="F1807">
        <v>0</v>
      </c>
      <c r="G1807">
        <v>0</v>
      </c>
      <c r="H1807">
        <v>6</v>
      </c>
      <c r="I1807">
        <v>1</v>
      </c>
      <c r="J1807" t="s">
        <v>76</v>
      </c>
      <c r="K1807" t="s">
        <v>507</v>
      </c>
      <c r="L1807">
        <v>3.5999999999999997E-2</v>
      </c>
      <c r="M1807">
        <v>33899.06</v>
      </c>
      <c r="N1807">
        <v>60</v>
      </c>
    </row>
    <row r="1808" spans="1:14" x14ac:dyDescent="0.25">
      <c r="A1808">
        <v>9</v>
      </c>
      <c r="B1808" t="s">
        <v>15</v>
      </c>
      <c r="C1808" t="s">
        <v>78</v>
      </c>
      <c r="D1808" t="s">
        <v>56</v>
      </c>
      <c r="E1808">
        <v>0</v>
      </c>
      <c r="F1808">
        <v>0</v>
      </c>
      <c r="G1808">
        <v>0</v>
      </c>
      <c r="H1808">
        <v>0</v>
      </c>
      <c r="I1808">
        <v>0</v>
      </c>
      <c r="J1808" t="s">
        <v>56</v>
      </c>
      <c r="K1808" t="s">
        <v>507</v>
      </c>
      <c r="L1808">
        <v>1.7000000000000001E-2</v>
      </c>
      <c r="M1808">
        <v>41507.269999999997</v>
      </c>
      <c r="N1808">
        <v>90</v>
      </c>
    </row>
    <row r="1809" spans="1:14" x14ac:dyDescent="0.25">
      <c r="A1809">
        <v>10</v>
      </c>
      <c r="B1809" t="s">
        <v>15</v>
      </c>
      <c r="C1809" t="s">
        <v>79</v>
      </c>
      <c r="D1809" t="s">
        <v>80</v>
      </c>
      <c r="E1809">
        <v>0</v>
      </c>
      <c r="F1809">
        <v>0</v>
      </c>
      <c r="G1809">
        <v>0</v>
      </c>
      <c r="H1809">
        <v>6</v>
      </c>
      <c r="I1809">
        <v>1</v>
      </c>
      <c r="J1809" t="s">
        <v>79</v>
      </c>
      <c r="K1809" t="s">
        <v>507</v>
      </c>
      <c r="L1809">
        <v>1.9E-2</v>
      </c>
      <c r="M1809">
        <v>40605.089999999997</v>
      </c>
      <c r="N1809">
        <v>85</v>
      </c>
    </row>
    <row r="1810" spans="1:14" x14ac:dyDescent="0.25">
      <c r="A1810">
        <v>11</v>
      </c>
      <c r="B1810" t="s">
        <v>15</v>
      </c>
      <c r="C1810" t="s">
        <v>245</v>
      </c>
      <c r="D1810" t="s">
        <v>246</v>
      </c>
      <c r="E1810">
        <v>0</v>
      </c>
      <c r="F1810">
        <v>0</v>
      </c>
      <c r="G1810">
        <v>0</v>
      </c>
      <c r="H1810">
        <v>3</v>
      </c>
      <c r="I1810">
        <v>1</v>
      </c>
      <c r="J1810" t="s">
        <v>245</v>
      </c>
      <c r="K1810" t="s">
        <v>507</v>
      </c>
      <c r="L1810">
        <v>2.8000000000000001E-2</v>
      </c>
      <c r="M1810">
        <v>37035.29</v>
      </c>
      <c r="N1810">
        <v>70</v>
      </c>
    </row>
    <row r="1811" spans="1:14" x14ac:dyDescent="0.25">
      <c r="A1811">
        <v>12</v>
      </c>
      <c r="B1811" t="s">
        <v>15</v>
      </c>
      <c r="C1811" t="s">
        <v>247</v>
      </c>
      <c r="D1811" t="s">
        <v>241</v>
      </c>
      <c r="E1811">
        <v>0</v>
      </c>
      <c r="F1811">
        <v>0</v>
      </c>
      <c r="G1811">
        <v>0</v>
      </c>
      <c r="H1811">
        <v>0</v>
      </c>
      <c r="I1811">
        <v>0</v>
      </c>
      <c r="J1811" t="s">
        <v>241</v>
      </c>
      <c r="K1811" t="s">
        <v>507</v>
      </c>
      <c r="L1811">
        <v>2.5000000000000001E-2</v>
      </c>
      <c r="M1811">
        <v>38330.910000000003</v>
      </c>
      <c r="N1811">
        <v>75</v>
      </c>
    </row>
    <row r="1812" spans="1:14" x14ac:dyDescent="0.25">
      <c r="A1812">
        <v>13</v>
      </c>
      <c r="B1812" t="s">
        <v>15</v>
      </c>
      <c r="C1812" t="s">
        <v>248</v>
      </c>
      <c r="D1812" t="s">
        <v>243</v>
      </c>
      <c r="E1812">
        <v>1</v>
      </c>
      <c r="F1812">
        <v>0</v>
      </c>
      <c r="G1812">
        <v>0</v>
      </c>
      <c r="H1812">
        <v>0</v>
      </c>
      <c r="I1812">
        <v>0</v>
      </c>
      <c r="J1812" t="s">
        <v>243</v>
      </c>
      <c r="K1812" t="s">
        <v>507</v>
      </c>
      <c r="L1812">
        <v>1.2E-2</v>
      </c>
      <c r="M1812">
        <v>43854</v>
      </c>
      <c r="N1812">
        <v>99</v>
      </c>
    </row>
    <row r="1813" spans="1:14" x14ac:dyDescent="0.25">
      <c r="A1813">
        <v>14</v>
      </c>
      <c r="B1813" t="s">
        <v>15</v>
      </c>
      <c r="C1813" t="s">
        <v>249</v>
      </c>
      <c r="D1813" t="s">
        <v>250</v>
      </c>
      <c r="E1813">
        <v>0</v>
      </c>
      <c r="F1813">
        <v>0</v>
      </c>
      <c r="G1813">
        <v>0</v>
      </c>
      <c r="H1813">
        <v>1</v>
      </c>
      <c r="I1813">
        <v>1</v>
      </c>
      <c r="J1813" t="s">
        <v>249</v>
      </c>
      <c r="K1813" t="s">
        <v>507</v>
      </c>
      <c r="L1813">
        <v>3.9E-2</v>
      </c>
      <c r="M1813">
        <v>32790.839999999997</v>
      </c>
      <c r="N1813">
        <v>55</v>
      </c>
    </row>
    <row r="1814" spans="1:14" x14ac:dyDescent="0.25">
      <c r="A1814">
        <v>0</v>
      </c>
      <c r="B1814" t="s">
        <v>15</v>
      </c>
      <c r="C1814" t="s">
        <v>87</v>
      </c>
      <c r="D1814" t="s">
        <v>88</v>
      </c>
      <c r="E1814">
        <v>0</v>
      </c>
      <c r="F1814">
        <v>0</v>
      </c>
      <c r="G1814">
        <v>0</v>
      </c>
      <c r="H1814">
        <v>8</v>
      </c>
      <c r="I1814">
        <v>2</v>
      </c>
      <c r="J1814" t="s">
        <v>87</v>
      </c>
      <c r="K1814" t="s">
        <v>507</v>
      </c>
      <c r="L1814">
        <v>4.2000000000000003E-2</v>
      </c>
      <c r="M1814">
        <v>31827.48</v>
      </c>
      <c r="N1814">
        <v>55</v>
      </c>
    </row>
    <row r="1815" spans="1:14" x14ac:dyDescent="0.25">
      <c r="A1815">
        <v>1</v>
      </c>
      <c r="B1815" t="s">
        <v>15</v>
      </c>
      <c r="C1815" t="s">
        <v>89</v>
      </c>
      <c r="D1815" t="s">
        <v>90</v>
      </c>
      <c r="E1815">
        <v>0</v>
      </c>
      <c r="F1815">
        <v>0</v>
      </c>
      <c r="G1815">
        <v>0</v>
      </c>
      <c r="H1815">
        <v>5</v>
      </c>
      <c r="I1815">
        <v>1</v>
      </c>
      <c r="J1815" t="s">
        <v>65</v>
      </c>
      <c r="K1815" t="s">
        <v>507</v>
      </c>
      <c r="L1815">
        <v>2.4E-2</v>
      </c>
      <c r="M1815">
        <v>38689.660000000003</v>
      </c>
      <c r="N1815">
        <v>80</v>
      </c>
    </row>
    <row r="1816" spans="1:14" x14ac:dyDescent="0.25">
      <c r="A1816">
        <v>2</v>
      </c>
      <c r="B1816" t="s">
        <v>15</v>
      </c>
      <c r="C1816" t="s">
        <v>91</v>
      </c>
      <c r="D1816" t="s">
        <v>92</v>
      </c>
      <c r="E1816">
        <v>0</v>
      </c>
      <c r="F1816">
        <v>0</v>
      </c>
      <c r="G1816">
        <v>0</v>
      </c>
      <c r="H1816">
        <v>4</v>
      </c>
      <c r="I1816">
        <v>2</v>
      </c>
      <c r="J1816" t="s">
        <v>91</v>
      </c>
      <c r="K1816" t="s">
        <v>507</v>
      </c>
      <c r="L1816">
        <v>1.7000000000000001E-2</v>
      </c>
      <c r="M1816">
        <v>41531.54</v>
      </c>
      <c r="N1816">
        <v>90</v>
      </c>
    </row>
    <row r="1817" spans="1:14" x14ac:dyDescent="0.25">
      <c r="A1817">
        <v>3</v>
      </c>
      <c r="B1817" t="s">
        <v>15</v>
      </c>
      <c r="C1817" t="s">
        <v>93</v>
      </c>
      <c r="D1817" t="s">
        <v>71</v>
      </c>
      <c r="E1817">
        <v>1</v>
      </c>
      <c r="F1817">
        <v>0</v>
      </c>
      <c r="G1817">
        <v>0</v>
      </c>
      <c r="H1817">
        <v>8</v>
      </c>
      <c r="I1817">
        <v>1</v>
      </c>
      <c r="J1817" t="s">
        <v>70</v>
      </c>
      <c r="K1817" t="s">
        <v>507</v>
      </c>
      <c r="L1817">
        <v>1.2E-2</v>
      </c>
      <c r="M1817">
        <v>43932.35</v>
      </c>
      <c r="N1817">
        <v>99</v>
      </c>
    </row>
    <row r="1818" spans="1:14" x14ac:dyDescent="0.25">
      <c r="A1818">
        <v>4</v>
      </c>
      <c r="B1818" t="s">
        <v>15</v>
      </c>
      <c r="C1818" t="s">
        <v>94</v>
      </c>
      <c r="D1818" t="s">
        <v>95</v>
      </c>
      <c r="E1818">
        <v>0</v>
      </c>
      <c r="F1818">
        <v>0</v>
      </c>
      <c r="G1818">
        <v>0</v>
      </c>
      <c r="H1818">
        <v>7</v>
      </c>
      <c r="I1818">
        <v>2</v>
      </c>
      <c r="J1818" t="s">
        <v>94</v>
      </c>
      <c r="K1818" t="s">
        <v>507</v>
      </c>
      <c r="L1818">
        <v>1.4E-2</v>
      </c>
      <c r="M1818">
        <v>42910.11</v>
      </c>
      <c r="N1818">
        <v>95</v>
      </c>
    </row>
    <row r="1819" spans="1:14" x14ac:dyDescent="0.25">
      <c r="A1819">
        <v>5</v>
      </c>
      <c r="B1819" t="s">
        <v>15</v>
      </c>
      <c r="C1819" t="s">
        <v>96</v>
      </c>
      <c r="D1819" t="s">
        <v>73</v>
      </c>
      <c r="E1819">
        <v>0</v>
      </c>
      <c r="F1819">
        <v>0</v>
      </c>
      <c r="G1819">
        <v>0</v>
      </c>
      <c r="H1819">
        <v>7</v>
      </c>
      <c r="I1819">
        <v>1</v>
      </c>
      <c r="J1819" t="s">
        <v>72</v>
      </c>
      <c r="K1819" t="s">
        <v>507</v>
      </c>
      <c r="L1819">
        <v>8.0000000000000002E-3</v>
      </c>
      <c r="M1819">
        <v>45809.97</v>
      </c>
      <c r="N1819">
        <v>99</v>
      </c>
    </row>
    <row r="1820" spans="1:14" x14ac:dyDescent="0.25">
      <c r="A1820">
        <v>6</v>
      </c>
      <c r="B1820" t="s">
        <v>15</v>
      </c>
      <c r="C1820" t="s">
        <v>97</v>
      </c>
      <c r="D1820" t="s">
        <v>98</v>
      </c>
      <c r="E1820">
        <v>0</v>
      </c>
      <c r="F1820">
        <v>0</v>
      </c>
      <c r="G1820">
        <v>0</v>
      </c>
      <c r="H1820">
        <v>5</v>
      </c>
      <c r="I1820">
        <v>2</v>
      </c>
      <c r="J1820" t="s">
        <v>97</v>
      </c>
      <c r="K1820" t="s">
        <v>507</v>
      </c>
      <c r="L1820">
        <v>8.0000000000000002E-3</v>
      </c>
      <c r="M1820">
        <v>46100.86</v>
      </c>
      <c r="N1820">
        <v>99</v>
      </c>
    </row>
    <row r="1821" spans="1:14" x14ac:dyDescent="0.25">
      <c r="A1821">
        <v>7</v>
      </c>
      <c r="B1821" t="s">
        <v>15</v>
      </c>
      <c r="C1821" t="s">
        <v>99</v>
      </c>
      <c r="D1821" t="s">
        <v>77</v>
      </c>
      <c r="E1821">
        <v>1</v>
      </c>
      <c r="F1821">
        <v>0</v>
      </c>
      <c r="G1821">
        <v>0</v>
      </c>
      <c r="H1821">
        <v>6</v>
      </c>
      <c r="I1821">
        <v>1</v>
      </c>
      <c r="J1821" t="s">
        <v>76</v>
      </c>
      <c r="K1821" t="s">
        <v>507</v>
      </c>
      <c r="L1821">
        <v>1.6E-2</v>
      </c>
      <c r="M1821">
        <v>42152.65</v>
      </c>
      <c r="N1821">
        <v>90</v>
      </c>
    </row>
    <row r="1822" spans="1:14" x14ac:dyDescent="0.25">
      <c r="A1822">
        <v>8</v>
      </c>
      <c r="B1822" t="s">
        <v>15</v>
      </c>
      <c r="C1822" t="s">
        <v>100</v>
      </c>
      <c r="D1822" t="s">
        <v>77</v>
      </c>
      <c r="E1822">
        <v>0</v>
      </c>
      <c r="F1822">
        <v>0</v>
      </c>
      <c r="G1822">
        <v>0</v>
      </c>
      <c r="H1822">
        <v>6</v>
      </c>
      <c r="I1822">
        <v>1</v>
      </c>
      <c r="J1822" t="s">
        <v>76</v>
      </c>
      <c r="K1822" t="s">
        <v>507</v>
      </c>
      <c r="L1822">
        <v>1.2999999999999999E-2</v>
      </c>
      <c r="M1822">
        <v>43492.98</v>
      </c>
      <c r="N1822">
        <v>95</v>
      </c>
    </row>
    <row r="1823" spans="1:14" x14ac:dyDescent="0.25">
      <c r="A1823">
        <v>9</v>
      </c>
      <c r="B1823" t="s">
        <v>15</v>
      </c>
      <c r="C1823" t="s">
        <v>101</v>
      </c>
      <c r="D1823" t="s">
        <v>102</v>
      </c>
      <c r="E1823">
        <v>0</v>
      </c>
      <c r="F1823">
        <v>0</v>
      </c>
      <c r="G1823">
        <v>0</v>
      </c>
      <c r="H1823">
        <v>5</v>
      </c>
      <c r="I1823">
        <v>2</v>
      </c>
      <c r="J1823" t="s">
        <v>101</v>
      </c>
      <c r="K1823" t="s">
        <v>507</v>
      </c>
      <c r="L1823">
        <v>1.9E-2</v>
      </c>
      <c r="M1823">
        <v>40559.449999999997</v>
      </c>
      <c r="N1823">
        <v>85</v>
      </c>
    </row>
    <row r="1824" spans="1:14" x14ac:dyDescent="0.25">
      <c r="A1824">
        <v>10</v>
      </c>
      <c r="B1824" t="s">
        <v>15</v>
      </c>
      <c r="C1824" t="s">
        <v>251</v>
      </c>
      <c r="D1824" t="s">
        <v>252</v>
      </c>
      <c r="E1824">
        <v>0</v>
      </c>
      <c r="F1824">
        <v>0</v>
      </c>
      <c r="G1824">
        <v>0</v>
      </c>
      <c r="H1824">
        <v>4</v>
      </c>
      <c r="I1824">
        <v>2</v>
      </c>
      <c r="J1824" t="s">
        <v>251</v>
      </c>
      <c r="K1824" t="s">
        <v>507</v>
      </c>
      <c r="L1824">
        <v>2.1000000000000001E-2</v>
      </c>
      <c r="M1824">
        <v>39963.1</v>
      </c>
      <c r="N1824">
        <v>85</v>
      </c>
    </row>
    <row r="1825" spans="1:14" x14ac:dyDescent="0.25">
      <c r="A1825">
        <v>11</v>
      </c>
      <c r="B1825" t="s">
        <v>15</v>
      </c>
      <c r="C1825" t="s">
        <v>253</v>
      </c>
      <c r="D1825" t="s">
        <v>254</v>
      </c>
      <c r="E1825">
        <v>1</v>
      </c>
      <c r="F1825">
        <v>0</v>
      </c>
      <c r="G1825">
        <v>0</v>
      </c>
      <c r="H1825">
        <v>2</v>
      </c>
      <c r="I1825">
        <v>1</v>
      </c>
      <c r="J1825" t="s">
        <v>247</v>
      </c>
      <c r="K1825" t="s">
        <v>507</v>
      </c>
      <c r="L1825">
        <v>1.7999999999999999E-2</v>
      </c>
      <c r="M1825">
        <v>41077.050000000003</v>
      </c>
      <c r="N1825">
        <v>90</v>
      </c>
    </row>
    <row r="1826" spans="1:14" x14ac:dyDescent="0.25">
      <c r="A1826">
        <v>12</v>
      </c>
      <c r="B1826" t="s">
        <v>15</v>
      </c>
      <c r="C1826" t="s">
        <v>255</v>
      </c>
      <c r="D1826" t="s">
        <v>241</v>
      </c>
      <c r="E1826">
        <v>0</v>
      </c>
      <c r="F1826">
        <v>0</v>
      </c>
      <c r="G1826">
        <v>0</v>
      </c>
      <c r="H1826">
        <v>0</v>
      </c>
      <c r="I1826">
        <v>0</v>
      </c>
      <c r="J1826" t="s">
        <v>241</v>
      </c>
      <c r="K1826" t="s">
        <v>507</v>
      </c>
      <c r="L1826">
        <v>1.6E-2</v>
      </c>
      <c r="M1826">
        <v>42063.82</v>
      </c>
      <c r="N1826">
        <v>90</v>
      </c>
    </row>
    <row r="1827" spans="1:14" x14ac:dyDescent="0.25">
      <c r="A1827">
        <v>13</v>
      </c>
      <c r="B1827" t="s">
        <v>15</v>
      </c>
      <c r="C1827" t="s">
        <v>256</v>
      </c>
      <c r="D1827" t="s">
        <v>257</v>
      </c>
      <c r="E1827">
        <v>0</v>
      </c>
      <c r="F1827">
        <v>0</v>
      </c>
      <c r="G1827">
        <v>0</v>
      </c>
      <c r="H1827">
        <v>8</v>
      </c>
      <c r="I1827">
        <v>2</v>
      </c>
      <c r="J1827" t="s">
        <v>256</v>
      </c>
      <c r="K1827" t="s">
        <v>507</v>
      </c>
      <c r="L1827">
        <v>2.1999999999999999E-2</v>
      </c>
      <c r="M1827">
        <v>39224.99</v>
      </c>
      <c r="N1827">
        <v>80</v>
      </c>
    </row>
    <row r="1828" spans="1:14" x14ac:dyDescent="0.25">
      <c r="A1828">
        <v>0</v>
      </c>
      <c r="B1828" t="s">
        <v>15</v>
      </c>
      <c r="C1828" t="s">
        <v>108</v>
      </c>
      <c r="D1828" t="s">
        <v>88</v>
      </c>
      <c r="E1828">
        <v>0</v>
      </c>
      <c r="F1828">
        <v>0</v>
      </c>
      <c r="G1828">
        <v>0</v>
      </c>
      <c r="H1828">
        <v>8</v>
      </c>
      <c r="I1828">
        <v>2</v>
      </c>
      <c r="J1828" t="s">
        <v>87</v>
      </c>
      <c r="K1828" t="s">
        <v>507</v>
      </c>
      <c r="L1828">
        <v>3.1E-2</v>
      </c>
      <c r="M1828">
        <v>35908.379999999997</v>
      </c>
      <c r="N1828">
        <v>65</v>
      </c>
    </row>
    <row r="1829" spans="1:14" x14ac:dyDescent="0.25">
      <c r="A1829">
        <v>1</v>
      </c>
      <c r="B1829" t="s">
        <v>15</v>
      </c>
      <c r="C1829" t="s">
        <v>109</v>
      </c>
      <c r="D1829" t="s">
        <v>110</v>
      </c>
      <c r="E1829">
        <v>0</v>
      </c>
      <c r="F1829">
        <v>0</v>
      </c>
      <c r="G1829">
        <v>0</v>
      </c>
      <c r="H1829">
        <v>5</v>
      </c>
      <c r="I1829">
        <v>3</v>
      </c>
      <c r="J1829" t="s">
        <v>109</v>
      </c>
      <c r="K1829" t="s">
        <v>507</v>
      </c>
      <c r="L1829">
        <v>2.5000000000000001E-2</v>
      </c>
      <c r="M1829">
        <v>38177.78</v>
      </c>
      <c r="N1829">
        <v>75</v>
      </c>
    </row>
    <row r="1830" spans="1:14" x14ac:dyDescent="0.25">
      <c r="A1830">
        <v>2</v>
      </c>
      <c r="B1830" t="s">
        <v>15</v>
      </c>
      <c r="C1830" t="s">
        <v>111</v>
      </c>
      <c r="D1830" t="s">
        <v>49</v>
      </c>
      <c r="E1830">
        <v>0</v>
      </c>
      <c r="F1830">
        <v>0</v>
      </c>
      <c r="G1830">
        <v>0</v>
      </c>
      <c r="H1830">
        <v>0</v>
      </c>
      <c r="I1830">
        <v>0</v>
      </c>
      <c r="J1830" t="s">
        <v>49</v>
      </c>
      <c r="K1830" t="s">
        <v>507</v>
      </c>
      <c r="L1830">
        <v>1.4999999999999999E-2</v>
      </c>
      <c r="M1830">
        <v>42568.36</v>
      </c>
      <c r="N1830">
        <v>95</v>
      </c>
    </row>
    <row r="1831" spans="1:14" x14ac:dyDescent="0.25">
      <c r="A1831">
        <v>3</v>
      </c>
      <c r="B1831" t="s">
        <v>15</v>
      </c>
      <c r="C1831" t="s">
        <v>112</v>
      </c>
      <c r="D1831" t="s">
        <v>95</v>
      </c>
      <c r="E1831">
        <v>1</v>
      </c>
      <c r="F1831">
        <v>0</v>
      </c>
      <c r="G1831">
        <v>0</v>
      </c>
      <c r="H1831">
        <v>7</v>
      </c>
      <c r="I1831">
        <v>2</v>
      </c>
      <c r="J1831" t="s">
        <v>94</v>
      </c>
      <c r="K1831" t="s">
        <v>507</v>
      </c>
      <c r="L1831">
        <v>1.2999999999999999E-2</v>
      </c>
      <c r="M1831">
        <v>43473.21</v>
      </c>
      <c r="N1831">
        <v>95</v>
      </c>
    </row>
    <row r="1832" spans="1:14" x14ac:dyDescent="0.25">
      <c r="A1832">
        <v>4</v>
      </c>
      <c r="B1832" t="s">
        <v>15</v>
      </c>
      <c r="C1832" t="s">
        <v>113</v>
      </c>
      <c r="D1832" t="s">
        <v>95</v>
      </c>
      <c r="E1832">
        <v>0</v>
      </c>
      <c r="F1832">
        <v>0</v>
      </c>
      <c r="G1832">
        <v>0</v>
      </c>
      <c r="H1832">
        <v>7</v>
      </c>
      <c r="I1832">
        <v>2</v>
      </c>
      <c r="J1832" t="s">
        <v>94</v>
      </c>
      <c r="K1832" t="s">
        <v>507</v>
      </c>
      <c r="L1832">
        <v>1.0999999999999999E-2</v>
      </c>
      <c r="M1832">
        <v>44255.33</v>
      </c>
      <c r="N1832">
        <v>99</v>
      </c>
    </row>
    <row r="1833" spans="1:14" x14ac:dyDescent="0.25">
      <c r="A1833">
        <v>5</v>
      </c>
      <c r="B1833" t="s">
        <v>15</v>
      </c>
      <c r="C1833" t="s">
        <v>114</v>
      </c>
      <c r="D1833" t="s">
        <v>73</v>
      </c>
      <c r="E1833">
        <v>0</v>
      </c>
      <c r="F1833">
        <v>0</v>
      </c>
      <c r="G1833">
        <v>0</v>
      </c>
      <c r="H1833">
        <v>7</v>
      </c>
      <c r="I1833">
        <v>1</v>
      </c>
      <c r="J1833" t="s">
        <v>72</v>
      </c>
      <c r="K1833" t="s">
        <v>507</v>
      </c>
      <c r="L1833">
        <v>8.0000000000000002E-3</v>
      </c>
      <c r="M1833">
        <v>45763.4</v>
      </c>
      <c r="N1833">
        <v>99</v>
      </c>
    </row>
    <row r="1834" spans="1:14" x14ac:dyDescent="0.25">
      <c r="A1834">
        <v>6</v>
      </c>
      <c r="B1834" t="s">
        <v>15</v>
      </c>
      <c r="C1834" t="s">
        <v>115</v>
      </c>
      <c r="D1834" t="s">
        <v>77</v>
      </c>
      <c r="E1834">
        <v>2</v>
      </c>
      <c r="F1834">
        <v>0</v>
      </c>
      <c r="G1834">
        <v>0</v>
      </c>
      <c r="H1834">
        <v>6</v>
      </c>
      <c r="I1834">
        <v>1</v>
      </c>
      <c r="J1834" t="s">
        <v>76</v>
      </c>
      <c r="K1834" t="s">
        <v>507</v>
      </c>
      <c r="L1834">
        <v>1.6E-2</v>
      </c>
      <c r="M1834">
        <v>41952.45</v>
      </c>
      <c r="N1834">
        <v>90</v>
      </c>
    </row>
    <row r="1835" spans="1:14" x14ac:dyDescent="0.25">
      <c r="A1835">
        <v>7</v>
      </c>
      <c r="B1835" t="s">
        <v>15</v>
      </c>
      <c r="C1835" t="s">
        <v>116</v>
      </c>
      <c r="D1835" t="s">
        <v>77</v>
      </c>
      <c r="E1835">
        <v>1</v>
      </c>
      <c r="F1835">
        <v>0</v>
      </c>
      <c r="G1835">
        <v>0</v>
      </c>
      <c r="H1835">
        <v>6</v>
      </c>
      <c r="I1835">
        <v>1</v>
      </c>
      <c r="J1835" t="s">
        <v>76</v>
      </c>
      <c r="K1835" t="s">
        <v>507</v>
      </c>
      <c r="L1835">
        <v>1.2E-2</v>
      </c>
      <c r="M1835">
        <v>44052.76</v>
      </c>
      <c r="N1835">
        <v>99</v>
      </c>
    </row>
    <row r="1836" spans="1:14" x14ac:dyDescent="0.25">
      <c r="A1836">
        <v>8</v>
      </c>
      <c r="B1836" t="s">
        <v>15</v>
      </c>
      <c r="C1836" t="s">
        <v>117</v>
      </c>
      <c r="D1836" t="s">
        <v>118</v>
      </c>
      <c r="E1836">
        <v>0</v>
      </c>
      <c r="F1836">
        <v>0</v>
      </c>
      <c r="G1836">
        <v>0</v>
      </c>
      <c r="H1836">
        <v>6</v>
      </c>
      <c r="I1836">
        <v>3</v>
      </c>
      <c r="J1836" t="s">
        <v>117</v>
      </c>
      <c r="K1836" t="s">
        <v>507</v>
      </c>
      <c r="L1836">
        <v>0.02</v>
      </c>
      <c r="M1836">
        <v>40205.96</v>
      </c>
      <c r="N1836">
        <v>85</v>
      </c>
    </row>
    <row r="1837" spans="1:14" x14ac:dyDescent="0.25">
      <c r="A1837">
        <v>9</v>
      </c>
      <c r="B1837" t="s">
        <v>15</v>
      </c>
      <c r="C1837" t="s">
        <v>258</v>
      </c>
      <c r="D1837" t="s">
        <v>259</v>
      </c>
      <c r="E1837">
        <v>0</v>
      </c>
      <c r="F1837">
        <v>0</v>
      </c>
      <c r="G1837">
        <v>0</v>
      </c>
      <c r="H1837">
        <v>3</v>
      </c>
      <c r="I1837">
        <v>3</v>
      </c>
      <c r="J1837" t="s">
        <v>258</v>
      </c>
      <c r="K1837" t="s">
        <v>507</v>
      </c>
      <c r="L1837">
        <v>4.2999999999999997E-2</v>
      </c>
      <c r="M1837">
        <v>31433.22</v>
      </c>
      <c r="N1837">
        <v>55</v>
      </c>
    </row>
    <row r="1838" spans="1:14" x14ac:dyDescent="0.25">
      <c r="A1838">
        <v>10</v>
      </c>
      <c r="B1838" t="s">
        <v>15</v>
      </c>
      <c r="C1838" t="s">
        <v>260</v>
      </c>
      <c r="D1838" t="s">
        <v>261</v>
      </c>
      <c r="E1838">
        <v>0</v>
      </c>
      <c r="F1838">
        <v>0</v>
      </c>
      <c r="G1838">
        <v>0</v>
      </c>
      <c r="H1838">
        <v>2</v>
      </c>
      <c r="I1838">
        <v>3</v>
      </c>
      <c r="J1838" t="s">
        <v>260</v>
      </c>
      <c r="K1838" t="s">
        <v>507</v>
      </c>
      <c r="L1838">
        <v>1.9E-2</v>
      </c>
      <c r="M1838">
        <v>40690.42</v>
      </c>
      <c r="N1838">
        <v>85</v>
      </c>
    </row>
    <row r="1839" spans="1:14" x14ac:dyDescent="0.25">
      <c r="A1839">
        <v>11</v>
      </c>
      <c r="B1839" t="s">
        <v>15</v>
      </c>
      <c r="C1839" t="s">
        <v>262</v>
      </c>
      <c r="D1839" t="s">
        <v>254</v>
      </c>
      <c r="E1839">
        <v>1</v>
      </c>
      <c r="F1839">
        <v>0</v>
      </c>
      <c r="G1839">
        <v>0</v>
      </c>
      <c r="H1839">
        <v>2</v>
      </c>
      <c r="I1839">
        <v>1</v>
      </c>
      <c r="J1839" t="s">
        <v>247</v>
      </c>
      <c r="K1839" t="s">
        <v>507</v>
      </c>
      <c r="L1839">
        <v>1.6E-2</v>
      </c>
      <c r="M1839">
        <v>41949.29</v>
      </c>
      <c r="N1839">
        <v>90</v>
      </c>
    </row>
    <row r="1840" spans="1:14" x14ac:dyDescent="0.25">
      <c r="A1840">
        <v>12</v>
      </c>
      <c r="B1840" t="s">
        <v>15</v>
      </c>
      <c r="C1840" t="s">
        <v>263</v>
      </c>
      <c r="D1840" t="s">
        <v>125</v>
      </c>
      <c r="E1840">
        <v>0</v>
      </c>
      <c r="F1840">
        <v>0</v>
      </c>
      <c r="G1840">
        <v>0</v>
      </c>
      <c r="H1840">
        <v>8</v>
      </c>
      <c r="I1840">
        <v>3</v>
      </c>
      <c r="J1840" t="s">
        <v>263</v>
      </c>
      <c r="K1840" t="s">
        <v>507</v>
      </c>
      <c r="L1840">
        <v>2.5000000000000001E-2</v>
      </c>
      <c r="M1840">
        <v>38134.42</v>
      </c>
      <c r="N1840">
        <v>75</v>
      </c>
    </row>
    <row r="1841" spans="1:14" x14ac:dyDescent="0.25">
      <c r="A1841">
        <v>0</v>
      </c>
      <c r="B1841" t="s">
        <v>15</v>
      </c>
      <c r="C1841" t="s">
        <v>126</v>
      </c>
      <c r="D1841" t="s">
        <v>88</v>
      </c>
      <c r="E1841">
        <v>0</v>
      </c>
      <c r="F1841">
        <v>0</v>
      </c>
      <c r="G1841">
        <v>0</v>
      </c>
      <c r="H1841">
        <v>8</v>
      </c>
      <c r="I1841">
        <v>2</v>
      </c>
      <c r="J1841" t="s">
        <v>87</v>
      </c>
      <c r="K1841" t="s">
        <v>507</v>
      </c>
      <c r="L1841">
        <v>3.1E-2</v>
      </c>
      <c r="M1841">
        <v>35636.269999999997</v>
      </c>
      <c r="N1841">
        <v>65</v>
      </c>
    </row>
    <row r="1842" spans="1:14" x14ac:dyDescent="0.25">
      <c r="A1842">
        <v>1</v>
      </c>
      <c r="B1842" t="s">
        <v>15</v>
      </c>
      <c r="C1842" t="s">
        <v>127</v>
      </c>
      <c r="D1842" t="s">
        <v>90</v>
      </c>
      <c r="E1842">
        <v>0</v>
      </c>
      <c r="F1842">
        <v>0</v>
      </c>
      <c r="G1842">
        <v>0</v>
      </c>
      <c r="H1842">
        <v>5</v>
      </c>
      <c r="I1842">
        <v>1</v>
      </c>
      <c r="J1842" t="s">
        <v>65</v>
      </c>
      <c r="K1842" t="s">
        <v>507</v>
      </c>
      <c r="L1842">
        <v>2.1000000000000001E-2</v>
      </c>
      <c r="M1842">
        <v>39659.83</v>
      </c>
      <c r="N1842">
        <v>85</v>
      </c>
    </row>
    <row r="1843" spans="1:14" x14ac:dyDescent="0.25">
      <c r="A1843">
        <v>2</v>
      </c>
      <c r="B1843" t="s">
        <v>15</v>
      </c>
      <c r="C1843" t="s">
        <v>128</v>
      </c>
      <c r="D1843" t="s">
        <v>95</v>
      </c>
      <c r="E1843">
        <v>2</v>
      </c>
      <c r="F1843">
        <v>0</v>
      </c>
      <c r="G1843">
        <v>0</v>
      </c>
      <c r="H1843">
        <v>7</v>
      </c>
      <c r="I1843">
        <v>2</v>
      </c>
      <c r="J1843" t="s">
        <v>94</v>
      </c>
      <c r="K1843" t="s">
        <v>507</v>
      </c>
      <c r="L1843">
        <v>1.6E-2</v>
      </c>
      <c r="M1843">
        <v>42158.57</v>
      </c>
      <c r="N1843">
        <v>90</v>
      </c>
    </row>
    <row r="1844" spans="1:14" x14ac:dyDescent="0.25">
      <c r="A1844">
        <v>3</v>
      </c>
      <c r="B1844" t="s">
        <v>15</v>
      </c>
      <c r="C1844" t="s">
        <v>129</v>
      </c>
      <c r="D1844" t="s">
        <v>95</v>
      </c>
      <c r="E1844">
        <v>1</v>
      </c>
      <c r="F1844">
        <v>0</v>
      </c>
      <c r="G1844">
        <v>0</v>
      </c>
      <c r="H1844">
        <v>7</v>
      </c>
      <c r="I1844">
        <v>2</v>
      </c>
      <c r="J1844" t="s">
        <v>94</v>
      </c>
      <c r="K1844" t="s">
        <v>507</v>
      </c>
      <c r="L1844">
        <v>1.0999999999999999E-2</v>
      </c>
      <c r="M1844">
        <v>44550.31</v>
      </c>
      <c r="N1844">
        <v>99</v>
      </c>
    </row>
    <row r="1845" spans="1:14" x14ac:dyDescent="0.25">
      <c r="A1845">
        <v>4</v>
      </c>
      <c r="B1845" t="s">
        <v>15</v>
      </c>
      <c r="C1845" t="s">
        <v>130</v>
      </c>
      <c r="D1845" t="s">
        <v>131</v>
      </c>
      <c r="E1845">
        <v>0</v>
      </c>
      <c r="F1845">
        <v>0</v>
      </c>
      <c r="G1845">
        <v>0</v>
      </c>
      <c r="H1845">
        <v>8</v>
      </c>
      <c r="I1845">
        <v>4</v>
      </c>
      <c r="J1845" t="s">
        <v>130</v>
      </c>
      <c r="K1845" t="s">
        <v>507</v>
      </c>
      <c r="L1845">
        <v>1.0999999999999999E-2</v>
      </c>
      <c r="M1845">
        <v>44211.77</v>
      </c>
      <c r="N1845">
        <v>99</v>
      </c>
    </row>
    <row r="1846" spans="1:14" x14ac:dyDescent="0.25">
      <c r="A1846">
        <v>5</v>
      </c>
      <c r="B1846" t="s">
        <v>15</v>
      </c>
      <c r="C1846" t="s">
        <v>132</v>
      </c>
      <c r="D1846" t="s">
        <v>133</v>
      </c>
      <c r="E1846">
        <v>0</v>
      </c>
      <c r="F1846">
        <v>0</v>
      </c>
      <c r="G1846">
        <v>0</v>
      </c>
      <c r="H1846">
        <v>7</v>
      </c>
      <c r="I1846">
        <v>4</v>
      </c>
      <c r="J1846" t="s">
        <v>132</v>
      </c>
      <c r="K1846" t="s">
        <v>507</v>
      </c>
      <c r="L1846">
        <v>1.7999999999999999E-2</v>
      </c>
      <c r="M1846">
        <v>41143.75</v>
      </c>
      <c r="N1846">
        <v>90</v>
      </c>
    </row>
    <row r="1847" spans="1:14" x14ac:dyDescent="0.25">
      <c r="A1847">
        <v>6</v>
      </c>
      <c r="B1847" t="s">
        <v>15</v>
      </c>
      <c r="C1847" t="s">
        <v>134</v>
      </c>
      <c r="D1847" t="s">
        <v>77</v>
      </c>
      <c r="E1847">
        <v>2</v>
      </c>
      <c r="F1847">
        <v>0</v>
      </c>
      <c r="G1847">
        <v>0</v>
      </c>
      <c r="H1847">
        <v>6</v>
      </c>
      <c r="I1847">
        <v>1</v>
      </c>
      <c r="J1847" t="s">
        <v>76</v>
      </c>
      <c r="K1847" t="s">
        <v>507</v>
      </c>
      <c r="L1847">
        <v>1.2E-2</v>
      </c>
      <c r="M1847">
        <v>43796.14</v>
      </c>
      <c r="N1847">
        <v>99</v>
      </c>
    </row>
    <row r="1848" spans="1:14" x14ac:dyDescent="0.25">
      <c r="A1848">
        <v>7</v>
      </c>
      <c r="B1848" t="s">
        <v>15</v>
      </c>
      <c r="C1848" t="s">
        <v>135</v>
      </c>
      <c r="D1848" t="s">
        <v>102</v>
      </c>
      <c r="E1848">
        <v>2</v>
      </c>
      <c r="F1848">
        <v>0</v>
      </c>
      <c r="G1848">
        <v>0</v>
      </c>
      <c r="H1848">
        <v>5</v>
      </c>
      <c r="I1848">
        <v>2</v>
      </c>
      <c r="J1848" t="s">
        <v>101</v>
      </c>
      <c r="K1848" t="s">
        <v>507</v>
      </c>
      <c r="L1848">
        <v>1.9E-2</v>
      </c>
      <c r="M1848">
        <v>40747.69</v>
      </c>
      <c r="N1848">
        <v>85</v>
      </c>
    </row>
    <row r="1849" spans="1:14" x14ac:dyDescent="0.25">
      <c r="A1849">
        <v>8</v>
      </c>
      <c r="B1849" t="s">
        <v>15</v>
      </c>
      <c r="C1849" t="s">
        <v>264</v>
      </c>
      <c r="D1849" t="s">
        <v>259</v>
      </c>
      <c r="E1849">
        <v>1</v>
      </c>
      <c r="F1849">
        <v>0</v>
      </c>
      <c r="G1849">
        <v>0</v>
      </c>
      <c r="H1849">
        <v>3</v>
      </c>
      <c r="I1849">
        <v>3</v>
      </c>
      <c r="J1849" t="s">
        <v>258</v>
      </c>
      <c r="K1849" t="s">
        <v>507</v>
      </c>
      <c r="L1849">
        <v>0.04</v>
      </c>
      <c r="M1849">
        <v>32532.85</v>
      </c>
      <c r="N1849">
        <v>55</v>
      </c>
    </row>
    <row r="1850" spans="1:14" x14ac:dyDescent="0.25">
      <c r="A1850">
        <v>9</v>
      </c>
      <c r="B1850" t="s">
        <v>15</v>
      </c>
      <c r="C1850" t="s">
        <v>265</v>
      </c>
      <c r="D1850" t="s">
        <v>259</v>
      </c>
      <c r="E1850">
        <v>0</v>
      </c>
      <c r="F1850">
        <v>0</v>
      </c>
      <c r="G1850">
        <v>0</v>
      </c>
      <c r="H1850">
        <v>3</v>
      </c>
      <c r="I1850">
        <v>3</v>
      </c>
      <c r="J1850" t="s">
        <v>258</v>
      </c>
      <c r="K1850" t="s">
        <v>507</v>
      </c>
      <c r="L1850">
        <v>0.03</v>
      </c>
      <c r="M1850">
        <v>36307.24</v>
      </c>
      <c r="N1850">
        <v>70</v>
      </c>
    </row>
    <row r="1851" spans="1:14" x14ac:dyDescent="0.25">
      <c r="A1851">
        <v>10</v>
      </c>
      <c r="B1851" t="s">
        <v>15</v>
      </c>
      <c r="C1851" t="s">
        <v>266</v>
      </c>
      <c r="D1851" t="s">
        <v>261</v>
      </c>
      <c r="E1851">
        <v>0</v>
      </c>
      <c r="F1851">
        <v>0</v>
      </c>
      <c r="G1851">
        <v>0</v>
      </c>
      <c r="H1851">
        <v>2</v>
      </c>
      <c r="I1851">
        <v>3</v>
      </c>
      <c r="J1851" t="s">
        <v>260</v>
      </c>
      <c r="K1851" t="s">
        <v>507</v>
      </c>
      <c r="L1851">
        <v>1.7000000000000001E-2</v>
      </c>
      <c r="M1851">
        <v>41719.339999999997</v>
      </c>
      <c r="N1851">
        <v>90</v>
      </c>
    </row>
    <row r="1852" spans="1:14" x14ac:dyDescent="0.25">
      <c r="A1852">
        <v>11</v>
      </c>
      <c r="B1852" t="s">
        <v>15</v>
      </c>
      <c r="C1852" t="s">
        <v>267</v>
      </c>
      <c r="D1852" t="s">
        <v>125</v>
      </c>
      <c r="E1852">
        <v>1</v>
      </c>
      <c r="F1852">
        <v>0</v>
      </c>
      <c r="G1852">
        <v>0</v>
      </c>
      <c r="H1852">
        <v>8</v>
      </c>
      <c r="I1852">
        <v>3</v>
      </c>
      <c r="J1852" t="s">
        <v>263</v>
      </c>
      <c r="K1852" t="s">
        <v>507</v>
      </c>
      <c r="L1852">
        <v>2.4E-2</v>
      </c>
      <c r="M1852">
        <v>38585.15</v>
      </c>
      <c r="N1852">
        <v>80</v>
      </c>
    </row>
    <row r="1853" spans="1:14" x14ac:dyDescent="0.25">
      <c r="A1853">
        <v>0</v>
      </c>
      <c r="B1853" t="s">
        <v>15</v>
      </c>
      <c r="C1853" t="s">
        <v>141</v>
      </c>
      <c r="D1853" t="s">
        <v>88</v>
      </c>
      <c r="E1853">
        <v>0</v>
      </c>
      <c r="F1853">
        <v>0</v>
      </c>
      <c r="G1853">
        <v>0</v>
      </c>
      <c r="H1853">
        <v>8</v>
      </c>
      <c r="I1853">
        <v>2</v>
      </c>
      <c r="J1853" t="s">
        <v>87</v>
      </c>
      <c r="K1853" t="s">
        <v>507</v>
      </c>
      <c r="L1853">
        <v>2.8000000000000001E-2</v>
      </c>
      <c r="M1853">
        <v>37002.85</v>
      </c>
      <c r="N1853">
        <v>70</v>
      </c>
    </row>
    <row r="1854" spans="1:14" x14ac:dyDescent="0.25">
      <c r="A1854">
        <v>1</v>
      </c>
      <c r="B1854" t="s">
        <v>15</v>
      </c>
      <c r="C1854" t="s">
        <v>142</v>
      </c>
      <c r="D1854" t="s">
        <v>90</v>
      </c>
      <c r="E1854">
        <v>0</v>
      </c>
      <c r="F1854">
        <v>0</v>
      </c>
      <c r="G1854">
        <v>0</v>
      </c>
      <c r="H1854">
        <v>5</v>
      </c>
      <c r="I1854">
        <v>1</v>
      </c>
      <c r="J1854" t="s">
        <v>65</v>
      </c>
      <c r="K1854" t="s">
        <v>507</v>
      </c>
      <c r="L1854">
        <v>2.1000000000000001E-2</v>
      </c>
      <c r="M1854">
        <v>39942.33</v>
      </c>
      <c r="N1854">
        <v>85</v>
      </c>
    </row>
    <row r="1855" spans="1:14" x14ac:dyDescent="0.25">
      <c r="A1855">
        <v>2</v>
      </c>
      <c r="B1855" t="s">
        <v>15</v>
      </c>
      <c r="C1855" t="s">
        <v>143</v>
      </c>
      <c r="D1855" t="s">
        <v>49</v>
      </c>
      <c r="E1855">
        <v>0</v>
      </c>
      <c r="F1855">
        <v>0</v>
      </c>
      <c r="G1855">
        <v>0</v>
      </c>
      <c r="H1855">
        <v>0</v>
      </c>
      <c r="I1855">
        <v>0</v>
      </c>
      <c r="J1855" t="s">
        <v>49</v>
      </c>
      <c r="K1855" t="s">
        <v>507</v>
      </c>
      <c r="L1855">
        <v>1.4E-2</v>
      </c>
      <c r="M1855">
        <v>43020.27</v>
      </c>
      <c r="N1855">
        <v>95</v>
      </c>
    </row>
    <row r="1856" spans="1:14" x14ac:dyDescent="0.25">
      <c r="A1856">
        <v>3</v>
      </c>
      <c r="B1856" t="s">
        <v>15</v>
      </c>
      <c r="C1856" t="s">
        <v>144</v>
      </c>
      <c r="D1856" t="s">
        <v>131</v>
      </c>
      <c r="E1856">
        <v>1</v>
      </c>
      <c r="F1856">
        <v>0</v>
      </c>
      <c r="G1856">
        <v>0</v>
      </c>
      <c r="H1856">
        <v>8</v>
      </c>
      <c r="I1856">
        <v>4</v>
      </c>
      <c r="J1856" t="s">
        <v>130</v>
      </c>
      <c r="K1856" t="s">
        <v>507</v>
      </c>
      <c r="L1856">
        <v>1.0999999999999999E-2</v>
      </c>
      <c r="M1856">
        <v>44498.77</v>
      </c>
      <c r="N1856">
        <v>99</v>
      </c>
    </row>
    <row r="1857" spans="1:14" x14ac:dyDescent="0.25">
      <c r="A1857">
        <v>4</v>
      </c>
      <c r="B1857" t="s">
        <v>15</v>
      </c>
      <c r="C1857" t="s">
        <v>145</v>
      </c>
      <c r="D1857" t="s">
        <v>146</v>
      </c>
      <c r="E1857">
        <v>0</v>
      </c>
      <c r="F1857">
        <v>0</v>
      </c>
      <c r="G1857">
        <v>0</v>
      </c>
      <c r="H1857">
        <v>7</v>
      </c>
      <c r="I1857">
        <v>5</v>
      </c>
      <c r="J1857" t="s">
        <v>145</v>
      </c>
      <c r="K1857" t="s">
        <v>507</v>
      </c>
      <c r="L1857">
        <v>4.2999999999999997E-2</v>
      </c>
      <c r="M1857">
        <v>31404.67</v>
      </c>
      <c r="N1857">
        <v>50</v>
      </c>
    </row>
    <row r="1858" spans="1:14" x14ac:dyDescent="0.25">
      <c r="A1858">
        <v>5</v>
      </c>
      <c r="B1858" t="s">
        <v>15</v>
      </c>
      <c r="C1858" t="s">
        <v>147</v>
      </c>
      <c r="D1858" t="s">
        <v>133</v>
      </c>
      <c r="E1858">
        <v>0</v>
      </c>
      <c r="F1858">
        <v>0</v>
      </c>
      <c r="G1858">
        <v>0</v>
      </c>
      <c r="H1858">
        <v>7</v>
      </c>
      <c r="I1858">
        <v>4</v>
      </c>
      <c r="J1858" t="s">
        <v>132</v>
      </c>
      <c r="K1858" t="s">
        <v>507</v>
      </c>
      <c r="L1858">
        <v>1.4E-2</v>
      </c>
      <c r="M1858">
        <v>43190.96</v>
      </c>
      <c r="N1858">
        <v>95</v>
      </c>
    </row>
    <row r="1859" spans="1:14" x14ac:dyDescent="0.25">
      <c r="A1859">
        <v>6</v>
      </c>
      <c r="B1859" t="s">
        <v>15</v>
      </c>
      <c r="C1859" t="s">
        <v>148</v>
      </c>
      <c r="D1859" t="s">
        <v>118</v>
      </c>
      <c r="E1859">
        <v>2</v>
      </c>
      <c r="F1859">
        <v>0</v>
      </c>
      <c r="G1859">
        <v>0</v>
      </c>
      <c r="H1859">
        <v>6</v>
      </c>
      <c r="I1859">
        <v>3</v>
      </c>
      <c r="J1859" t="s">
        <v>117</v>
      </c>
      <c r="K1859" t="s">
        <v>507</v>
      </c>
      <c r="L1859">
        <v>0.02</v>
      </c>
      <c r="M1859">
        <v>40432.81</v>
      </c>
      <c r="N1859">
        <v>85</v>
      </c>
    </row>
    <row r="1860" spans="1:14" x14ac:dyDescent="0.25">
      <c r="A1860">
        <v>7</v>
      </c>
      <c r="B1860" t="s">
        <v>15</v>
      </c>
      <c r="C1860" t="s">
        <v>268</v>
      </c>
      <c r="D1860" t="s">
        <v>259</v>
      </c>
      <c r="E1860">
        <v>2</v>
      </c>
      <c r="F1860">
        <v>0</v>
      </c>
      <c r="G1860">
        <v>0</v>
      </c>
      <c r="H1860">
        <v>3</v>
      </c>
      <c r="I1860">
        <v>3</v>
      </c>
      <c r="J1860" t="s">
        <v>258</v>
      </c>
      <c r="K1860" t="s">
        <v>507</v>
      </c>
      <c r="L1860">
        <v>3.5000000000000003E-2</v>
      </c>
      <c r="M1860">
        <v>34393.01</v>
      </c>
      <c r="N1860">
        <v>60</v>
      </c>
    </row>
    <row r="1861" spans="1:14" x14ac:dyDescent="0.25">
      <c r="A1861">
        <v>8</v>
      </c>
      <c r="B1861" t="s">
        <v>15</v>
      </c>
      <c r="C1861" t="s">
        <v>269</v>
      </c>
      <c r="D1861" t="s">
        <v>259</v>
      </c>
      <c r="E1861">
        <v>1</v>
      </c>
      <c r="F1861">
        <v>0</v>
      </c>
      <c r="G1861">
        <v>0</v>
      </c>
      <c r="H1861">
        <v>3</v>
      </c>
      <c r="I1861">
        <v>3</v>
      </c>
      <c r="J1861" t="s">
        <v>258</v>
      </c>
      <c r="K1861" t="s">
        <v>507</v>
      </c>
      <c r="L1861">
        <v>2.7E-2</v>
      </c>
      <c r="M1861">
        <v>37237.81</v>
      </c>
      <c r="N1861">
        <v>75</v>
      </c>
    </row>
    <row r="1862" spans="1:14" x14ac:dyDescent="0.25">
      <c r="A1862">
        <v>9</v>
      </c>
      <c r="B1862" t="s">
        <v>15</v>
      </c>
      <c r="C1862" t="s">
        <v>270</v>
      </c>
      <c r="D1862" t="s">
        <v>259</v>
      </c>
      <c r="E1862">
        <v>0</v>
      </c>
      <c r="F1862">
        <v>0</v>
      </c>
      <c r="G1862">
        <v>0</v>
      </c>
      <c r="H1862">
        <v>3</v>
      </c>
      <c r="I1862">
        <v>3</v>
      </c>
      <c r="J1862" t="s">
        <v>258</v>
      </c>
      <c r="K1862" t="s">
        <v>507</v>
      </c>
      <c r="L1862">
        <v>2.5000000000000001E-2</v>
      </c>
      <c r="M1862">
        <v>38293.599999999999</v>
      </c>
      <c r="N1862">
        <v>75</v>
      </c>
    </row>
    <row r="1863" spans="1:14" x14ac:dyDescent="0.25">
      <c r="A1863">
        <v>10</v>
      </c>
      <c r="B1863" t="s">
        <v>15</v>
      </c>
      <c r="C1863" t="s">
        <v>271</v>
      </c>
      <c r="D1863" t="s">
        <v>272</v>
      </c>
      <c r="E1863">
        <v>0</v>
      </c>
      <c r="F1863">
        <v>0</v>
      </c>
      <c r="G1863">
        <v>0</v>
      </c>
      <c r="H1863">
        <v>2</v>
      </c>
      <c r="I1863">
        <v>5</v>
      </c>
      <c r="J1863" t="s">
        <v>271</v>
      </c>
      <c r="K1863" t="s">
        <v>507</v>
      </c>
      <c r="L1863">
        <v>2.5000000000000001E-2</v>
      </c>
      <c r="M1863">
        <v>38257.980000000003</v>
      </c>
      <c r="N1863">
        <v>75</v>
      </c>
    </row>
    <row r="1864" spans="1:14" x14ac:dyDescent="0.25">
      <c r="A1864">
        <v>0</v>
      </c>
      <c r="B1864" t="s">
        <v>15</v>
      </c>
      <c r="C1864" t="s">
        <v>16</v>
      </c>
      <c r="D1864" t="s">
        <v>17</v>
      </c>
      <c r="E1864">
        <v>0</v>
      </c>
      <c r="F1864">
        <v>2</v>
      </c>
      <c r="G1864">
        <v>1</v>
      </c>
      <c r="H1864">
        <v>0</v>
      </c>
      <c r="I1864">
        <v>0</v>
      </c>
      <c r="J1864" t="s">
        <v>16</v>
      </c>
      <c r="K1864" t="s">
        <v>508</v>
      </c>
      <c r="L1864">
        <v>0.03</v>
      </c>
      <c r="M1864">
        <v>36096.51</v>
      </c>
      <c r="N1864">
        <v>70</v>
      </c>
    </row>
    <row r="1865" spans="1:14" x14ac:dyDescent="0.25">
      <c r="A1865">
        <v>1</v>
      </c>
      <c r="B1865" t="s">
        <v>15</v>
      </c>
      <c r="C1865" t="s">
        <v>19</v>
      </c>
      <c r="D1865" t="s">
        <v>20</v>
      </c>
      <c r="E1865">
        <v>0</v>
      </c>
      <c r="F1865">
        <v>2</v>
      </c>
      <c r="G1865">
        <v>1</v>
      </c>
      <c r="H1865">
        <v>0</v>
      </c>
      <c r="I1865">
        <v>0</v>
      </c>
      <c r="J1865" t="s">
        <v>19</v>
      </c>
      <c r="K1865" t="s">
        <v>508</v>
      </c>
      <c r="L1865">
        <v>2.7E-2</v>
      </c>
      <c r="M1865">
        <v>37370.199999999997</v>
      </c>
      <c r="N1865">
        <v>75</v>
      </c>
    </row>
    <row r="1866" spans="1:14" x14ac:dyDescent="0.25">
      <c r="A1866">
        <v>2</v>
      </c>
      <c r="B1866" t="s">
        <v>15</v>
      </c>
      <c r="C1866" t="s">
        <v>21</v>
      </c>
      <c r="D1866" t="s">
        <v>22</v>
      </c>
      <c r="E1866">
        <v>0</v>
      </c>
      <c r="F1866">
        <v>6</v>
      </c>
      <c r="G1866">
        <v>1</v>
      </c>
      <c r="H1866">
        <v>0</v>
      </c>
      <c r="I1866">
        <v>0</v>
      </c>
      <c r="J1866" t="s">
        <v>21</v>
      </c>
      <c r="K1866" t="s">
        <v>508</v>
      </c>
      <c r="L1866">
        <v>1.4999999999999999E-2</v>
      </c>
      <c r="M1866">
        <v>42667.96</v>
      </c>
      <c r="N1866">
        <v>95</v>
      </c>
    </row>
    <row r="1867" spans="1:14" x14ac:dyDescent="0.25">
      <c r="A1867">
        <v>3</v>
      </c>
      <c r="B1867" t="s">
        <v>15</v>
      </c>
      <c r="C1867" t="s">
        <v>23</v>
      </c>
      <c r="D1867" t="e" cm="1">
        <f t="array" ref="D1867">-VRIKPGSA</f>
        <v>#NAME?</v>
      </c>
      <c r="E1867">
        <v>0</v>
      </c>
      <c r="F1867">
        <v>0</v>
      </c>
      <c r="G1867">
        <v>1</v>
      </c>
      <c r="H1867">
        <v>0</v>
      </c>
      <c r="I1867">
        <v>0</v>
      </c>
      <c r="J1867" t="s">
        <v>23</v>
      </c>
      <c r="K1867" t="s">
        <v>508</v>
      </c>
      <c r="L1867">
        <v>1.7000000000000001E-2</v>
      </c>
      <c r="M1867">
        <v>41659.360000000001</v>
      </c>
      <c r="N1867">
        <v>90</v>
      </c>
    </row>
    <row r="1868" spans="1:14" x14ac:dyDescent="0.25">
      <c r="A1868">
        <v>4</v>
      </c>
      <c r="B1868" t="s">
        <v>15</v>
      </c>
      <c r="C1868" t="s">
        <v>24</v>
      </c>
      <c r="D1868" t="s">
        <v>25</v>
      </c>
      <c r="E1868">
        <v>0</v>
      </c>
      <c r="F1868">
        <v>8</v>
      </c>
      <c r="G1868">
        <v>1</v>
      </c>
      <c r="H1868">
        <v>0</v>
      </c>
      <c r="I1868">
        <v>0</v>
      </c>
      <c r="J1868" t="s">
        <v>24</v>
      </c>
      <c r="K1868" t="s">
        <v>508</v>
      </c>
      <c r="L1868">
        <v>1.4E-2</v>
      </c>
      <c r="M1868">
        <v>42831.7</v>
      </c>
      <c r="N1868">
        <v>95</v>
      </c>
    </row>
    <row r="1869" spans="1:14" x14ac:dyDescent="0.25">
      <c r="A1869">
        <v>5</v>
      </c>
      <c r="B1869" t="s">
        <v>15</v>
      </c>
      <c r="C1869" t="s">
        <v>26</v>
      </c>
      <c r="D1869" t="e" cm="1">
        <f t="array" ref="D1869">-IKPGSANK</f>
        <v>#NAME?</v>
      </c>
      <c r="E1869">
        <v>0</v>
      </c>
      <c r="F1869">
        <v>0</v>
      </c>
      <c r="G1869">
        <v>1</v>
      </c>
      <c r="H1869">
        <v>0</v>
      </c>
      <c r="I1869">
        <v>0</v>
      </c>
      <c r="J1869" t="s">
        <v>26</v>
      </c>
      <c r="K1869" t="s">
        <v>508</v>
      </c>
      <c r="L1869">
        <v>1.0999999999999999E-2</v>
      </c>
      <c r="M1869">
        <v>44373.77</v>
      </c>
      <c r="N1869">
        <v>99</v>
      </c>
    </row>
    <row r="1870" spans="1:14" x14ac:dyDescent="0.25">
      <c r="A1870">
        <v>6</v>
      </c>
      <c r="B1870" t="s">
        <v>15</v>
      </c>
      <c r="C1870" t="s">
        <v>27</v>
      </c>
      <c r="D1870" t="s">
        <v>28</v>
      </c>
      <c r="E1870">
        <v>0</v>
      </c>
      <c r="F1870">
        <v>1</v>
      </c>
      <c r="G1870">
        <v>1</v>
      </c>
      <c r="H1870">
        <v>0</v>
      </c>
      <c r="I1870">
        <v>0</v>
      </c>
      <c r="J1870" t="s">
        <v>27</v>
      </c>
      <c r="K1870" t="s">
        <v>508</v>
      </c>
      <c r="L1870">
        <v>8.0000000000000002E-3</v>
      </c>
      <c r="M1870">
        <v>45732.72</v>
      </c>
      <c r="N1870">
        <v>99</v>
      </c>
    </row>
    <row r="1871" spans="1:14" x14ac:dyDescent="0.25">
      <c r="A1871">
        <v>7</v>
      </c>
      <c r="B1871" t="s">
        <v>15</v>
      </c>
      <c r="C1871" t="s">
        <v>29</v>
      </c>
      <c r="D1871" t="e" cm="1">
        <f t="array" ref="D1871">-PGSANKPK</f>
        <v>#NAME?</v>
      </c>
      <c r="E1871">
        <v>0</v>
      </c>
      <c r="F1871">
        <v>0</v>
      </c>
      <c r="G1871">
        <v>1</v>
      </c>
      <c r="H1871">
        <v>0</v>
      </c>
      <c r="I1871">
        <v>0</v>
      </c>
      <c r="J1871" t="s">
        <v>29</v>
      </c>
      <c r="K1871" t="s">
        <v>508</v>
      </c>
      <c r="L1871">
        <v>6.0000000000000001E-3</v>
      </c>
      <c r="M1871">
        <v>46842.48</v>
      </c>
      <c r="N1871">
        <v>99</v>
      </c>
    </row>
    <row r="1872" spans="1:14" x14ac:dyDescent="0.25">
      <c r="A1872">
        <v>8</v>
      </c>
      <c r="B1872" t="s">
        <v>15</v>
      </c>
      <c r="C1872" t="s">
        <v>30</v>
      </c>
      <c r="D1872" t="s">
        <v>31</v>
      </c>
      <c r="E1872">
        <v>0</v>
      </c>
      <c r="F1872">
        <v>8</v>
      </c>
      <c r="G1872">
        <v>1</v>
      </c>
      <c r="H1872">
        <v>0</v>
      </c>
      <c r="I1872">
        <v>0</v>
      </c>
      <c r="J1872" t="s">
        <v>30</v>
      </c>
      <c r="K1872" t="s">
        <v>508</v>
      </c>
      <c r="L1872">
        <v>6.0000000000000001E-3</v>
      </c>
      <c r="M1872">
        <v>46680.57</v>
      </c>
      <c r="N1872">
        <v>99</v>
      </c>
    </row>
    <row r="1873" spans="1:14" x14ac:dyDescent="0.25">
      <c r="A1873">
        <v>9</v>
      </c>
      <c r="B1873" t="s">
        <v>15</v>
      </c>
      <c r="C1873" t="s">
        <v>155</v>
      </c>
      <c r="D1873" t="s">
        <v>156</v>
      </c>
      <c r="E1873">
        <v>0</v>
      </c>
      <c r="F1873">
        <v>2</v>
      </c>
      <c r="G1873">
        <v>1</v>
      </c>
      <c r="H1873">
        <v>0</v>
      </c>
      <c r="I1873">
        <v>0</v>
      </c>
      <c r="J1873" t="s">
        <v>155</v>
      </c>
      <c r="K1873" t="s">
        <v>508</v>
      </c>
      <c r="L1873">
        <v>8.0000000000000002E-3</v>
      </c>
      <c r="M1873">
        <v>45643.24</v>
      </c>
      <c r="N1873">
        <v>99</v>
      </c>
    </row>
    <row r="1874" spans="1:14" x14ac:dyDescent="0.25">
      <c r="A1874">
        <v>10</v>
      </c>
      <c r="B1874" t="s">
        <v>15</v>
      </c>
      <c r="C1874" t="s">
        <v>157</v>
      </c>
      <c r="D1874" t="s">
        <v>158</v>
      </c>
      <c r="E1874">
        <v>0</v>
      </c>
      <c r="F1874">
        <v>6</v>
      </c>
      <c r="G1874">
        <v>1</v>
      </c>
      <c r="H1874">
        <v>0</v>
      </c>
      <c r="I1874">
        <v>0</v>
      </c>
      <c r="J1874" t="s">
        <v>157</v>
      </c>
      <c r="K1874" t="s">
        <v>508</v>
      </c>
      <c r="L1874">
        <v>1.2E-2</v>
      </c>
      <c r="M1874">
        <v>43844.02</v>
      </c>
      <c r="N1874">
        <v>99</v>
      </c>
    </row>
    <row r="1875" spans="1:14" x14ac:dyDescent="0.25">
      <c r="A1875">
        <v>11</v>
      </c>
      <c r="B1875" t="s">
        <v>15</v>
      </c>
      <c r="C1875" t="s">
        <v>159</v>
      </c>
      <c r="D1875" t="s">
        <v>160</v>
      </c>
      <c r="E1875">
        <v>0</v>
      </c>
      <c r="F1875">
        <v>8</v>
      </c>
      <c r="G1875">
        <v>1</v>
      </c>
      <c r="H1875">
        <v>0</v>
      </c>
      <c r="I1875">
        <v>0</v>
      </c>
      <c r="J1875" t="s">
        <v>159</v>
      </c>
      <c r="K1875" t="s">
        <v>508</v>
      </c>
      <c r="L1875">
        <v>7.0000000000000001E-3</v>
      </c>
      <c r="M1875">
        <v>46115.31</v>
      </c>
      <c r="N1875">
        <v>99</v>
      </c>
    </row>
    <row r="1876" spans="1:14" x14ac:dyDescent="0.25">
      <c r="A1876">
        <v>12</v>
      </c>
      <c r="B1876" t="s">
        <v>15</v>
      </c>
      <c r="C1876" t="s">
        <v>161</v>
      </c>
      <c r="D1876" t="s">
        <v>162</v>
      </c>
      <c r="E1876">
        <v>0</v>
      </c>
      <c r="F1876">
        <v>2</v>
      </c>
      <c r="G1876">
        <v>1</v>
      </c>
      <c r="H1876">
        <v>0</v>
      </c>
      <c r="I1876">
        <v>0</v>
      </c>
      <c r="J1876" t="s">
        <v>161</v>
      </c>
      <c r="K1876" t="s">
        <v>508</v>
      </c>
      <c r="L1876">
        <v>0.02</v>
      </c>
      <c r="M1876">
        <v>40419.699999999997</v>
      </c>
      <c r="N1876">
        <v>85</v>
      </c>
    </row>
    <row r="1877" spans="1:14" x14ac:dyDescent="0.25">
      <c r="A1877">
        <v>13</v>
      </c>
      <c r="B1877" t="s">
        <v>15</v>
      </c>
      <c r="C1877" t="s">
        <v>467</v>
      </c>
      <c r="D1877" t="s">
        <v>468</v>
      </c>
      <c r="E1877">
        <v>0</v>
      </c>
      <c r="F1877">
        <v>4</v>
      </c>
      <c r="G1877">
        <v>1</v>
      </c>
      <c r="H1877">
        <v>0</v>
      </c>
      <c r="I1877">
        <v>0</v>
      </c>
      <c r="J1877" t="s">
        <v>467</v>
      </c>
      <c r="K1877" t="s">
        <v>508</v>
      </c>
      <c r="L1877">
        <v>1.4999999999999999E-2</v>
      </c>
      <c r="M1877">
        <v>42722.48</v>
      </c>
      <c r="N1877">
        <v>95</v>
      </c>
    </row>
    <row r="1878" spans="1:14" x14ac:dyDescent="0.25">
      <c r="A1878">
        <v>14</v>
      </c>
      <c r="B1878" t="s">
        <v>15</v>
      </c>
      <c r="C1878" t="s">
        <v>469</v>
      </c>
      <c r="D1878" t="s">
        <v>470</v>
      </c>
      <c r="E1878">
        <v>0</v>
      </c>
      <c r="F1878">
        <v>1</v>
      </c>
      <c r="G1878">
        <v>1</v>
      </c>
      <c r="H1878">
        <v>0</v>
      </c>
      <c r="I1878">
        <v>0</v>
      </c>
      <c r="J1878" t="s">
        <v>469</v>
      </c>
      <c r="K1878" t="s">
        <v>508</v>
      </c>
      <c r="L1878">
        <v>1.4999999999999999E-2</v>
      </c>
      <c r="M1878">
        <v>42424.91</v>
      </c>
      <c r="N1878">
        <v>95</v>
      </c>
    </row>
    <row r="1879" spans="1:14" x14ac:dyDescent="0.25">
      <c r="A1879">
        <v>15</v>
      </c>
      <c r="B1879" t="s">
        <v>15</v>
      </c>
      <c r="C1879" t="s">
        <v>471</v>
      </c>
      <c r="D1879" t="s">
        <v>472</v>
      </c>
      <c r="E1879">
        <v>0</v>
      </c>
      <c r="F1879">
        <v>2</v>
      </c>
      <c r="G1879">
        <v>1</v>
      </c>
      <c r="H1879">
        <v>0</v>
      </c>
      <c r="I1879">
        <v>0</v>
      </c>
      <c r="J1879" t="s">
        <v>471</v>
      </c>
      <c r="K1879" t="s">
        <v>508</v>
      </c>
      <c r="L1879">
        <v>0.01</v>
      </c>
      <c r="M1879">
        <v>44855.519999999997</v>
      </c>
      <c r="N1879">
        <v>99</v>
      </c>
    </row>
    <row r="1880" spans="1:14" x14ac:dyDescent="0.25">
      <c r="A1880">
        <v>16</v>
      </c>
      <c r="B1880" t="s">
        <v>15</v>
      </c>
      <c r="C1880" t="s">
        <v>473</v>
      </c>
      <c r="D1880" t="s">
        <v>474</v>
      </c>
      <c r="E1880">
        <v>0</v>
      </c>
      <c r="F1880">
        <v>2</v>
      </c>
      <c r="G1880">
        <v>1</v>
      </c>
      <c r="H1880">
        <v>0</v>
      </c>
      <c r="I1880">
        <v>0</v>
      </c>
      <c r="J1880" t="s">
        <v>473</v>
      </c>
      <c r="K1880" t="s">
        <v>508</v>
      </c>
      <c r="L1880">
        <v>0.09</v>
      </c>
      <c r="M1880">
        <v>18891.009999999998</v>
      </c>
      <c r="N1880">
        <v>26</v>
      </c>
    </row>
    <row r="1881" spans="1:14" x14ac:dyDescent="0.25">
      <c r="A1881">
        <v>0</v>
      </c>
      <c r="B1881" t="s">
        <v>15</v>
      </c>
      <c r="C1881" t="s">
        <v>47</v>
      </c>
      <c r="D1881" t="s">
        <v>47</v>
      </c>
      <c r="E1881">
        <v>0</v>
      </c>
      <c r="F1881">
        <v>0</v>
      </c>
      <c r="G1881">
        <v>0</v>
      </c>
      <c r="H1881">
        <v>0</v>
      </c>
      <c r="I1881">
        <v>0</v>
      </c>
      <c r="J1881" t="s">
        <v>47</v>
      </c>
      <c r="K1881" t="s">
        <v>508</v>
      </c>
      <c r="L1881">
        <v>4.9000000000000002E-2</v>
      </c>
      <c r="M1881">
        <v>29387.73</v>
      </c>
      <c r="N1881">
        <v>45</v>
      </c>
    </row>
    <row r="1882" spans="1:14" x14ac:dyDescent="0.25">
      <c r="A1882">
        <v>1</v>
      </c>
      <c r="B1882" t="s">
        <v>15</v>
      </c>
      <c r="C1882" t="s">
        <v>48</v>
      </c>
      <c r="D1882" t="s">
        <v>48</v>
      </c>
      <c r="E1882">
        <v>0</v>
      </c>
      <c r="F1882">
        <v>0</v>
      </c>
      <c r="G1882">
        <v>0</v>
      </c>
      <c r="H1882">
        <v>0</v>
      </c>
      <c r="I1882">
        <v>0</v>
      </c>
      <c r="J1882" t="s">
        <v>48</v>
      </c>
      <c r="K1882" t="s">
        <v>508</v>
      </c>
      <c r="L1882">
        <v>4.2000000000000003E-2</v>
      </c>
      <c r="M1882">
        <v>31690.03</v>
      </c>
      <c r="N1882">
        <v>55</v>
      </c>
    </row>
    <row r="1883" spans="1:14" x14ac:dyDescent="0.25">
      <c r="A1883">
        <v>2</v>
      </c>
      <c r="B1883" t="s">
        <v>15</v>
      </c>
      <c r="C1883" t="s">
        <v>49</v>
      </c>
      <c r="D1883" t="s">
        <v>49</v>
      </c>
      <c r="E1883">
        <v>0</v>
      </c>
      <c r="F1883">
        <v>0</v>
      </c>
      <c r="G1883">
        <v>0</v>
      </c>
      <c r="H1883">
        <v>0</v>
      </c>
      <c r="I1883">
        <v>0</v>
      </c>
      <c r="J1883" t="s">
        <v>49</v>
      </c>
      <c r="K1883" t="s">
        <v>508</v>
      </c>
      <c r="L1883">
        <v>3.7999999999999999E-2</v>
      </c>
      <c r="M1883">
        <v>33314.370000000003</v>
      </c>
      <c r="N1883">
        <v>60</v>
      </c>
    </row>
    <row r="1884" spans="1:14" x14ac:dyDescent="0.25">
      <c r="A1884">
        <v>3</v>
      </c>
      <c r="B1884" t="s">
        <v>15</v>
      </c>
      <c r="C1884" t="s">
        <v>50</v>
      </c>
      <c r="D1884" t="s">
        <v>50</v>
      </c>
      <c r="E1884">
        <v>0</v>
      </c>
      <c r="F1884">
        <v>0</v>
      </c>
      <c r="G1884">
        <v>0</v>
      </c>
      <c r="H1884">
        <v>0</v>
      </c>
      <c r="I1884">
        <v>0</v>
      </c>
      <c r="J1884" t="s">
        <v>50</v>
      </c>
      <c r="K1884" t="s">
        <v>508</v>
      </c>
      <c r="L1884">
        <v>1.0999999999999999E-2</v>
      </c>
      <c r="M1884">
        <v>44337.29</v>
      </c>
      <c r="N1884">
        <v>99</v>
      </c>
    </row>
    <row r="1885" spans="1:14" x14ac:dyDescent="0.25">
      <c r="A1885">
        <v>4</v>
      </c>
      <c r="B1885" t="s">
        <v>15</v>
      </c>
      <c r="C1885" t="s">
        <v>51</v>
      </c>
      <c r="D1885" t="s">
        <v>51</v>
      </c>
      <c r="E1885">
        <v>0</v>
      </c>
      <c r="F1885">
        <v>0</v>
      </c>
      <c r="G1885">
        <v>0</v>
      </c>
      <c r="H1885">
        <v>0</v>
      </c>
      <c r="I1885">
        <v>0</v>
      </c>
      <c r="J1885" t="s">
        <v>51</v>
      </c>
      <c r="K1885" t="s">
        <v>508</v>
      </c>
      <c r="L1885">
        <v>2.7E-2</v>
      </c>
      <c r="M1885">
        <v>37430.5</v>
      </c>
      <c r="N1885">
        <v>75</v>
      </c>
    </row>
    <row r="1886" spans="1:14" x14ac:dyDescent="0.25">
      <c r="A1886">
        <v>5</v>
      </c>
      <c r="B1886" t="s">
        <v>15</v>
      </c>
      <c r="C1886" t="s">
        <v>52</v>
      </c>
      <c r="D1886" t="s">
        <v>52</v>
      </c>
      <c r="E1886">
        <v>0</v>
      </c>
      <c r="F1886">
        <v>0</v>
      </c>
      <c r="G1886">
        <v>0</v>
      </c>
      <c r="H1886">
        <v>0</v>
      </c>
      <c r="I1886">
        <v>0</v>
      </c>
      <c r="J1886" t="s">
        <v>52</v>
      </c>
      <c r="K1886" t="s">
        <v>508</v>
      </c>
      <c r="L1886">
        <v>1.4E-2</v>
      </c>
      <c r="M1886">
        <v>43054.720000000001</v>
      </c>
      <c r="N1886">
        <v>95</v>
      </c>
    </row>
    <row r="1887" spans="1:14" x14ac:dyDescent="0.25">
      <c r="A1887">
        <v>6</v>
      </c>
      <c r="B1887" t="s">
        <v>15</v>
      </c>
      <c r="C1887" t="s">
        <v>53</v>
      </c>
      <c r="D1887" t="s">
        <v>53</v>
      </c>
      <c r="E1887">
        <v>0</v>
      </c>
      <c r="F1887">
        <v>0</v>
      </c>
      <c r="G1887">
        <v>0</v>
      </c>
      <c r="H1887">
        <v>0</v>
      </c>
      <c r="I1887">
        <v>0</v>
      </c>
      <c r="J1887" t="s">
        <v>53</v>
      </c>
      <c r="K1887" t="s">
        <v>508</v>
      </c>
      <c r="L1887">
        <v>1.2E-2</v>
      </c>
      <c r="M1887">
        <v>43836.92</v>
      </c>
      <c r="N1887">
        <v>99</v>
      </c>
    </row>
    <row r="1888" spans="1:14" x14ac:dyDescent="0.25">
      <c r="A1888">
        <v>7</v>
      </c>
      <c r="B1888" t="s">
        <v>15</v>
      </c>
      <c r="C1888" t="s">
        <v>54</v>
      </c>
      <c r="D1888" t="s">
        <v>54</v>
      </c>
      <c r="E1888">
        <v>0</v>
      </c>
      <c r="F1888">
        <v>0</v>
      </c>
      <c r="G1888">
        <v>0</v>
      </c>
      <c r="H1888">
        <v>0</v>
      </c>
      <c r="I1888">
        <v>0</v>
      </c>
      <c r="J1888" t="s">
        <v>54</v>
      </c>
      <c r="K1888" t="s">
        <v>508</v>
      </c>
      <c r="L1888">
        <v>5.0000000000000001E-3</v>
      </c>
      <c r="M1888">
        <v>47125.120000000003</v>
      </c>
      <c r="N1888">
        <v>99</v>
      </c>
    </row>
    <row r="1889" spans="1:14" x14ac:dyDescent="0.25">
      <c r="A1889">
        <v>8</v>
      </c>
      <c r="B1889" t="s">
        <v>15</v>
      </c>
      <c r="C1889" t="s">
        <v>171</v>
      </c>
      <c r="D1889" t="s">
        <v>171</v>
      </c>
      <c r="E1889">
        <v>0</v>
      </c>
      <c r="F1889">
        <v>0</v>
      </c>
      <c r="G1889">
        <v>0</v>
      </c>
      <c r="H1889">
        <v>0</v>
      </c>
      <c r="I1889">
        <v>0</v>
      </c>
      <c r="J1889" t="s">
        <v>171</v>
      </c>
      <c r="K1889" t="s">
        <v>508</v>
      </c>
      <c r="L1889">
        <v>1.0999999999999999E-2</v>
      </c>
      <c r="M1889">
        <v>44366.55</v>
      </c>
      <c r="N1889">
        <v>99</v>
      </c>
    </row>
    <row r="1890" spans="1:14" x14ac:dyDescent="0.25">
      <c r="A1890">
        <v>9</v>
      </c>
      <c r="B1890" t="s">
        <v>15</v>
      </c>
      <c r="C1890" t="s">
        <v>172</v>
      </c>
      <c r="D1890" t="s">
        <v>172</v>
      </c>
      <c r="E1890">
        <v>0</v>
      </c>
      <c r="F1890">
        <v>0</v>
      </c>
      <c r="G1890">
        <v>0</v>
      </c>
      <c r="H1890">
        <v>0</v>
      </c>
      <c r="I1890">
        <v>0</v>
      </c>
      <c r="J1890" t="s">
        <v>172</v>
      </c>
      <c r="K1890" t="s">
        <v>508</v>
      </c>
      <c r="L1890">
        <v>3.6999999999999998E-2</v>
      </c>
      <c r="M1890">
        <v>33521.199999999997</v>
      </c>
      <c r="N1890">
        <v>60</v>
      </c>
    </row>
    <row r="1891" spans="1:14" x14ac:dyDescent="0.25">
      <c r="A1891">
        <v>10</v>
      </c>
      <c r="B1891" t="s">
        <v>15</v>
      </c>
      <c r="C1891" t="s">
        <v>173</v>
      </c>
      <c r="D1891" t="s">
        <v>173</v>
      </c>
      <c r="E1891">
        <v>0</v>
      </c>
      <c r="F1891">
        <v>0</v>
      </c>
      <c r="G1891">
        <v>0</v>
      </c>
      <c r="H1891">
        <v>0</v>
      </c>
      <c r="I1891">
        <v>0</v>
      </c>
      <c r="J1891" t="s">
        <v>173</v>
      </c>
      <c r="K1891" t="s">
        <v>508</v>
      </c>
      <c r="L1891">
        <v>0.01</v>
      </c>
      <c r="M1891">
        <v>44849.68</v>
      </c>
      <c r="N1891">
        <v>99</v>
      </c>
    </row>
    <row r="1892" spans="1:14" x14ac:dyDescent="0.25">
      <c r="A1892">
        <v>11</v>
      </c>
      <c r="B1892" t="s">
        <v>15</v>
      </c>
      <c r="C1892" t="s">
        <v>174</v>
      </c>
      <c r="D1892" t="s">
        <v>174</v>
      </c>
      <c r="E1892">
        <v>0</v>
      </c>
      <c r="F1892">
        <v>0</v>
      </c>
      <c r="G1892">
        <v>0</v>
      </c>
      <c r="H1892">
        <v>0</v>
      </c>
      <c r="I1892">
        <v>0</v>
      </c>
      <c r="J1892" t="s">
        <v>174</v>
      </c>
      <c r="K1892" t="s">
        <v>508</v>
      </c>
      <c r="L1892">
        <v>1.9E-2</v>
      </c>
      <c r="M1892">
        <v>40809.019999999997</v>
      </c>
      <c r="N1892">
        <v>85</v>
      </c>
    </row>
    <row r="1893" spans="1:14" x14ac:dyDescent="0.25">
      <c r="A1893">
        <v>12</v>
      </c>
      <c r="B1893" t="s">
        <v>15</v>
      </c>
      <c r="C1893" t="s">
        <v>475</v>
      </c>
      <c r="D1893" t="s">
        <v>475</v>
      </c>
      <c r="E1893">
        <v>0</v>
      </c>
      <c r="F1893">
        <v>0</v>
      </c>
      <c r="G1893">
        <v>0</v>
      </c>
      <c r="H1893">
        <v>0</v>
      </c>
      <c r="I1893">
        <v>0</v>
      </c>
      <c r="J1893" t="s">
        <v>475</v>
      </c>
      <c r="K1893" t="s">
        <v>508</v>
      </c>
      <c r="L1893">
        <v>2.1000000000000001E-2</v>
      </c>
      <c r="M1893">
        <v>39910.379999999997</v>
      </c>
      <c r="N1893">
        <v>85</v>
      </c>
    </row>
    <row r="1894" spans="1:14" x14ac:dyDescent="0.25">
      <c r="A1894">
        <v>13</v>
      </c>
      <c r="B1894" t="s">
        <v>15</v>
      </c>
      <c r="C1894" t="s">
        <v>476</v>
      </c>
      <c r="D1894" t="s">
        <v>476</v>
      </c>
      <c r="E1894">
        <v>0</v>
      </c>
      <c r="F1894">
        <v>0</v>
      </c>
      <c r="G1894">
        <v>0</v>
      </c>
      <c r="H1894">
        <v>0</v>
      </c>
      <c r="I1894">
        <v>0</v>
      </c>
      <c r="J1894" t="s">
        <v>476</v>
      </c>
      <c r="K1894" t="s">
        <v>508</v>
      </c>
      <c r="L1894">
        <v>1.2999999999999999E-2</v>
      </c>
      <c r="M1894">
        <v>43436.55</v>
      </c>
      <c r="N1894">
        <v>95</v>
      </c>
    </row>
    <row r="1895" spans="1:14" x14ac:dyDescent="0.25">
      <c r="A1895">
        <v>14</v>
      </c>
      <c r="B1895" t="s">
        <v>15</v>
      </c>
      <c r="C1895" t="s">
        <v>477</v>
      </c>
      <c r="D1895" t="s">
        <v>477</v>
      </c>
      <c r="E1895">
        <v>0</v>
      </c>
      <c r="F1895">
        <v>0</v>
      </c>
      <c r="G1895">
        <v>0</v>
      </c>
      <c r="H1895">
        <v>0</v>
      </c>
      <c r="I1895">
        <v>0</v>
      </c>
      <c r="J1895" t="s">
        <v>477</v>
      </c>
      <c r="K1895" t="s">
        <v>508</v>
      </c>
      <c r="L1895">
        <v>1.6E-2</v>
      </c>
      <c r="M1895">
        <v>41859.050000000003</v>
      </c>
      <c r="N1895">
        <v>90</v>
      </c>
    </row>
    <row r="1896" spans="1:14" x14ac:dyDescent="0.25">
      <c r="A1896">
        <v>15</v>
      </c>
      <c r="B1896" t="s">
        <v>15</v>
      </c>
      <c r="C1896" t="s">
        <v>478</v>
      </c>
      <c r="D1896" t="s">
        <v>478</v>
      </c>
      <c r="E1896">
        <v>0</v>
      </c>
      <c r="F1896">
        <v>0</v>
      </c>
      <c r="G1896">
        <v>0</v>
      </c>
      <c r="H1896">
        <v>0</v>
      </c>
      <c r="I1896">
        <v>0</v>
      </c>
      <c r="J1896" t="s">
        <v>478</v>
      </c>
      <c r="K1896" t="s">
        <v>508</v>
      </c>
      <c r="L1896">
        <v>6.2E-2</v>
      </c>
      <c r="M1896">
        <v>25585.88</v>
      </c>
      <c r="N1896">
        <v>37</v>
      </c>
    </row>
    <row r="1897" spans="1:14" x14ac:dyDescent="0.25">
      <c r="A1897">
        <v>0</v>
      </c>
      <c r="B1897" t="s">
        <v>15</v>
      </c>
      <c r="C1897" t="s">
        <v>63</v>
      </c>
      <c r="D1897" t="s">
        <v>64</v>
      </c>
      <c r="E1897">
        <v>0</v>
      </c>
      <c r="F1897">
        <v>0</v>
      </c>
      <c r="G1897">
        <v>0</v>
      </c>
      <c r="H1897">
        <v>6</v>
      </c>
      <c r="I1897">
        <v>1</v>
      </c>
      <c r="J1897" t="s">
        <v>63</v>
      </c>
      <c r="K1897" t="s">
        <v>508</v>
      </c>
      <c r="L1897">
        <v>3.7999999999999999E-2</v>
      </c>
      <c r="M1897">
        <v>33072.67</v>
      </c>
      <c r="N1897">
        <v>55</v>
      </c>
    </row>
    <row r="1898" spans="1:14" x14ac:dyDescent="0.25">
      <c r="A1898">
        <v>1</v>
      </c>
      <c r="B1898" t="s">
        <v>15</v>
      </c>
      <c r="C1898" t="s">
        <v>65</v>
      </c>
      <c r="D1898" t="s">
        <v>66</v>
      </c>
      <c r="E1898">
        <v>0</v>
      </c>
      <c r="F1898">
        <v>0</v>
      </c>
      <c r="G1898">
        <v>0</v>
      </c>
      <c r="H1898">
        <v>7</v>
      </c>
      <c r="I1898">
        <v>1</v>
      </c>
      <c r="J1898" t="s">
        <v>65</v>
      </c>
      <c r="K1898" t="s">
        <v>508</v>
      </c>
      <c r="L1898">
        <v>6.4000000000000001E-2</v>
      </c>
      <c r="M1898">
        <v>25111.95</v>
      </c>
      <c r="N1898">
        <v>36</v>
      </c>
    </row>
    <row r="1899" spans="1:14" x14ac:dyDescent="0.25">
      <c r="A1899">
        <v>2</v>
      </c>
      <c r="B1899" t="s">
        <v>15</v>
      </c>
      <c r="C1899" t="s">
        <v>67</v>
      </c>
      <c r="D1899" t="s">
        <v>49</v>
      </c>
      <c r="E1899">
        <v>0</v>
      </c>
      <c r="F1899">
        <v>0</v>
      </c>
      <c r="G1899">
        <v>0</v>
      </c>
      <c r="H1899">
        <v>0</v>
      </c>
      <c r="I1899">
        <v>0</v>
      </c>
      <c r="J1899" t="s">
        <v>49</v>
      </c>
      <c r="K1899" t="s">
        <v>508</v>
      </c>
      <c r="L1899">
        <v>1.7999999999999999E-2</v>
      </c>
      <c r="M1899">
        <v>40946.58</v>
      </c>
      <c r="N1899">
        <v>90</v>
      </c>
    </row>
    <row r="1900" spans="1:14" x14ac:dyDescent="0.25">
      <c r="A1900">
        <v>3</v>
      </c>
      <c r="B1900" t="s">
        <v>15</v>
      </c>
      <c r="C1900" t="s">
        <v>68</v>
      </c>
      <c r="D1900" t="s">
        <v>69</v>
      </c>
      <c r="E1900">
        <v>0</v>
      </c>
      <c r="F1900">
        <v>0</v>
      </c>
      <c r="G1900">
        <v>0</v>
      </c>
      <c r="H1900">
        <v>1</v>
      </c>
      <c r="I1900">
        <v>1</v>
      </c>
      <c r="J1900" t="s">
        <v>68</v>
      </c>
      <c r="K1900" t="s">
        <v>508</v>
      </c>
      <c r="L1900">
        <v>1.7000000000000001E-2</v>
      </c>
      <c r="M1900">
        <v>41671.96</v>
      </c>
      <c r="N1900">
        <v>90</v>
      </c>
    </row>
    <row r="1901" spans="1:14" x14ac:dyDescent="0.25">
      <c r="A1901">
        <v>4</v>
      </c>
      <c r="B1901" t="s">
        <v>15</v>
      </c>
      <c r="C1901" t="s">
        <v>70</v>
      </c>
      <c r="D1901" t="s">
        <v>71</v>
      </c>
      <c r="E1901">
        <v>0</v>
      </c>
      <c r="F1901">
        <v>0</v>
      </c>
      <c r="G1901">
        <v>0</v>
      </c>
      <c r="H1901">
        <v>8</v>
      </c>
      <c r="I1901">
        <v>1</v>
      </c>
      <c r="J1901" t="s">
        <v>70</v>
      </c>
      <c r="K1901" t="s">
        <v>508</v>
      </c>
      <c r="L1901">
        <v>1.7999999999999999E-2</v>
      </c>
      <c r="M1901">
        <v>41110.839999999997</v>
      </c>
      <c r="N1901">
        <v>90</v>
      </c>
    </row>
    <row r="1902" spans="1:14" x14ac:dyDescent="0.25">
      <c r="A1902">
        <v>5</v>
      </c>
      <c r="B1902" t="s">
        <v>15</v>
      </c>
      <c r="C1902" t="s">
        <v>72</v>
      </c>
      <c r="D1902" t="s">
        <v>73</v>
      </c>
      <c r="E1902">
        <v>0</v>
      </c>
      <c r="F1902">
        <v>0</v>
      </c>
      <c r="G1902">
        <v>0</v>
      </c>
      <c r="H1902">
        <v>7</v>
      </c>
      <c r="I1902">
        <v>1</v>
      </c>
      <c r="J1902" t="s">
        <v>72</v>
      </c>
      <c r="K1902" t="s">
        <v>508</v>
      </c>
      <c r="L1902">
        <v>1.2E-2</v>
      </c>
      <c r="M1902">
        <v>43953.75</v>
      </c>
      <c r="N1902">
        <v>99</v>
      </c>
    </row>
    <row r="1903" spans="1:14" x14ac:dyDescent="0.25">
      <c r="A1903">
        <v>6</v>
      </c>
      <c r="B1903" t="s">
        <v>15</v>
      </c>
      <c r="C1903" t="s">
        <v>74</v>
      </c>
      <c r="D1903" t="s">
        <v>53</v>
      </c>
      <c r="E1903">
        <v>0</v>
      </c>
      <c r="F1903">
        <v>0</v>
      </c>
      <c r="G1903">
        <v>0</v>
      </c>
      <c r="H1903">
        <v>0</v>
      </c>
      <c r="I1903">
        <v>0</v>
      </c>
      <c r="J1903" t="s">
        <v>53</v>
      </c>
      <c r="K1903" t="s">
        <v>508</v>
      </c>
      <c r="L1903">
        <v>7.0000000000000001E-3</v>
      </c>
      <c r="M1903">
        <v>46373.49</v>
      </c>
      <c r="N1903">
        <v>99</v>
      </c>
    </row>
    <row r="1904" spans="1:14" x14ac:dyDescent="0.25">
      <c r="A1904">
        <v>7</v>
      </c>
      <c r="B1904" t="s">
        <v>15</v>
      </c>
      <c r="C1904" t="s">
        <v>179</v>
      </c>
      <c r="D1904" t="s">
        <v>171</v>
      </c>
      <c r="E1904">
        <v>1</v>
      </c>
      <c r="F1904">
        <v>0</v>
      </c>
      <c r="G1904">
        <v>0</v>
      </c>
      <c r="H1904">
        <v>0</v>
      </c>
      <c r="I1904">
        <v>0</v>
      </c>
      <c r="J1904" t="s">
        <v>171</v>
      </c>
      <c r="K1904" t="s">
        <v>508</v>
      </c>
      <c r="L1904">
        <v>7.0000000000000001E-3</v>
      </c>
      <c r="M1904">
        <v>46270.25</v>
      </c>
      <c r="N1904">
        <v>99</v>
      </c>
    </row>
    <row r="1905" spans="1:14" x14ac:dyDescent="0.25">
      <c r="A1905">
        <v>8</v>
      </c>
      <c r="B1905" t="s">
        <v>15</v>
      </c>
      <c r="C1905" t="s">
        <v>180</v>
      </c>
      <c r="D1905" t="s">
        <v>181</v>
      </c>
      <c r="E1905">
        <v>0</v>
      </c>
      <c r="F1905">
        <v>0</v>
      </c>
      <c r="G1905">
        <v>0</v>
      </c>
      <c r="H1905">
        <v>6</v>
      </c>
      <c r="I1905">
        <v>1</v>
      </c>
      <c r="J1905" t="s">
        <v>180</v>
      </c>
      <c r="K1905" t="s">
        <v>508</v>
      </c>
      <c r="L1905">
        <v>2.7E-2</v>
      </c>
      <c r="M1905">
        <v>37458.44</v>
      </c>
      <c r="N1905">
        <v>75</v>
      </c>
    </row>
    <row r="1906" spans="1:14" x14ac:dyDescent="0.25">
      <c r="A1906">
        <v>9</v>
      </c>
      <c r="B1906" t="s">
        <v>15</v>
      </c>
      <c r="C1906" t="s">
        <v>182</v>
      </c>
      <c r="D1906" t="s">
        <v>172</v>
      </c>
      <c r="E1906">
        <v>0</v>
      </c>
      <c r="F1906">
        <v>0</v>
      </c>
      <c r="G1906">
        <v>0</v>
      </c>
      <c r="H1906">
        <v>0</v>
      </c>
      <c r="I1906">
        <v>0</v>
      </c>
      <c r="J1906" t="s">
        <v>172</v>
      </c>
      <c r="K1906" t="s">
        <v>508</v>
      </c>
      <c r="L1906">
        <v>1.4E-2</v>
      </c>
      <c r="M1906">
        <v>42865.55</v>
      </c>
      <c r="N1906">
        <v>95</v>
      </c>
    </row>
    <row r="1907" spans="1:14" x14ac:dyDescent="0.25">
      <c r="A1907">
        <v>10</v>
      </c>
      <c r="B1907" t="s">
        <v>15</v>
      </c>
      <c r="C1907" t="s">
        <v>183</v>
      </c>
      <c r="D1907" t="s">
        <v>80</v>
      </c>
      <c r="E1907">
        <v>0</v>
      </c>
      <c r="F1907">
        <v>0</v>
      </c>
      <c r="G1907">
        <v>0</v>
      </c>
      <c r="H1907">
        <v>6</v>
      </c>
      <c r="I1907">
        <v>1</v>
      </c>
      <c r="J1907" t="s">
        <v>183</v>
      </c>
      <c r="K1907" t="s">
        <v>508</v>
      </c>
      <c r="L1907">
        <v>1.9E-2</v>
      </c>
      <c r="M1907">
        <v>40916.01</v>
      </c>
      <c r="N1907">
        <v>90</v>
      </c>
    </row>
    <row r="1908" spans="1:14" x14ac:dyDescent="0.25">
      <c r="A1908">
        <v>11</v>
      </c>
      <c r="B1908" t="s">
        <v>15</v>
      </c>
      <c r="C1908" t="s">
        <v>479</v>
      </c>
      <c r="D1908" t="s">
        <v>475</v>
      </c>
      <c r="E1908">
        <v>1</v>
      </c>
      <c r="F1908">
        <v>0</v>
      </c>
      <c r="G1908">
        <v>0</v>
      </c>
      <c r="H1908">
        <v>0</v>
      </c>
      <c r="I1908">
        <v>0</v>
      </c>
      <c r="J1908" t="s">
        <v>475</v>
      </c>
      <c r="K1908" t="s">
        <v>508</v>
      </c>
      <c r="L1908">
        <v>1.7000000000000001E-2</v>
      </c>
      <c r="M1908">
        <v>41753.199999999997</v>
      </c>
      <c r="N1908">
        <v>90</v>
      </c>
    </row>
    <row r="1909" spans="1:14" x14ac:dyDescent="0.25">
      <c r="A1909">
        <v>12</v>
      </c>
      <c r="B1909" t="s">
        <v>15</v>
      </c>
      <c r="C1909" t="s">
        <v>480</v>
      </c>
      <c r="D1909" t="s">
        <v>481</v>
      </c>
      <c r="E1909">
        <v>0</v>
      </c>
      <c r="F1909">
        <v>0</v>
      </c>
      <c r="G1909">
        <v>0</v>
      </c>
      <c r="H1909">
        <v>2</v>
      </c>
      <c r="I1909">
        <v>1</v>
      </c>
      <c r="J1909" t="s">
        <v>480</v>
      </c>
      <c r="K1909" t="s">
        <v>508</v>
      </c>
      <c r="L1909">
        <v>1.9E-2</v>
      </c>
      <c r="M1909">
        <v>40752.550000000003</v>
      </c>
      <c r="N1909">
        <v>85</v>
      </c>
    </row>
    <row r="1910" spans="1:14" x14ac:dyDescent="0.25">
      <c r="A1910">
        <v>13</v>
      </c>
      <c r="B1910" t="s">
        <v>15</v>
      </c>
      <c r="C1910" t="s">
        <v>482</v>
      </c>
      <c r="D1910" t="s">
        <v>477</v>
      </c>
      <c r="E1910">
        <v>1</v>
      </c>
      <c r="F1910">
        <v>0</v>
      </c>
      <c r="G1910">
        <v>0</v>
      </c>
      <c r="H1910">
        <v>0</v>
      </c>
      <c r="I1910">
        <v>0</v>
      </c>
      <c r="J1910" t="s">
        <v>477</v>
      </c>
      <c r="K1910" t="s">
        <v>508</v>
      </c>
      <c r="L1910">
        <v>1.2E-2</v>
      </c>
      <c r="M1910">
        <v>44032.28</v>
      </c>
      <c r="N1910">
        <v>99</v>
      </c>
    </row>
    <row r="1911" spans="1:14" x14ac:dyDescent="0.25">
      <c r="A1911">
        <v>14</v>
      </c>
      <c r="B1911" t="s">
        <v>15</v>
      </c>
      <c r="C1911" t="s">
        <v>483</v>
      </c>
      <c r="D1911" t="s">
        <v>484</v>
      </c>
      <c r="E1911">
        <v>0</v>
      </c>
      <c r="F1911">
        <v>0</v>
      </c>
      <c r="G1911">
        <v>0</v>
      </c>
      <c r="H1911">
        <v>1</v>
      </c>
      <c r="I1911">
        <v>1</v>
      </c>
      <c r="J1911" t="s">
        <v>483</v>
      </c>
      <c r="K1911" t="s">
        <v>508</v>
      </c>
      <c r="L1911">
        <v>0.151</v>
      </c>
      <c r="M1911">
        <v>9734.99</v>
      </c>
      <c r="N1911">
        <v>15</v>
      </c>
    </row>
    <row r="1912" spans="1:14" x14ac:dyDescent="0.25">
      <c r="A1912">
        <v>0</v>
      </c>
      <c r="B1912" t="s">
        <v>15</v>
      </c>
      <c r="C1912" t="s">
        <v>87</v>
      </c>
      <c r="D1912" t="s">
        <v>88</v>
      </c>
      <c r="E1912">
        <v>0</v>
      </c>
      <c r="F1912">
        <v>0</v>
      </c>
      <c r="G1912">
        <v>0</v>
      </c>
      <c r="H1912">
        <v>8</v>
      </c>
      <c r="I1912">
        <v>2</v>
      </c>
      <c r="J1912" t="s">
        <v>87</v>
      </c>
      <c r="K1912" t="s">
        <v>508</v>
      </c>
      <c r="L1912">
        <v>4.2000000000000003E-2</v>
      </c>
      <c r="M1912">
        <v>31827.48</v>
      </c>
      <c r="N1912">
        <v>55</v>
      </c>
    </row>
    <row r="1913" spans="1:14" x14ac:dyDescent="0.25">
      <c r="A1913">
        <v>1</v>
      </c>
      <c r="B1913" t="s">
        <v>15</v>
      </c>
      <c r="C1913" t="s">
        <v>89</v>
      </c>
      <c r="D1913" t="s">
        <v>90</v>
      </c>
      <c r="E1913">
        <v>0</v>
      </c>
      <c r="F1913">
        <v>0</v>
      </c>
      <c r="G1913">
        <v>0</v>
      </c>
      <c r="H1913">
        <v>5</v>
      </c>
      <c r="I1913">
        <v>1</v>
      </c>
      <c r="J1913" t="s">
        <v>65</v>
      </c>
      <c r="K1913" t="s">
        <v>508</v>
      </c>
      <c r="L1913">
        <v>2.4E-2</v>
      </c>
      <c r="M1913">
        <v>38689.660000000003</v>
      </c>
      <c r="N1913">
        <v>80</v>
      </c>
    </row>
    <row r="1914" spans="1:14" x14ac:dyDescent="0.25">
      <c r="A1914">
        <v>2</v>
      </c>
      <c r="B1914" t="s">
        <v>15</v>
      </c>
      <c r="C1914" t="s">
        <v>91</v>
      </c>
      <c r="D1914" t="s">
        <v>92</v>
      </c>
      <c r="E1914">
        <v>0</v>
      </c>
      <c r="F1914">
        <v>0</v>
      </c>
      <c r="G1914">
        <v>0</v>
      </c>
      <c r="H1914">
        <v>4</v>
      </c>
      <c r="I1914">
        <v>2</v>
      </c>
      <c r="J1914" t="s">
        <v>91</v>
      </c>
      <c r="K1914" t="s">
        <v>508</v>
      </c>
      <c r="L1914">
        <v>1.7000000000000001E-2</v>
      </c>
      <c r="M1914">
        <v>41531.54</v>
      </c>
      <c r="N1914">
        <v>90</v>
      </c>
    </row>
    <row r="1915" spans="1:14" x14ac:dyDescent="0.25">
      <c r="A1915">
        <v>3</v>
      </c>
      <c r="B1915" t="s">
        <v>15</v>
      </c>
      <c r="C1915" t="s">
        <v>93</v>
      </c>
      <c r="D1915" t="s">
        <v>71</v>
      </c>
      <c r="E1915">
        <v>1</v>
      </c>
      <c r="F1915">
        <v>0</v>
      </c>
      <c r="G1915">
        <v>0</v>
      </c>
      <c r="H1915">
        <v>8</v>
      </c>
      <c r="I1915">
        <v>1</v>
      </c>
      <c r="J1915" t="s">
        <v>70</v>
      </c>
      <c r="K1915" t="s">
        <v>508</v>
      </c>
      <c r="L1915">
        <v>1.2E-2</v>
      </c>
      <c r="M1915">
        <v>43932.35</v>
      </c>
      <c r="N1915">
        <v>99</v>
      </c>
    </row>
    <row r="1916" spans="1:14" x14ac:dyDescent="0.25">
      <c r="A1916">
        <v>4</v>
      </c>
      <c r="B1916" t="s">
        <v>15</v>
      </c>
      <c r="C1916" t="s">
        <v>94</v>
      </c>
      <c r="D1916" t="s">
        <v>95</v>
      </c>
      <c r="E1916">
        <v>0</v>
      </c>
      <c r="F1916">
        <v>0</v>
      </c>
      <c r="G1916">
        <v>0</v>
      </c>
      <c r="H1916">
        <v>7</v>
      </c>
      <c r="I1916">
        <v>2</v>
      </c>
      <c r="J1916" t="s">
        <v>94</v>
      </c>
      <c r="K1916" t="s">
        <v>508</v>
      </c>
      <c r="L1916">
        <v>1.4E-2</v>
      </c>
      <c r="M1916">
        <v>42910.11</v>
      </c>
      <c r="N1916">
        <v>95</v>
      </c>
    </row>
    <row r="1917" spans="1:14" x14ac:dyDescent="0.25">
      <c r="A1917">
        <v>5</v>
      </c>
      <c r="B1917" t="s">
        <v>15</v>
      </c>
      <c r="C1917" t="s">
        <v>96</v>
      </c>
      <c r="D1917" t="s">
        <v>73</v>
      </c>
      <c r="E1917">
        <v>0</v>
      </c>
      <c r="F1917">
        <v>0</v>
      </c>
      <c r="G1917">
        <v>0</v>
      </c>
      <c r="H1917">
        <v>7</v>
      </c>
      <c r="I1917">
        <v>1</v>
      </c>
      <c r="J1917" t="s">
        <v>72</v>
      </c>
      <c r="K1917" t="s">
        <v>508</v>
      </c>
      <c r="L1917">
        <v>8.0000000000000002E-3</v>
      </c>
      <c r="M1917">
        <v>45809.97</v>
      </c>
      <c r="N1917">
        <v>99</v>
      </c>
    </row>
    <row r="1918" spans="1:14" x14ac:dyDescent="0.25">
      <c r="A1918">
        <v>6</v>
      </c>
      <c r="B1918" t="s">
        <v>15</v>
      </c>
      <c r="C1918" t="s">
        <v>190</v>
      </c>
      <c r="D1918" t="s">
        <v>191</v>
      </c>
      <c r="E1918">
        <v>0</v>
      </c>
      <c r="F1918">
        <v>0</v>
      </c>
      <c r="G1918">
        <v>0</v>
      </c>
      <c r="H1918">
        <v>5</v>
      </c>
      <c r="I1918">
        <v>2</v>
      </c>
      <c r="J1918" t="s">
        <v>190</v>
      </c>
      <c r="K1918" t="s">
        <v>508</v>
      </c>
      <c r="L1918">
        <v>8.0000000000000002E-3</v>
      </c>
      <c r="M1918">
        <v>45810.47</v>
      </c>
      <c r="N1918">
        <v>99</v>
      </c>
    </row>
    <row r="1919" spans="1:14" x14ac:dyDescent="0.25">
      <c r="A1919">
        <v>7</v>
      </c>
      <c r="B1919" t="s">
        <v>15</v>
      </c>
      <c r="C1919" t="s">
        <v>192</v>
      </c>
      <c r="D1919" t="s">
        <v>181</v>
      </c>
      <c r="E1919">
        <v>1</v>
      </c>
      <c r="F1919">
        <v>0</v>
      </c>
      <c r="G1919">
        <v>0</v>
      </c>
      <c r="H1919">
        <v>6</v>
      </c>
      <c r="I1919">
        <v>1</v>
      </c>
      <c r="J1919" t="s">
        <v>180</v>
      </c>
      <c r="K1919" t="s">
        <v>508</v>
      </c>
      <c r="L1919">
        <v>1.2999999999999999E-2</v>
      </c>
      <c r="M1919">
        <v>43274.239999999998</v>
      </c>
      <c r="N1919">
        <v>95</v>
      </c>
    </row>
    <row r="1920" spans="1:14" x14ac:dyDescent="0.25">
      <c r="A1920">
        <v>8</v>
      </c>
      <c r="B1920" t="s">
        <v>15</v>
      </c>
      <c r="C1920" t="s">
        <v>193</v>
      </c>
      <c r="D1920" t="s">
        <v>181</v>
      </c>
      <c r="E1920">
        <v>0</v>
      </c>
      <c r="F1920">
        <v>0</v>
      </c>
      <c r="G1920">
        <v>0</v>
      </c>
      <c r="H1920">
        <v>6</v>
      </c>
      <c r="I1920">
        <v>1</v>
      </c>
      <c r="J1920" t="s">
        <v>180</v>
      </c>
      <c r="K1920" t="s">
        <v>508</v>
      </c>
      <c r="L1920">
        <v>1.0999999999999999E-2</v>
      </c>
      <c r="M1920">
        <v>44293.17</v>
      </c>
      <c r="N1920">
        <v>99</v>
      </c>
    </row>
    <row r="1921" spans="1:14" x14ac:dyDescent="0.25">
      <c r="A1921">
        <v>9</v>
      </c>
      <c r="B1921" t="s">
        <v>15</v>
      </c>
      <c r="C1921" t="s">
        <v>194</v>
      </c>
      <c r="D1921" t="s">
        <v>195</v>
      </c>
      <c r="E1921">
        <v>0</v>
      </c>
      <c r="F1921">
        <v>0</v>
      </c>
      <c r="G1921">
        <v>0</v>
      </c>
      <c r="H1921">
        <v>5</v>
      </c>
      <c r="I1921">
        <v>2</v>
      </c>
      <c r="J1921" t="s">
        <v>194</v>
      </c>
      <c r="K1921" t="s">
        <v>508</v>
      </c>
      <c r="L1921">
        <v>1.7999999999999999E-2</v>
      </c>
      <c r="M1921">
        <v>41329.800000000003</v>
      </c>
      <c r="N1921">
        <v>90</v>
      </c>
    </row>
    <row r="1922" spans="1:14" x14ac:dyDescent="0.25">
      <c r="A1922">
        <v>10</v>
      </c>
      <c r="B1922" t="s">
        <v>15</v>
      </c>
      <c r="C1922" t="s">
        <v>485</v>
      </c>
      <c r="D1922" t="s">
        <v>80</v>
      </c>
      <c r="E1922">
        <v>0</v>
      </c>
      <c r="F1922">
        <v>0</v>
      </c>
      <c r="G1922">
        <v>0</v>
      </c>
      <c r="H1922">
        <v>6</v>
      </c>
      <c r="I1922">
        <v>1</v>
      </c>
      <c r="J1922" t="s">
        <v>183</v>
      </c>
      <c r="K1922" t="s">
        <v>508</v>
      </c>
      <c r="L1922">
        <v>1.6E-2</v>
      </c>
      <c r="M1922">
        <v>42141.72</v>
      </c>
      <c r="N1922">
        <v>90</v>
      </c>
    </row>
    <row r="1923" spans="1:14" x14ac:dyDescent="0.25">
      <c r="A1923">
        <v>11</v>
      </c>
      <c r="B1923" t="s">
        <v>15</v>
      </c>
      <c r="C1923" t="s">
        <v>486</v>
      </c>
      <c r="D1923" t="s">
        <v>481</v>
      </c>
      <c r="E1923">
        <v>1</v>
      </c>
      <c r="F1923">
        <v>0</v>
      </c>
      <c r="G1923">
        <v>0</v>
      </c>
      <c r="H1923">
        <v>2</v>
      </c>
      <c r="I1923">
        <v>1</v>
      </c>
      <c r="J1923" t="s">
        <v>480</v>
      </c>
      <c r="K1923" t="s">
        <v>508</v>
      </c>
      <c r="L1923">
        <v>1.4999999999999999E-2</v>
      </c>
      <c r="M1923">
        <v>42487.360000000001</v>
      </c>
      <c r="N1923">
        <v>95</v>
      </c>
    </row>
    <row r="1924" spans="1:14" x14ac:dyDescent="0.25">
      <c r="A1924">
        <v>12</v>
      </c>
      <c r="B1924" t="s">
        <v>15</v>
      </c>
      <c r="C1924" t="s">
        <v>487</v>
      </c>
      <c r="D1924" t="s">
        <v>475</v>
      </c>
      <c r="E1924">
        <v>0</v>
      </c>
      <c r="F1924">
        <v>0</v>
      </c>
      <c r="G1924">
        <v>0</v>
      </c>
      <c r="H1924">
        <v>0</v>
      </c>
      <c r="I1924">
        <v>0</v>
      </c>
      <c r="J1924" t="s">
        <v>475</v>
      </c>
      <c r="K1924" t="s">
        <v>508</v>
      </c>
      <c r="L1924">
        <v>1.4E-2</v>
      </c>
      <c r="M1924">
        <v>43089.69</v>
      </c>
      <c r="N1924">
        <v>95</v>
      </c>
    </row>
    <row r="1925" spans="1:14" x14ac:dyDescent="0.25">
      <c r="A1925">
        <v>13</v>
      </c>
      <c r="B1925" t="s">
        <v>15</v>
      </c>
      <c r="C1925" t="s">
        <v>488</v>
      </c>
      <c r="D1925" t="s">
        <v>484</v>
      </c>
      <c r="E1925">
        <v>1</v>
      </c>
      <c r="F1925">
        <v>0</v>
      </c>
      <c r="G1925">
        <v>0</v>
      </c>
      <c r="H1925">
        <v>1</v>
      </c>
      <c r="I1925">
        <v>1</v>
      </c>
      <c r="J1925" t="s">
        <v>483</v>
      </c>
      <c r="K1925" t="s">
        <v>508</v>
      </c>
      <c r="L1925">
        <v>5.2999999999999999E-2</v>
      </c>
      <c r="M1925">
        <v>28328.12</v>
      </c>
      <c r="N1925">
        <v>43</v>
      </c>
    </row>
    <row r="1926" spans="1:14" x14ac:dyDescent="0.25">
      <c r="A1926">
        <v>0</v>
      </c>
      <c r="B1926" t="s">
        <v>15</v>
      </c>
      <c r="C1926" t="s">
        <v>108</v>
      </c>
      <c r="D1926" t="s">
        <v>88</v>
      </c>
      <c r="E1926">
        <v>0</v>
      </c>
      <c r="F1926">
        <v>0</v>
      </c>
      <c r="G1926">
        <v>0</v>
      </c>
      <c r="H1926">
        <v>8</v>
      </c>
      <c r="I1926">
        <v>2</v>
      </c>
      <c r="J1926" t="s">
        <v>87</v>
      </c>
      <c r="K1926" t="s">
        <v>508</v>
      </c>
      <c r="L1926">
        <v>3.1E-2</v>
      </c>
      <c r="M1926">
        <v>35908.379999999997</v>
      </c>
      <c r="N1926">
        <v>65</v>
      </c>
    </row>
    <row r="1927" spans="1:14" x14ac:dyDescent="0.25">
      <c r="A1927">
        <v>1</v>
      </c>
      <c r="B1927" t="s">
        <v>15</v>
      </c>
      <c r="C1927" t="s">
        <v>109</v>
      </c>
      <c r="D1927" t="s">
        <v>110</v>
      </c>
      <c r="E1927">
        <v>0</v>
      </c>
      <c r="F1927">
        <v>0</v>
      </c>
      <c r="G1927">
        <v>0</v>
      </c>
      <c r="H1927">
        <v>5</v>
      </c>
      <c r="I1927">
        <v>3</v>
      </c>
      <c r="J1927" t="s">
        <v>109</v>
      </c>
      <c r="K1927" t="s">
        <v>508</v>
      </c>
      <c r="L1927">
        <v>2.5000000000000001E-2</v>
      </c>
      <c r="M1927">
        <v>38177.78</v>
      </c>
      <c r="N1927">
        <v>75</v>
      </c>
    </row>
    <row r="1928" spans="1:14" x14ac:dyDescent="0.25">
      <c r="A1928">
        <v>2</v>
      </c>
      <c r="B1928" t="s">
        <v>15</v>
      </c>
      <c r="C1928" t="s">
        <v>111</v>
      </c>
      <c r="D1928" t="s">
        <v>49</v>
      </c>
      <c r="E1928">
        <v>0</v>
      </c>
      <c r="F1928">
        <v>0</v>
      </c>
      <c r="G1928">
        <v>0</v>
      </c>
      <c r="H1928">
        <v>0</v>
      </c>
      <c r="I1928">
        <v>0</v>
      </c>
      <c r="J1928" t="s">
        <v>49</v>
      </c>
      <c r="K1928" t="s">
        <v>508</v>
      </c>
      <c r="L1928">
        <v>1.4999999999999999E-2</v>
      </c>
      <c r="M1928">
        <v>42568.36</v>
      </c>
      <c r="N1928">
        <v>95</v>
      </c>
    </row>
    <row r="1929" spans="1:14" x14ac:dyDescent="0.25">
      <c r="A1929">
        <v>3</v>
      </c>
      <c r="B1929" t="s">
        <v>15</v>
      </c>
      <c r="C1929" t="s">
        <v>112</v>
      </c>
      <c r="D1929" t="s">
        <v>95</v>
      </c>
      <c r="E1929">
        <v>1</v>
      </c>
      <c r="F1929">
        <v>0</v>
      </c>
      <c r="G1929">
        <v>0</v>
      </c>
      <c r="H1929">
        <v>7</v>
      </c>
      <c r="I1929">
        <v>2</v>
      </c>
      <c r="J1929" t="s">
        <v>94</v>
      </c>
      <c r="K1929" t="s">
        <v>508</v>
      </c>
      <c r="L1929">
        <v>1.2999999999999999E-2</v>
      </c>
      <c r="M1929">
        <v>43473.21</v>
      </c>
      <c r="N1929">
        <v>95</v>
      </c>
    </row>
    <row r="1930" spans="1:14" x14ac:dyDescent="0.25">
      <c r="A1930">
        <v>4</v>
      </c>
      <c r="B1930" t="s">
        <v>15</v>
      </c>
      <c r="C1930" t="s">
        <v>113</v>
      </c>
      <c r="D1930" t="s">
        <v>95</v>
      </c>
      <c r="E1930">
        <v>0</v>
      </c>
      <c r="F1930">
        <v>0</v>
      </c>
      <c r="G1930">
        <v>0</v>
      </c>
      <c r="H1930">
        <v>7</v>
      </c>
      <c r="I1930">
        <v>2</v>
      </c>
      <c r="J1930" t="s">
        <v>94</v>
      </c>
      <c r="K1930" t="s">
        <v>508</v>
      </c>
      <c r="L1930">
        <v>1.0999999999999999E-2</v>
      </c>
      <c r="M1930">
        <v>44255.33</v>
      </c>
      <c r="N1930">
        <v>99</v>
      </c>
    </row>
    <row r="1931" spans="1:14" x14ac:dyDescent="0.25">
      <c r="A1931">
        <v>5</v>
      </c>
      <c r="B1931" t="s">
        <v>15</v>
      </c>
      <c r="C1931" t="s">
        <v>202</v>
      </c>
      <c r="D1931" t="s">
        <v>203</v>
      </c>
      <c r="E1931">
        <v>0</v>
      </c>
      <c r="F1931">
        <v>0</v>
      </c>
      <c r="G1931">
        <v>0</v>
      </c>
      <c r="H1931">
        <v>7</v>
      </c>
      <c r="I1931">
        <v>3</v>
      </c>
      <c r="J1931" t="s">
        <v>202</v>
      </c>
      <c r="K1931" t="s">
        <v>508</v>
      </c>
      <c r="L1931">
        <v>8.9999999999999993E-3</v>
      </c>
      <c r="M1931">
        <v>45462.36</v>
      </c>
      <c r="N1931">
        <v>99</v>
      </c>
    </row>
    <row r="1932" spans="1:14" x14ac:dyDescent="0.25">
      <c r="A1932">
        <v>6</v>
      </c>
      <c r="B1932" t="s">
        <v>15</v>
      </c>
      <c r="C1932" t="s">
        <v>204</v>
      </c>
      <c r="D1932" t="s">
        <v>181</v>
      </c>
      <c r="E1932">
        <v>2</v>
      </c>
      <c r="F1932">
        <v>0</v>
      </c>
      <c r="G1932">
        <v>0</v>
      </c>
      <c r="H1932">
        <v>6</v>
      </c>
      <c r="I1932">
        <v>1</v>
      </c>
      <c r="J1932" t="s">
        <v>180</v>
      </c>
      <c r="K1932" t="s">
        <v>508</v>
      </c>
      <c r="L1932">
        <v>1.4E-2</v>
      </c>
      <c r="M1932">
        <v>42973.75</v>
      </c>
      <c r="N1932">
        <v>95</v>
      </c>
    </row>
    <row r="1933" spans="1:14" x14ac:dyDescent="0.25">
      <c r="A1933">
        <v>7</v>
      </c>
      <c r="B1933" t="s">
        <v>15</v>
      </c>
      <c r="C1933" t="s">
        <v>205</v>
      </c>
      <c r="D1933" t="s">
        <v>181</v>
      </c>
      <c r="E1933">
        <v>1</v>
      </c>
      <c r="F1933">
        <v>0</v>
      </c>
      <c r="G1933">
        <v>0</v>
      </c>
      <c r="H1933">
        <v>6</v>
      </c>
      <c r="I1933">
        <v>1</v>
      </c>
      <c r="J1933" t="s">
        <v>180</v>
      </c>
      <c r="K1933" t="s">
        <v>508</v>
      </c>
      <c r="L1933">
        <v>0.01</v>
      </c>
      <c r="M1933">
        <v>44741.120000000003</v>
      </c>
      <c r="N1933">
        <v>99</v>
      </c>
    </row>
    <row r="1934" spans="1:14" x14ac:dyDescent="0.25">
      <c r="A1934">
        <v>8</v>
      </c>
      <c r="B1934" t="s">
        <v>15</v>
      </c>
      <c r="C1934" t="s">
        <v>206</v>
      </c>
      <c r="D1934" t="s">
        <v>118</v>
      </c>
      <c r="E1934">
        <v>0</v>
      </c>
      <c r="F1934">
        <v>0</v>
      </c>
      <c r="G1934">
        <v>0</v>
      </c>
      <c r="H1934">
        <v>6</v>
      </c>
      <c r="I1934">
        <v>3</v>
      </c>
      <c r="J1934" t="s">
        <v>206</v>
      </c>
      <c r="K1934" t="s">
        <v>508</v>
      </c>
      <c r="L1934">
        <v>1.9E-2</v>
      </c>
      <c r="M1934">
        <v>40867.360000000001</v>
      </c>
      <c r="N1934">
        <v>90</v>
      </c>
    </row>
    <row r="1935" spans="1:14" x14ac:dyDescent="0.25">
      <c r="A1935">
        <v>9</v>
      </c>
      <c r="B1935" t="s">
        <v>15</v>
      </c>
      <c r="C1935" t="s">
        <v>489</v>
      </c>
      <c r="D1935" t="s">
        <v>490</v>
      </c>
      <c r="E1935">
        <v>0</v>
      </c>
      <c r="F1935">
        <v>0</v>
      </c>
      <c r="G1935">
        <v>0</v>
      </c>
      <c r="H1935">
        <v>5</v>
      </c>
      <c r="I1935">
        <v>3</v>
      </c>
      <c r="J1935" t="s">
        <v>489</v>
      </c>
      <c r="K1935" t="s">
        <v>508</v>
      </c>
      <c r="L1935">
        <v>1.7999999999999999E-2</v>
      </c>
      <c r="M1935">
        <v>41167.800000000003</v>
      </c>
      <c r="N1935">
        <v>90</v>
      </c>
    </row>
    <row r="1936" spans="1:14" x14ac:dyDescent="0.25">
      <c r="A1936">
        <v>10</v>
      </c>
      <c r="B1936" t="s">
        <v>15</v>
      </c>
      <c r="C1936" t="s">
        <v>491</v>
      </c>
      <c r="D1936" t="s">
        <v>492</v>
      </c>
      <c r="E1936">
        <v>0</v>
      </c>
      <c r="F1936">
        <v>0</v>
      </c>
      <c r="G1936">
        <v>0</v>
      </c>
      <c r="H1936">
        <v>2</v>
      </c>
      <c r="I1936">
        <v>3</v>
      </c>
      <c r="J1936" t="s">
        <v>491</v>
      </c>
      <c r="K1936" t="s">
        <v>508</v>
      </c>
      <c r="L1936">
        <v>1.6E-2</v>
      </c>
      <c r="M1936">
        <v>42055.17</v>
      </c>
      <c r="N1936">
        <v>90</v>
      </c>
    </row>
    <row r="1937" spans="1:14" x14ac:dyDescent="0.25">
      <c r="A1937">
        <v>11</v>
      </c>
      <c r="B1937" t="s">
        <v>15</v>
      </c>
      <c r="C1937" t="s">
        <v>493</v>
      </c>
      <c r="D1937" t="s">
        <v>477</v>
      </c>
      <c r="E1937">
        <v>3</v>
      </c>
      <c r="F1937">
        <v>0</v>
      </c>
      <c r="G1937">
        <v>0</v>
      </c>
      <c r="H1937">
        <v>0</v>
      </c>
      <c r="I1937">
        <v>0</v>
      </c>
      <c r="J1937" t="s">
        <v>477</v>
      </c>
      <c r="K1937" t="s">
        <v>508</v>
      </c>
      <c r="L1937">
        <v>1.4E-2</v>
      </c>
      <c r="M1937">
        <v>43036.09</v>
      </c>
      <c r="N1937">
        <v>95</v>
      </c>
    </row>
    <row r="1938" spans="1:14" x14ac:dyDescent="0.25">
      <c r="A1938">
        <v>12</v>
      </c>
      <c r="B1938" t="s">
        <v>15</v>
      </c>
      <c r="C1938" t="s">
        <v>494</v>
      </c>
      <c r="D1938" t="s">
        <v>484</v>
      </c>
      <c r="E1938">
        <v>0</v>
      </c>
      <c r="F1938">
        <v>0</v>
      </c>
      <c r="G1938">
        <v>0</v>
      </c>
      <c r="H1938">
        <v>1</v>
      </c>
      <c r="I1938">
        <v>3</v>
      </c>
      <c r="J1938" t="s">
        <v>494</v>
      </c>
      <c r="K1938" t="s">
        <v>508</v>
      </c>
      <c r="L1938">
        <v>6.3E-2</v>
      </c>
      <c r="M1938">
        <v>25226.34</v>
      </c>
      <c r="N1938">
        <v>36</v>
      </c>
    </row>
    <row r="1939" spans="1:14" x14ac:dyDescent="0.25">
      <c r="A1939">
        <v>0</v>
      </c>
      <c r="B1939" t="s">
        <v>15</v>
      </c>
      <c r="C1939" t="s">
        <v>126</v>
      </c>
      <c r="D1939" t="s">
        <v>88</v>
      </c>
      <c r="E1939">
        <v>0</v>
      </c>
      <c r="F1939">
        <v>0</v>
      </c>
      <c r="G1939">
        <v>0</v>
      </c>
      <c r="H1939">
        <v>8</v>
      </c>
      <c r="I1939">
        <v>2</v>
      </c>
      <c r="J1939" t="s">
        <v>87</v>
      </c>
      <c r="K1939" t="s">
        <v>508</v>
      </c>
      <c r="L1939">
        <v>3.1E-2</v>
      </c>
      <c r="M1939">
        <v>35636.269999999997</v>
      </c>
      <c r="N1939">
        <v>65</v>
      </c>
    </row>
    <row r="1940" spans="1:14" x14ac:dyDescent="0.25">
      <c r="A1940">
        <v>1</v>
      </c>
      <c r="B1940" t="s">
        <v>15</v>
      </c>
      <c r="C1940" t="s">
        <v>127</v>
      </c>
      <c r="D1940" t="s">
        <v>90</v>
      </c>
      <c r="E1940">
        <v>0</v>
      </c>
      <c r="F1940">
        <v>0</v>
      </c>
      <c r="G1940">
        <v>0</v>
      </c>
      <c r="H1940">
        <v>5</v>
      </c>
      <c r="I1940">
        <v>1</v>
      </c>
      <c r="J1940" t="s">
        <v>65</v>
      </c>
      <c r="K1940" t="s">
        <v>508</v>
      </c>
      <c r="L1940">
        <v>2.1000000000000001E-2</v>
      </c>
      <c r="M1940">
        <v>39659.83</v>
      </c>
      <c r="N1940">
        <v>85</v>
      </c>
    </row>
    <row r="1941" spans="1:14" x14ac:dyDescent="0.25">
      <c r="A1941">
        <v>2</v>
      </c>
      <c r="B1941" t="s">
        <v>15</v>
      </c>
      <c r="C1941" t="s">
        <v>128</v>
      </c>
      <c r="D1941" t="s">
        <v>95</v>
      </c>
      <c r="E1941">
        <v>2</v>
      </c>
      <c r="F1941">
        <v>0</v>
      </c>
      <c r="G1941">
        <v>0</v>
      </c>
      <c r="H1941">
        <v>7</v>
      </c>
      <c r="I1941">
        <v>2</v>
      </c>
      <c r="J1941" t="s">
        <v>94</v>
      </c>
      <c r="K1941" t="s">
        <v>508</v>
      </c>
      <c r="L1941">
        <v>1.6E-2</v>
      </c>
      <c r="M1941">
        <v>42158.57</v>
      </c>
      <c r="N1941">
        <v>90</v>
      </c>
    </row>
    <row r="1942" spans="1:14" x14ac:dyDescent="0.25">
      <c r="A1942">
        <v>3</v>
      </c>
      <c r="B1942" t="s">
        <v>15</v>
      </c>
      <c r="C1942" t="s">
        <v>129</v>
      </c>
      <c r="D1942" t="s">
        <v>95</v>
      </c>
      <c r="E1942">
        <v>1</v>
      </c>
      <c r="F1942">
        <v>0</v>
      </c>
      <c r="G1942">
        <v>0</v>
      </c>
      <c r="H1942">
        <v>7</v>
      </c>
      <c r="I1942">
        <v>2</v>
      </c>
      <c r="J1942" t="s">
        <v>94</v>
      </c>
      <c r="K1942" t="s">
        <v>508</v>
      </c>
      <c r="L1942">
        <v>1.0999999999999999E-2</v>
      </c>
      <c r="M1942">
        <v>44550.31</v>
      </c>
      <c r="N1942">
        <v>99</v>
      </c>
    </row>
    <row r="1943" spans="1:14" x14ac:dyDescent="0.25">
      <c r="A1943">
        <v>4</v>
      </c>
      <c r="B1943" t="s">
        <v>15</v>
      </c>
      <c r="C1943" t="s">
        <v>213</v>
      </c>
      <c r="D1943" t="s">
        <v>214</v>
      </c>
      <c r="E1943">
        <v>0</v>
      </c>
      <c r="F1943">
        <v>0</v>
      </c>
      <c r="G1943">
        <v>0</v>
      </c>
      <c r="H1943">
        <v>8</v>
      </c>
      <c r="I1943">
        <v>4</v>
      </c>
      <c r="J1943" t="s">
        <v>213</v>
      </c>
      <c r="K1943" t="s">
        <v>508</v>
      </c>
      <c r="L1943">
        <v>1.2E-2</v>
      </c>
      <c r="M1943">
        <v>43748.78</v>
      </c>
      <c r="N1943">
        <v>95</v>
      </c>
    </row>
    <row r="1944" spans="1:14" x14ac:dyDescent="0.25">
      <c r="A1944">
        <v>5</v>
      </c>
      <c r="B1944" t="s">
        <v>15</v>
      </c>
      <c r="C1944" t="s">
        <v>215</v>
      </c>
      <c r="D1944" t="s">
        <v>216</v>
      </c>
      <c r="E1944">
        <v>0</v>
      </c>
      <c r="F1944">
        <v>0</v>
      </c>
      <c r="G1944">
        <v>0</v>
      </c>
      <c r="H1944">
        <v>7</v>
      </c>
      <c r="I1944">
        <v>4</v>
      </c>
      <c r="J1944" t="s">
        <v>215</v>
      </c>
      <c r="K1944" t="s">
        <v>508</v>
      </c>
      <c r="L1944">
        <v>1.6E-2</v>
      </c>
      <c r="M1944">
        <v>41939.760000000002</v>
      </c>
      <c r="N1944">
        <v>90</v>
      </c>
    </row>
    <row r="1945" spans="1:14" x14ac:dyDescent="0.25">
      <c r="A1945">
        <v>6</v>
      </c>
      <c r="B1945" t="s">
        <v>15</v>
      </c>
      <c r="C1945" t="s">
        <v>217</v>
      </c>
      <c r="D1945" t="s">
        <v>181</v>
      </c>
      <c r="E1945">
        <v>2</v>
      </c>
      <c r="F1945">
        <v>0</v>
      </c>
      <c r="G1945">
        <v>0</v>
      </c>
      <c r="H1945">
        <v>6</v>
      </c>
      <c r="I1945">
        <v>1</v>
      </c>
      <c r="J1945" t="s">
        <v>180</v>
      </c>
      <c r="K1945" t="s">
        <v>508</v>
      </c>
      <c r="L1945">
        <v>1.0999999999999999E-2</v>
      </c>
      <c r="M1945">
        <v>44411.7</v>
      </c>
      <c r="N1945">
        <v>99</v>
      </c>
    </row>
    <row r="1946" spans="1:14" x14ac:dyDescent="0.25">
      <c r="A1946">
        <v>7</v>
      </c>
      <c r="B1946" t="s">
        <v>15</v>
      </c>
      <c r="C1946" t="s">
        <v>218</v>
      </c>
      <c r="D1946" t="s">
        <v>118</v>
      </c>
      <c r="E1946">
        <v>1</v>
      </c>
      <c r="F1946">
        <v>0</v>
      </c>
      <c r="G1946">
        <v>0</v>
      </c>
      <c r="H1946">
        <v>6</v>
      </c>
      <c r="I1946">
        <v>3</v>
      </c>
      <c r="J1946" t="s">
        <v>206</v>
      </c>
      <c r="K1946" t="s">
        <v>508</v>
      </c>
      <c r="L1946">
        <v>1.7000000000000001E-2</v>
      </c>
      <c r="M1946">
        <v>41412.17</v>
      </c>
      <c r="N1946">
        <v>90</v>
      </c>
    </row>
    <row r="1947" spans="1:14" x14ac:dyDescent="0.25">
      <c r="A1947">
        <v>8</v>
      </c>
      <c r="B1947" t="s">
        <v>15</v>
      </c>
      <c r="C1947" t="s">
        <v>495</v>
      </c>
      <c r="D1947" t="s">
        <v>490</v>
      </c>
      <c r="E1947">
        <v>1</v>
      </c>
      <c r="F1947">
        <v>0</v>
      </c>
      <c r="G1947">
        <v>0</v>
      </c>
      <c r="H1947">
        <v>5</v>
      </c>
      <c r="I1947">
        <v>3</v>
      </c>
      <c r="J1947" t="s">
        <v>489</v>
      </c>
      <c r="K1947" t="s">
        <v>508</v>
      </c>
      <c r="L1947">
        <v>1.7999999999999999E-2</v>
      </c>
      <c r="M1947">
        <v>41181.61</v>
      </c>
      <c r="N1947">
        <v>90</v>
      </c>
    </row>
    <row r="1948" spans="1:14" x14ac:dyDescent="0.25">
      <c r="A1948">
        <v>9</v>
      </c>
      <c r="B1948" t="s">
        <v>15</v>
      </c>
      <c r="C1948" t="s">
        <v>496</v>
      </c>
      <c r="D1948" t="s">
        <v>497</v>
      </c>
      <c r="E1948">
        <v>0</v>
      </c>
      <c r="F1948">
        <v>0</v>
      </c>
      <c r="G1948">
        <v>0</v>
      </c>
      <c r="H1948">
        <v>2</v>
      </c>
      <c r="I1948">
        <v>4</v>
      </c>
      <c r="J1948" t="s">
        <v>496</v>
      </c>
      <c r="K1948" t="s">
        <v>508</v>
      </c>
      <c r="L1948">
        <v>0.02</v>
      </c>
      <c r="M1948">
        <v>40474.839999999997</v>
      </c>
      <c r="N1948">
        <v>85</v>
      </c>
    </row>
    <row r="1949" spans="1:14" x14ac:dyDescent="0.25">
      <c r="A1949">
        <v>10</v>
      </c>
      <c r="B1949" t="s">
        <v>15</v>
      </c>
      <c r="C1949" t="s">
        <v>498</v>
      </c>
      <c r="D1949" t="s">
        <v>499</v>
      </c>
      <c r="E1949">
        <v>0</v>
      </c>
      <c r="F1949">
        <v>0</v>
      </c>
      <c r="G1949">
        <v>0</v>
      </c>
      <c r="H1949">
        <v>2</v>
      </c>
      <c r="I1949">
        <v>4</v>
      </c>
      <c r="J1949" t="s">
        <v>498</v>
      </c>
      <c r="K1949" t="s">
        <v>508</v>
      </c>
      <c r="L1949">
        <v>1.4999999999999999E-2</v>
      </c>
      <c r="M1949">
        <v>42629.2</v>
      </c>
      <c r="N1949">
        <v>95</v>
      </c>
    </row>
    <row r="1950" spans="1:14" x14ac:dyDescent="0.25">
      <c r="A1950">
        <v>11</v>
      </c>
      <c r="B1950" t="s">
        <v>15</v>
      </c>
      <c r="C1950" t="s">
        <v>500</v>
      </c>
      <c r="D1950" t="s">
        <v>484</v>
      </c>
      <c r="E1950">
        <v>1</v>
      </c>
      <c r="F1950">
        <v>0</v>
      </c>
      <c r="G1950">
        <v>0</v>
      </c>
      <c r="H1950">
        <v>1</v>
      </c>
      <c r="I1950">
        <v>3</v>
      </c>
      <c r="J1950" t="s">
        <v>494</v>
      </c>
      <c r="K1950" t="s">
        <v>508</v>
      </c>
      <c r="L1950">
        <v>5.5E-2</v>
      </c>
      <c r="M1950">
        <v>27533.07</v>
      </c>
      <c r="N1950">
        <v>41</v>
      </c>
    </row>
    <row r="1951" spans="1:14" x14ac:dyDescent="0.25">
      <c r="A1951">
        <v>0</v>
      </c>
      <c r="B1951" t="s">
        <v>15</v>
      </c>
      <c r="C1951" t="s">
        <v>141</v>
      </c>
      <c r="D1951" t="s">
        <v>88</v>
      </c>
      <c r="E1951">
        <v>0</v>
      </c>
      <c r="F1951">
        <v>0</v>
      </c>
      <c r="G1951">
        <v>0</v>
      </c>
      <c r="H1951">
        <v>8</v>
      </c>
      <c r="I1951">
        <v>2</v>
      </c>
      <c r="J1951" t="s">
        <v>87</v>
      </c>
      <c r="K1951" t="s">
        <v>508</v>
      </c>
      <c r="L1951">
        <v>2.8000000000000001E-2</v>
      </c>
      <c r="M1951">
        <v>37002.85</v>
      </c>
      <c r="N1951">
        <v>70</v>
      </c>
    </row>
    <row r="1952" spans="1:14" x14ac:dyDescent="0.25">
      <c r="A1952">
        <v>1</v>
      </c>
      <c r="B1952" t="s">
        <v>15</v>
      </c>
      <c r="C1952" t="s">
        <v>142</v>
      </c>
      <c r="D1952" t="s">
        <v>90</v>
      </c>
      <c r="E1952">
        <v>0</v>
      </c>
      <c r="F1952">
        <v>0</v>
      </c>
      <c r="G1952">
        <v>0</v>
      </c>
      <c r="H1952">
        <v>5</v>
      </c>
      <c r="I1952">
        <v>1</v>
      </c>
      <c r="J1952" t="s">
        <v>65</v>
      </c>
      <c r="K1952" t="s">
        <v>508</v>
      </c>
      <c r="L1952">
        <v>2.1000000000000001E-2</v>
      </c>
      <c r="M1952">
        <v>39942.33</v>
      </c>
      <c r="N1952">
        <v>85</v>
      </c>
    </row>
    <row r="1953" spans="1:14" x14ac:dyDescent="0.25">
      <c r="A1953">
        <v>2</v>
      </c>
      <c r="B1953" t="s">
        <v>15</v>
      </c>
      <c r="C1953" t="s">
        <v>143</v>
      </c>
      <c r="D1953" t="s">
        <v>49</v>
      </c>
      <c r="E1953">
        <v>0</v>
      </c>
      <c r="F1953">
        <v>0</v>
      </c>
      <c r="G1953">
        <v>0</v>
      </c>
      <c r="H1953">
        <v>0</v>
      </c>
      <c r="I1953">
        <v>0</v>
      </c>
      <c r="J1953" t="s">
        <v>49</v>
      </c>
      <c r="K1953" t="s">
        <v>508</v>
      </c>
      <c r="L1953">
        <v>1.4E-2</v>
      </c>
      <c r="M1953">
        <v>43020.27</v>
      </c>
      <c r="N1953">
        <v>95</v>
      </c>
    </row>
    <row r="1954" spans="1:14" x14ac:dyDescent="0.25">
      <c r="A1954">
        <v>3</v>
      </c>
      <c r="B1954" t="s">
        <v>15</v>
      </c>
      <c r="C1954" t="s">
        <v>223</v>
      </c>
      <c r="D1954" t="s">
        <v>214</v>
      </c>
      <c r="E1954">
        <v>1</v>
      </c>
      <c r="F1954">
        <v>0</v>
      </c>
      <c r="G1954">
        <v>0</v>
      </c>
      <c r="H1954">
        <v>8</v>
      </c>
      <c r="I1954">
        <v>4</v>
      </c>
      <c r="J1954" t="s">
        <v>213</v>
      </c>
      <c r="K1954" t="s">
        <v>508</v>
      </c>
      <c r="L1954">
        <v>1.2E-2</v>
      </c>
      <c r="M1954">
        <v>44115.73</v>
      </c>
      <c r="N1954">
        <v>99</v>
      </c>
    </row>
    <row r="1955" spans="1:14" x14ac:dyDescent="0.25">
      <c r="A1955">
        <v>4</v>
      </c>
      <c r="B1955" t="s">
        <v>15</v>
      </c>
      <c r="C1955" t="s">
        <v>224</v>
      </c>
      <c r="D1955" t="s">
        <v>225</v>
      </c>
      <c r="E1955">
        <v>0</v>
      </c>
      <c r="F1955">
        <v>0</v>
      </c>
      <c r="G1955">
        <v>0</v>
      </c>
      <c r="H1955">
        <v>8</v>
      </c>
      <c r="I1955">
        <v>5</v>
      </c>
      <c r="J1955" t="s">
        <v>224</v>
      </c>
      <c r="K1955" t="s">
        <v>508</v>
      </c>
      <c r="L1955">
        <v>3.6999999999999998E-2</v>
      </c>
      <c r="M1955">
        <v>33577.82</v>
      </c>
      <c r="N1955">
        <v>60</v>
      </c>
    </row>
    <row r="1956" spans="1:14" x14ac:dyDescent="0.25">
      <c r="A1956">
        <v>5</v>
      </c>
      <c r="B1956" t="s">
        <v>15</v>
      </c>
      <c r="C1956" t="s">
        <v>226</v>
      </c>
      <c r="D1956" t="s">
        <v>216</v>
      </c>
      <c r="E1956">
        <v>0</v>
      </c>
      <c r="F1956">
        <v>0</v>
      </c>
      <c r="G1956">
        <v>0</v>
      </c>
      <c r="H1956">
        <v>7</v>
      </c>
      <c r="I1956">
        <v>4</v>
      </c>
      <c r="J1956" t="s">
        <v>215</v>
      </c>
      <c r="K1956" t="s">
        <v>508</v>
      </c>
      <c r="L1956">
        <v>1.2E-2</v>
      </c>
      <c r="M1956">
        <v>43757.78</v>
      </c>
      <c r="N1956">
        <v>99</v>
      </c>
    </row>
    <row r="1957" spans="1:14" x14ac:dyDescent="0.25">
      <c r="A1957">
        <v>6</v>
      </c>
      <c r="B1957" t="s">
        <v>15</v>
      </c>
      <c r="C1957" t="s">
        <v>227</v>
      </c>
      <c r="D1957" t="s">
        <v>118</v>
      </c>
      <c r="E1957">
        <v>2</v>
      </c>
      <c r="F1957">
        <v>0</v>
      </c>
      <c r="G1957">
        <v>0</v>
      </c>
      <c r="H1957">
        <v>6</v>
      </c>
      <c r="I1957">
        <v>3</v>
      </c>
      <c r="J1957" t="s">
        <v>206</v>
      </c>
      <c r="K1957" t="s">
        <v>508</v>
      </c>
      <c r="L1957">
        <v>1.7999999999999999E-2</v>
      </c>
      <c r="M1957">
        <v>41053.050000000003</v>
      </c>
      <c r="N1957">
        <v>90</v>
      </c>
    </row>
    <row r="1958" spans="1:14" x14ac:dyDescent="0.25">
      <c r="A1958">
        <v>7</v>
      </c>
      <c r="B1958" t="s">
        <v>15</v>
      </c>
      <c r="C1958" t="s">
        <v>501</v>
      </c>
      <c r="D1958" t="s">
        <v>490</v>
      </c>
      <c r="E1958">
        <v>2</v>
      </c>
      <c r="F1958">
        <v>0</v>
      </c>
      <c r="G1958">
        <v>0</v>
      </c>
      <c r="H1958">
        <v>5</v>
      </c>
      <c r="I1958">
        <v>3</v>
      </c>
      <c r="J1958" t="s">
        <v>489</v>
      </c>
      <c r="K1958" t="s">
        <v>508</v>
      </c>
      <c r="L1958">
        <v>1.7000000000000001E-2</v>
      </c>
      <c r="M1958">
        <v>41517.61</v>
      </c>
      <c r="N1958">
        <v>90</v>
      </c>
    </row>
    <row r="1959" spans="1:14" x14ac:dyDescent="0.25">
      <c r="A1959">
        <v>8</v>
      </c>
      <c r="B1959" t="s">
        <v>15</v>
      </c>
      <c r="C1959" t="s">
        <v>502</v>
      </c>
      <c r="D1959" t="s">
        <v>490</v>
      </c>
      <c r="E1959">
        <v>1</v>
      </c>
      <c r="F1959">
        <v>0</v>
      </c>
      <c r="G1959">
        <v>0</v>
      </c>
      <c r="H1959">
        <v>5</v>
      </c>
      <c r="I1959">
        <v>3</v>
      </c>
      <c r="J1959" t="s">
        <v>489</v>
      </c>
      <c r="K1959" t="s">
        <v>508</v>
      </c>
      <c r="L1959">
        <v>1.9E-2</v>
      </c>
      <c r="M1959">
        <v>40927.96</v>
      </c>
      <c r="N1959">
        <v>90</v>
      </c>
    </row>
    <row r="1960" spans="1:14" x14ac:dyDescent="0.25">
      <c r="A1960">
        <v>9</v>
      </c>
      <c r="B1960" t="s">
        <v>15</v>
      </c>
      <c r="C1960" t="s">
        <v>503</v>
      </c>
      <c r="D1960" t="s">
        <v>504</v>
      </c>
      <c r="E1960">
        <v>0</v>
      </c>
      <c r="F1960">
        <v>0</v>
      </c>
      <c r="G1960">
        <v>0</v>
      </c>
      <c r="H1960">
        <v>2</v>
      </c>
      <c r="I1960">
        <v>5</v>
      </c>
      <c r="J1960" t="s">
        <v>503</v>
      </c>
      <c r="K1960" t="s">
        <v>508</v>
      </c>
      <c r="L1960">
        <v>1.7000000000000001E-2</v>
      </c>
      <c r="M1960">
        <v>41717.08</v>
      </c>
      <c r="N1960">
        <v>90</v>
      </c>
    </row>
    <row r="1961" spans="1:14" x14ac:dyDescent="0.25">
      <c r="A1961">
        <v>10</v>
      </c>
      <c r="B1961" t="s">
        <v>15</v>
      </c>
      <c r="C1961" t="s">
        <v>505</v>
      </c>
      <c r="D1961" t="s">
        <v>484</v>
      </c>
      <c r="E1961">
        <v>2</v>
      </c>
      <c r="F1961">
        <v>0</v>
      </c>
      <c r="G1961">
        <v>0</v>
      </c>
      <c r="H1961">
        <v>1</v>
      </c>
      <c r="I1961">
        <v>3</v>
      </c>
      <c r="J1961" t="s">
        <v>494</v>
      </c>
      <c r="K1961" t="s">
        <v>508</v>
      </c>
      <c r="L1961">
        <v>5.5E-2</v>
      </c>
      <c r="M1961">
        <v>27464.05</v>
      </c>
      <c r="N1961">
        <v>41</v>
      </c>
    </row>
    <row r="1962" spans="1:14" x14ac:dyDescent="0.25">
      <c r="A1962">
        <v>0</v>
      </c>
      <c r="B1962" t="s">
        <v>15</v>
      </c>
      <c r="C1962" t="s">
        <v>16</v>
      </c>
      <c r="D1962" t="s">
        <v>17</v>
      </c>
      <c r="E1962">
        <v>0</v>
      </c>
      <c r="F1962">
        <v>2</v>
      </c>
      <c r="G1962">
        <v>1</v>
      </c>
      <c r="H1962">
        <v>0</v>
      </c>
      <c r="I1962">
        <v>0</v>
      </c>
      <c r="J1962" t="s">
        <v>16</v>
      </c>
      <c r="K1962" t="s">
        <v>509</v>
      </c>
      <c r="L1962">
        <v>0.03</v>
      </c>
      <c r="M1962">
        <v>36096.51</v>
      </c>
      <c r="N1962">
        <v>70</v>
      </c>
    </row>
    <row r="1963" spans="1:14" x14ac:dyDescent="0.25">
      <c r="A1963">
        <v>1</v>
      </c>
      <c r="B1963" t="s">
        <v>15</v>
      </c>
      <c r="C1963" t="s">
        <v>19</v>
      </c>
      <c r="D1963" t="s">
        <v>20</v>
      </c>
      <c r="E1963">
        <v>0</v>
      </c>
      <c r="F1963">
        <v>2</v>
      </c>
      <c r="G1963">
        <v>1</v>
      </c>
      <c r="H1963">
        <v>0</v>
      </c>
      <c r="I1963">
        <v>0</v>
      </c>
      <c r="J1963" t="s">
        <v>19</v>
      </c>
      <c r="K1963" t="s">
        <v>509</v>
      </c>
      <c r="L1963">
        <v>2.7E-2</v>
      </c>
      <c r="M1963">
        <v>37370.199999999997</v>
      </c>
      <c r="N1963">
        <v>75</v>
      </c>
    </row>
    <row r="1964" spans="1:14" x14ac:dyDescent="0.25">
      <c r="A1964">
        <v>2</v>
      </c>
      <c r="B1964" t="s">
        <v>15</v>
      </c>
      <c r="C1964" t="s">
        <v>21</v>
      </c>
      <c r="D1964" t="s">
        <v>22</v>
      </c>
      <c r="E1964">
        <v>0</v>
      </c>
      <c r="F1964">
        <v>6</v>
      </c>
      <c r="G1964">
        <v>1</v>
      </c>
      <c r="H1964">
        <v>0</v>
      </c>
      <c r="I1964">
        <v>0</v>
      </c>
      <c r="J1964" t="s">
        <v>21</v>
      </c>
      <c r="K1964" t="s">
        <v>509</v>
      </c>
      <c r="L1964">
        <v>1.4999999999999999E-2</v>
      </c>
      <c r="M1964">
        <v>42667.96</v>
      </c>
      <c r="N1964">
        <v>95</v>
      </c>
    </row>
    <row r="1965" spans="1:14" x14ac:dyDescent="0.25">
      <c r="A1965">
        <v>3</v>
      </c>
      <c r="B1965" t="s">
        <v>15</v>
      </c>
      <c r="C1965" t="s">
        <v>23</v>
      </c>
      <c r="D1965" t="e" cm="1">
        <f t="array" ref="D1965">-VRIKPGSA</f>
        <v>#NAME?</v>
      </c>
      <c r="E1965">
        <v>0</v>
      </c>
      <c r="F1965">
        <v>0</v>
      </c>
      <c r="G1965">
        <v>1</v>
      </c>
      <c r="H1965">
        <v>0</v>
      </c>
      <c r="I1965">
        <v>0</v>
      </c>
      <c r="J1965" t="s">
        <v>23</v>
      </c>
      <c r="K1965" t="s">
        <v>509</v>
      </c>
      <c r="L1965">
        <v>1.7000000000000001E-2</v>
      </c>
      <c r="M1965">
        <v>41659.360000000001</v>
      </c>
      <c r="N1965">
        <v>90</v>
      </c>
    </row>
    <row r="1966" spans="1:14" x14ac:dyDescent="0.25">
      <c r="A1966">
        <v>4</v>
      </c>
      <c r="B1966" t="s">
        <v>15</v>
      </c>
      <c r="C1966" t="s">
        <v>24</v>
      </c>
      <c r="D1966" t="s">
        <v>25</v>
      </c>
      <c r="E1966">
        <v>0</v>
      </c>
      <c r="F1966">
        <v>8</v>
      </c>
      <c r="G1966">
        <v>1</v>
      </c>
      <c r="H1966">
        <v>0</v>
      </c>
      <c r="I1966">
        <v>0</v>
      </c>
      <c r="J1966" t="s">
        <v>24</v>
      </c>
      <c r="K1966" t="s">
        <v>509</v>
      </c>
      <c r="L1966">
        <v>1.4E-2</v>
      </c>
      <c r="M1966">
        <v>42831.7</v>
      </c>
      <c r="N1966">
        <v>95</v>
      </c>
    </row>
    <row r="1967" spans="1:14" x14ac:dyDescent="0.25">
      <c r="A1967">
        <v>5</v>
      </c>
      <c r="B1967" t="s">
        <v>15</v>
      </c>
      <c r="C1967" t="s">
        <v>26</v>
      </c>
      <c r="D1967" t="e" cm="1">
        <f t="array" ref="D1967">-IKPGSANK</f>
        <v>#NAME?</v>
      </c>
      <c r="E1967">
        <v>0</v>
      </c>
      <c r="F1967">
        <v>0</v>
      </c>
      <c r="G1967">
        <v>1</v>
      </c>
      <c r="H1967">
        <v>0</v>
      </c>
      <c r="I1967">
        <v>0</v>
      </c>
      <c r="J1967" t="s">
        <v>26</v>
      </c>
      <c r="K1967" t="s">
        <v>509</v>
      </c>
      <c r="L1967">
        <v>1.0999999999999999E-2</v>
      </c>
      <c r="M1967">
        <v>44373.77</v>
      </c>
      <c r="N1967">
        <v>99</v>
      </c>
    </row>
    <row r="1968" spans="1:14" x14ac:dyDescent="0.25">
      <c r="A1968">
        <v>6</v>
      </c>
      <c r="B1968" t="s">
        <v>15</v>
      </c>
      <c r="C1968" t="s">
        <v>27</v>
      </c>
      <c r="D1968" t="s">
        <v>28</v>
      </c>
      <c r="E1968">
        <v>0</v>
      </c>
      <c r="F1968">
        <v>1</v>
      </c>
      <c r="G1968">
        <v>1</v>
      </c>
      <c r="H1968">
        <v>0</v>
      </c>
      <c r="I1968">
        <v>0</v>
      </c>
      <c r="J1968" t="s">
        <v>27</v>
      </c>
      <c r="K1968" t="s">
        <v>509</v>
      </c>
      <c r="L1968">
        <v>8.0000000000000002E-3</v>
      </c>
      <c r="M1968">
        <v>45732.72</v>
      </c>
      <c r="N1968">
        <v>99</v>
      </c>
    </row>
    <row r="1969" spans="1:14" x14ac:dyDescent="0.25">
      <c r="A1969">
        <v>7</v>
      </c>
      <c r="B1969" t="s">
        <v>15</v>
      </c>
      <c r="C1969" t="s">
        <v>29</v>
      </c>
      <c r="D1969" t="e" cm="1">
        <f t="array" ref="D1969">-PGSANKPK</f>
        <v>#NAME?</v>
      </c>
      <c r="E1969">
        <v>0</v>
      </c>
      <c r="F1969">
        <v>0</v>
      </c>
      <c r="G1969">
        <v>1</v>
      </c>
      <c r="H1969">
        <v>0</v>
      </c>
      <c r="I1969">
        <v>0</v>
      </c>
      <c r="J1969" t="s">
        <v>29</v>
      </c>
      <c r="K1969" t="s">
        <v>509</v>
      </c>
      <c r="L1969">
        <v>6.0000000000000001E-3</v>
      </c>
      <c r="M1969">
        <v>46842.48</v>
      </c>
      <c r="N1969">
        <v>99</v>
      </c>
    </row>
    <row r="1970" spans="1:14" x14ac:dyDescent="0.25">
      <c r="A1970">
        <v>8</v>
      </c>
      <c r="B1970" t="s">
        <v>15</v>
      </c>
      <c r="C1970" t="s">
        <v>30</v>
      </c>
      <c r="D1970" t="s">
        <v>31</v>
      </c>
      <c r="E1970">
        <v>0</v>
      </c>
      <c r="F1970">
        <v>8</v>
      </c>
      <c r="G1970">
        <v>1</v>
      </c>
      <c r="H1970">
        <v>0</v>
      </c>
      <c r="I1970">
        <v>0</v>
      </c>
      <c r="J1970" t="s">
        <v>30</v>
      </c>
      <c r="K1970" t="s">
        <v>509</v>
      </c>
      <c r="L1970">
        <v>6.0000000000000001E-3</v>
      </c>
      <c r="M1970">
        <v>46680.57</v>
      </c>
      <c r="N1970">
        <v>99</v>
      </c>
    </row>
    <row r="1971" spans="1:14" x14ac:dyDescent="0.25">
      <c r="A1971">
        <v>9</v>
      </c>
      <c r="B1971" t="s">
        <v>15</v>
      </c>
      <c r="C1971" t="s">
        <v>32</v>
      </c>
      <c r="D1971" t="s">
        <v>33</v>
      </c>
      <c r="E1971">
        <v>0</v>
      </c>
      <c r="F1971">
        <v>8</v>
      </c>
      <c r="G1971">
        <v>1</v>
      </c>
      <c r="H1971">
        <v>0</v>
      </c>
      <c r="I1971">
        <v>0</v>
      </c>
      <c r="J1971" t="s">
        <v>32</v>
      </c>
      <c r="K1971" t="s">
        <v>509</v>
      </c>
      <c r="L1971">
        <v>8.0000000000000002E-3</v>
      </c>
      <c r="M1971">
        <v>45873.95</v>
      </c>
      <c r="N1971">
        <v>99</v>
      </c>
    </row>
    <row r="1972" spans="1:14" x14ac:dyDescent="0.25">
      <c r="A1972">
        <v>10</v>
      </c>
      <c r="B1972" t="s">
        <v>15</v>
      </c>
      <c r="C1972" t="s">
        <v>34</v>
      </c>
      <c r="D1972" t="e" cm="1">
        <f t="array" ref="D1972">-ANKPKDEL</f>
        <v>#NAME?</v>
      </c>
      <c r="E1972">
        <v>0</v>
      </c>
      <c r="F1972">
        <v>0</v>
      </c>
      <c r="G1972">
        <v>1</v>
      </c>
      <c r="H1972">
        <v>0</v>
      </c>
      <c r="I1972">
        <v>0</v>
      </c>
      <c r="J1972" t="s">
        <v>34</v>
      </c>
      <c r="K1972" t="s">
        <v>509</v>
      </c>
      <c r="L1972">
        <v>1.2999999999999999E-2</v>
      </c>
      <c r="M1972">
        <v>43218.55</v>
      </c>
      <c r="N1972">
        <v>95</v>
      </c>
    </row>
    <row r="1973" spans="1:14" x14ac:dyDescent="0.25">
      <c r="A1973">
        <v>11</v>
      </c>
      <c r="B1973" t="s">
        <v>15</v>
      </c>
      <c r="C1973" t="s">
        <v>401</v>
      </c>
      <c r="D1973" t="s">
        <v>402</v>
      </c>
      <c r="E1973">
        <v>0</v>
      </c>
      <c r="F1973">
        <v>8</v>
      </c>
      <c r="G1973">
        <v>1</v>
      </c>
      <c r="H1973">
        <v>0</v>
      </c>
      <c r="I1973">
        <v>0</v>
      </c>
      <c r="J1973" t="s">
        <v>401</v>
      </c>
      <c r="K1973" t="s">
        <v>509</v>
      </c>
      <c r="L1973">
        <v>8.9999999999999993E-3</v>
      </c>
      <c r="M1973">
        <v>45336.61</v>
      </c>
      <c r="N1973">
        <v>99</v>
      </c>
    </row>
    <row r="1974" spans="1:14" x14ac:dyDescent="0.25">
      <c r="A1974">
        <v>12</v>
      </c>
      <c r="B1974" t="s">
        <v>15</v>
      </c>
      <c r="C1974" t="s">
        <v>403</v>
      </c>
      <c r="D1974" t="s">
        <v>404</v>
      </c>
      <c r="E1974">
        <v>0</v>
      </c>
      <c r="F1974">
        <v>2</v>
      </c>
      <c r="G1974">
        <v>1</v>
      </c>
      <c r="H1974">
        <v>0</v>
      </c>
      <c r="I1974">
        <v>0</v>
      </c>
      <c r="J1974" t="s">
        <v>403</v>
      </c>
      <c r="K1974" t="s">
        <v>509</v>
      </c>
      <c r="L1974">
        <v>2.1000000000000001E-2</v>
      </c>
      <c r="M1974">
        <v>39725.129999999997</v>
      </c>
      <c r="N1974">
        <v>85</v>
      </c>
    </row>
    <row r="1975" spans="1:14" x14ac:dyDescent="0.25">
      <c r="A1975">
        <v>13</v>
      </c>
      <c r="B1975" t="s">
        <v>15</v>
      </c>
      <c r="C1975" t="s">
        <v>405</v>
      </c>
      <c r="D1975" t="s">
        <v>406</v>
      </c>
      <c r="E1975">
        <v>0</v>
      </c>
      <c r="F1975">
        <v>4</v>
      </c>
      <c r="G1975">
        <v>1</v>
      </c>
      <c r="H1975">
        <v>0</v>
      </c>
      <c r="I1975">
        <v>0</v>
      </c>
      <c r="J1975" t="s">
        <v>405</v>
      </c>
      <c r="K1975" t="s">
        <v>509</v>
      </c>
      <c r="L1975">
        <v>1.4999999999999999E-2</v>
      </c>
      <c r="M1975">
        <v>42393.7</v>
      </c>
      <c r="N1975">
        <v>95</v>
      </c>
    </row>
    <row r="1976" spans="1:14" x14ac:dyDescent="0.25">
      <c r="A1976">
        <v>14</v>
      </c>
      <c r="B1976" t="s">
        <v>15</v>
      </c>
      <c r="C1976" t="s">
        <v>407</v>
      </c>
      <c r="D1976" t="s">
        <v>408</v>
      </c>
      <c r="E1976">
        <v>0</v>
      </c>
      <c r="F1976">
        <v>1</v>
      </c>
      <c r="G1976">
        <v>1</v>
      </c>
      <c r="H1976">
        <v>0</v>
      </c>
      <c r="I1976">
        <v>0</v>
      </c>
      <c r="J1976" t="s">
        <v>407</v>
      </c>
      <c r="K1976" t="s">
        <v>509</v>
      </c>
      <c r="L1976">
        <v>1.6E-2</v>
      </c>
      <c r="M1976">
        <v>42097.96</v>
      </c>
      <c r="N1976">
        <v>90</v>
      </c>
    </row>
    <row r="1977" spans="1:14" x14ac:dyDescent="0.25">
      <c r="A1977">
        <v>15</v>
      </c>
      <c r="B1977" t="s">
        <v>15</v>
      </c>
      <c r="C1977" t="s">
        <v>409</v>
      </c>
      <c r="D1977" t="s">
        <v>410</v>
      </c>
      <c r="E1977">
        <v>0</v>
      </c>
      <c r="F1977">
        <v>1</v>
      </c>
      <c r="G1977">
        <v>1</v>
      </c>
      <c r="H1977">
        <v>0</v>
      </c>
      <c r="I1977">
        <v>0</v>
      </c>
      <c r="J1977" t="s">
        <v>409</v>
      </c>
      <c r="K1977" t="s">
        <v>509</v>
      </c>
      <c r="L1977">
        <v>8.0000000000000002E-3</v>
      </c>
      <c r="M1977">
        <v>45649.15</v>
      </c>
      <c r="N1977">
        <v>99</v>
      </c>
    </row>
    <row r="1978" spans="1:14" x14ac:dyDescent="0.25">
      <c r="A1978">
        <v>16</v>
      </c>
      <c r="B1978" t="s">
        <v>15</v>
      </c>
      <c r="C1978" t="s">
        <v>411</v>
      </c>
      <c r="D1978" t="s">
        <v>412</v>
      </c>
      <c r="E1978">
        <v>0</v>
      </c>
      <c r="F1978">
        <v>2</v>
      </c>
      <c r="G1978">
        <v>1</v>
      </c>
      <c r="H1978">
        <v>0</v>
      </c>
      <c r="I1978">
        <v>0</v>
      </c>
      <c r="J1978" t="s">
        <v>411</v>
      </c>
      <c r="K1978" t="s">
        <v>509</v>
      </c>
      <c r="L1978">
        <v>3.4000000000000002E-2</v>
      </c>
      <c r="M1978">
        <v>34551.89</v>
      </c>
      <c r="N1978">
        <v>60</v>
      </c>
    </row>
    <row r="1979" spans="1:14" x14ac:dyDescent="0.25">
      <c r="A1979">
        <v>0</v>
      </c>
      <c r="B1979" t="s">
        <v>15</v>
      </c>
      <c r="C1979" t="s">
        <v>47</v>
      </c>
      <c r="D1979" t="s">
        <v>47</v>
      </c>
      <c r="E1979">
        <v>0</v>
      </c>
      <c r="F1979">
        <v>0</v>
      </c>
      <c r="G1979">
        <v>0</v>
      </c>
      <c r="H1979">
        <v>0</v>
      </c>
      <c r="I1979">
        <v>0</v>
      </c>
      <c r="J1979" t="s">
        <v>47</v>
      </c>
      <c r="K1979" t="s">
        <v>509</v>
      </c>
      <c r="L1979">
        <v>4.9000000000000002E-2</v>
      </c>
      <c r="M1979">
        <v>29387.73</v>
      </c>
      <c r="N1979">
        <v>45</v>
      </c>
    </row>
    <row r="1980" spans="1:14" x14ac:dyDescent="0.25">
      <c r="A1980">
        <v>1</v>
      </c>
      <c r="B1980" t="s">
        <v>15</v>
      </c>
      <c r="C1980" t="s">
        <v>48</v>
      </c>
      <c r="D1980" t="s">
        <v>48</v>
      </c>
      <c r="E1980">
        <v>0</v>
      </c>
      <c r="F1980">
        <v>0</v>
      </c>
      <c r="G1980">
        <v>0</v>
      </c>
      <c r="H1980">
        <v>0</v>
      </c>
      <c r="I1980">
        <v>0</v>
      </c>
      <c r="J1980" t="s">
        <v>48</v>
      </c>
      <c r="K1980" t="s">
        <v>509</v>
      </c>
      <c r="L1980">
        <v>4.2000000000000003E-2</v>
      </c>
      <c r="M1980">
        <v>31690.03</v>
      </c>
      <c r="N1980">
        <v>55</v>
      </c>
    </row>
    <row r="1981" spans="1:14" x14ac:dyDescent="0.25">
      <c r="A1981">
        <v>2</v>
      </c>
      <c r="B1981" t="s">
        <v>15</v>
      </c>
      <c r="C1981" t="s">
        <v>49</v>
      </c>
      <c r="D1981" t="s">
        <v>49</v>
      </c>
      <c r="E1981">
        <v>0</v>
      </c>
      <c r="F1981">
        <v>0</v>
      </c>
      <c r="G1981">
        <v>0</v>
      </c>
      <c r="H1981">
        <v>0</v>
      </c>
      <c r="I1981">
        <v>0</v>
      </c>
      <c r="J1981" t="s">
        <v>49</v>
      </c>
      <c r="K1981" t="s">
        <v>509</v>
      </c>
      <c r="L1981">
        <v>3.7999999999999999E-2</v>
      </c>
      <c r="M1981">
        <v>33314.370000000003</v>
      </c>
      <c r="N1981">
        <v>60</v>
      </c>
    </row>
    <row r="1982" spans="1:14" x14ac:dyDescent="0.25">
      <c r="A1982">
        <v>3</v>
      </c>
      <c r="B1982" t="s">
        <v>15</v>
      </c>
      <c r="C1982" t="s">
        <v>50</v>
      </c>
      <c r="D1982" t="s">
        <v>50</v>
      </c>
      <c r="E1982">
        <v>0</v>
      </c>
      <c r="F1982">
        <v>0</v>
      </c>
      <c r="G1982">
        <v>0</v>
      </c>
      <c r="H1982">
        <v>0</v>
      </c>
      <c r="I1982">
        <v>0</v>
      </c>
      <c r="J1982" t="s">
        <v>50</v>
      </c>
      <c r="K1982" t="s">
        <v>509</v>
      </c>
      <c r="L1982">
        <v>1.0999999999999999E-2</v>
      </c>
      <c r="M1982">
        <v>44337.29</v>
      </c>
      <c r="N1982">
        <v>99</v>
      </c>
    </row>
    <row r="1983" spans="1:14" x14ac:dyDescent="0.25">
      <c r="A1983">
        <v>4</v>
      </c>
      <c r="B1983" t="s">
        <v>15</v>
      </c>
      <c r="C1983" t="s">
        <v>51</v>
      </c>
      <c r="D1983" t="s">
        <v>51</v>
      </c>
      <c r="E1983">
        <v>0</v>
      </c>
      <c r="F1983">
        <v>0</v>
      </c>
      <c r="G1983">
        <v>0</v>
      </c>
      <c r="H1983">
        <v>0</v>
      </c>
      <c r="I1983">
        <v>0</v>
      </c>
      <c r="J1983" t="s">
        <v>51</v>
      </c>
      <c r="K1983" t="s">
        <v>509</v>
      </c>
      <c r="L1983">
        <v>2.7E-2</v>
      </c>
      <c r="M1983">
        <v>37430.5</v>
      </c>
      <c r="N1983">
        <v>75</v>
      </c>
    </row>
    <row r="1984" spans="1:14" x14ac:dyDescent="0.25">
      <c r="A1984">
        <v>5</v>
      </c>
      <c r="B1984" t="s">
        <v>15</v>
      </c>
      <c r="C1984" t="s">
        <v>52</v>
      </c>
      <c r="D1984" t="s">
        <v>52</v>
      </c>
      <c r="E1984">
        <v>0</v>
      </c>
      <c r="F1984">
        <v>0</v>
      </c>
      <c r="G1984">
        <v>0</v>
      </c>
      <c r="H1984">
        <v>0</v>
      </c>
      <c r="I1984">
        <v>0</v>
      </c>
      <c r="J1984" t="s">
        <v>52</v>
      </c>
      <c r="K1984" t="s">
        <v>509</v>
      </c>
      <c r="L1984">
        <v>1.4E-2</v>
      </c>
      <c r="M1984">
        <v>43054.720000000001</v>
      </c>
      <c r="N1984">
        <v>95</v>
      </c>
    </row>
    <row r="1985" spans="1:14" x14ac:dyDescent="0.25">
      <c r="A1985">
        <v>6</v>
      </c>
      <c r="B1985" t="s">
        <v>15</v>
      </c>
      <c r="C1985" t="s">
        <v>53</v>
      </c>
      <c r="D1985" t="s">
        <v>53</v>
      </c>
      <c r="E1985">
        <v>0</v>
      </c>
      <c r="F1985">
        <v>0</v>
      </c>
      <c r="G1985">
        <v>0</v>
      </c>
      <c r="H1985">
        <v>0</v>
      </c>
      <c r="I1985">
        <v>0</v>
      </c>
      <c r="J1985" t="s">
        <v>53</v>
      </c>
      <c r="K1985" t="s">
        <v>509</v>
      </c>
      <c r="L1985">
        <v>1.2E-2</v>
      </c>
      <c r="M1985">
        <v>43836.92</v>
      </c>
      <c r="N1985">
        <v>99</v>
      </c>
    </row>
    <row r="1986" spans="1:14" x14ac:dyDescent="0.25">
      <c r="A1986">
        <v>7</v>
      </c>
      <c r="B1986" t="s">
        <v>15</v>
      </c>
      <c r="C1986" t="s">
        <v>54</v>
      </c>
      <c r="D1986" t="s">
        <v>54</v>
      </c>
      <c r="E1986">
        <v>0</v>
      </c>
      <c r="F1986">
        <v>0</v>
      </c>
      <c r="G1986">
        <v>0</v>
      </c>
      <c r="H1986">
        <v>0</v>
      </c>
      <c r="I1986">
        <v>0</v>
      </c>
      <c r="J1986" t="s">
        <v>54</v>
      </c>
      <c r="K1986" t="s">
        <v>509</v>
      </c>
      <c r="L1986">
        <v>5.0000000000000001E-3</v>
      </c>
      <c r="M1986">
        <v>47125.120000000003</v>
      </c>
      <c r="N1986">
        <v>99</v>
      </c>
    </row>
    <row r="1987" spans="1:14" x14ac:dyDescent="0.25">
      <c r="A1987">
        <v>8</v>
      </c>
      <c r="B1987" t="s">
        <v>15</v>
      </c>
      <c r="C1987" t="s">
        <v>55</v>
      </c>
      <c r="D1987" t="s">
        <v>55</v>
      </c>
      <c r="E1987">
        <v>0</v>
      </c>
      <c r="F1987">
        <v>0</v>
      </c>
      <c r="G1987">
        <v>0</v>
      </c>
      <c r="H1987">
        <v>0</v>
      </c>
      <c r="I1987">
        <v>0</v>
      </c>
      <c r="J1987" t="s">
        <v>55</v>
      </c>
      <c r="K1987" t="s">
        <v>509</v>
      </c>
      <c r="L1987">
        <v>0.01</v>
      </c>
      <c r="M1987">
        <v>44827.85</v>
      </c>
      <c r="N1987">
        <v>99</v>
      </c>
    </row>
    <row r="1988" spans="1:14" x14ac:dyDescent="0.25">
      <c r="A1988">
        <v>9</v>
      </c>
      <c r="B1988" t="s">
        <v>15</v>
      </c>
      <c r="C1988" t="s">
        <v>56</v>
      </c>
      <c r="D1988" t="s">
        <v>56</v>
      </c>
      <c r="E1988">
        <v>0</v>
      </c>
      <c r="F1988">
        <v>0</v>
      </c>
      <c r="G1988">
        <v>0</v>
      </c>
      <c r="H1988">
        <v>0</v>
      </c>
      <c r="I1988">
        <v>0</v>
      </c>
      <c r="J1988" t="s">
        <v>56</v>
      </c>
      <c r="K1988" t="s">
        <v>509</v>
      </c>
      <c r="L1988">
        <v>4.8000000000000001E-2</v>
      </c>
      <c r="M1988">
        <v>29905.11</v>
      </c>
      <c r="N1988">
        <v>46</v>
      </c>
    </row>
    <row r="1989" spans="1:14" x14ac:dyDescent="0.25">
      <c r="A1989">
        <v>10</v>
      </c>
      <c r="B1989" t="s">
        <v>15</v>
      </c>
      <c r="C1989" t="s">
        <v>413</v>
      </c>
      <c r="D1989" t="s">
        <v>413</v>
      </c>
      <c r="E1989">
        <v>0</v>
      </c>
      <c r="F1989">
        <v>0</v>
      </c>
      <c r="G1989">
        <v>0</v>
      </c>
      <c r="H1989">
        <v>0</v>
      </c>
      <c r="I1989">
        <v>0</v>
      </c>
      <c r="J1989" t="s">
        <v>413</v>
      </c>
      <c r="K1989" t="s">
        <v>509</v>
      </c>
      <c r="L1989">
        <v>1.2E-2</v>
      </c>
      <c r="M1989">
        <v>43929.01</v>
      </c>
      <c r="N1989">
        <v>99</v>
      </c>
    </row>
    <row r="1990" spans="1:14" x14ac:dyDescent="0.25">
      <c r="A1990">
        <v>11</v>
      </c>
      <c r="B1990" t="s">
        <v>15</v>
      </c>
      <c r="C1990" t="s">
        <v>414</v>
      </c>
      <c r="D1990" t="s">
        <v>414</v>
      </c>
      <c r="E1990">
        <v>0</v>
      </c>
      <c r="F1990">
        <v>0</v>
      </c>
      <c r="G1990">
        <v>0</v>
      </c>
      <c r="H1990">
        <v>0</v>
      </c>
      <c r="I1990">
        <v>0</v>
      </c>
      <c r="J1990" t="s">
        <v>414</v>
      </c>
      <c r="K1990" t="s">
        <v>509</v>
      </c>
      <c r="L1990">
        <v>2.1999999999999999E-2</v>
      </c>
      <c r="M1990">
        <v>39534.75</v>
      </c>
      <c r="N1990">
        <v>80</v>
      </c>
    </row>
    <row r="1991" spans="1:14" x14ac:dyDescent="0.25">
      <c r="A1991">
        <v>12</v>
      </c>
      <c r="B1991" t="s">
        <v>15</v>
      </c>
      <c r="C1991" t="s">
        <v>415</v>
      </c>
      <c r="D1991" t="s">
        <v>415</v>
      </c>
      <c r="E1991">
        <v>0</v>
      </c>
      <c r="F1991">
        <v>0</v>
      </c>
      <c r="G1991">
        <v>0</v>
      </c>
      <c r="H1991">
        <v>0</v>
      </c>
      <c r="I1991">
        <v>0</v>
      </c>
      <c r="J1991" t="s">
        <v>415</v>
      </c>
      <c r="K1991" t="s">
        <v>509</v>
      </c>
      <c r="L1991">
        <v>2.1999999999999999E-2</v>
      </c>
      <c r="M1991">
        <v>39276.78</v>
      </c>
      <c r="N1991">
        <v>80</v>
      </c>
    </row>
    <row r="1992" spans="1:14" x14ac:dyDescent="0.25">
      <c r="A1992">
        <v>13</v>
      </c>
      <c r="B1992" t="s">
        <v>15</v>
      </c>
      <c r="C1992" t="s">
        <v>416</v>
      </c>
      <c r="D1992" t="s">
        <v>416</v>
      </c>
      <c r="E1992">
        <v>0</v>
      </c>
      <c r="F1992">
        <v>0</v>
      </c>
      <c r="G1992">
        <v>0</v>
      </c>
      <c r="H1992">
        <v>0</v>
      </c>
      <c r="I1992">
        <v>0</v>
      </c>
      <c r="J1992" t="s">
        <v>416</v>
      </c>
      <c r="K1992" t="s">
        <v>509</v>
      </c>
      <c r="L1992">
        <v>1.2999999999999999E-2</v>
      </c>
      <c r="M1992">
        <v>43393.32</v>
      </c>
      <c r="N1992">
        <v>95</v>
      </c>
    </row>
    <row r="1993" spans="1:14" x14ac:dyDescent="0.25">
      <c r="A1993">
        <v>14</v>
      </c>
      <c r="B1993" t="s">
        <v>15</v>
      </c>
      <c r="C1993" t="s">
        <v>417</v>
      </c>
      <c r="D1993" t="s">
        <v>417</v>
      </c>
      <c r="E1993">
        <v>0</v>
      </c>
      <c r="F1993">
        <v>0</v>
      </c>
      <c r="G1993">
        <v>0</v>
      </c>
      <c r="H1993">
        <v>0</v>
      </c>
      <c r="I1993">
        <v>0</v>
      </c>
      <c r="J1993" t="s">
        <v>417</v>
      </c>
      <c r="K1993" t="s">
        <v>509</v>
      </c>
      <c r="L1993">
        <v>1.7000000000000001E-2</v>
      </c>
      <c r="M1993">
        <v>41804.29</v>
      </c>
      <c r="N1993">
        <v>90</v>
      </c>
    </row>
    <row r="1994" spans="1:14" x14ac:dyDescent="0.25">
      <c r="A1994">
        <v>15</v>
      </c>
      <c r="B1994" t="s">
        <v>15</v>
      </c>
      <c r="C1994" t="s">
        <v>418</v>
      </c>
      <c r="D1994" t="s">
        <v>418</v>
      </c>
      <c r="E1994">
        <v>0</v>
      </c>
      <c r="F1994">
        <v>0</v>
      </c>
      <c r="G1994">
        <v>0</v>
      </c>
      <c r="H1994">
        <v>0</v>
      </c>
      <c r="I1994">
        <v>0</v>
      </c>
      <c r="J1994" t="s">
        <v>418</v>
      </c>
      <c r="K1994" t="s">
        <v>509</v>
      </c>
      <c r="L1994">
        <v>1.9E-2</v>
      </c>
      <c r="M1994">
        <v>40825.81</v>
      </c>
      <c r="N1994">
        <v>85</v>
      </c>
    </row>
    <row r="1995" spans="1:14" x14ac:dyDescent="0.25">
      <c r="A1995">
        <v>0</v>
      </c>
      <c r="B1995" t="s">
        <v>15</v>
      </c>
      <c r="C1995" t="s">
        <v>63</v>
      </c>
      <c r="D1995" t="s">
        <v>64</v>
      </c>
      <c r="E1995">
        <v>0</v>
      </c>
      <c r="F1995">
        <v>0</v>
      </c>
      <c r="G1995">
        <v>0</v>
      </c>
      <c r="H1995">
        <v>6</v>
      </c>
      <c r="I1995">
        <v>1</v>
      </c>
      <c r="J1995" t="s">
        <v>63</v>
      </c>
      <c r="K1995" t="s">
        <v>509</v>
      </c>
      <c r="L1995">
        <v>3.7999999999999999E-2</v>
      </c>
      <c r="M1995">
        <v>33072.67</v>
      </c>
      <c r="N1995">
        <v>55</v>
      </c>
    </row>
    <row r="1996" spans="1:14" x14ac:dyDescent="0.25">
      <c r="A1996">
        <v>1</v>
      </c>
      <c r="B1996" t="s">
        <v>15</v>
      </c>
      <c r="C1996" t="s">
        <v>65</v>
      </c>
      <c r="D1996" t="s">
        <v>66</v>
      </c>
      <c r="E1996">
        <v>0</v>
      </c>
      <c r="F1996">
        <v>0</v>
      </c>
      <c r="G1996">
        <v>0</v>
      </c>
      <c r="H1996">
        <v>7</v>
      </c>
      <c r="I1996">
        <v>1</v>
      </c>
      <c r="J1996" t="s">
        <v>65</v>
      </c>
      <c r="K1996" t="s">
        <v>509</v>
      </c>
      <c r="L1996">
        <v>6.4000000000000001E-2</v>
      </c>
      <c r="M1996">
        <v>25111.95</v>
      </c>
      <c r="N1996">
        <v>36</v>
      </c>
    </row>
    <row r="1997" spans="1:14" x14ac:dyDescent="0.25">
      <c r="A1997">
        <v>2</v>
      </c>
      <c r="B1997" t="s">
        <v>15</v>
      </c>
      <c r="C1997" t="s">
        <v>67</v>
      </c>
      <c r="D1997" t="s">
        <v>49</v>
      </c>
      <c r="E1997">
        <v>0</v>
      </c>
      <c r="F1997">
        <v>0</v>
      </c>
      <c r="G1997">
        <v>0</v>
      </c>
      <c r="H1997">
        <v>0</v>
      </c>
      <c r="I1997">
        <v>0</v>
      </c>
      <c r="J1997" t="s">
        <v>49</v>
      </c>
      <c r="K1997" t="s">
        <v>509</v>
      </c>
      <c r="L1997">
        <v>1.7999999999999999E-2</v>
      </c>
      <c r="M1997">
        <v>40946.58</v>
      </c>
      <c r="N1997">
        <v>90</v>
      </c>
    </row>
    <row r="1998" spans="1:14" x14ac:dyDescent="0.25">
      <c r="A1998">
        <v>3</v>
      </c>
      <c r="B1998" t="s">
        <v>15</v>
      </c>
      <c r="C1998" t="s">
        <v>68</v>
      </c>
      <c r="D1998" t="s">
        <v>69</v>
      </c>
      <c r="E1998">
        <v>0</v>
      </c>
      <c r="F1998">
        <v>0</v>
      </c>
      <c r="G1998">
        <v>0</v>
      </c>
      <c r="H1998">
        <v>1</v>
      </c>
      <c r="I1998">
        <v>1</v>
      </c>
      <c r="J1998" t="s">
        <v>68</v>
      </c>
      <c r="K1998" t="s">
        <v>509</v>
      </c>
      <c r="L1998">
        <v>1.7000000000000001E-2</v>
      </c>
      <c r="M1998">
        <v>41671.96</v>
      </c>
      <c r="N1998">
        <v>90</v>
      </c>
    </row>
    <row r="1999" spans="1:14" x14ac:dyDescent="0.25">
      <c r="A1999">
        <v>4</v>
      </c>
      <c r="B1999" t="s">
        <v>15</v>
      </c>
      <c r="C1999" t="s">
        <v>70</v>
      </c>
      <c r="D1999" t="s">
        <v>71</v>
      </c>
      <c r="E1999">
        <v>0</v>
      </c>
      <c r="F1999">
        <v>0</v>
      </c>
      <c r="G1999">
        <v>0</v>
      </c>
      <c r="H1999">
        <v>8</v>
      </c>
      <c r="I1999">
        <v>1</v>
      </c>
      <c r="J1999" t="s">
        <v>70</v>
      </c>
      <c r="K1999" t="s">
        <v>509</v>
      </c>
      <c r="L1999">
        <v>1.7999999999999999E-2</v>
      </c>
      <c r="M1999">
        <v>41110.839999999997</v>
      </c>
      <c r="N1999">
        <v>90</v>
      </c>
    </row>
    <row r="2000" spans="1:14" x14ac:dyDescent="0.25">
      <c r="A2000">
        <v>5</v>
      </c>
      <c r="B2000" t="s">
        <v>15</v>
      </c>
      <c r="C2000" t="s">
        <v>72</v>
      </c>
      <c r="D2000" t="s">
        <v>73</v>
      </c>
      <c r="E2000">
        <v>0</v>
      </c>
      <c r="F2000">
        <v>0</v>
      </c>
      <c r="G2000">
        <v>0</v>
      </c>
      <c r="H2000">
        <v>7</v>
      </c>
      <c r="I2000">
        <v>1</v>
      </c>
      <c r="J2000" t="s">
        <v>72</v>
      </c>
      <c r="K2000" t="s">
        <v>509</v>
      </c>
      <c r="L2000">
        <v>1.2E-2</v>
      </c>
      <c r="M2000">
        <v>43953.75</v>
      </c>
      <c r="N2000">
        <v>99</v>
      </c>
    </row>
    <row r="2001" spans="1:14" x14ac:dyDescent="0.25">
      <c r="A2001">
        <v>6</v>
      </c>
      <c r="B2001" t="s">
        <v>15</v>
      </c>
      <c r="C2001" t="s">
        <v>74</v>
      </c>
      <c r="D2001" t="s">
        <v>53</v>
      </c>
      <c r="E2001">
        <v>0</v>
      </c>
      <c r="F2001">
        <v>0</v>
      </c>
      <c r="G2001">
        <v>0</v>
      </c>
      <c r="H2001">
        <v>0</v>
      </c>
      <c r="I2001">
        <v>0</v>
      </c>
      <c r="J2001" t="s">
        <v>53</v>
      </c>
      <c r="K2001" t="s">
        <v>509</v>
      </c>
      <c r="L2001">
        <v>7.0000000000000001E-3</v>
      </c>
      <c r="M2001">
        <v>46373.49</v>
      </c>
      <c r="N2001">
        <v>99</v>
      </c>
    </row>
    <row r="2002" spans="1:14" x14ac:dyDescent="0.25">
      <c r="A2002">
        <v>7</v>
      </c>
      <c r="B2002" t="s">
        <v>15</v>
      </c>
      <c r="C2002" t="s">
        <v>75</v>
      </c>
      <c r="D2002" t="s">
        <v>55</v>
      </c>
      <c r="E2002">
        <v>1</v>
      </c>
      <c r="F2002">
        <v>0</v>
      </c>
      <c r="G2002">
        <v>0</v>
      </c>
      <c r="H2002">
        <v>0</v>
      </c>
      <c r="I2002">
        <v>0</v>
      </c>
      <c r="J2002" t="s">
        <v>55</v>
      </c>
      <c r="K2002" t="s">
        <v>509</v>
      </c>
      <c r="L2002">
        <v>7.0000000000000001E-3</v>
      </c>
      <c r="M2002">
        <v>46516.72</v>
      </c>
      <c r="N2002">
        <v>99</v>
      </c>
    </row>
    <row r="2003" spans="1:14" x14ac:dyDescent="0.25">
      <c r="A2003">
        <v>8</v>
      </c>
      <c r="B2003" t="s">
        <v>15</v>
      </c>
      <c r="C2003" t="s">
        <v>76</v>
      </c>
      <c r="D2003" t="s">
        <v>77</v>
      </c>
      <c r="E2003">
        <v>0</v>
      </c>
      <c r="F2003">
        <v>0</v>
      </c>
      <c r="G2003">
        <v>0</v>
      </c>
      <c r="H2003">
        <v>6</v>
      </c>
      <c r="I2003">
        <v>1</v>
      </c>
      <c r="J2003" t="s">
        <v>76</v>
      </c>
      <c r="K2003" t="s">
        <v>509</v>
      </c>
      <c r="L2003">
        <v>3.5999999999999997E-2</v>
      </c>
      <c r="M2003">
        <v>33899.06</v>
      </c>
      <c r="N2003">
        <v>60</v>
      </c>
    </row>
    <row r="2004" spans="1:14" x14ac:dyDescent="0.25">
      <c r="A2004">
        <v>9</v>
      </c>
      <c r="B2004" t="s">
        <v>15</v>
      </c>
      <c r="C2004" t="s">
        <v>419</v>
      </c>
      <c r="D2004" t="s">
        <v>56</v>
      </c>
      <c r="E2004">
        <v>0</v>
      </c>
      <c r="F2004">
        <v>0</v>
      </c>
      <c r="G2004">
        <v>0</v>
      </c>
      <c r="H2004">
        <v>0</v>
      </c>
      <c r="I2004">
        <v>0</v>
      </c>
      <c r="J2004" t="s">
        <v>56</v>
      </c>
      <c r="K2004" t="s">
        <v>509</v>
      </c>
      <c r="L2004">
        <v>1.7999999999999999E-2</v>
      </c>
      <c r="M2004">
        <v>41074.82</v>
      </c>
      <c r="N2004">
        <v>90</v>
      </c>
    </row>
    <row r="2005" spans="1:14" x14ac:dyDescent="0.25">
      <c r="A2005">
        <v>10</v>
      </c>
      <c r="B2005" t="s">
        <v>15</v>
      </c>
      <c r="C2005" t="s">
        <v>420</v>
      </c>
      <c r="D2005" t="s">
        <v>421</v>
      </c>
      <c r="E2005">
        <v>0</v>
      </c>
      <c r="F2005">
        <v>0</v>
      </c>
      <c r="G2005">
        <v>0</v>
      </c>
      <c r="H2005">
        <v>6</v>
      </c>
      <c r="I2005">
        <v>1</v>
      </c>
      <c r="J2005" t="s">
        <v>420</v>
      </c>
      <c r="K2005" t="s">
        <v>509</v>
      </c>
      <c r="L2005">
        <v>0.02</v>
      </c>
      <c r="M2005">
        <v>40245.14</v>
      </c>
      <c r="N2005">
        <v>85</v>
      </c>
    </row>
    <row r="2006" spans="1:14" x14ac:dyDescent="0.25">
      <c r="A2006">
        <v>11</v>
      </c>
      <c r="B2006" t="s">
        <v>15</v>
      </c>
      <c r="C2006" t="s">
        <v>422</v>
      </c>
      <c r="D2006" t="s">
        <v>415</v>
      </c>
      <c r="E2006">
        <v>1</v>
      </c>
      <c r="F2006">
        <v>0</v>
      </c>
      <c r="G2006">
        <v>0</v>
      </c>
      <c r="H2006">
        <v>0</v>
      </c>
      <c r="I2006">
        <v>0</v>
      </c>
      <c r="J2006" t="s">
        <v>415</v>
      </c>
      <c r="K2006" t="s">
        <v>509</v>
      </c>
      <c r="L2006">
        <v>1.7999999999999999E-2</v>
      </c>
      <c r="M2006">
        <v>41335.19</v>
      </c>
      <c r="N2006">
        <v>90</v>
      </c>
    </row>
    <row r="2007" spans="1:14" x14ac:dyDescent="0.25">
      <c r="A2007">
        <v>12</v>
      </c>
      <c r="B2007" t="s">
        <v>15</v>
      </c>
      <c r="C2007" t="s">
        <v>423</v>
      </c>
      <c r="D2007" t="s">
        <v>424</v>
      </c>
      <c r="E2007">
        <v>0</v>
      </c>
      <c r="F2007">
        <v>0</v>
      </c>
      <c r="G2007">
        <v>0</v>
      </c>
      <c r="H2007">
        <v>2</v>
      </c>
      <c r="I2007">
        <v>1</v>
      </c>
      <c r="J2007" t="s">
        <v>423</v>
      </c>
      <c r="K2007" t="s">
        <v>509</v>
      </c>
      <c r="L2007">
        <v>2.1000000000000001E-2</v>
      </c>
      <c r="M2007">
        <v>39872.379999999997</v>
      </c>
      <c r="N2007">
        <v>85</v>
      </c>
    </row>
    <row r="2008" spans="1:14" x14ac:dyDescent="0.25">
      <c r="A2008">
        <v>13</v>
      </c>
      <c r="B2008" t="s">
        <v>15</v>
      </c>
      <c r="C2008" t="s">
        <v>425</v>
      </c>
      <c r="D2008" t="s">
        <v>417</v>
      </c>
      <c r="E2008">
        <v>1</v>
      </c>
      <c r="F2008">
        <v>0</v>
      </c>
      <c r="G2008">
        <v>0</v>
      </c>
      <c r="H2008">
        <v>0</v>
      </c>
      <c r="I2008">
        <v>0</v>
      </c>
      <c r="J2008" t="s">
        <v>417</v>
      </c>
      <c r="K2008" t="s">
        <v>509</v>
      </c>
      <c r="L2008">
        <v>1.2E-2</v>
      </c>
      <c r="M2008">
        <v>43887.21</v>
      </c>
      <c r="N2008">
        <v>99</v>
      </c>
    </row>
    <row r="2009" spans="1:14" x14ac:dyDescent="0.25">
      <c r="A2009">
        <v>14</v>
      </c>
      <c r="B2009" t="s">
        <v>15</v>
      </c>
      <c r="C2009" t="s">
        <v>426</v>
      </c>
      <c r="D2009" t="s">
        <v>427</v>
      </c>
      <c r="E2009">
        <v>0</v>
      </c>
      <c r="F2009">
        <v>0</v>
      </c>
      <c r="G2009">
        <v>0</v>
      </c>
      <c r="H2009">
        <v>8</v>
      </c>
      <c r="I2009">
        <v>1</v>
      </c>
      <c r="J2009" t="s">
        <v>426</v>
      </c>
      <c r="K2009" t="s">
        <v>509</v>
      </c>
      <c r="L2009">
        <v>2.9000000000000001E-2</v>
      </c>
      <c r="M2009">
        <v>36610.199999999997</v>
      </c>
      <c r="N2009">
        <v>70</v>
      </c>
    </row>
    <row r="2010" spans="1:14" x14ac:dyDescent="0.25">
      <c r="A2010">
        <v>0</v>
      </c>
      <c r="B2010" t="s">
        <v>15</v>
      </c>
      <c r="C2010" t="s">
        <v>87</v>
      </c>
      <c r="D2010" t="s">
        <v>88</v>
      </c>
      <c r="E2010">
        <v>0</v>
      </c>
      <c r="F2010">
        <v>0</v>
      </c>
      <c r="G2010">
        <v>0</v>
      </c>
      <c r="H2010">
        <v>8</v>
      </c>
      <c r="I2010">
        <v>2</v>
      </c>
      <c r="J2010" t="s">
        <v>87</v>
      </c>
      <c r="K2010" t="s">
        <v>509</v>
      </c>
      <c r="L2010">
        <v>4.2000000000000003E-2</v>
      </c>
      <c r="M2010">
        <v>31827.48</v>
      </c>
      <c r="N2010">
        <v>55</v>
      </c>
    </row>
    <row r="2011" spans="1:14" x14ac:dyDescent="0.25">
      <c r="A2011">
        <v>1</v>
      </c>
      <c r="B2011" t="s">
        <v>15</v>
      </c>
      <c r="C2011" t="s">
        <v>89</v>
      </c>
      <c r="D2011" t="s">
        <v>90</v>
      </c>
      <c r="E2011">
        <v>0</v>
      </c>
      <c r="F2011">
        <v>0</v>
      </c>
      <c r="G2011">
        <v>0</v>
      </c>
      <c r="H2011">
        <v>5</v>
      </c>
      <c r="I2011">
        <v>1</v>
      </c>
      <c r="J2011" t="s">
        <v>65</v>
      </c>
      <c r="K2011" t="s">
        <v>509</v>
      </c>
      <c r="L2011">
        <v>2.4E-2</v>
      </c>
      <c r="M2011">
        <v>38689.660000000003</v>
      </c>
      <c r="N2011">
        <v>80</v>
      </c>
    </row>
    <row r="2012" spans="1:14" x14ac:dyDescent="0.25">
      <c r="A2012">
        <v>2</v>
      </c>
      <c r="B2012" t="s">
        <v>15</v>
      </c>
      <c r="C2012" t="s">
        <v>91</v>
      </c>
      <c r="D2012" t="s">
        <v>92</v>
      </c>
      <c r="E2012">
        <v>0</v>
      </c>
      <c r="F2012">
        <v>0</v>
      </c>
      <c r="G2012">
        <v>0</v>
      </c>
      <c r="H2012">
        <v>4</v>
      </c>
      <c r="I2012">
        <v>2</v>
      </c>
      <c r="J2012" t="s">
        <v>91</v>
      </c>
      <c r="K2012" t="s">
        <v>509</v>
      </c>
      <c r="L2012">
        <v>1.7000000000000001E-2</v>
      </c>
      <c r="M2012">
        <v>41531.54</v>
      </c>
      <c r="N2012">
        <v>90</v>
      </c>
    </row>
    <row r="2013" spans="1:14" x14ac:dyDescent="0.25">
      <c r="A2013">
        <v>3</v>
      </c>
      <c r="B2013" t="s">
        <v>15</v>
      </c>
      <c r="C2013" t="s">
        <v>93</v>
      </c>
      <c r="D2013" t="s">
        <v>71</v>
      </c>
      <c r="E2013">
        <v>1</v>
      </c>
      <c r="F2013">
        <v>0</v>
      </c>
      <c r="G2013">
        <v>0</v>
      </c>
      <c r="H2013">
        <v>8</v>
      </c>
      <c r="I2013">
        <v>1</v>
      </c>
      <c r="J2013" t="s">
        <v>70</v>
      </c>
      <c r="K2013" t="s">
        <v>509</v>
      </c>
      <c r="L2013">
        <v>1.2E-2</v>
      </c>
      <c r="M2013">
        <v>43932.35</v>
      </c>
      <c r="N2013">
        <v>99</v>
      </c>
    </row>
    <row r="2014" spans="1:14" x14ac:dyDescent="0.25">
      <c r="A2014">
        <v>4</v>
      </c>
      <c r="B2014" t="s">
        <v>15</v>
      </c>
      <c r="C2014" t="s">
        <v>94</v>
      </c>
      <c r="D2014" t="s">
        <v>95</v>
      </c>
      <c r="E2014">
        <v>0</v>
      </c>
      <c r="F2014">
        <v>0</v>
      </c>
      <c r="G2014">
        <v>0</v>
      </c>
      <c r="H2014">
        <v>7</v>
      </c>
      <c r="I2014">
        <v>2</v>
      </c>
      <c r="J2014" t="s">
        <v>94</v>
      </c>
      <c r="K2014" t="s">
        <v>509</v>
      </c>
      <c r="L2014">
        <v>1.4E-2</v>
      </c>
      <c r="M2014">
        <v>42910.11</v>
      </c>
      <c r="N2014">
        <v>95</v>
      </c>
    </row>
    <row r="2015" spans="1:14" x14ac:dyDescent="0.25">
      <c r="A2015">
        <v>5</v>
      </c>
      <c r="B2015" t="s">
        <v>15</v>
      </c>
      <c r="C2015" t="s">
        <v>96</v>
      </c>
      <c r="D2015" t="s">
        <v>73</v>
      </c>
      <c r="E2015">
        <v>0</v>
      </c>
      <c r="F2015">
        <v>0</v>
      </c>
      <c r="G2015">
        <v>0</v>
      </c>
      <c r="H2015">
        <v>7</v>
      </c>
      <c r="I2015">
        <v>1</v>
      </c>
      <c r="J2015" t="s">
        <v>72</v>
      </c>
      <c r="K2015" t="s">
        <v>509</v>
      </c>
      <c r="L2015">
        <v>8.0000000000000002E-3</v>
      </c>
      <c r="M2015">
        <v>45809.97</v>
      </c>
      <c r="N2015">
        <v>99</v>
      </c>
    </row>
    <row r="2016" spans="1:14" x14ac:dyDescent="0.25">
      <c r="A2016">
        <v>6</v>
      </c>
      <c r="B2016" t="s">
        <v>15</v>
      </c>
      <c r="C2016" t="s">
        <v>97</v>
      </c>
      <c r="D2016" t="s">
        <v>98</v>
      </c>
      <c r="E2016">
        <v>0</v>
      </c>
      <c r="F2016">
        <v>0</v>
      </c>
      <c r="G2016">
        <v>0</v>
      </c>
      <c r="H2016">
        <v>5</v>
      </c>
      <c r="I2016">
        <v>2</v>
      </c>
      <c r="J2016" t="s">
        <v>97</v>
      </c>
      <c r="K2016" t="s">
        <v>509</v>
      </c>
      <c r="L2016">
        <v>8.0000000000000002E-3</v>
      </c>
      <c r="M2016">
        <v>46100.86</v>
      </c>
      <c r="N2016">
        <v>99</v>
      </c>
    </row>
    <row r="2017" spans="1:14" x14ac:dyDescent="0.25">
      <c r="A2017">
        <v>7</v>
      </c>
      <c r="B2017" t="s">
        <v>15</v>
      </c>
      <c r="C2017" t="s">
        <v>99</v>
      </c>
      <c r="D2017" t="s">
        <v>77</v>
      </c>
      <c r="E2017">
        <v>1</v>
      </c>
      <c r="F2017">
        <v>0</v>
      </c>
      <c r="G2017">
        <v>0</v>
      </c>
      <c r="H2017">
        <v>6</v>
      </c>
      <c r="I2017">
        <v>1</v>
      </c>
      <c r="J2017" t="s">
        <v>76</v>
      </c>
      <c r="K2017" t="s">
        <v>509</v>
      </c>
      <c r="L2017">
        <v>1.6E-2</v>
      </c>
      <c r="M2017">
        <v>42152.65</v>
      </c>
      <c r="N2017">
        <v>90</v>
      </c>
    </row>
    <row r="2018" spans="1:14" x14ac:dyDescent="0.25">
      <c r="A2018">
        <v>8</v>
      </c>
      <c r="B2018" t="s">
        <v>15</v>
      </c>
      <c r="C2018" t="s">
        <v>428</v>
      </c>
      <c r="D2018" t="s">
        <v>77</v>
      </c>
      <c r="E2018">
        <v>0</v>
      </c>
      <c r="F2018">
        <v>0</v>
      </c>
      <c r="G2018">
        <v>0</v>
      </c>
      <c r="H2018">
        <v>6</v>
      </c>
      <c r="I2018">
        <v>1</v>
      </c>
      <c r="J2018" t="s">
        <v>76</v>
      </c>
      <c r="K2018" t="s">
        <v>509</v>
      </c>
      <c r="L2018">
        <v>1.2999999999999999E-2</v>
      </c>
      <c r="M2018">
        <v>43308.89</v>
      </c>
      <c r="N2018">
        <v>95</v>
      </c>
    </row>
    <row r="2019" spans="1:14" x14ac:dyDescent="0.25">
      <c r="A2019">
        <v>9</v>
      </c>
      <c r="B2019" t="s">
        <v>15</v>
      </c>
      <c r="C2019" t="s">
        <v>429</v>
      </c>
      <c r="D2019" t="s">
        <v>430</v>
      </c>
      <c r="E2019">
        <v>0</v>
      </c>
      <c r="F2019">
        <v>0</v>
      </c>
      <c r="G2019">
        <v>0</v>
      </c>
      <c r="H2019">
        <v>5</v>
      </c>
      <c r="I2019">
        <v>2</v>
      </c>
      <c r="J2019" t="s">
        <v>429</v>
      </c>
      <c r="K2019" t="s">
        <v>509</v>
      </c>
      <c r="L2019">
        <v>0.02</v>
      </c>
      <c r="M2019">
        <v>40239.480000000003</v>
      </c>
      <c r="N2019">
        <v>85</v>
      </c>
    </row>
    <row r="2020" spans="1:14" x14ac:dyDescent="0.25">
      <c r="A2020">
        <v>10</v>
      </c>
      <c r="B2020" t="s">
        <v>15</v>
      </c>
      <c r="C2020" t="s">
        <v>431</v>
      </c>
      <c r="D2020" t="s">
        <v>432</v>
      </c>
      <c r="E2020">
        <v>0</v>
      </c>
      <c r="F2020">
        <v>0</v>
      </c>
      <c r="G2020">
        <v>0</v>
      </c>
      <c r="H2020">
        <v>4</v>
      </c>
      <c r="I2020">
        <v>2</v>
      </c>
      <c r="J2020" t="s">
        <v>431</v>
      </c>
      <c r="K2020" t="s">
        <v>509</v>
      </c>
      <c r="L2020">
        <v>1.6E-2</v>
      </c>
      <c r="M2020">
        <v>41834.6</v>
      </c>
      <c r="N2020">
        <v>90</v>
      </c>
    </row>
    <row r="2021" spans="1:14" x14ac:dyDescent="0.25">
      <c r="A2021">
        <v>11</v>
      </c>
      <c r="B2021" t="s">
        <v>15</v>
      </c>
      <c r="C2021" t="s">
        <v>433</v>
      </c>
      <c r="D2021" t="s">
        <v>424</v>
      </c>
      <c r="E2021">
        <v>1</v>
      </c>
      <c r="F2021">
        <v>0</v>
      </c>
      <c r="G2021">
        <v>0</v>
      </c>
      <c r="H2021">
        <v>2</v>
      </c>
      <c r="I2021">
        <v>1</v>
      </c>
      <c r="J2021" t="s">
        <v>423</v>
      </c>
      <c r="K2021" t="s">
        <v>509</v>
      </c>
      <c r="L2021">
        <v>1.6E-2</v>
      </c>
      <c r="M2021">
        <v>42031.07</v>
      </c>
      <c r="N2021">
        <v>90</v>
      </c>
    </row>
    <row r="2022" spans="1:14" x14ac:dyDescent="0.25">
      <c r="A2022">
        <v>12</v>
      </c>
      <c r="B2022" t="s">
        <v>15</v>
      </c>
      <c r="C2022" t="s">
        <v>434</v>
      </c>
      <c r="D2022" t="s">
        <v>415</v>
      </c>
      <c r="E2022">
        <v>0</v>
      </c>
      <c r="F2022">
        <v>0</v>
      </c>
      <c r="G2022">
        <v>0</v>
      </c>
      <c r="H2022">
        <v>0</v>
      </c>
      <c r="I2022">
        <v>0</v>
      </c>
      <c r="J2022" t="s">
        <v>415</v>
      </c>
      <c r="K2022" t="s">
        <v>509</v>
      </c>
      <c r="L2022">
        <v>1.4999999999999999E-2</v>
      </c>
      <c r="M2022">
        <v>42593.23</v>
      </c>
      <c r="N2022">
        <v>95</v>
      </c>
    </row>
    <row r="2023" spans="1:14" x14ac:dyDescent="0.25">
      <c r="A2023">
        <v>13</v>
      </c>
      <c r="B2023" t="s">
        <v>15</v>
      </c>
      <c r="C2023" t="s">
        <v>435</v>
      </c>
      <c r="D2023" t="s">
        <v>436</v>
      </c>
      <c r="E2023">
        <v>0</v>
      </c>
      <c r="F2023">
        <v>0</v>
      </c>
      <c r="G2023">
        <v>0</v>
      </c>
      <c r="H2023">
        <v>8</v>
      </c>
      <c r="I2023">
        <v>2</v>
      </c>
      <c r="J2023" t="s">
        <v>435</v>
      </c>
      <c r="K2023" t="s">
        <v>509</v>
      </c>
      <c r="L2023">
        <v>2.1000000000000001E-2</v>
      </c>
      <c r="M2023">
        <v>39922.47</v>
      </c>
      <c r="N2023">
        <v>85</v>
      </c>
    </row>
    <row r="2024" spans="1:14" x14ac:dyDescent="0.25">
      <c r="A2024">
        <v>0</v>
      </c>
      <c r="B2024" t="s">
        <v>15</v>
      </c>
      <c r="C2024" t="s">
        <v>108</v>
      </c>
      <c r="D2024" t="s">
        <v>88</v>
      </c>
      <c r="E2024">
        <v>0</v>
      </c>
      <c r="F2024">
        <v>0</v>
      </c>
      <c r="G2024">
        <v>0</v>
      </c>
      <c r="H2024">
        <v>8</v>
      </c>
      <c r="I2024">
        <v>2</v>
      </c>
      <c r="J2024" t="s">
        <v>87</v>
      </c>
      <c r="K2024" t="s">
        <v>509</v>
      </c>
      <c r="L2024">
        <v>3.1E-2</v>
      </c>
      <c r="M2024">
        <v>35908.379999999997</v>
      </c>
      <c r="N2024">
        <v>65</v>
      </c>
    </row>
    <row r="2025" spans="1:14" x14ac:dyDescent="0.25">
      <c r="A2025">
        <v>1</v>
      </c>
      <c r="B2025" t="s">
        <v>15</v>
      </c>
      <c r="C2025" t="s">
        <v>109</v>
      </c>
      <c r="D2025" t="s">
        <v>110</v>
      </c>
      <c r="E2025">
        <v>0</v>
      </c>
      <c r="F2025">
        <v>0</v>
      </c>
      <c r="G2025">
        <v>0</v>
      </c>
      <c r="H2025">
        <v>5</v>
      </c>
      <c r="I2025">
        <v>3</v>
      </c>
      <c r="J2025" t="s">
        <v>109</v>
      </c>
      <c r="K2025" t="s">
        <v>509</v>
      </c>
      <c r="L2025">
        <v>2.5000000000000001E-2</v>
      </c>
      <c r="M2025">
        <v>38177.78</v>
      </c>
      <c r="N2025">
        <v>75</v>
      </c>
    </row>
    <row r="2026" spans="1:14" x14ac:dyDescent="0.25">
      <c r="A2026">
        <v>2</v>
      </c>
      <c r="B2026" t="s">
        <v>15</v>
      </c>
      <c r="C2026" t="s">
        <v>111</v>
      </c>
      <c r="D2026" t="s">
        <v>49</v>
      </c>
      <c r="E2026">
        <v>0</v>
      </c>
      <c r="F2026">
        <v>0</v>
      </c>
      <c r="G2026">
        <v>0</v>
      </c>
      <c r="H2026">
        <v>0</v>
      </c>
      <c r="I2026">
        <v>0</v>
      </c>
      <c r="J2026" t="s">
        <v>49</v>
      </c>
      <c r="K2026" t="s">
        <v>509</v>
      </c>
      <c r="L2026">
        <v>1.4999999999999999E-2</v>
      </c>
      <c r="M2026">
        <v>42568.36</v>
      </c>
      <c r="N2026">
        <v>95</v>
      </c>
    </row>
    <row r="2027" spans="1:14" x14ac:dyDescent="0.25">
      <c r="A2027">
        <v>3</v>
      </c>
      <c r="B2027" t="s">
        <v>15</v>
      </c>
      <c r="C2027" t="s">
        <v>112</v>
      </c>
      <c r="D2027" t="s">
        <v>95</v>
      </c>
      <c r="E2027">
        <v>1</v>
      </c>
      <c r="F2027">
        <v>0</v>
      </c>
      <c r="G2027">
        <v>0</v>
      </c>
      <c r="H2027">
        <v>7</v>
      </c>
      <c r="I2027">
        <v>2</v>
      </c>
      <c r="J2027" t="s">
        <v>94</v>
      </c>
      <c r="K2027" t="s">
        <v>509</v>
      </c>
      <c r="L2027">
        <v>1.2999999999999999E-2</v>
      </c>
      <c r="M2027">
        <v>43473.21</v>
      </c>
      <c r="N2027">
        <v>95</v>
      </c>
    </row>
    <row r="2028" spans="1:14" x14ac:dyDescent="0.25">
      <c r="A2028">
        <v>4</v>
      </c>
      <c r="B2028" t="s">
        <v>15</v>
      </c>
      <c r="C2028" t="s">
        <v>113</v>
      </c>
      <c r="D2028" t="s">
        <v>95</v>
      </c>
      <c r="E2028">
        <v>0</v>
      </c>
      <c r="F2028">
        <v>0</v>
      </c>
      <c r="G2028">
        <v>0</v>
      </c>
      <c r="H2028">
        <v>7</v>
      </c>
      <c r="I2028">
        <v>2</v>
      </c>
      <c r="J2028" t="s">
        <v>94</v>
      </c>
      <c r="K2028" t="s">
        <v>509</v>
      </c>
      <c r="L2028">
        <v>1.0999999999999999E-2</v>
      </c>
      <c r="M2028">
        <v>44255.33</v>
      </c>
      <c r="N2028">
        <v>99</v>
      </c>
    </row>
    <row r="2029" spans="1:14" x14ac:dyDescent="0.25">
      <c r="A2029">
        <v>5</v>
      </c>
      <c r="B2029" t="s">
        <v>15</v>
      </c>
      <c r="C2029" t="s">
        <v>114</v>
      </c>
      <c r="D2029" t="s">
        <v>73</v>
      </c>
      <c r="E2029">
        <v>0</v>
      </c>
      <c r="F2029">
        <v>0</v>
      </c>
      <c r="G2029">
        <v>0</v>
      </c>
      <c r="H2029">
        <v>7</v>
      </c>
      <c r="I2029">
        <v>1</v>
      </c>
      <c r="J2029" t="s">
        <v>72</v>
      </c>
      <c r="K2029" t="s">
        <v>509</v>
      </c>
      <c r="L2029">
        <v>8.0000000000000002E-3</v>
      </c>
      <c r="M2029">
        <v>45763.4</v>
      </c>
      <c r="N2029">
        <v>99</v>
      </c>
    </row>
    <row r="2030" spans="1:14" x14ac:dyDescent="0.25">
      <c r="A2030">
        <v>6</v>
      </c>
      <c r="B2030" t="s">
        <v>15</v>
      </c>
      <c r="C2030" t="s">
        <v>115</v>
      </c>
      <c r="D2030" t="s">
        <v>77</v>
      </c>
      <c r="E2030">
        <v>2</v>
      </c>
      <c r="F2030">
        <v>0</v>
      </c>
      <c r="G2030">
        <v>0</v>
      </c>
      <c r="H2030">
        <v>6</v>
      </c>
      <c r="I2030">
        <v>1</v>
      </c>
      <c r="J2030" t="s">
        <v>76</v>
      </c>
      <c r="K2030" t="s">
        <v>509</v>
      </c>
      <c r="L2030">
        <v>1.6E-2</v>
      </c>
      <c r="M2030">
        <v>41952.45</v>
      </c>
      <c r="N2030">
        <v>90</v>
      </c>
    </row>
    <row r="2031" spans="1:14" x14ac:dyDescent="0.25">
      <c r="A2031">
        <v>7</v>
      </c>
      <c r="B2031" t="s">
        <v>15</v>
      </c>
      <c r="C2031" t="s">
        <v>437</v>
      </c>
      <c r="D2031" t="s">
        <v>77</v>
      </c>
      <c r="E2031">
        <v>1</v>
      </c>
      <c r="F2031">
        <v>0</v>
      </c>
      <c r="G2031">
        <v>0</v>
      </c>
      <c r="H2031">
        <v>6</v>
      </c>
      <c r="I2031">
        <v>1</v>
      </c>
      <c r="J2031" t="s">
        <v>76</v>
      </c>
      <c r="K2031" t="s">
        <v>509</v>
      </c>
      <c r="L2031">
        <v>1.2E-2</v>
      </c>
      <c r="M2031">
        <v>43892.45</v>
      </c>
      <c r="N2031">
        <v>99</v>
      </c>
    </row>
    <row r="2032" spans="1:14" x14ac:dyDescent="0.25">
      <c r="A2032">
        <v>8</v>
      </c>
      <c r="B2032" t="s">
        <v>15</v>
      </c>
      <c r="C2032" t="s">
        <v>438</v>
      </c>
      <c r="D2032" t="s">
        <v>439</v>
      </c>
      <c r="E2032">
        <v>0</v>
      </c>
      <c r="F2032">
        <v>0</v>
      </c>
      <c r="G2032">
        <v>0</v>
      </c>
      <c r="H2032">
        <v>6</v>
      </c>
      <c r="I2032">
        <v>3</v>
      </c>
      <c r="J2032" t="s">
        <v>438</v>
      </c>
      <c r="K2032" t="s">
        <v>509</v>
      </c>
      <c r="L2032">
        <v>2.1000000000000001E-2</v>
      </c>
      <c r="M2032">
        <v>39801.269999999997</v>
      </c>
      <c r="N2032">
        <v>85</v>
      </c>
    </row>
    <row r="2033" spans="1:14" x14ac:dyDescent="0.25">
      <c r="A2033">
        <v>9</v>
      </c>
      <c r="B2033" t="s">
        <v>15</v>
      </c>
      <c r="C2033" t="s">
        <v>440</v>
      </c>
      <c r="D2033" t="s">
        <v>441</v>
      </c>
      <c r="E2033">
        <v>0</v>
      </c>
      <c r="F2033">
        <v>0</v>
      </c>
      <c r="G2033">
        <v>0</v>
      </c>
      <c r="H2033">
        <v>3</v>
      </c>
      <c r="I2033">
        <v>3</v>
      </c>
      <c r="J2033" t="s">
        <v>440</v>
      </c>
      <c r="K2033" t="s">
        <v>509</v>
      </c>
      <c r="L2033">
        <v>1.9E-2</v>
      </c>
      <c r="M2033">
        <v>40627.51</v>
      </c>
      <c r="N2033">
        <v>85</v>
      </c>
    </row>
    <row r="2034" spans="1:14" x14ac:dyDescent="0.25">
      <c r="A2034">
        <v>10</v>
      </c>
      <c r="B2034" t="s">
        <v>15</v>
      </c>
      <c r="C2034" t="s">
        <v>442</v>
      </c>
      <c r="D2034" t="s">
        <v>443</v>
      </c>
      <c r="E2034">
        <v>0</v>
      </c>
      <c r="F2034">
        <v>0</v>
      </c>
      <c r="G2034">
        <v>0</v>
      </c>
      <c r="H2034">
        <v>2</v>
      </c>
      <c r="I2034">
        <v>3</v>
      </c>
      <c r="J2034" t="s">
        <v>442</v>
      </c>
      <c r="K2034" t="s">
        <v>509</v>
      </c>
      <c r="L2034">
        <v>1.7000000000000001E-2</v>
      </c>
      <c r="M2034">
        <v>41422.480000000003</v>
      </c>
      <c r="N2034">
        <v>90</v>
      </c>
    </row>
    <row r="2035" spans="1:14" x14ac:dyDescent="0.25">
      <c r="A2035">
        <v>11</v>
      </c>
      <c r="B2035" t="s">
        <v>15</v>
      </c>
      <c r="C2035" t="s">
        <v>444</v>
      </c>
      <c r="D2035" t="s">
        <v>445</v>
      </c>
      <c r="E2035">
        <v>1</v>
      </c>
      <c r="F2035">
        <v>0</v>
      </c>
      <c r="G2035">
        <v>0</v>
      </c>
      <c r="H2035">
        <v>2</v>
      </c>
      <c r="I2035">
        <v>2</v>
      </c>
      <c r="J2035" t="s">
        <v>434</v>
      </c>
      <c r="K2035" t="s">
        <v>509</v>
      </c>
      <c r="L2035">
        <v>1.4999999999999999E-2</v>
      </c>
      <c r="M2035">
        <v>42480.02</v>
      </c>
      <c r="N2035">
        <v>95</v>
      </c>
    </row>
    <row r="2036" spans="1:14" x14ac:dyDescent="0.25">
      <c r="A2036">
        <v>12</v>
      </c>
      <c r="B2036" t="s">
        <v>15</v>
      </c>
      <c r="C2036" t="s">
        <v>446</v>
      </c>
      <c r="D2036" t="s">
        <v>447</v>
      </c>
      <c r="E2036">
        <v>0</v>
      </c>
      <c r="F2036">
        <v>0</v>
      </c>
      <c r="G2036">
        <v>0</v>
      </c>
      <c r="H2036">
        <v>8</v>
      </c>
      <c r="I2036">
        <v>3</v>
      </c>
      <c r="J2036" t="s">
        <v>446</v>
      </c>
      <c r="K2036" t="s">
        <v>509</v>
      </c>
      <c r="L2036">
        <v>2.4E-2</v>
      </c>
      <c r="M2036">
        <v>38734.07</v>
      </c>
      <c r="N2036">
        <v>80</v>
      </c>
    </row>
    <row r="2037" spans="1:14" x14ac:dyDescent="0.25">
      <c r="A2037">
        <v>0</v>
      </c>
      <c r="B2037" t="s">
        <v>15</v>
      </c>
      <c r="C2037" t="s">
        <v>126</v>
      </c>
      <c r="D2037" t="s">
        <v>88</v>
      </c>
      <c r="E2037">
        <v>0</v>
      </c>
      <c r="F2037">
        <v>0</v>
      </c>
      <c r="G2037">
        <v>0</v>
      </c>
      <c r="H2037">
        <v>8</v>
      </c>
      <c r="I2037">
        <v>2</v>
      </c>
      <c r="J2037" t="s">
        <v>87</v>
      </c>
      <c r="K2037" t="s">
        <v>509</v>
      </c>
      <c r="L2037">
        <v>3.1E-2</v>
      </c>
      <c r="M2037">
        <v>35636.269999999997</v>
      </c>
      <c r="N2037">
        <v>65</v>
      </c>
    </row>
    <row r="2038" spans="1:14" x14ac:dyDescent="0.25">
      <c r="A2038">
        <v>1</v>
      </c>
      <c r="B2038" t="s">
        <v>15</v>
      </c>
      <c r="C2038" t="s">
        <v>127</v>
      </c>
      <c r="D2038" t="s">
        <v>90</v>
      </c>
      <c r="E2038">
        <v>0</v>
      </c>
      <c r="F2038">
        <v>0</v>
      </c>
      <c r="G2038">
        <v>0</v>
      </c>
      <c r="H2038">
        <v>5</v>
      </c>
      <c r="I2038">
        <v>1</v>
      </c>
      <c r="J2038" t="s">
        <v>65</v>
      </c>
      <c r="K2038" t="s">
        <v>509</v>
      </c>
      <c r="L2038">
        <v>2.1000000000000001E-2</v>
      </c>
      <c r="M2038">
        <v>39659.83</v>
      </c>
      <c r="N2038">
        <v>85</v>
      </c>
    </row>
    <row r="2039" spans="1:14" x14ac:dyDescent="0.25">
      <c r="A2039">
        <v>2</v>
      </c>
      <c r="B2039" t="s">
        <v>15</v>
      </c>
      <c r="C2039" t="s">
        <v>128</v>
      </c>
      <c r="D2039" t="s">
        <v>95</v>
      </c>
      <c r="E2039">
        <v>2</v>
      </c>
      <c r="F2039">
        <v>0</v>
      </c>
      <c r="G2039">
        <v>0</v>
      </c>
      <c r="H2039">
        <v>7</v>
      </c>
      <c r="I2039">
        <v>2</v>
      </c>
      <c r="J2039" t="s">
        <v>94</v>
      </c>
      <c r="K2039" t="s">
        <v>509</v>
      </c>
      <c r="L2039">
        <v>1.6E-2</v>
      </c>
      <c r="M2039">
        <v>42158.57</v>
      </c>
      <c r="N2039">
        <v>90</v>
      </c>
    </row>
    <row r="2040" spans="1:14" x14ac:dyDescent="0.25">
      <c r="A2040">
        <v>3</v>
      </c>
      <c r="B2040" t="s">
        <v>15</v>
      </c>
      <c r="C2040" t="s">
        <v>129</v>
      </c>
      <c r="D2040" t="s">
        <v>95</v>
      </c>
      <c r="E2040">
        <v>1</v>
      </c>
      <c r="F2040">
        <v>0</v>
      </c>
      <c r="G2040">
        <v>0</v>
      </c>
      <c r="H2040">
        <v>7</v>
      </c>
      <c r="I2040">
        <v>2</v>
      </c>
      <c r="J2040" t="s">
        <v>94</v>
      </c>
      <c r="K2040" t="s">
        <v>509</v>
      </c>
      <c r="L2040">
        <v>1.0999999999999999E-2</v>
      </c>
      <c r="M2040">
        <v>44550.31</v>
      </c>
      <c r="N2040">
        <v>99</v>
      </c>
    </row>
    <row r="2041" spans="1:14" x14ac:dyDescent="0.25">
      <c r="A2041">
        <v>4</v>
      </c>
      <c r="B2041" t="s">
        <v>15</v>
      </c>
      <c r="C2041" t="s">
        <v>130</v>
      </c>
      <c r="D2041" t="s">
        <v>131</v>
      </c>
      <c r="E2041">
        <v>0</v>
      </c>
      <c r="F2041">
        <v>0</v>
      </c>
      <c r="G2041">
        <v>0</v>
      </c>
      <c r="H2041">
        <v>8</v>
      </c>
      <c r="I2041">
        <v>4</v>
      </c>
      <c r="J2041" t="s">
        <v>130</v>
      </c>
      <c r="K2041" t="s">
        <v>509</v>
      </c>
      <c r="L2041">
        <v>1.0999999999999999E-2</v>
      </c>
      <c r="M2041">
        <v>44211.77</v>
      </c>
      <c r="N2041">
        <v>99</v>
      </c>
    </row>
    <row r="2042" spans="1:14" x14ac:dyDescent="0.25">
      <c r="A2042">
        <v>5</v>
      </c>
      <c r="B2042" t="s">
        <v>15</v>
      </c>
      <c r="C2042" t="s">
        <v>132</v>
      </c>
      <c r="D2042" t="s">
        <v>133</v>
      </c>
      <c r="E2042">
        <v>0</v>
      </c>
      <c r="F2042">
        <v>0</v>
      </c>
      <c r="G2042">
        <v>0</v>
      </c>
      <c r="H2042">
        <v>7</v>
      </c>
      <c r="I2042">
        <v>4</v>
      </c>
      <c r="J2042" t="s">
        <v>132</v>
      </c>
      <c r="K2042" t="s">
        <v>509</v>
      </c>
      <c r="L2042">
        <v>1.7999999999999999E-2</v>
      </c>
      <c r="M2042">
        <v>41143.75</v>
      </c>
      <c r="N2042">
        <v>90</v>
      </c>
    </row>
    <row r="2043" spans="1:14" x14ac:dyDescent="0.25">
      <c r="A2043">
        <v>6</v>
      </c>
      <c r="B2043" t="s">
        <v>15</v>
      </c>
      <c r="C2043" t="s">
        <v>448</v>
      </c>
      <c r="D2043" t="s">
        <v>77</v>
      </c>
      <c r="E2043">
        <v>2</v>
      </c>
      <c r="F2043">
        <v>0</v>
      </c>
      <c r="G2043">
        <v>0</v>
      </c>
      <c r="H2043">
        <v>6</v>
      </c>
      <c r="I2043">
        <v>1</v>
      </c>
      <c r="J2043" t="s">
        <v>76</v>
      </c>
      <c r="K2043" t="s">
        <v>509</v>
      </c>
      <c r="L2043">
        <v>1.2999999999999999E-2</v>
      </c>
      <c r="M2043">
        <v>43630.61</v>
      </c>
      <c r="N2043">
        <v>95</v>
      </c>
    </row>
    <row r="2044" spans="1:14" x14ac:dyDescent="0.25">
      <c r="A2044">
        <v>7</v>
      </c>
      <c r="B2044" t="s">
        <v>15</v>
      </c>
      <c r="C2044" t="s">
        <v>449</v>
      </c>
      <c r="D2044" t="s">
        <v>439</v>
      </c>
      <c r="E2044">
        <v>1</v>
      </c>
      <c r="F2044">
        <v>0</v>
      </c>
      <c r="G2044">
        <v>0</v>
      </c>
      <c r="H2044">
        <v>6</v>
      </c>
      <c r="I2044">
        <v>3</v>
      </c>
      <c r="J2044" t="s">
        <v>438</v>
      </c>
      <c r="K2044" t="s">
        <v>509</v>
      </c>
      <c r="L2044">
        <v>0.02</v>
      </c>
      <c r="M2044">
        <v>40331.01</v>
      </c>
      <c r="N2044">
        <v>85</v>
      </c>
    </row>
    <row r="2045" spans="1:14" x14ac:dyDescent="0.25">
      <c r="A2045">
        <v>8</v>
      </c>
      <c r="B2045" t="s">
        <v>15</v>
      </c>
      <c r="C2045" t="s">
        <v>450</v>
      </c>
      <c r="D2045" t="s">
        <v>451</v>
      </c>
      <c r="E2045">
        <v>0</v>
      </c>
      <c r="F2045">
        <v>0</v>
      </c>
      <c r="G2045">
        <v>0</v>
      </c>
      <c r="H2045">
        <v>4</v>
      </c>
      <c r="I2045">
        <v>4</v>
      </c>
      <c r="J2045" t="s">
        <v>450</v>
      </c>
      <c r="K2045" t="s">
        <v>509</v>
      </c>
      <c r="L2045">
        <v>1.9E-2</v>
      </c>
      <c r="M2045">
        <v>40577</v>
      </c>
      <c r="N2045">
        <v>85</v>
      </c>
    </row>
    <row r="2046" spans="1:14" x14ac:dyDescent="0.25">
      <c r="A2046">
        <v>9</v>
      </c>
      <c r="B2046" t="s">
        <v>15</v>
      </c>
      <c r="C2046" t="s">
        <v>452</v>
      </c>
      <c r="D2046" t="s">
        <v>453</v>
      </c>
      <c r="E2046">
        <v>0</v>
      </c>
      <c r="F2046">
        <v>0</v>
      </c>
      <c r="G2046">
        <v>0</v>
      </c>
      <c r="H2046">
        <v>2</v>
      </c>
      <c r="I2046">
        <v>4</v>
      </c>
      <c r="J2046" t="s">
        <v>452</v>
      </c>
      <c r="K2046" t="s">
        <v>509</v>
      </c>
      <c r="L2046">
        <v>2.1999999999999999E-2</v>
      </c>
      <c r="M2046">
        <v>39401.93</v>
      </c>
      <c r="N2046">
        <v>80</v>
      </c>
    </row>
    <row r="2047" spans="1:14" x14ac:dyDescent="0.25">
      <c r="A2047">
        <v>10</v>
      </c>
      <c r="B2047" t="s">
        <v>15</v>
      </c>
      <c r="C2047" t="s">
        <v>454</v>
      </c>
      <c r="D2047" t="s">
        <v>455</v>
      </c>
      <c r="E2047">
        <v>0</v>
      </c>
      <c r="F2047">
        <v>0</v>
      </c>
      <c r="G2047">
        <v>0</v>
      </c>
      <c r="H2047">
        <v>2</v>
      </c>
      <c r="I2047">
        <v>4</v>
      </c>
      <c r="J2047" t="s">
        <v>454</v>
      </c>
      <c r="K2047" t="s">
        <v>509</v>
      </c>
      <c r="L2047">
        <v>1.6E-2</v>
      </c>
      <c r="M2047">
        <v>41983.33</v>
      </c>
      <c r="N2047">
        <v>90</v>
      </c>
    </row>
    <row r="2048" spans="1:14" x14ac:dyDescent="0.25">
      <c r="A2048">
        <v>11</v>
      </c>
      <c r="B2048" t="s">
        <v>15</v>
      </c>
      <c r="C2048" t="s">
        <v>456</v>
      </c>
      <c r="D2048" t="s">
        <v>447</v>
      </c>
      <c r="E2048">
        <v>1</v>
      </c>
      <c r="F2048">
        <v>0</v>
      </c>
      <c r="G2048">
        <v>0</v>
      </c>
      <c r="H2048">
        <v>8</v>
      </c>
      <c r="I2048">
        <v>3</v>
      </c>
      <c r="J2048" t="s">
        <v>446</v>
      </c>
      <c r="K2048" t="s">
        <v>509</v>
      </c>
      <c r="L2048">
        <v>2.3E-2</v>
      </c>
      <c r="M2048">
        <v>39007.440000000002</v>
      </c>
      <c r="N2048">
        <v>80</v>
      </c>
    </row>
    <row r="2049" spans="1:14" x14ac:dyDescent="0.25">
      <c r="A2049">
        <v>0</v>
      </c>
      <c r="B2049" t="s">
        <v>15</v>
      </c>
      <c r="C2049" t="s">
        <v>141</v>
      </c>
      <c r="D2049" t="s">
        <v>88</v>
      </c>
      <c r="E2049">
        <v>0</v>
      </c>
      <c r="F2049">
        <v>0</v>
      </c>
      <c r="G2049">
        <v>0</v>
      </c>
      <c r="H2049">
        <v>8</v>
      </c>
      <c r="I2049">
        <v>2</v>
      </c>
      <c r="J2049" t="s">
        <v>87</v>
      </c>
      <c r="K2049" t="s">
        <v>509</v>
      </c>
      <c r="L2049">
        <v>2.8000000000000001E-2</v>
      </c>
      <c r="M2049">
        <v>37002.85</v>
      </c>
      <c r="N2049">
        <v>70</v>
      </c>
    </row>
    <row r="2050" spans="1:14" x14ac:dyDescent="0.25">
      <c r="A2050">
        <v>1</v>
      </c>
      <c r="B2050" t="s">
        <v>15</v>
      </c>
      <c r="C2050" t="s">
        <v>142</v>
      </c>
      <c r="D2050" t="s">
        <v>90</v>
      </c>
      <c r="E2050">
        <v>0</v>
      </c>
      <c r="F2050">
        <v>0</v>
      </c>
      <c r="G2050">
        <v>0</v>
      </c>
      <c r="H2050">
        <v>5</v>
      </c>
      <c r="I2050">
        <v>1</v>
      </c>
      <c r="J2050" t="s">
        <v>65</v>
      </c>
      <c r="K2050" t="s">
        <v>509</v>
      </c>
      <c r="L2050">
        <v>2.1000000000000001E-2</v>
      </c>
      <c r="M2050">
        <v>39942.33</v>
      </c>
      <c r="N2050">
        <v>85</v>
      </c>
    </row>
    <row r="2051" spans="1:14" x14ac:dyDescent="0.25">
      <c r="A2051">
        <v>2</v>
      </c>
      <c r="B2051" t="s">
        <v>15</v>
      </c>
      <c r="C2051" t="s">
        <v>143</v>
      </c>
      <c r="D2051" t="s">
        <v>49</v>
      </c>
      <c r="E2051">
        <v>0</v>
      </c>
      <c r="F2051">
        <v>0</v>
      </c>
      <c r="G2051">
        <v>0</v>
      </c>
      <c r="H2051">
        <v>0</v>
      </c>
      <c r="I2051">
        <v>0</v>
      </c>
      <c r="J2051" t="s">
        <v>49</v>
      </c>
      <c r="K2051" t="s">
        <v>509</v>
      </c>
      <c r="L2051">
        <v>1.4E-2</v>
      </c>
      <c r="M2051">
        <v>43020.27</v>
      </c>
      <c r="N2051">
        <v>95</v>
      </c>
    </row>
    <row r="2052" spans="1:14" x14ac:dyDescent="0.25">
      <c r="A2052">
        <v>3</v>
      </c>
      <c r="B2052" t="s">
        <v>15</v>
      </c>
      <c r="C2052" t="s">
        <v>144</v>
      </c>
      <c r="D2052" t="s">
        <v>131</v>
      </c>
      <c r="E2052">
        <v>1</v>
      </c>
      <c r="F2052">
        <v>0</v>
      </c>
      <c r="G2052">
        <v>0</v>
      </c>
      <c r="H2052">
        <v>8</v>
      </c>
      <c r="I2052">
        <v>4</v>
      </c>
      <c r="J2052" t="s">
        <v>130</v>
      </c>
      <c r="K2052" t="s">
        <v>509</v>
      </c>
      <c r="L2052">
        <v>1.0999999999999999E-2</v>
      </c>
      <c r="M2052">
        <v>44498.77</v>
      </c>
      <c r="N2052">
        <v>99</v>
      </c>
    </row>
    <row r="2053" spans="1:14" x14ac:dyDescent="0.25">
      <c r="A2053">
        <v>4</v>
      </c>
      <c r="B2053" t="s">
        <v>15</v>
      </c>
      <c r="C2053" t="s">
        <v>145</v>
      </c>
      <c r="D2053" t="s">
        <v>146</v>
      </c>
      <c r="E2053">
        <v>0</v>
      </c>
      <c r="F2053">
        <v>0</v>
      </c>
      <c r="G2053">
        <v>0</v>
      </c>
      <c r="H2053">
        <v>7</v>
      </c>
      <c r="I2053">
        <v>5</v>
      </c>
      <c r="J2053" t="s">
        <v>145</v>
      </c>
      <c r="K2053" t="s">
        <v>509</v>
      </c>
      <c r="L2053">
        <v>4.2999999999999997E-2</v>
      </c>
      <c r="M2053">
        <v>31404.67</v>
      </c>
      <c r="N2053">
        <v>50</v>
      </c>
    </row>
    <row r="2054" spans="1:14" x14ac:dyDescent="0.25">
      <c r="A2054">
        <v>5</v>
      </c>
      <c r="B2054" t="s">
        <v>15</v>
      </c>
      <c r="C2054" t="s">
        <v>457</v>
      </c>
      <c r="D2054" t="s">
        <v>458</v>
      </c>
      <c r="E2054">
        <v>0</v>
      </c>
      <c r="F2054">
        <v>0</v>
      </c>
      <c r="G2054">
        <v>0</v>
      </c>
      <c r="H2054">
        <v>6</v>
      </c>
      <c r="I2054">
        <v>5</v>
      </c>
      <c r="J2054" t="s">
        <v>457</v>
      </c>
      <c r="K2054" t="s">
        <v>509</v>
      </c>
      <c r="L2054">
        <v>1.4E-2</v>
      </c>
      <c r="M2054">
        <v>43025.38</v>
      </c>
      <c r="N2054">
        <v>95</v>
      </c>
    </row>
    <row r="2055" spans="1:14" x14ac:dyDescent="0.25">
      <c r="A2055">
        <v>6</v>
      </c>
      <c r="B2055" t="s">
        <v>15</v>
      </c>
      <c r="C2055" t="s">
        <v>459</v>
      </c>
      <c r="D2055" t="s">
        <v>439</v>
      </c>
      <c r="E2055">
        <v>2</v>
      </c>
      <c r="F2055">
        <v>0</v>
      </c>
      <c r="G2055">
        <v>0</v>
      </c>
      <c r="H2055">
        <v>6</v>
      </c>
      <c r="I2055">
        <v>3</v>
      </c>
      <c r="J2055" t="s">
        <v>438</v>
      </c>
      <c r="K2055" t="s">
        <v>509</v>
      </c>
      <c r="L2055">
        <v>2.1000000000000001E-2</v>
      </c>
      <c r="M2055">
        <v>40016.74</v>
      </c>
      <c r="N2055">
        <v>85</v>
      </c>
    </row>
    <row r="2056" spans="1:14" x14ac:dyDescent="0.25">
      <c r="A2056">
        <v>7</v>
      </c>
      <c r="B2056" t="s">
        <v>15</v>
      </c>
      <c r="C2056" t="s">
        <v>460</v>
      </c>
      <c r="D2056" t="s">
        <v>451</v>
      </c>
      <c r="E2056">
        <v>1</v>
      </c>
      <c r="F2056">
        <v>0</v>
      </c>
      <c r="G2056">
        <v>0</v>
      </c>
      <c r="H2056">
        <v>4</v>
      </c>
      <c r="I2056">
        <v>4</v>
      </c>
      <c r="J2056" t="s">
        <v>450</v>
      </c>
      <c r="K2056" t="s">
        <v>509</v>
      </c>
      <c r="L2056">
        <v>1.7999999999999999E-2</v>
      </c>
      <c r="M2056">
        <v>40973.599999999999</v>
      </c>
      <c r="N2056">
        <v>90</v>
      </c>
    </row>
    <row r="2057" spans="1:14" x14ac:dyDescent="0.25">
      <c r="A2057">
        <v>8</v>
      </c>
      <c r="B2057" t="s">
        <v>15</v>
      </c>
      <c r="C2057" t="s">
        <v>461</v>
      </c>
      <c r="D2057" t="s">
        <v>453</v>
      </c>
      <c r="E2057">
        <v>1</v>
      </c>
      <c r="F2057">
        <v>0</v>
      </c>
      <c r="G2057">
        <v>0</v>
      </c>
      <c r="H2057">
        <v>2</v>
      </c>
      <c r="I2057">
        <v>4</v>
      </c>
      <c r="J2057" t="s">
        <v>452</v>
      </c>
      <c r="K2057" t="s">
        <v>509</v>
      </c>
      <c r="L2057">
        <v>2.1000000000000001E-2</v>
      </c>
      <c r="M2057">
        <v>39892.230000000003</v>
      </c>
      <c r="N2057">
        <v>85</v>
      </c>
    </row>
    <row r="2058" spans="1:14" x14ac:dyDescent="0.25">
      <c r="A2058">
        <v>9</v>
      </c>
      <c r="B2058" t="s">
        <v>15</v>
      </c>
      <c r="C2058" t="s">
        <v>462</v>
      </c>
      <c r="D2058" t="s">
        <v>453</v>
      </c>
      <c r="E2058">
        <v>0</v>
      </c>
      <c r="F2058">
        <v>0</v>
      </c>
      <c r="G2058">
        <v>0</v>
      </c>
      <c r="H2058">
        <v>2</v>
      </c>
      <c r="I2058">
        <v>4</v>
      </c>
      <c r="J2058" t="s">
        <v>452</v>
      </c>
      <c r="K2058" t="s">
        <v>509</v>
      </c>
      <c r="L2058">
        <v>1.9E-2</v>
      </c>
      <c r="M2058">
        <v>40794.89</v>
      </c>
      <c r="N2058">
        <v>85</v>
      </c>
    </row>
    <row r="2059" spans="1:14" x14ac:dyDescent="0.25">
      <c r="A2059">
        <v>10</v>
      </c>
      <c r="B2059" t="s">
        <v>15</v>
      </c>
      <c r="C2059" t="s">
        <v>463</v>
      </c>
      <c r="D2059" t="s">
        <v>447</v>
      </c>
      <c r="E2059">
        <v>2</v>
      </c>
      <c r="F2059">
        <v>0</v>
      </c>
      <c r="G2059">
        <v>0</v>
      </c>
      <c r="H2059">
        <v>8</v>
      </c>
      <c r="I2059">
        <v>3</v>
      </c>
      <c r="J2059" t="s">
        <v>446</v>
      </c>
      <c r="K2059" t="s">
        <v>509</v>
      </c>
      <c r="L2059">
        <v>2.3E-2</v>
      </c>
      <c r="M2059">
        <v>38939.980000000003</v>
      </c>
      <c r="N2059">
        <v>80</v>
      </c>
    </row>
    <row r="2060" spans="1:14" x14ac:dyDescent="0.25">
      <c r="A2060">
        <v>0</v>
      </c>
      <c r="B2060" t="s">
        <v>15</v>
      </c>
      <c r="C2060" t="s">
        <v>16</v>
      </c>
      <c r="D2060" t="s">
        <v>17</v>
      </c>
      <c r="E2060">
        <v>0</v>
      </c>
      <c r="F2060">
        <v>2</v>
      </c>
      <c r="G2060">
        <v>1</v>
      </c>
      <c r="H2060">
        <v>0</v>
      </c>
      <c r="I2060">
        <v>0</v>
      </c>
      <c r="J2060" t="s">
        <v>16</v>
      </c>
      <c r="K2060" t="s">
        <v>510</v>
      </c>
      <c r="L2060">
        <v>0.03</v>
      </c>
      <c r="M2060">
        <v>36096.51</v>
      </c>
      <c r="N2060">
        <v>70</v>
      </c>
    </row>
    <row r="2061" spans="1:14" x14ac:dyDescent="0.25">
      <c r="A2061">
        <v>1</v>
      </c>
      <c r="B2061" t="s">
        <v>15</v>
      </c>
      <c r="C2061" t="s">
        <v>19</v>
      </c>
      <c r="D2061" t="s">
        <v>20</v>
      </c>
      <c r="E2061">
        <v>0</v>
      </c>
      <c r="F2061">
        <v>2</v>
      </c>
      <c r="G2061">
        <v>1</v>
      </c>
      <c r="H2061">
        <v>0</v>
      </c>
      <c r="I2061">
        <v>0</v>
      </c>
      <c r="J2061" t="s">
        <v>19</v>
      </c>
      <c r="K2061" t="s">
        <v>510</v>
      </c>
      <c r="L2061">
        <v>2.7E-2</v>
      </c>
      <c r="M2061">
        <v>37370.199999999997</v>
      </c>
      <c r="N2061">
        <v>75</v>
      </c>
    </row>
    <row r="2062" spans="1:14" x14ac:dyDescent="0.25">
      <c r="A2062">
        <v>2</v>
      </c>
      <c r="B2062" t="s">
        <v>15</v>
      </c>
      <c r="C2062" t="s">
        <v>21</v>
      </c>
      <c r="D2062" t="s">
        <v>22</v>
      </c>
      <c r="E2062">
        <v>0</v>
      </c>
      <c r="F2062">
        <v>6</v>
      </c>
      <c r="G2062">
        <v>1</v>
      </c>
      <c r="H2062">
        <v>0</v>
      </c>
      <c r="I2062">
        <v>0</v>
      </c>
      <c r="J2062" t="s">
        <v>21</v>
      </c>
      <c r="K2062" t="s">
        <v>510</v>
      </c>
      <c r="L2062">
        <v>1.4999999999999999E-2</v>
      </c>
      <c r="M2062">
        <v>42667.96</v>
      </c>
      <c r="N2062">
        <v>95</v>
      </c>
    </row>
    <row r="2063" spans="1:14" x14ac:dyDescent="0.25">
      <c r="A2063">
        <v>3</v>
      </c>
      <c r="B2063" t="s">
        <v>15</v>
      </c>
      <c r="C2063" t="s">
        <v>23</v>
      </c>
      <c r="D2063" t="e" cm="1">
        <f t="array" ref="D2063">-VRIKPGSA</f>
        <v>#NAME?</v>
      </c>
      <c r="E2063">
        <v>0</v>
      </c>
      <c r="F2063">
        <v>0</v>
      </c>
      <c r="G2063">
        <v>1</v>
      </c>
      <c r="H2063">
        <v>0</v>
      </c>
      <c r="I2063">
        <v>0</v>
      </c>
      <c r="J2063" t="s">
        <v>23</v>
      </c>
      <c r="K2063" t="s">
        <v>510</v>
      </c>
      <c r="L2063">
        <v>1.7000000000000001E-2</v>
      </c>
      <c r="M2063">
        <v>41659.360000000001</v>
      </c>
      <c r="N2063">
        <v>90</v>
      </c>
    </row>
    <row r="2064" spans="1:14" x14ac:dyDescent="0.25">
      <c r="A2064">
        <v>4</v>
      </c>
      <c r="B2064" t="s">
        <v>15</v>
      </c>
      <c r="C2064" t="s">
        <v>24</v>
      </c>
      <c r="D2064" t="s">
        <v>25</v>
      </c>
      <c r="E2064">
        <v>0</v>
      </c>
      <c r="F2064">
        <v>8</v>
      </c>
      <c r="G2064">
        <v>1</v>
      </c>
      <c r="H2064">
        <v>0</v>
      </c>
      <c r="I2064">
        <v>0</v>
      </c>
      <c r="J2064" t="s">
        <v>24</v>
      </c>
      <c r="K2064" t="s">
        <v>510</v>
      </c>
      <c r="L2064">
        <v>1.4E-2</v>
      </c>
      <c r="M2064">
        <v>42831.7</v>
      </c>
      <c r="N2064">
        <v>95</v>
      </c>
    </row>
    <row r="2065" spans="1:14" x14ac:dyDescent="0.25">
      <c r="A2065">
        <v>5</v>
      </c>
      <c r="B2065" t="s">
        <v>15</v>
      </c>
      <c r="C2065" t="s">
        <v>26</v>
      </c>
      <c r="D2065" t="e" cm="1">
        <f t="array" ref="D2065">-IKPGSANK</f>
        <v>#NAME?</v>
      </c>
      <c r="E2065">
        <v>0</v>
      </c>
      <c r="F2065">
        <v>0</v>
      </c>
      <c r="G2065">
        <v>1</v>
      </c>
      <c r="H2065">
        <v>0</v>
      </c>
      <c r="I2065">
        <v>0</v>
      </c>
      <c r="J2065" t="s">
        <v>26</v>
      </c>
      <c r="K2065" t="s">
        <v>510</v>
      </c>
      <c r="L2065">
        <v>1.0999999999999999E-2</v>
      </c>
      <c r="M2065">
        <v>44373.77</v>
      </c>
      <c r="N2065">
        <v>99</v>
      </c>
    </row>
    <row r="2066" spans="1:14" x14ac:dyDescent="0.25">
      <c r="A2066">
        <v>6</v>
      </c>
      <c r="B2066" t="s">
        <v>15</v>
      </c>
      <c r="C2066" t="s">
        <v>27</v>
      </c>
      <c r="D2066" t="s">
        <v>28</v>
      </c>
      <c r="E2066">
        <v>0</v>
      </c>
      <c r="F2066">
        <v>1</v>
      </c>
      <c r="G2066">
        <v>1</v>
      </c>
      <c r="H2066">
        <v>0</v>
      </c>
      <c r="I2066">
        <v>0</v>
      </c>
      <c r="J2066" t="s">
        <v>27</v>
      </c>
      <c r="K2066" t="s">
        <v>510</v>
      </c>
      <c r="L2066">
        <v>8.0000000000000002E-3</v>
      </c>
      <c r="M2066">
        <v>45732.72</v>
      </c>
      <c r="N2066">
        <v>99</v>
      </c>
    </row>
    <row r="2067" spans="1:14" x14ac:dyDescent="0.25">
      <c r="A2067">
        <v>7</v>
      </c>
      <c r="B2067" t="s">
        <v>15</v>
      </c>
      <c r="C2067" t="s">
        <v>29</v>
      </c>
      <c r="D2067" t="e" cm="1">
        <f t="array" ref="D2067">-PGSANKPK</f>
        <v>#NAME?</v>
      </c>
      <c r="E2067">
        <v>0</v>
      </c>
      <c r="F2067">
        <v>0</v>
      </c>
      <c r="G2067">
        <v>1</v>
      </c>
      <c r="H2067">
        <v>0</v>
      </c>
      <c r="I2067">
        <v>0</v>
      </c>
      <c r="J2067" t="s">
        <v>29</v>
      </c>
      <c r="K2067" t="s">
        <v>510</v>
      </c>
      <c r="L2067">
        <v>6.0000000000000001E-3</v>
      </c>
      <c r="M2067">
        <v>46842.48</v>
      </c>
      <c r="N2067">
        <v>99</v>
      </c>
    </row>
    <row r="2068" spans="1:14" x14ac:dyDescent="0.25">
      <c r="A2068">
        <v>8</v>
      </c>
      <c r="B2068" t="s">
        <v>15</v>
      </c>
      <c r="C2068" t="s">
        <v>30</v>
      </c>
      <c r="D2068" t="s">
        <v>31</v>
      </c>
      <c r="E2068">
        <v>0</v>
      </c>
      <c r="F2068">
        <v>8</v>
      </c>
      <c r="G2068">
        <v>1</v>
      </c>
      <c r="H2068">
        <v>0</v>
      </c>
      <c r="I2068">
        <v>0</v>
      </c>
      <c r="J2068" t="s">
        <v>30</v>
      </c>
      <c r="K2068" t="s">
        <v>510</v>
      </c>
      <c r="L2068">
        <v>6.0000000000000001E-3</v>
      </c>
      <c r="M2068">
        <v>46680.57</v>
      </c>
      <c r="N2068">
        <v>99</v>
      </c>
    </row>
    <row r="2069" spans="1:14" x14ac:dyDescent="0.25">
      <c r="A2069">
        <v>9</v>
      </c>
      <c r="B2069" t="s">
        <v>15</v>
      </c>
      <c r="C2069" t="s">
        <v>155</v>
      </c>
      <c r="D2069" t="s">
        <v>156</v>
      </c>
      <c r="E2069">
        <v>0</v>
      </c>
      <c r="F2069">
        <v>2</v>
      </c>
      <c r="G2069">
        <v>1</v>
      </c>
      <c r="H2069">
        <v>0</v>
      </c>
      <c r="I2069">
        <v>0</v>
      </c>
      <c r="J2069" t="s">
        <v>155</v>
      </c>
      <c r="K2069" t="s">
        <v>510</v>
      </c>
      <c r="L2069">
        <v>8.0000000000000002E-3</v>
      </c>
      <c r="M2069">
        <v>45643.24</v>
      </c>
      <c r="N2069">
        <v>99</v>
      </c>
    </row>
    <row r="2070" spans="1:14" x14ac:dyDescent="0.25">
      <c r="A2070">
        <v>10</v>
      </c>
      <c r="B2070" t="s">
        <v>15</v>
      </c>
      <c r="C2070" t="s">
        <v>157</v>
      </c>
      <c r="D2070" t="s">
        <v>158</v>
      </c>
      <c r="E2070">
        <v>0</v>
      </c>
      <c r="F2070">
        <v>6</v>
      </c>
      <c r="G2070">
        <v>1</v>
      </c>
      <c r="H2070">
        <v>0</v>
      </c>
      <c r="I2070">
        <v>0</v>
      </c>
      <c r="J2070" t="s">
        <v>157</v>
      </c>
      <c r="K2070" t="s">
        <v>510</v>
      </c>
      <c r="L2070">
        <v>1.2E-2</v>
      </c>
      <c r="M2070">
        <v>43844.02</v>
      </c>
      <c r="N2070">
        <v>99</v>
      </c>
    </row>
    <row r="2071" spans="1:14" x14ac:dyDescent="0.25">
      <c r="A2071">
        <v>11</v>
      </c>
      <c r="B2071" t="s">
        <v>15</v>
      </c>
      <c r="C2071" t="s">
        <v>159</v>
      </c>
      <c r="D2071" t="s">
        <v>160</v>
      </c>
      <c r="E2071">
        <v>0</v>
      </c>
      <c r="F2071">
        <v>8</v>
      </c>
      <c r="G2071">
        <v>1</v>
      </c>
      <c r="H2071">
        <v>0</v>
      </c>
      <c r="I2071">
        <v>0</v>
      </c>
      <c r="J2071" t="s">
        <v>159</v>
      </c>
      <c r="K2071" t="s">
        <v>510</v>
      </c>
      <c r="L2071">
        <v>7.0000000000000001E-3</v>
      </c>
      <c r="M2071">
        <v>46115.31</v>
      </c>
      <c r="N2071">
        <v>99</v>
      </c>
    </row>
    <row r="2072" spans="1:14" x14ac:dyDescent="0.25">
      <c r="A2072">
        <v>12</v>
      </c>
      <c r="B2072" t="s">
        <v>15</v>
      </c>
      <c r="C2072" t="s">
        <v>161</v>
      </c>
      <c r="D2072" t="s">
        <v>162</v>
      </c>
      <c r="E2072">
        <v>0</v>
      </c>
      <c r="F2072">
        <v>2</v>
      </c>
      <c r="G2072">
        <v>1</v>
      </c>
      <c r="H2072">
        <v>0</v>
      </c>
      <c r="I2072">
        <v>0</v>
      </c>
      <c r="J2072" t="s">
        <v>161</v>
      </c>
      <c r="K2072" t="s">
        <v>510</v>
      </c>
      <c r="L2072">
        <v>0.02</v>
      </c>
      <c r="M2072">
        <v>40419.699999999997</v>
      </c>
      <c r="N2072">
        <v>85</v>
      </c>
    </row>
    <row r="2073" spans="1:14" x14ac:dyDescent="0.25">
      <c r="A2073">
        <v>13</v>
      </c>
      <c r="B2073" t="s">
        <v>15</v>
      </c>
      <c r="C2073" t="s">
        <v>163</v>
      </c>
      <c r="D2073" t="s">
        <v>164</v>
      </c>
      <c r="E2073">
        <v>0</v>
      </c>
      <c r="F2073">
        <v>6</v>
      </c>
      <c r="G2073">
        <v>1</v>
      </c>
      <c r="H2073">
        <v>0</v>
      </c>
      <c r="I2073">
        <v>0</v>
      </c>
      <c r="J2073" t="s">
        <v>163</v>
      </c>
      <c r="K2073" t="s">
        <v>510</v>
      </c>
      <c r="L2073">
        <v>1.7000000000000001E-2</v>
      </c>
      <c r="M2073">
        <v>41380.83</v>
      </c>
      <c r="N2073">
        <v>90</v>
      </c>
    </row>
    <row r="2074" spans="1:14" x14ac:dyDescent="0.25">
      <c r="A2074">
        <v>14</v>
      </c>
      <c r="B2074" t="s">
        <v>15</v>
      </c>
      <c r="C2074" t="s">
        <v>165</v>
      </c>
      <c r="D2074" t="s">
        <v>166</v>
      </c>
      <c r="E2074">
        <v>0</v>
      </c>
      <c r="F2074">
        <v>1</v>
      </c>
      <c r="G2074">
        <v>1</v>
      </c>
      <c r="H2074">
        <v>0</v>
      </c>
      <c r="I2074">
        <v>0</v>
      </c>
      <c r="J2074" t="s">
        <v>165</v>
      </c>
      <c r="K2074" t="s">
        <v>510</v>
      </c>
      <c r="L2074">
        <v>1.6E-2</v>
      </c>
      <c r="M2074">
        <v>42189.14</v>
      </c>
      <c r="N2074">
        <v>95</v>
      </c>
    </row>
    <row r="2075" spans="1:14" x14ac:dyDescent="0.25">
      <c r="A2075">
        <v>15</v>
      </c>
      <c r="B2075" t="s">
        <v>15</v>
      </c>
      <c r="C2075" t="s">
        <v>167</v>
      </c>
      <c r="D2075" t="s">
        <v>168</v>
      </c>
      <c r="E2075">
        <v>0</v>
      </c>
      <c r="F2075">
        <v>8</v>
      </c>
      <c r="G2075">
        <v>1</v>
      </c>
      <c r="H2075">
        <v>0</v>
      </c>
      <c r="I2075">
        <v>0</v>
      </c>
      <c r="J2075" t="s">
        <v>167</v>
      </c>
      <c r="K2075" t="s">
        <v>510</v>
      </c>
      <c r="L2075">
        <v>1.2E-2</v>
      </c>
      <c r="M2075">
        <v>44117.16</v>
      </c>
      <c r="N2075">
        <v>99</v>
      </c>
    </row>
    <row r="2076" spans="1:14" x14ac:dyDescent="0.25">
      <c r="A2076">
        <v>16</v>
      </c>
      <c r="B2076" t="s">
        <v>15</v>
      </c>
      <c r="C2076" t="s">
        <v>169</v>
      </c>
      <c r="D2076" t="s">
        <v>170</v>
      </c>
      <c r="E2076">
        <v>0</v>
      </c>
      <c r="F2076">
        <v>2</v>
      </c>
      <c r="G2076">
        <v>1</v>
      </c>
      <c r="H2076">
        <v>0</v>
      </c>
      <c r="I2076">
        <v>0</v>
      </c>
      <c r="J2076" t="s">
        <v>169</v>
      </c>
      <c r="K2076" t="s">
        <v>510</v>
      </c>
      <c r="L2076">
        <v>0.107</v>
      </c>
      <c r="M2076">
        <v>15682.81</v>
      </c>
      <c r="N2076">
        <v>22</v>
      </c>
    </row>
    <row r="2077" spans="1:14" x14ac:dyDescent="0.25">
      <c r="A2077">
        <v>0</v>
      </c>
      <c r="B2077" t="s">
        <v>15</v>
      </c>
      <c r="C2077" t="s">
        <v>47</v>
      </c>
      <c r="D2077" t="s">
        <v>47</v>
      </c>
      <c r="E2077">
        <v>0</v>
      </c>
      <c r="F2077">
        <v>0</v>
      </c>
      <c r="G2077">
        <v>0</v>
      </c>
      <c r="H2077">
        <v>0</v>
      </c>
      <c r="I2077">
        <v>0</v>
      </c>
      <c r="J2077" t="s">
        <v>47</v>
      </c>
      <c r="K2077" t="s">
        <v>510</v>
      </c>
      <c r="L2077">
        <v>4.9000000000000002E-2</v>
      </c>
      <c r="M2077">
        <v>29387.73</v>
      </c>
      <c r="N2077">
        <v>45</v>
      </c>
    </row>
    <row r="2078" spans="1:14" x14ac:dyDescent="0.25">
      <c r="A2078">
        <v>1</v>
      </c>
      <c r="B2078" t="s">
        <v>15</v>
      </c>
      <c r="C2078" t="s">
        <v>48</v>
      </c>
      <c r="D2078" t="s">
        <v>48</v>
      </c>
      <c r="E2078">
        <v>0</v>
      </c>
      <c r="F2078">
        <v>0</v>
      </c>
      <c r="G2078">
        <v>0</v>
      </c>
      <c r="H2078">
        <v>0</v>
      </c>
      <c r="I2078">
        <v>0</v>
      </c>
      <c r="J2078" t="s">
        <v>48</v>
      </c>
      <c r="K2078" t="s">
        <v>510</v>
      </c>
      <c r="L2078">
        <v>4.2000000000000003E-2</v>
      </c>
      <c r="M2078">
        <v>31690.03</v>
      </c>
      <c r="N2078">
        <v>55</v>
      </c>
    </row>
    <row r="2079" spans="1:14" x14ac:dyDescent="0.25">
      <c r="A2079">
        <v>2</v>
      </c>
      <c r="B2079" t="s">
        <v>15</v>
      </c>
      <c r="C2079" t="s">
        <v>49</v>
      </c>
      <c r="D2079" t="s">
        <v>49</v>
      </c>
      <c r="E2079">
        <v>0</v>
      </c>
      <c r="F2079">
        <v>0</v>
      </c>
      <c r="G2079">
        <v>0</v>
      </c>
      <c r="H2079">
        <v>0</v>
      </c>
      <c r="I2079">
        <v>0</v>
      </c>
      <c r="J2079" t="s">
        <v>49</v>
      </c>
      <c r="K2079" t="s">
        <v>510</v>
      </c>
      <c r="L2079">
        <v>3.7999999999999999E-2</v>
      </c>
      <c r="M2079">
        <v>33314.370000000003</v>
      </c>
      <c r="N2079">
        <v>60</v>
      </c>
    </row>
    <row r="2080" spans="1:14" x14ac:dyDescent="0.25">
      <c r="A2080">
        <v>3</v>
      </c>
      <c r="B2080" t="s">
        <v>15</v>
      </c>
      <c r="C2080" t="s">
        <v>50</v>
      </c>
      <c r="D2080" t="s">
        <v>50</v>
      </c>
      <c r="E2080">
        <v>0</v>
      </c>
      <c r="F2080">
        <v>0</v>
      </c>
      <c r="G2080">
        <v>0</v>
      </c>
      <c r="H2080">
        <v>0</v>
      </c>
      <c r="I2080">
        <v>0</v>
      </c>
      <c r="J2080" t="s">
        <v>50</v>
      </c>
      <c r="K2080" t="s">
        <v>510</v>
      </c>
      <c r="L2080">
        <v>1.0999999999999999E-2</v>
      </c>
      <c r="M2080">
        <v>44337.29</v>
      </c>
      <c r="N2080">
        <v>99</v>
      </c>
    </row>
    <row r="2081" spans="1:14" x14ac:dyDescent="0.25">
      <c r="A2081">
        <v>4</v>
      </c>
      <c r="B2081" t="s">
        <v>15</v>
      </c>
      <c r="C2081" t="s">
        <v>51</v>
      </c>
      <c r="D2081" t="s">
        <v>51</v>
      </c>
      <c r="E2081">
        <v>0</v>
      </c>
      <c r="F2081">
        <v>0</v>
      </c>
      <c r="G2081">
        <v>0</v>
      </c>
      <c r="H2081">
        <v>0</v>
      </c>
      <c r="I2081">
        <v>0</v>
      </c>
      <c r="J2081" t="s">
        <v>51</v>
      </c>
      <c r="K2081" t="s">
        <v>510</v>
      </c>
      <c r="L2081">
        <v>2.7E-2</v>
      </c>
      <c r="M2081">
        <v>37430.5</v>
      </c>
      <c r="N2081">
        <v>75</v>
      </c>
    </row>
    <row r="2082" spans="1:14" x14ac:dyDescent="0.25">
      <c r="A2082">
        <v>5</v>
      </c>
      <c r="B2082" t="s">
        <v>15</v>
      </c>
      <c r="C2082" t="s">
        <v>52</v>
      </c>
      <c r="D2082" t="s">
        <v>52</v>
      </c>
      <c r="E2082">
        <v>0</v>
      </c>
      <c r="F2082">
        <v>0</v>
      </c>
      <c r="G2082">
        <v>0</v>
      </c>
      <c r="H2082">
        <v>0</v>
      </c>
      <c r="I2082">
        <v>0</v>
      </c>
      <c r="J2082" t="s">
        <v>52</v>
      </c>
      <c r="K2082" t="s">
        <v>510</v>
      </c>
      <c r="L2082">
        <v>1.4E-2</v>
      </c>
      <c r="M2082">
        <v>43054.720000000001</v>
      </c>
      <c r="N2082">
        <v>95</v>
      </c>
    </row>
    <row r="2083" spans="1:14" x14ac:dyDescent="0.25">
      <c r="A2083">
        <v>6</v>
      </c>
      <c r="B2083" t="s">
        <v>15</v>
      </c>
      <c r="C2083" t="s">
        <v>53</v>
      </c>
      <c r="D2083" t="s">
        <v>53</v>
      </c>
      <c r="E2083">
        <v>0</v>
      </c>
      <c r="F2083">
        <v>0</v>
      </c>
      <c r="G2083">
        <v>0</v>
      </c>
      <c r="H2083">
        <v>0</v>
      </c>
      <c r="I2083">
        <v>0</v>
      </c>
      <c r="J2083" t="s">
        <v>53</v>
      </c>
      <c r="K2083" t="s">
        <v>510</v>
      </c>
      <c r="L2083">
        <v>1.2E-2</v>
      </c>
      <c r="M2083">
        <v>43836.92</v>
      </c>
      <c r="N2083">
        <v>99</v>
      </c>
    </row>
    <row r="2084" spans="1:14" x14ac:dyDescent="0.25">
      <c r="A2084">
        <v>7</v>
      </c>
      <c r="B2084" t="s">
        <v>15</v>
      </c>
      <c r="C2084" t="s">
        <v>54</v>
      </c>
      <c r="D2084" t="s">
        <v>54</v>
      </c>
      <c r="E2084">
        <v>0</v>
      </c>
      <c r="F2084">
        <v>0</v>
      </c>
      <c r="G2084">
        <v>0</v>
      </c>
      <c r="H2084">
        <v>0</v>
      </c>
      <c r="I2084">
        <v>0</v>
      </c>
      <c r="J2084" t="s">
        <v>54</v>
      </c>
      <c r="K2084" t="s">
        <v>510</v>
      </c>
      <c r="L2084">
        <v>5.0000000000000001E-3</v>
      </c>
      <c r="M2084">
        <v>47125.120000000003</v>
      </c>
      <c r="N2084">
        <v>99</v>
      </c>
    </row>
    <row r="2085" spans="1:14" x14ac:dyDescent="0.25">
      <c r="A2085">
        <v>8</v>
      </c>
      <c r="B2085" t="s">
        <v>15</v>
      </c>
      <c r="C2085" t="s">
        <v>171</v>
      </c>
      <c r="D2085" t="s">
        <v>171</v>
      </c>
      <c r="E2085">
        <v>0</v>
      </c>
      <c r="F2085">
        <v>0</v>
      </c>
      <c r="G2085">
        <v>0</v>
      </c>
      <c r="H2085">
        <v>0</v>
      </c>
      <c r="I2085">
        <v>0</v>
      </c>
      <c r="J2085" t="s">
        <v>171</v>
      </c>
      <c r="K2085" t="s">
        <v>510</v>
      </c>
      <c r="L2085">
        <v>1.0999999999999999E-2</v>
      </c>
      <c r="M2085">
        <v>44366.55</v>
      </c>
      <c r="N2085">
        <v>99</v>
      </c>
    </row>
    <row r="2086" spans="1:14" x14ac:dyDescent="0.25">
      <c r="A2086">
        <v>9</v>
      </c>
      <c r="B2086" t="s">
        <v>15</v>
      </c>
      <c r="C2086" t="s">
        <v>172</v>
      </c>
      <c r="D2086" t="s">
        <v>172</v>
      </c>
      <c r="E2086">
        <v>0</v>
      </c>
      <c r="F2086">
        <v>0</v>
      </c>
      <c r="G2086">
        <v>0</v>
      </c>
      <c r="H2086">
        <v>0</v>
      </c>
      <c r="I2086">
        <v>0</v>
      </c>
      <c r="J2086" t="s">
        <v>172</v>
      </c>
      <c r="K2086" t="s">
        <v>510</v>
      </c>
      <c r="L2086">
        <v>3.6999999999999998E-2</v>
      </c>
      <c r="M2086">
        <v>33521.199999999997</v>
      </c>
      <c r="N2086">
        <v>60</v>
      </c>
    </row>
    <row r="2087" spans="1:14" x14ac:dyDescent="0.25">
      <c r="A2087">
        <v>10</v>
      </c>
      <c r="B2087" t="s">
        <v>15</v>
      </c>
      <c r="C2087" t="s">
        <v>173</v>
      </c>
      <c r="D2087" t="s">
        <v>173</v>
      </c>
      <c r="E2087">
        <v>0</v>
      </c>
      <c r="F2087">
        <v>0</v>
      </c>
      <c r="G2087">
        <v>0</v>
      </c>
      <c r="H2087">
        <v>0</v>
      </c>
      <c r="I2087">
        <v>0</v>
      </c>
      <c r="J2087" t="s">
        <v>173</v>
      </c>
      <c r="K2087" t="s">
        <v>510</v>
      </c>
      <c r="L2087">
        <v>0.01</v>
      </c>
      <c r="M2087">
        <v>44849.68</v>
      </c>
      <c r="N2087">
        <v>99</v>
      </c>
    </row>
    <row r="2088" spans="1:14" x14ac:dyDescent="0.25">
      <c r="A2088">
        <v>11</v>
      </c>
      <c r="B2088" t="s">
        <v>15</v>
      </c>
      <c r="C2088" t="s">
        <v>174</v>
      </c>
      <c r="D2088" t="s">
        <v>174</v>
      </c>
      <c r="E2088">
        <v>0</v>
      </c>
      <c r="F2088">
        <v>0</v>
      </c>
      <c r="G2088">
        <v>0</v>
      </c>
      <c r="H2088">
        <v>0</v>
      </c>
      <c r="I2088">
        <v>0</v>
      </c>
      <c r="J2088" t="s">
        <v>174</v>
      </c>
      <c r="K2088" t="s">
        <v>510</v>
      </c>
      <c r="L2088">
        <v>1.9E-2</v>
      </c>
      <c r="M2088">
        <v>40809.019999999997</v>
      </c>
      <c r="N2088">
        <v>85</v>
      </c>
    </row>
    <row r="2089" spans="1:14" x14ac:dyDescent="0.25">
      <c r="A2089">
        <v>12</v>
      </c>
      <c r="B2089" t="s">
        <v>15</v>
      </c>
      <c r="C2089" t="s">
        <v>175</v>
      </c>
      <c r="D2089" t="s">
        <v>175</v>
      </c>
      <c r="E2089">
        <v>0</v>
      </c>
      <c r="F2089">
        <v>0</v>
      </c>
      <c r="G2089">
        <v>0</v>
      </c>
      <c r="H2089">
        <v>0</v>
      </c>
      <c r="I2089">
        <v>0</v>
      </c>
      <c r="J2089" t="s">
        <v>175</v>
      </c>
      <c r="K2089" t="s">
        <v>510</v>
      </c>
      <c r="L2089">
        <v>0.04</v>
      </c>
      <c r="M2089">
        <v>32519.49</v>
      </c>
      <c r="N2089">
        <v>55</v>
      </c>
    </row>
    <row r="2090" spans="1:14" x14ac:dyDescent="0.25">
      <c r="A2090">
        <v>13</v>
      </c>
      <c r="B2090" t="s">
        <v>15</v>
      </c>
      <c r="C2090" t="s">
        <v>176</v>
      </c>
      <c r="D2090" t="s">
        <v>176</v>
      </c>
      <c r="E2090">
        <v>0</v>
      </c>
      <c r="F2090">
        <v>0</v>
      </c>
      <c r="G2090">
        <v>0</v>
      </c>
      <c r="H2090">
        <v>0</v>
      </c>
      <c r="I2090">
        <v>0</v>
      </c>
      <c r="J2090" t="s">
        <v>176</v>
      </c>
      <c r="K2090" t="s">
        <v>510</v>
      </c>
      <c r="L2090">
        <v>1.4E-2</v>
      </c>
      <c r="M2090">
        <v>42747.91</v>
      </c>
      <c r="N2090">
        <v>95</v>
      </c>
    </row>
    <row r="2091" spans="1:14" x14ac:dyDescent="0.25">
      <c r="A2091">
        <v>14</v>
      </c>
      <c r="B2091" t="s">
        <v>15</v>
      </c>
      <c r="C2091" t="s">
        <v>177</v>
      </c>
      <c r="D2091" t="s">
        <v>177</v>
      </c>
      <c r="E2091">
        <v>0</v>
      </c>
      <c r="F2091">
        <v>0</v>
      </c>
      <c r="G2091">
        <v>0</v>
      </c>
      <c r="H2091">
        <v>0</v>
      </c>
      <c r="I2091">
        <v>0</v>
      </c>
      <c r="J2091" t="s">
        <v>177</v>
      </c>
      <c r="K2091" t="s">
        <v>510</v>
      </c>
      <c r="L2091">
        <v>1.7000000000000001E-2</v>
      </c>
      <c r="M2091">
        <v>41749.129999999997</v>
      </c>
      <c r="N2091">
        <v>90</v>
      </c>
    </row>
    <row r="2092" spans="1:14" x14ac:dyDescent="0.25">
      <c r="A2092">
        <v>15</v>
      </c>
      <c r="B2092" t="s">
        <v>15</v>
      </c>
      <c r="C2092" t="s">
        <v>178</v>
      </c>
      <c r="D2092" t="s">
        <v>178</v>
      </c>
      <c r="E2092">
        <v>0</v>
      </c>
      <c r="F2092">
        <v>0</v>
      </c>
      <c r="G2092">
        <v>0</v>
      </c>
      <c r="H2092">
        <v>0</v>
      </c>
      <c r="I2092">
        <v>0</v>
      </c>
      <c r="J2092" t="s">
        <v>178</v>
      </c>
      <c r="K2092" t="s">
        <v>510</v>
      </c>
      <c r="L2092">
        <v>7.9000000000000001E-2</v>
      </c>
      <c r="M2092">
        <v>21241.85</v>
      </c>
      <c r="N2092">
        <v>29</v>
      </c>
    </row>
    <row r="2093" spans="1:14" x14ac:dyDescent="0.25">
      <c r="A2093">
        <v>0</v>
      </c>
      <c r="B2093" t="s">
        <v>15</v>
      </c>
      <c r="C2093" t="s">
        <v>63</v>
      </c>
      <c r="D2093" t="s">
        <v>64</v>
      </c>
      <c r="E2093">
        <v>0</v>
      </c>
      <c r="F2093">
        <v>0</v>
      </c>
      <c r="G2093">
        <v>0</v>
      </c>
      <c r="H2093">
        <v>6</v>
      </c>
      <c r="I2093">
        <v>1</v>
      </c>
      <c r="J2093" t="s">
        <v>63</v>
      </c>
      <c r="K2093" t="s">
        <v>510</v>
      </c>
      <c r="L2093">
        <v>3.7999999999999999E-2</v>
      </c>
      <c r="M2093">
        <v>33072.67</v>
      </c>
      <c r="N2093">
        <v>55</v>
      </c>
    </row>
    <row r="2094" spans="1:14" x14ac:dyDescent="0.25">
      <c r="A2094">
        <v>1</v>
      </c>
      <c r="B2094" t="s">
        <v>15</v>
      </c>
      <c r="C2094" t="s">
        <v>65</v>
      </c>
      <c r="D2094" t="s">
        <v>66</v>
      </c>
      <c r="E2094">
        <v>0</v>
      </c>
      <c r="F2094">
        <v>0</v>
      </c>
      <c r="G2094">
        <v>0</v>
      </c>
      <c r="H2094">
        <v>7</v>
      </c>
      <c r="I2094">
        <v>1</v>
      </c>
      <c r="J2094" t="s">
        <v>65</v>
      </c>
      <c r="K2094" t="s">
        <v>510</v>
      </c>
      <c r="L2094">
        <v>6.4000000000000001E-2</v>
      </c>
      <c r="M2094">
        <v>25111.95</v>
      </c>
      <c r="N2094">
        <v>36</v>
      </c>
    </row>
    <row r="2095" spans="1:14" x14ac:dyDescent="0.25">
      <c r="A2095">
        <v>2</v>
      </c>
      <c r="B2095" t="s">
        <v>15</v>
      </c>
      <c r="C2095" t="s">
        <v>67</v>
      </c>
      <c r="D2095" t="s">
        <v>49</v>
      </c>
      <c r="E2095">
        <v>0</v>
      </c>
      <c r="F2095">
        <v>0</v>
      </c>
      <c r="G2095">
        <v>0</v>
      </c>
      <c r="H2095">
        <v>0</v>
      </c>
      <c r="I2095">
        <v>0</v>
      </c>
      <c r="J2095" t="s">
        <v>49</v>
      </c>
      <c r="K2095" t="s">
        <v>510</v>
      </c>
      <c r="L2095">
        <v>1.7999999999999999E-2</v>
      </c>
      <c r="M2095">
        <v>40946.58</v>
      </c>
      <c r="N2095">
        <v>90</v>
      </c>
    </row>
    <row r="2096" spans="1:14" x14ac:dyDescent="0.25">
      <c r="A2096">
        <v>3</v>
      </c>
      <c r="B2096" t="s">
        <v>15</v>
      </c>
      <c r="C2096" t="s">
        <v>68</v>
      </c>
      <c r="D2096" t="s">
        <v>69</v>
      </c>
      <c r="E2096">
        <v>0</v>
      </c>
      <c r="F2096">
        <v>0</v>
      </c>
      <c r="G2096">
        <v>0</v>
      </c>
      <c r="H2096">
        <v>1</v>
      </c>
      <c r="I2096">
        <v>1</v>
      </c>
      <c r="J2096" t="s">
        <v>68</v>
      </c>
      <c r="K2096" t="s">
        <v>510</v>
      </c>
      <c r="L2096">
        <v>1.7000000000000001E-2</v>
      </c>
      <c r="M2096">
        <v>41671.96</v>
      </c>
      <c r="N2096">
        <v>90</v>
      </c>
    </row>
    <row r="2097" spans="1:14" x14ac:dyDescent="0.25">
      <c r="A2097">
        <v>4</v>
      </c>
      <c r="B2097" t="s">
        <v>15</v>
      </c>
      <c r="C2097" t="s">
        <v>70</v>
      </c>
      <c r="D2097" t="s">
        <v>71</v>
      </c>
      <c r="E2097">
        <v>0</v>
      </c>
      <c r="F2097">
        <v>0</v>
      </c>
      <c r="G2097">
        <v>0</v>
      </c>
      <c r="H2097">
        <v>8</v>
      </c>
      <c r="I2097">
        <v>1</v>
      </c>
      <c r="J2097" t="s">
        <v>70</v>
      </c>
      <c r="K2097" t="s">
        <v>510</v>
      </c>
      <c r="L2097">
        <v>1.7999999999999999E-2</v>
      </c>
      <c r="M2097">
        <v>41110.839999999997</v>
      </c>
      <c r="N2097">
        <v>90</v>
      </c>
    </row>
    <row r="2098" spans="1:14" x14ac:dyDescent="0.25">
      <c r="A2098">
        <v>5</v>
      </c>
      <c r="B2098" t="s">
        <v>15</v>
      </c>
      <c r="C2098" t="s">
        <v>72</v>
      </c>
      <c r="D2098" t="s">
        <v>73</v>
      </c>
      <c r="E2098">
        <v>0</v>
      </c>
      <c r="F2098">
        <v>0</v>
      </c>
      <c r="G2098">
        <v>0</v>
      </c>
      <c r="H2098">
        <v>7</v>
      </c>
      <c r="I2098">
        <v>1</v>
      </c>
      <c r="J2098" t="s">
        <v>72</v>
      </c>
      <c r="K2098" t="s">
        <v>510</v>
      </c>
      <c r="L2098">
        <v>1.2E-2</v>
      </c>
      <c r="M2098">
        <v>43953.75</v>
      </c>
      <c r="N2098">
        <v>99</v>
      </c>
    </row>
    <row r="2099" spans="1:14" x14ac:dyDescent="0.25">
      <c r="A2099">
        <v>6</v>
      </c>
      <c r="B2099" t="s">
        <v>15</v>
      </c>
      <c r="C2099" t="s">
        <v>74</v>
      </c>
      <c r="D2099" t="s">
        <v>53</v>
      </c>
      <c r="E2099">
        <v>0</v>
      </c>
      <c r="F2099">
        <v>0</v>
      </c>
      <c r="G2099">
        <v>0</v>
      </c>
      <c r="H2099">
        <v>0</v>
      </c>
      <c r="I2099">
        <v>0</v>
      </c>
      <c r="J2099" t="s">
        <v>53</v>
      </c>
      <c r="K2099" t="s">
        <v>510</v>
      </c>
      <c r="L2099">
        <v>7.0000000000000001E-3</v>
      </c>
      <c r="M2099">
        <v>46373.49</v>
      </c>
      <c r="N2099">
        <v>99</v>
      </c>
    </row>
    <row r="2100" spans="1:14" x14ac:dyDescent="0.25">
      <c r="A2100">
        <v>7</v>
      </c>
      <c r="B2100" t="s">
        <v>15</v>
      </c>
      <c r="C2100" t="s">
        <v>179</v>
      </c>
      <c r="D2100" t="s">
        <v>171</v>
      </c>
      <c r="E2100">
        <v>1</v>
      </c>
      <c r="F2100">
        <v>0</v>
      </c>
      <c r="G2100">
        <v>0</v>
      </c>
      <c r="H2100">
        <v>0</v>
      </c>
      <c r="I2100">
        <v>0</v>
      </c>
      <c r="J2100" t="s">
        <v>171</v>
      </c>
      <c r="K2100" t="s">
        <v>510</v>
      </c>
      <c r="L2100">
        <v>7.0000000000000001E-3</v>
      </c>
      <c r="M2100">
        <v>46270.25</v>
      </c>
      <c r="N2100">
        <v>99</v>
      </c>
    </row>
    <row r="2101" spans="1:14" x14ac:dyDescent="0.25">
      <c r="A2101">
        <v>8</v>
      </c>
      <c r="B2101" t="s">
        <v>15</v>
      </c>
      <c r="C2101" t="s">
        <v>180</v>
      </c>
      <c r="D2101" t="s">
        <v>181</v>
      </c>
      <c r="E2101">
        <v>0</v>
      </c>
      <c r="F2101">
        <v>0</v>
      </c>
      <c r="G2101">
        <v>0</v>
      </c>
      <c r="H2101">
        <v>6</v>
      </c>
      <c r="I2101">
        <v>1</v>
      </c>
      <c r="J2101" t="s">
        <v>180</v>
      </c>
      <c r="K2101" t="s">
        <v>510</v>
      </c>
      <c r="L2101">
        <v>2.7E-2</v>
      </c>
      <c r="M2101">
        <v>37458.44</v>
      </c>
      <c r="N2101">
        <v>75</v>
      </c>
    </row>
    <row r="2102" spans="1:14" x14ac:dyDescent="0.25">
      <c r="A2102">
        <v>9</v>
      </c>
      <c r="B2102" t="s">
        <v>15</v>
      </c>
      <c r="C2102" t="s">
        <v>182</v>
      </c>
      <c r="D2102" t="s">
        <v>172</v>
      </c>
      <c r="E2102">
        <v>0</v>
      </c>
      <c r="F2102">
        <v>0</v>
      </c>
      <c r="G2102">
        <v>0</v>
      </c>
      <c r="H2102">
        <v>0</v>
      </c>
      <c r="I2102">
        <v>0</v>
      </c>
      <c r="J2102" t="s">
        <v>172</v>
      </c>
      <c r="K2102" t="s">
        <v>510</v>
      </c>
      <c r="L2102">
        <v>1.4E-2</v>
      </c>
      <c r="M2102">
        <v>42865.55</v>
      </c>
      <c r="N2102">
        <v>95</v>
      </c>
    </row>
    <row r="2103" spans="1:14" x14ac:dyDescent="0.25">
      <c r="A2103">
        <v>10</v>
      </c>
      <c r="B2103" t="s">
        <v>15</v>
      </c>
      <c r="C2103" t="s">
        <v>183</v>
      </c>
      <c r="D2103" t="s">
        <v>80</v>
      </c>
      <c r="E2103">
        <v>0</v>
      </c>
      <c r="F2103">
        <v>0</v>
      </c>
      <c r="G2103">
        <v>0</v>
      </c>
      <c r="H2103">
        <v>6</v>
      </c>
      <c r="I2103">
        <v>1</v>
      </c>
      <c r="J2103" t="s">
        <v>183</v>
      </c>
      <c r="K2103" t="s">
        <v>510</v>
      </c>
      <c r="L2103">
        <v>1.9E-2</v>
      </c>
      <c r="M2103">
        <v>40916.01</v>
      </c>
      <c r="N2103">
        <v>90</v>
      </c>
    </row>
    <row r="2104" spans="1:14" x14ac:dyDescent="0.25">
      <c r="A2104">
        <v>11</v>
      </c>
      <c r="B2104" t="s">
        <v>15</v>
      </c>
      <c r="C2104" t="s">
        <v>184</v>
      </c>
      <c r="D2104" t="s">
        <v>185</v>
      </c>
      <c r="E2104">
        <v>0</v>
      </c>
      <c r="F2104">
        <v>0</v>
      </c>
      <c r="G2104">
        <v>0</v>
      </c>
      <c r="H2104">
        <v>3</v>
      </c>
      <c r="I2104">
        <v>1</v>
      </c>
      <c r="J2104" t="s">
        <v>184</v>
      </c>
      <c r="K2104" t="s">
        <v>510</v>
      </c>
      <c r="L2104">
        <v>2.7E-2</v>
      </c>
      <c r="M2104">
        <v>37402.559999999998</v>
      </c>
      <c r="N2104">
        <v>75</v>
      </c>
    </row>
    <row r="2105" spans="1:14" x14ac:dyDescent="0.25">
      <c r="A2105">
        <v>12</v>
      </c>
      <c r="B2105" t="s">
        <v>15</v>
      </c>
      <c r="C2105" t="s">
        <v>186</v>
      </c>
      <c r="D2105" t="s">
        <v>175</v>
      </c>
      <c r="E2105">
        <v>0</v>
      </c>
      <c r="F2105">
        <v>0</v>
      </c>
      <c r="G2105">
        <v>0</v>
      </c>
      <c r="H2105">
        <v>0</v>
      </c>
      <c r="I2105">
        <v>0</v>
      </c>
      <c r="J2105" t="s">
        <v>175</v>
      </c>
      <c r="K2105" t="s">
        <v>510</v>
      </c>
      <c r="L2105">
        <v>2.1999999999999999E-2</v>
      </c>
      <c r="M2105">
        <v>39332.93</v>
      </c>
      <c r="N2105">
        <v>80</v>
      </c>
    </row>
    <row r="2106" spans="1:14" x14ac:dyDescent="0.25">
      <c r="A2106">
        <v>13</v>
      </c>
      <c r="B2106" t="s">
        <v>15</v>
      </c>
      <c r="C2106" t="s">
        <v>187</v>
      </c>
      <c r="D2106" t="s">
        <v>177</v>
      </c>
      <c r="E2106">
        <v>1</v>
      </c>
      <c r="F2106">
        <v>0</v>
      </c>
      <c r="G2106">
        <v>0</v>
      </c>
      <c r="H2106">
        <v>0</v>
      </c>
      <c r="I2106">
        <v>0</v>
      </c>
      <c r="J2106" t="s">
        <v>177</v>
      </c>
      <c r="K2106" t="s">
        <v>510</v>
      </c>
      <c r="L2106">
        <v>1.2E-2</v>
      </c>
      <c r="M2106">
        <v>43949.47</v>
      </c>
      <c r="N2106">
        <v>99</v>
      </c>
    </row>
    <row r="2107" spans="1:14" x14ac:dyDescent="0.25">
      <c r="A2107">
        <v>14</v>
      </c>
      <c r="B2107" t="s">
        <v>15</v>
      </c>
      <c r="C2107" t="s">
        <v>188</v>
      </c>
      <c r="D2107" t="s">
        <v>189</v>
      </c>
      <c r="E2107">
        <v>0</v>
      </c>
      <c r="F2107">
        <v>0</v>
      </c>
      <c r="G2107">
        <v>0</v>
      </c>
      <c r="H2107">
        <v>1</v>
      </c>
      <c r="I2107">
        <v>1</v>
      </c>
      <c r="J2107" t="s">
        <v>188</v>
      </c>
      <c r="K2107" t="s">
        <v>510</v>
      </c>
      <c r="L2107">
        <v>0.17899999999999999</v>
      </c>
      <c r="M2107">
        <v>7169.92</v>
      </c>
      <c r="N2107">
        <v>12</v>
      </c>
    </row>
    <row r="2108" spans="1:14" x14ac:dyDescent="0.25">
      <c r="A2108">
        <v>0</v>
      </c>
      <c r="B2108" t="s">
        <v>15</v>
      </c>
      <c r="C2108" t="s">
        <v>87</v>
      </c>
      <c r="D2108" t="s">
        <v>88</v>
      </c>
      <c r="E2108">
        <v>0</v>
      </c>
      <c r="F2108">
        <v>0</v>
      </c>
      <c r="G2108">
        <v>0</v>
      </c>
      <c r="H2108">
        <v>8</v>
      </c>
      <c r="I2108">
        <v>2</v>
      </c>
      <c r="J2108" t="s">
        <v>87</v>
      </c>
      <c r="K2108" t="s">
        <v>510</v>
      </c>
      <c r="L2108">
        <v>4.2000000000000003E-2</v>
      </c>
      <c r="M2108">
        <v>31827.48</v>
      </c>
      <c r="N2108">
        <v>55</v>
      </c>
    </row>
    <row r="2109" spans="1:14" x14ac:dyDescent="0.25">
      <c r="A2109">
        <v>1</v>
      </c>
      <c r="B2109" t="s">
        <v>15</v>
      </c>
      <c r="C2109" t="s">
        <v>89</v>
      </c>
      <c r="D2109" t="s">
        <v>90</v>
      </c>
      <c r="E2109">
        <v>0</v>
      </c>
      <c r="F2109">
        <v>0</v>
      </c>
      <c r="G2109">
        <v>0</v>
      </c>
      <c r="H2109">
        <v>5</v>
      </c>
      <c r="I2109">
        <v>1</v>
      </c>
      <c r="J2109" t="s">
        <v>65</v>
      </c>
      <c r="K2109" t="s">
        <v>510</v>
      </c>
      <c r="L2109">
        <v>2.4E-2</v>
      </c>
      <c r="M2109">
        <v>38689.660000000003</v>
      </c>
      <c r="N2109">
        <v>80</v>
      </c>
    </row>
    <row r="2110" spans="1:14" x14ac:dyDescent="0.25">
      <c r="A2110">
        <v>2</v>
      </c>
      <c r="B2110" t="s">
        <v>15</v>
      </c>
      <c r="C2110" t="s">
        <v>91</v>
      </c>
      <c r="D2110" t="s">
        <v>92</v>
      </c>
      <c r="E2110">
        <v>0</v>
      </c>
      <c r="F2110">
        <v>0</v>
      </c>
      <c r="G2110">
        <v>0</v>
      </c>
      <c r="H2110">
        <v>4</v>
      </c>
      <c r="I2110">
        <v>2</v>
      </c>
      <c r="J2110" t="s">
        <v>91</v>
      </c>
      <c r="K2110" t="s">
        <v>510</v>
      </c>
      <c r="L2110">
        <v>1.7000000000000001E-2</v>
      </c>
      <c r="M2110">
        <v>41531.54</v>
      </c>
      <c r="N2110">
        <v>90</v>
      </c>
    </row>
    <row r="2111" spans="1:14" x14ac:dyDescent="0.25">
      <c r="A2111">
        <v>3</v>
      </c>
      <c r="B2111" t="s">
        <v>15</v>
      </c>
      <c r="C2111" t="s">
        <v>93</v>
      </c>
      <c r="D2111" t="s">
        <v>71</v>
      </c>
      <c r="E2111">
        <v>1</v>
      </c>
      <c r="F2111">
        <v>0</v>
      </c>
      <c r="G2111">
        <v>0</v>
      </c>
      <c r="H2111">
        <v>8</v>
      </c>
      <c r="I2111">
        <v>1</v>
      </c>
      <c r="J2111" t="s">
        <v>70</v>
      </c>
      <c r="K2111" t="s">
        <v>510</v>
      </c>
      <c r="L2111">
        <v>1.2E-2</v>
      </c>
      <c r="M2111">
        <v>43932.35</v>
      </c>
      <c r="N2111">
        <v>99</v>
      </c>
    </row>
    <row r="2112" spans="1:14" x14ac:dyDescent="0.25">
      <c r="A2112">
        <v>4</v>
      </c>
      <c r="B2112" t="s">
        <v>15</v>
      </c>
      <c r="C2112" t="s">
        <v>94</v>
      </c>
      <c r="D2112" t="s">
        <v>95</v>
      </c>
      <c r="E2112">
        <v>0</v>
      </c>
      <c r="F2112">
        <v>0</v>
      </c>
      <c r="G2112">
        <v>0</v>
      </c>
      <c r="H2112">
        <v>7</v>
      </c>
      <c r="I2112">
        <v>2</v>
      </c>
      <c r="J2112" t="s">
        <v>94</v>
      </c>
      <c r="K2112" t="s">
        <v>510</v>
      </c>
      <c r="L2112">
        <v>1.4E-2</v>
      </c>
      <c r="M2112">
        <v>42910.11</v>
      </c>
      <c r="N2112">
        <v>95</v>
      </c>
    </row>
    <row r="2113" spans="1:14" x14ac:dyDescent="0.25">
      <c r="A2113">
        <v>5</v>
      </c>
      <c r="B2113" t="s">
        <v>15</v>
      </c>
      <c r="C2113" t="s">
        <v>96</v>
      </c>
      <c r="D2113" t="s">
        <v>73</v>
      </c>
      <c r="E2113">
        <v>0</v>
      </c>
      <c r="F2113">
        <v>0</v>
      </c>
      <c r="G2113">
        <v>0</v>
      </c>
      <c r="H2113">
        <v>7</v>
      </c>
      <c r="I2113">
        <v>1</v>
      </c>
      <c r="J2113" t="s">
        <v>72</v>
      </c>
      <c r="K2113" t="s">
        <v>510</v>
      </c>
      <c r="L2113">
        <v>8.0000000000000002E-3</v>
      </c>
      <c r="M2113">
        <v>45809.97</v>
      </c>
      <c r="N2113">
        <v>99</v>
      </c>
    </row>
    <row r="2114" spans="1:14" x14ac:dyDescent="0.25">
      <c r="A2114">
        <v>6</v>
      </c>
      <c r="B2114" t="s">
        <v>15</v>
      </c>
      <c r="C2114" t="s">
        <v>190</v>
      </c>
      <c r="D2114" t="s">
        <v>191</v>
      </c>
      <c r="E2114">
        <v>0</v>
      </c>
      <c r="F2114">
        <v>0</v>
      </c>
      <c r="G2114">
        <v>0</v>
      </c>
      <c r="H2114">
        <v>5</v>
      </c>
      <c r="I2114">
        <v>2</v>
      </c>
      <c r="J2114" t="s">
        <v>190</v>
      </c>
      <c r="K2114" t="s">
        <v>510</v>
      </c>
      <c r="L2114">
        <v>8.0000000000000002E-3</v>
      </c>
      <c r="M2114">
        <v>45810.47</v>
      </c>
      <c r="N2114">
        <v>99</v>
      </c>
    </row>
    <row r="2115" spans="1:14" x14ac:dyDescent="0.25">
      <c r="A2115">
        <v>7</v>
      </c>
      <c r="B2115" t="s">
        <v>15</v>
      </c>
      <c r="C2115" t="s">
        <v>192</v>
      </c>
      <c r="D2115" t="s">
        <v>181</v>
      </c>
      <c r="E2115">
        <v>1</v>
      </c>
      <c r="F2115">
        <v>0</v>
      </c>
      <c r="G2115">
        <v>0</v>
      </c>
      <c r="H2115">
        <v>6</v>
      </c>
      <c r="I2115">
        <v>1</v>
      </c>
      <c r="J2115" t="s">
        <v>180</v>
      </c>
      <c r="K2115" t="s">
        <v>510</v>
      </c>
      <c r="L2115">
        <v>1.2999999999999999E-2</v>
      </c>
      <c r="M2115">
        <v>43274.239999999998</v>
      </c>
      <c r="N2115">
        <v>95</v>
      </c>
    </row>
    <row r="2116" spans="1:14" x14ac:dyDescent="0.25">
      <c r="A2116">
        <v>8</v>
      </c>
      <c r="B2116" t="s">
        <v>15</v>
      </c>
      <c r="C2116" t="s">
        <v>193</v>
      </c>
      <c r="D2116" t="s">
        <v>181</v>
      </c>
      <c r="E2116">
        <v>0</v>
      </c>
      <c r="F2116">
        <v>0</v>
      </c>
      <c r="G2116">
        <v>0</v>
      </c>
      <c r="H2116">
        <v>6</v>
      </c>
      <c r="I2116">
        <v>1</v>
      </c>
      <c r="J2116" t="s">
        <v>180</v>
      </c>
      <c r="K2116" t="s">
        <v>510</v>
      </c>
      <c r="L2116">
        <v>1.0999999999999999E-2</v>
      </c>
      <c r="M2116">
        <v>44293.17</v>
      </c>
      <c r="N2116">
        <v>99</v>
      </c>
    </row>
    <row r="2117" spans="1:14" x14ac:dyDescent="0.25">
      <c r="A2117">
        <v>9</v>
      </c>
      <c r="B2117" t="s">
        <v>15</v>
      </c>
      <c r="C2117" t="s">
        <v>194</v>
      </c>
      <c r="D2117" t="s">
        <v>195</v>
      </c>
      <c r="E2117">
        <v>0</v>
      </c>
      <c r="F2117">
        <v>0</v>
      </c>
      <c r="G2117">
        <v>0</v>
      </c>
      <c r="H2117">
        <v>5</v>
      </c>
      <c r="I2117">
        <v>2</v>
      </c>
      <c r="J2117" t="s">
        <v>194</v>
      </c>
      <c r="K2117" t="s">
        <v>510</v>
      </c>
      <c r="L2117">
        <v>1.7999999999999999E-2</v>
      </c>
      <c r="M2117">
        <v>41329.800000000003</v>
      </c>
      <c r="N2117">
        <v>90</v>
      </c>
    </row>
    <row r="2118" spans="1:14" x14ac:dyDescent="0.25">
      <c r="A2118">
        <v>10</v>
      </c>
      <c r="B2118" t="s">
        <v>15</v>
      </c>
      <c r="C2118" t="s">
        <v>196</v>
      </c>
      <c r="D2118" t="s">
        <v>197</v>
      </c>
      <c r="E2118">
        <v>0</v>
      </c>
      <c r="F2118">
        <v>0</v>
      </c>
      <c r="G2118">
        <v>0</v>
      </c>
      <c r="H2118">
        <v>5</v>
      </c>
      <c r="I2118">
        <v>2</v>
      </c>
      <c r="J2118" t="s">
        <v>196</v>
      </c>
      <c r="K2118" t="s">
        <v>510</v>
      </c>
      <c r="L2118">
        <v>0.02</v>
      </c>
      <c r="M2118">
        <v>40369.42</v>
      </c>
      <c r="N2118">
        <v>85</v>
      </c>
    </row>
    <row r="2119" spans="1:14" x14ac:dyDescent="0.25">
      <c r="A2119">
        <v>11</v>
      </c>
      <c r="B2119" t="s">
        <v>15</v>
      </c>
      <c r="C2119" t="s">
        <v>198</v>
      </c>
      <c r="D2119" t="s">
        <v>199</v>
      </c>
      <c r="E2119">
        <v>1</v>
      </c>
      <c r="F2119">
        <v>0</v>
      </c>
      <c r="G2119">
        <v>0</v>
      </c>
      <c r="H2119">
        <v>2</v>
      </c>
      <c r="I2119">
        <v>1</v>
      </c>
      <c r="J2119" t="s">
        <v>186</v>
      </c>
      <c r="K2119" t="s">
        <v>510</v>
      </c>
      <c r="L2119">
        <v>1.7000000000000001E-2</v>
      </c>
      <c r="M2119">
        <v>41690.449999999997</v>
      </c>
      <c r="N2119">
        <v>90</v>
      </c>
    </row>
    <row r="2120" spans="1:14" x14ac:dyDescent="0.25">
      <c r="A2120">
        <v>12</v>
      </c>
      <c r="B2120" t="s">
        <v>15</v>
      </c>
      <c r="C2120" t="s">
        <v>200</v>
      </c>
      <c r="D2120" t="s">
        <v>175</v>
      </c>
      <c r="E2120">
        <v>0</v>
      </c>
      <c r="F2120">
        <v>0</v>
      </c>
      <c r="G2120">
        <v>0</v>
      </c>
      <c r="H2120">
        <v>0</v>
      </c>
      <c r="I2120">
        <v>0</v>
      </c>
      <c r="J2120" t="s">
        <v>175</v>
      </c>
      <c r="K2120" t="s">
        <v>510</v>
      </c>
      <c r="L2120">
        <v>1.4999999999999999E-2</v>
      </c>
      <c r="M2120">
        <v>42578.05</v>
      </c>
      <c r="N2120">
        <v>95</v>
      </c>
    </row>
    <row r="2121" spans="1:14" x14ac:dyDescent="0.25">
      <c r="A2121">
        <v>13</v>
      </c>
      <c r="B2121" t="s">
        <v>15</v>
      </c>
      <c r="C2121" t="s">
        <v>201</v>
      </c>
      <c r="D2121" t="s">
        <v>189</v>
      </c>
      <c r="E2121">
        <v>1</v>
      </c>
      <c r="F2121">
        <v>0</v>
      </c>
      <c r="G2121">
        <v>0</v>
      </c>
      <c r="H2121">
        <v>1</v>
      </c>
      <c r="I2121">
        <v>1</v>
      </c>
      <c r="J2121" t="s">
        <v>188</v>
      </c>
      <c r="K2121" t="s">
        <v>510</v>
      </c>
      <c r="L2121">
        <v>6.4000000000000001E-2</v>
      </c>
      <c r="M2121">
        <v>25100.28</v>
      </c>
      <c r="N2121">
        <v>36</v>
      </c>
    </row>
    <row r="2122" spans="1:14" x14ac:dyDescent="0.25">
      <c r="A2122">
        <v>0</v>
      </c>
      <c r="B2122" t="s">
        <v>15</v>
      </c>
      <c r="C2122" t="s">
        <v>108</v>
      </c>
      <c r="D2122" t="s">
        <v>88</v>
      </c>
      <c r="E2122">
        <v>0</v>
      </c>
      <c r="F2122">
        <v>0</v>
      </c>
      <c r="G2122">
        <v>0</v>
      </c>
      <c r="H2122">
        <v>8</v>
      </c>
      <c r="I2122">
        <v>2</v>
      </c>
      <c r="J2122" t="s">
        <v>87</v>
      </c>
      <c r="K2122" t="s">
        <v>510</v>
      </c>
      <c r="L2122">
        <v>3.1E-2</v>
      </c>
      <c r="M2122">
        <v>35908.379999999997</v>
      </c>
      <c r="N2122">
        <v>65</v>
      </c>
    </row>
    <row r="2123" spans="1:14" x14ac:dyDescent="0.25">
      <c r="A2123">
        <v>1</v>
      </c>
      <c r="B2123" t="s">
        <v>15</v>
      </c>
      <c r="C2123" t="s">
        <v>109</v>
      </c>
      <c r="D2123" t="s">
        <v>110</v>
      </c>
      <c r="E2123">
        <v>0</v>
      </c>
      <c r="F2123">
        <v>0</v>
      </c>
      <c r="G2123">
        <v>0</v>
      </c>
      <c r="H2123">
        <v>5</v>
      </c>
      <c r="I2123">
        <v>3</v>
      </c>
      <c r="J2123" t="s">
        <v>109</v>
      </c>
      <c r="K2123" t="s">
        <v>510</v>
      </c>
      <c r="L2123">
        <v>2.5000000000000001E-2</v>
      </c>
      <c r="M2123">
        <v>38177.78</v>
      </c>
      <c r="N2123">
        <v>75</v>
      </c>
    </row>
    <row r="2124" spans="1:14" x14ac:dyDescent="0.25">
      <c r="A2124">
        <v>2</v>
      </c>
      <c r="B2124" t="s">
        <v>15</v>
      </c>
      <c r="C2124" t="s">
        <v>111</v>
      </c>
      <c r="D2124" t="s">
        <v>49</v>
      </c>
      <c r="E2124">
        <v>0</v>
      </c>
      <c r="F2124">
        <v>0</v>
      </c>
      <c r="G2124">
        <v>0</v>
      </c>
      <c r="H2124">
        <v>0</v>
      </c>
      <c r="I2124">
        <v>0</v>
      </c>
      <c r="J2124" t="s">
        <v>49</v>
      </c>
      <c r="K2124" t="s">
        <v>510</v>
      </c>
      <c r="L2124">
        <v>1.4999999999999999E-2</v>
      </c>
      <c r="M2124">
        <v>42568.36</v>
      </c>
      <c r="N2124">
        <v>95</v>
      </c>
    </row>
    <row r="2125" spans="1:14" x14ac:dyDescent="0.25">
      <c r="A2125">
        <v>3</v>
      </c>
      <c r="B2125" t="s">
        <v>15</v>
      </c>
      <c r="C2125" t="s">
        <v>112</v>
      </c>
      <c r="D2125" t="s">
        <v>95</v>
      </c>
      <c r="E2125">
        <v>1</v>
      </c>
      <c r="F2125">
        <v>0</v>
      </c>
      <c r="G2125">
        <v>0</v>
      </c>
      <c r="H2125">
        <v>7</v>
      </c>
      <c r="I2125">
        <v>2</v>
      </c>
      <c r="J2125" t="s">
        <v>94</v>
      </c>
      <c r="K2125" t="s">
        <v>510</v>
      </c>
      <c r="L2125">
        <v>1.2999999999999999E-2</v>
      </c>
      <c r="M2125">
        <v>43473.21</v>
      </c>
      <c r="N2125">
        <v>95</v>
      </c>
    </row>
    <row r="2126" spans="1:14" x14ac:dyDescent="0.25">
      <c r="A2126">
        <v>4</v>
      </c>
      <c r="B2126" t="s">
        <v>15</v>
      </c>
      <c r="C2126" t="s">
        <v>113</v>
      </c>
      <c r="D2126" t="s">
        <v>95</v>
      </c>
      <c r="E2126">
        <v>0</v>
      </c>
      <c r="F2126">
        <v>0</v>
      </c>
      <c r="G2126">
        <v>0</v>
      </c>
      <c r="H2126">
        <v>7</v>
      </c>
      <c r="I2126">
        <v>2</v>
      </c>
      <c r="J2126" t="s">
        <v>94</v>
      </c>
      <c r="K2126" t="s">
        <v>510</v>
      </c>
      <c r="L2126">
        <v>1.0999999999999999E-2</v>
      </c>
      <c r="M2126">
        <v>44255.33</v>
      </c>
      <c r="N2126">
        <v>99</v>
      </c>
    </row>
    <row r="2127" spans="1:14" x14ac:dyDescent="0.25">
      <c r="A2127">
        <v>5</v>
      </c>
      <c r="B2127" t="s">
        <v>15</v>
      </c>
      <c r="C2127" t="s">
        <v>202</v>
      </c>
      <c r="D2127" t="s">
        <v>203</v>
      </c>
      <c r="E2127">
        <v>0</v>
      </c>
      <c r="F2127">
        <v>0</v>
      </c>
      <c r="G2127">
        <v>0</v>
      </c>
      <c r="H2127">
        <v>7</v>
      </c>
      <c r="I2127">
        <v>3</v>
      </c>
      <c r="J2127" t="s">
        <v>202</v>
      </c>
      <c r="K2127" t="s">
        <v>510</v>
      </c>
      <c r="L2127">
        <v>8.9999999999999993E-3</v>
      </c>
      <c r="M2127">
        <v>45462.36</v>
      </c>
      <c r="N2127">
        <v>99</v>
      </c>
    </row>
    <row r="2128" spans="1:14" x14ac:dyDescent="0.25">
      <c r="A2128">
        <v>6</v>
      </c>
      <c r="B2128" t="s">
        <v>15</v>
      </c>
      <c r="C2128" t="s">
        <v>204</v>
      </c>
      <c r="D2128" t="s">
        <v>181</v>
      </c>
      <c r="E2128">
        <v>2</v>
      </c>
      <c r="F2128">
        <v>0</v>
      </c>
      <c r="G2128">
        <v>0</v>
      </c>
      <c r="H2128">
        <v>6</v>
      </c>
      <c r="I2128">
        <v>1</v>
      </c>
      <c r="J2128" t="s">
        <v>180</v>
      </c>
      <c r="K2128" t="s">
        <v>510</v>
      </c>
      <c r="L2128">
        <v>1.4E-2</v>
      </c>
      <c r="M2128">
        <v>42973.75</v>
      </c>
      <c r="N2128">
        <v>95</v>
      </c>
    </row>
    <row r="2129" spans="1:14" x14ac:dyDescent="0.25">
      <c r="A2129">
        <v>7</v>
      </c>
      <c r="B2129" t="s">
        <v>15</v>
      </c>
      <c r="C2129" t="s">
        <v>205</v>
      </c>
      <c r="D2129" t="s">
        <v>181</v>
      </c>
      <c r="E2129">
        <v>1</v>
      </c>
      <c r="F2129">
        <v>0</v>
      </c>
      <c r="G2129">
        <v>0</v>
      </c>
      <c r="H2129">
        <v>6</v>
      </c>
      <c r="I2129">
        <v>1</v>
      </c>
      <c r="J2129" t="s">
        <v>180</v>
      </c>
      <c r="K2129" t="s">
        <v>510</v>
      </c>
      <c r="L2129">
        <v>0.01</v>
      </c>
      <c r="M2129">
        <v>44741.120000000003</v>
      </c>
      <c r="N2129">
        <v>99</v>
      </c>
    </row>
    <row r="2130" spans="1:14" x14ac:dyDescent="0.25">
      <c r="A2130">
        <v>8</v>
      </c>
      <c r="B2130" t="s">
        <v>15</v>
      </c>
      <c r="C2130" t="s">
        <v>206</v>
      </c>
      <c r="D2130" t="s">
        <v>118</v>
      </c>
      <c r="E2130">
        <v>0</v>
      </c>
      <c r="F2130">
        <v>0</v>
      </c>
      <c r="G2130">
        <v>0</v>
      </c>
      <c r="H2130">
        <v>6</v>
      </c>
      <c r="I2130">
        <v>3</v>
      </c>
      <c r="J2130" t="s">
        <v>206</v>
      </c>
      <c r="K2130" t="s">
        <v>510</v>
      </c>
      <c r="L2130">
        <v>1.9E-2</v>
      </c>
      <c r="M2130">
        <v>40867.360000000001</v>
      </c>
      <c r="N2130">
        <v>90</v>
      </c>
    </row>
    <row r="2131" spans="1:14" x14ac:dyDescent="0.25">
      <c r="A2131">
        <v>9</v>
      </c>
      <c r="B2131" t="s">
        <v>15</v>
      </c>
      <c r="C2131" t="s">
        <v>207</v>
      </c>
      <c r="D2131" t="s">
        <v>208</v>
      </c>
      <c r="E2131">
        <v>0</v>
      </c>
      <c r="F2131">
        <v>0</v>
      </c>
      <c r="G2131">
        <v>0</v>
      </c>
      <c r="H2131">
        <v>3</v>
      </c>
      <c r="I2131">
        <v>3</v>
      </c>
      <c r="J2131" t="s">
        <v>207</v>
      </c>
      <c r="K2131" t="s">
        <v>510</v>
      </c>
      <c r="L2131">
        <v>0.04</v>
      </c>
      <c r="M2131">
        <v>32318.49</v>
      </c>
      <c r="N2131">
        <v>55</v>
      </c>
    </row>
    <row r="2132" spans="1:14" x14ac:dyDescent="0.25">
      <c r="A2132">
        <v>10</v>
      </c>
      <c r="B2132" t="s">
        <v>15</v>
      </c>
      <c r="C2132" t="s">
        <v>209</v>
      </c>
      <c r="D2132" t="s">
        <v>210</v>
      </c>
      <c r="E2132">
        <v>0</v>
      </c>
      <c r="F2132">
        <v>0</v>
      </c>
      <c r="G2132">
        <v>0</v>
      </c>
      <c r="H2132">
        <v>2</v>
      </c>
      <c r="I2132">
        <v>3</v>
      </c>
      <c r="J2132" t="s">
        <v>209</v>
      </c>
      <c r="K2132" t="s">
        <v>510</v>
      </c>
      <c r="L2132">
        <v>1.7999999999999999E-2</v>
      </c>
      <c r="M2132">
        <v>41267.699999999997</v>
      </c>
      <c r="N2132">
        <v>90</v>
      </c>
    </row>
    <row r="2133" spans="1:14" x14ac:dyDescent="0.25">
      <c r="A2133">
        <v>11</v>
      </c>
      <c r="B2133" t="s">
        <v>15</v>
      </c>
      <c r="C2133" t="s">
        <v>211</v>
      </c>
      <c r="D2133" t="s">
        <v>175</v>
      </c>
      <c r="E2133">
        <v>1</v>
      </c>
      <c r="F2133">
        <v>0</v>
      </c>
      <c r="G2133">
        <v>0</v>
      </c>
      <c r="H2133">
        <v>0</v>
      </c>
      <c r="I2133">
        <v>0</v>
      </c>
      <c r="J2133" t="s">
        <v>175</v>
      </c>
      <c r="K2133" t="s">
        <v>510</v>
      </c>
      <c r="L2133">
        <v>1.4999999999999999E-2</v>
      </c>
      <c r="M2133">
        <v>42480.02</v>
      </c>
      <c r="N2133">
        <v>95</v>
      </c>
    </row>
    <row r="2134" spans="1:14" x14ac:dyDescent="0.25">
      <c r="A2134">
        <v>12</v>
      </c>
      <c r="B2134" t="s">
        <v>15</v>
      </c>
      <c r="C2134" t="s">
        <v>212</v>
      </c>
      <c r="D2134" t="s">
        <v>189</v>
      </c>
      <c r="E2134">
        <v>0</v>
      </c>
      <c r="F2134">
        <v>0</v>
      </c>
      <c r="G2134">
        <v>0</v>
      </c>
      <c r="H2134">
        <v>1</v>
      </c>
      <c r="I2134">
        <v>3</v>
      </c>
      <c r="J2134" t="s">
        <v>212</v>
      </c>
      <c r="K2134" t="s">
        <v>510</v>
      </c>
      <c r="L2134">
        <v>7.6999999999999999E-2</v>
      </c>
      <c r="M2134">
        <v>21701.59</v>
      </c>
      <c r="N2134">
        <v>30</v>
      </c>
    </row>
    <row r="2135" spans="1:14" x14ac:dyDescent="0.25">
      <c r="A2135">
        <v>0</v>
      </c>
      <c r="B2135" t="s">
        <v>15</v>
      </c>
      <c r="C2135" t="s">
        <v>126</v>
      </c>
      <c r="D2135" t="s">
        <v>88</v>
      </c>
      <c r="E2135">
        <v>0</v>
      </c>
      <c r="F2135">
        <v>0</v>
      </c>
      <c r="G2135">
        <v>0</v>
      </c>
      <c r="H2135">
        <v>8</v>
      </c>
      <c r="I2135">
        <v>2</v>
      </c>
      <c r="J2135" t="s">
        <v>87</v>
      </c>
      <c r="K2135" t="s">
        <v>510</v>
      </c>
      <c r="L2135">
        <v>3.1E-2</v>
      </c>
      <c r="M2135">
        <v>35636.269999999997</v>
      </c>
      <c r="N2135">
        <v>65</v>
      </c>
    </row>
    <row r="2136" spans="1:14" x14ac:dyDescent="0.25">
      <c r="A2136">
        <v>1</v>
      </c>
      <c r="B2136" t="s">
        <v>15</v>
      </c>
      <c r="C2136" t="s">
        <v>127</v>
      </c>
      <c r="D2136" t="s">
        <v>90</v>
      </c>
      <c r="E2136">
        <v>0</v>
      </c>
      <c r="F2136">
        <v>0</v>
      </c>
      <c r="G2136">
        <v>0</v>
      </c>
      <c r="H2136">
        <v>5</v>
      </c>
      <c r="I2136">
        <v>1</v>
      </c>
      <c r="J2136" t="s">
        <v>65</v>
      </c>
      <c r="K2136" t="s">
        <v>510</v>
      </c>
      <c r="L2136">
        <v>2.1000000000000001E-2</v>
      </c>
      <c r="M2136">
        <v>39659.83</v>
      </c>
      <c r="N2136">
        <v>85</v>
      </c>
    </row>
    <row r="2137" spans="1:14" x14ac:dyDescent="0.25">
      <c r="A2137">
        <v>2</v>
      </c>
      <c r="B2137" t="s">
        <v>15</v>
      </c>
      <c r="C2137" t="s">
        <v>128</v>
      </c>
      <c r="D2137" t="s">
        <v>95</v>
      </c>
      <c r="E2137">
        <v>2</v>
      </c>
      <c r="F2137">
        <v>0</v>
      </c>
      <c r="G2137">
        <v>0</v>
      </c>
      <c r="H2137">
        <v>7</v>
      </c>
      <c r="I2137">
        <v>2</v>
      </c>
      <c r="J2137" t="s">
        <v>94</v>
      </c>
      <c r="K2137" t="s">
        <v>510</v>
      </c>
      <c r="L2137">
        <v>1.6E-2</v>
      </c>
      <c r="M2137">
        <v>42158.57</v>
      </c>
      <c r="N2137">
        <v>90</v>
      </c>
    </row>
    <row r="2138" spans="1:14" x14ac:dyDescent="0.25">
      <c r="A2138">
        <v>3</v>
      </c>
      <c r="B2138" t="s">
        <v>15</v>
      </c>
      <c r="C2138" t="s">
        <v>129</v>
      </c>
      <c r="D2138" t="s">
        <v>95</v>
      </c>
      <c r="E2138">
        <v>1</v>
      </c>
      <c r="F2138">
        <v>0</v>
      </c>
      <c r="G2138">
        <v>0</v>
      </c>
      <c r="H2138">
        <v>7</v>
      </c>
      <c r="I2138">
        <v>2</v>
      </c>
      <c r="J2138" t="s">
        <v>94</v>
      </c>
      <c r="K2138" t="s">
        <v>510</v>
      </c>
      <c r="L2138">
        <v>1.0999999999999999E-2</v>
      </c>
      <c r="M2138">
        <v>44550.31</v>
      </c>
      <c r="N2138">
        <v>99</v>
      </c>
    </row>
    <row r="2139" spans="1:14" x14ac:dyDescent="0.25">
      <c r="A2139">
        <v>4</v>
      </c>
      <c r="B2139" t="s">
        <v>15</v>
      </c>
      <c r="C2139" t="s">
        <v>213</v>
      </c>
      <c r="D2139" t="s">
        <v>214</v>
      </c>
      <c r="E2139">
        <v>0</v>
      </c>
      <c r="F2139">
        <v>0</v>
      </c>
      <c r="G2139">
        <v>0</v>
      </c>
      <c r="H2139">
        <v>8</v>
      </c>
      <c r="I2139">
        <v>4</v>
      </c>
      <c r="J2139" t="s">
        <v>213</v>
      </c>
      <c r="K2139" t="s">
        <v>510</v>
      </c>
      <c r="L2139">
        <v>1.2E-2</v>
      </c>
      <c r="M2139">
        <v>43748.78</v>
      </c>
      <c r="N2139">
        <v>95</v>
      </c>
    </row>
    <row r="2140" spans="1:14" x14ac:dyDescent="0.25">
      <c r="A2140">
        <v>5</v>
      </c>
      <c r="B2140" t="s">
        <v>15</v>
      </c>
      <c r="C2140" t="s">
        <v>215</v>
      </c>
      <c r="D2140" t="s">
        <v>216</v>
      </c>
      <c r="E2140">
        <v>0</v>
      </c>
      <c r="F2140">
        <v>0</v>
      </c>
      <c r="G2140">
        <v>0</v>
      </c>
      <c r="H2140">
        <v>7</v>
      </c>
      <c r="I2140">
        <v>4</v>
      </c>
      <c r="J2140" t="s">
        <v>215</v>
      </c>
      <c r="K2140" t="s">
        <v>510</v>
      </c>
      <c r="L2140">
        <v>1.6E-2</v>
      </c>
      <c r="M2140">
        <v>41939.760000000002</v>
      </c>
      <c r="N2140">
        <v>90</v>
      </c>
    </row>
    <row r="2141" spans="1:14" x14ac:dyDescent="0.25">
      <c r="A2141">
        <v>6</v>
      </c>
      <c r="B2141" t="s">
        <v>15</v>
      </c>
      <c r="C2141" t="s">
        <v>217</v>
      </c>
      <c r="D2141" t="s">
        <v>181</v>
      </c>
      <c r="E2141">
        <v>2</v>
      </c>
      <c r="F2141">
        <v>0</v>
      </c>
      <c r="G2141">
        <v>0</v>
      </c>
      <c r="H2141">
        <v>6</v>
      </c>
      <c r="I2141">
        <v>1</v>
      </c>
      <c r="J2141" t="s">
        <v>180</v>
      </c>
      <c r="K2141" t="s">
        <v>510</v>
      </c>
      <c r="L2141">
        <v>1.0999999999999999E-2</v>
      </c>
      <c r="M2141">
        <v>44411.7</v>
      </c>
      <c r="N2141">
        <v>99</v>
      </c>
    </row>
    <row r="2142" spans="1:14" x14ac:dyDescent="0.25">
      <c r="A2142">
        <v>7</v>
      </c>
      <c r="B2142" t="s">
        <v>15</v>
      </c>
      <c r="C2142" t="s">
        <v>218</v>
      </c>
      <c r="D2142" t="s">
        <v>118</v>
      </c>
      <c r="E2142">
        <v>1</v>
      </c>
      <c r="F2142">
        <v>0</v>
      </c>
      <c r="G2142">
        <v>0</v>
      </c>
      <c r="H2142">
        <v>6</v>
      </c>
      <c r="I2142">
        <v>3</v>
      </c>
      <c r="J2142" t="s">
        <v>206</v>
      </c>
      <c r="K2142" t="s">
        <v>510</v>
      </c>
      <c r="L2142">
        <v>1.7000000000000001E-2</v>
      </c>
      <c r="M2142">
        <v>41412.17</v>
      </c>
      <c r="N2142">
        <v>90</v>
      </c>
    </row>
    <row r="2143" spans="1:14" x14ac:dyDescent="0.25">
      <c r="A2143">
        <v>8</v>
      </c>
      <c r="B2143" t="s">
        <v>15</v>
      </c>
      <c r="C2143" t="s">
        <v>219</v>
      </c>
      <c r="D2143" t="s">
        <v>208</v>
      </c>
      <c r="E2143">
        <v>1</v>
      </c>
      <c r="F2143">
        <v>0</v>
      </c>
      <c r="G2143">
        <v>0</v>
      </c>
      <c r="H2143">
        <v>3</v>
      </c>
      <c r="I2143">
        <v>3</v>
      </c>
      <c r="J2143" t="s">
        <v>207</v>
      </c>
      <c r="K2143" t="s">
        <v>510</v>
      </c>
      <c r="L2143">
        <v>3.6999999999999998E-2</v>
      </c>
      <c r="M2143">
        <v>33386.92</v>
      </c>
      <c r="N2143">
        <v>60</v>
      </c>
    </row>
    <row r="2144" spans="1:14" x14ac:dyDescent="0.25">
      <c r="A2144">
        <v>9</v>
      </c>
      <c r="B2144" t="s">
        <v>15</v>
      </c>
      <c r="C2144" t="s">
        <v>220</v>
      </c>
      <c r="D2144" t="s">
        <v>208</v>
      </c>
      <c r="E2144">
        <v>0</v>
      </c>
      <c r="F2144">
        <v>0</v>
      </c>
      <c r="G2144">
        <v>0</v>
      </c>
      <c r="H2144">
        <v>3</v>
      </c>
      <c r="I2144">
        <v>3</v>
      </c>
      <c r="J2144" t="s">
        <v>207</v>
      </c>
      <c r="K2144" t="s">
        <v>510</v>
      </c>
      <c r="L2144">
        <v>2.7E-2</v>
      </c>
      <c r="M2144">
        <v>37181.449999999997</v>
      </c>
      <c r="N2144">
        <v>70</v>
      </c>
    </row>
    <row r="2145" spans="1:14" x14ac:dyDescent="0.25">
      <c r="A2145">
        <v>10</v>
      </c>
      <c r="B2145" t="s">
        <v>15</v>
      </c>
      <c r="C2145" t="s">
        <v>221</v>
      </c>
      <c r="D2145" t="s">
        <v>210</v>
      </c>
      <c r="E2145">
        <v>0</v>
      </c>
      <c r="F2145">
        <v>0</v>
      </c>
      <c r="G2145">
        <v>0</v>
      </c>
      <c r="H2145">
        <v>2</v>
      </c>
      <c r="I2145">
        <v>3</v>
      </c>
      <c r="J2145" t="s">
        <v>209</v>
      </c>
      <c r="K2145" t="s">
        <v>510</v>
      </c>
      <c r="L2145">
        <v>1.6E-2</v>
      </c>
      <c r="M2145">
        <v>42118.46</v>
      </c>
      <c r="N2145">
        <v>90</v>
      </c>
    </row>
    <row r="2146" spans="1:14" x14ac:dyDescent="0.25">
      <c r="A2146">
        <v>11</v>
      </c>
      <c r="B2146" t="s">
        <v>15</v>
      </c>
      <c r="C2146" t="s">
        <v>222</v>
      </c>
      <c r="D2146" t="s">
        <v>189</v>
      </c>
      <c r="E2146">
        <v>1</v>
      </c>
      <c r="F2146">
        <v>0</v>
      </c>
      <c r="G2146">
        <v>0</v>
      </c>
      <c r="H2146">
        <v>1</v>
      </c>
      <c r="I2146">
        <v>3</v>
      </c>
      <c r="J2146" t="s">
        <v>212</v>
      </c>
      <c r="K2146" t="s">
        <v>510</v>
      </c>
      <c r="L2146">
        <v>6.7000000000000004E-2</v>
      </c>
      <c r="M2146">
        <v>24283.91</v>
      </c>
      <c r="N2146">
        <v>34</v>
      </c>
    </row>
    <row r="2147" spans="1:14" x14ac:dyDescent="0.25">
      <c r="A2147">
        <v>0</v>
      </c>
      <c r="B2147" t="s">
        <v>15</v>
      </c>
      <c r="C2147" t="s">
        <v>141</v>
      </c>
      <c r="D2147" t="s">
        <v>88</v>
      </c>
      <c r="E2147">
        <v>0</v>
      </c>
      <c r="F2147">
        <v>0</v>
      </c>
      <c r="G2147">
        <v>0</v>
      </c>
      <c r="H2147">
        <v>8</v>
      </c>
      <c r="I2147">
        <v>2</v>
      </c>
      <c r="J2147" t="s">
        <v>87</v>
      </c>
      <c r="K2147" t="s">
        <v>510</v>
      </c>
      <c r="L2147">
        <v>2.8000000000000001E-2</v>
      </c>
      <c r="M2147">
        <v>37002.85</v>
      </c>
      <c r="N2147">
        <v>70</v>
      </c>
    </row>
    <row r="2148" spans="1:14" x14ac:dyDescent="0.25">
      <c r="A2148">
        <v>1</v>
      </c>
      <c r="B2148" t="s">
        <v>15</v>
      </c>
      <c r="C2148" t="s">
        <v>142</v>
      </c>
      <c r="D2148" t="s">
        <v>90</v>
      </c>
      <c r="E2148">
        <v>0</v>
      </c>
      <c r="F2148">
        <v>0</v>
      </c>
      <c r="G2148">
        <v>0</v>
      </c>
      <c r="H2148">
        <v>5</v>
      </c>
      <c r="I2148">
        <v>1</v>
      </c>
      <c r="J2148" t="s">
        <v>65</v>
      </c>
      <c r="K2148" t="s">
        <v>510</v>
      </c>
      <c r="L2148">
        <v>2.1000000000000001E-2</v>
      </c>
      <c r="M2148">
        <v>39942.33</v>
      </c>
      <c r="N2148">
        <v>85</v>
      </c>
    </row>
    <row r="2149" spans="1:14" x14ac:dyDescent="0.25">
      <c r="A2149">
        <v>2</v>
      </c>
      <c r="B2149" t="s">
        <v>15</v>
      </c>
      <c r="C2149" t="s">
        <v>143</v>
      </c>
      <c r="D2149" t="s">
        <v>49</v>
      </c>
      <c r="E2149">
        <v>0</v>
      </c>
      <c r="F2149">
        <v>0</v>
      </c>
      <c r="G2149">
        <v>0</v>
      </c>
      <c r="H2149">
        <v>0</v>
      </c>
      <c r="I2149">
        <v>0</v>
      </c>
      <c r="J2149" t="s">
        <v>49</v>
      </c>
      <c r="K2149" t="s">
        <v>510</v>
      </c>
      <c r="L2149">
        <v>1.4E-2</v>
      </c>
      <c r="M2149">
        <v>43020.27</v>
      </c>
      <c r="N2149">
        <v>95</v>
      </c>
    </row>
    <row r="2150" spans="1:14" x14ac:dyDescent="0.25">
      <c r="A2150">
        <v>3</v>
      </c>
      <c r="B2150" t="s">
        <v>15</v>
      </c>
      <c r="C2150" t="s">
        <v>223</v>
      </c>
      <c r="D2150" t="s">
        <v>214</v>
      </c>
      <c r="E2150">
        <v>1</v>
      </c>
      <c r="F2150">
        <v>0</v>
      </c>
      <c r="G2150">
        <v>0</v>
      </c>
      <c r="H2150">
        <v>8</v>
      </c>
      <c r="I2150">
        <v>4</v>
      </c>
      <c r="J2150" t="s">
        <v>213</v>
      </c>
      <c r="K2150" t="s">
        <v>510</v>
      </c>
      <c r="L2150">
        <v>1.2E-2</v>
      </c>
      <c r="M2150">
        <v>44115.73</v>
      </c>
      <c r="N2150">
        <v>99</v>
      </c>
    </row>
    <row r="2151" spans="1:14" x14ac:dyDescent="0.25">
      <c r="A2151">
        <v>4</v>
      </c>
      <c r="B2151" t="s">
        <v>15</v>
      </c>
      <c r="C2151" t="s">
        <v>224</v>
      </c>
      <c r="D2151" t="s">
        <v>225</v>
      </c>
      <c r="E2151">
        <v>0</v>
      </c>
      <c r="F2151">
        <v>0</v>
      </c>
      <c r="G2151">
        <v>0</v>
      </c>
      <c r="H2151">
        <v>8</v>
      </c>
      <c r="I2151">
        <v>5</v>
      </c>
      <c r="J2151" t="s">
        <v>224</v>
      </c>
      <c r="K2151" t="s">
        <v>510</v>
      </c>
      <c r="L2151">
        <v>3.6999999999999998E-2</v>
      </c>
      <c r="M2151">
        <v>33577.82</v>
      </c>
      <c r="N2151">
        <v>60</v>
      </c>
    </row>
    <row r="2152" spans="1:14" x14ac:dyDescent="0.25">
      <c r="A2152">
        <v>5</v>
      </c>
      <c r="B2152" t="s">
        <v>15</v>
      </c>
      <c r="C2152" t="s">
        <v>226</v>
      </c>
      <c r="D2152" t="s">
        <v>216</v>
      </c>
      <c r="E2152">
        <v>0</v>
      </c>
      <c r="F2152">
        <v>0</v>
      </c>
      <c r="G2152">
        <v>0</v>
      </c>
      <c r="H2152">
        <v>7</v>
      </c>
      <c r="I2152">
        <v>4</v>
      </c>
      <c r="J2152" t="s">
        <v>215</v>
      </c>
      <c r="K2152" t="s">
        <v>510</v>
      </c>
      <c r="L2152">
        <v>1.2E-2</v>
      </c>
      <c r="M2152">
        <v>43757.78</v>
      </c>
      <c r="N2152">
        <v>99</v>
      </c>
    </row>
    <row r="2153" spans="1:14" x14ac:dyDescent="0.25">
      <c r="A2153">
        <v>6</v>
      </c>
      <c r="B2153" t="s">
        <v>15</v>
      </c>
      <c r="C2153" t="s">
        <v>227</v>
      </c>
      <c r="D2153" t="s">
        <v>118</v>
      </c>
      <c r="E2153">
        <v>2</v>
      </c>
      <c r="F2153">
        <v>0</v>
      </c>
      <c r="G2153">
        <v>0</v>
      </c>
      <c r="H2153">
        <v>6</v>
      </c>
      <c r="I2153">
        <v>3</v>
      </c>
      <c r="J2153" t="s">
        <v>206</v>
      </c>
      <c r="K2153" t="s">
        <v>510</v>
      </c>
      <c r="L2153">
        <v>1.7999999999999999E-2</v>
      </c>
      <c r="M2153">
        <v>41053.050000000003</v>
      </c>
      <c r="N2153">
        <v>90</v>
      </c>
    </row>
    <row r="2154" spans="1:14" x14ac:dyDescent="0.25">
      <c r="A2154">
        <v>7</v>
      </c>
      <c r="B2154" t="s">
        <v>15</v>
      </c>
      <c r="C2154" t="s">
        <v>228</v>
      </c>
      <c r="D2154" t="s">
        <v>208</v>
      </c>
      <c r="E2154">
        <v>2</v>
      </c>
      <c r="F2154">
        <v>0</v>
      </c>
      <c r="G2154">
        <v>0</v>
      </c>
      <c r="H2154">
        <v>3</v>
      </c>
      <c r="I2154">
        <v>3</v>
      </c>
      <c r="J2154" t="s">
        <v>207</v>
      </c>
      <c r="K2154" t="s">
        <v>510</v>
      </c>
      <c r="L2154">
        <v>3.3000000000000002E-2</v>
      </c>
      <c r="M2154">
        <v>35086.11</v>
      </c>
      <c r="N2154">
        <v>65</v>
      </c>
    </row>
    <row r="2155" spans="1:14" x14ac:dyDescent="0.25">
      <c r="A2155">
        <v>8</v>
      </c>
      <c r="B2155" t="s">
        <v>15</v>
      </c>
      <c r="C2155" t="s">
        <v>229</v>
      </c>
      <c r="D2155" t="s">
        <v>208</v>
      </c>
      <c r="E2155">
        <v>1</v>
      </c>
      <c r="F2155">
        <v>0</v>
      </c>
      <c r="G2155">
        <v>0</v>
      </c>
      <c r="H2155">
        <v>3</v>
      </c>
      <c r="I2155">
        <v>3</v>
      </c>
      <c r="J2155" t="s">
        <v>207</v>
      </c>
      <c r="K2155" t="s">
        <v>510</v>
      </c>
      <c r="L2155">
        <v>2.5999999999999999E-2</v>
      </c>
      <c r="M2155">
        <v>37943.86</v>
      </c>
      <c r="N2155">
        <v>75</v>
      </c>
    </row>
    <row r="2156" spans="1:14" x14ac:dyDescent="0.25">
      <c r="A2156">
        <v>9</v>
      </c>
      <c r="B2156" t="s">
        <v>15</v>
      </c>
      <c r="C2156" t="s">
        <v>230</v>
      </c>
      <c r="D2156" t="s">
        <v>208</v>
      </c>
      <c r="E2156">
        <v>0</v>
      </c>
      <c r="F2156">
        <v>0</v>
      </c>
      <c r="G2156">
        <v>0</v>
      </c>
      <c r="H2156">
        <v>3</v>
      </c>
      <c r="I2156">
        <v>3</v>
      </c>
      <c r="J2156" t="s">
        <v>207</v>
      </c>
      <c r="K2156" t="s">
        <v>510</v>
      </c>
      <c r="L2156">
        <v>2.3E-2</v>
      </c>
      <c r="M2156">
        <v>38858.75</v>
      </c>
      <c r="N2156">
        <v>80</v>
      </c>
    </row>
    <row r="2157" spans="1:14" x14ac:dyDescent="0.25">
      <c r="A2157">
        <v>10</v>
      </c>
      <c r="B2157" t="s">
        <v>15</v>
      </c>
      <c r="C2157" t="s">
        <v>231</v>
      </c>
      <c r="D2157" t="s">
        <v>232</v>
      </c>
      <c r="E2157">
        <v>0</v>
      </c>
      <c r="F2157">
        <v>0</v>
      </c>
      <c r="G2157">
        <v>0</v>
      </c>
      <c r="H2157">
        <v>1</v>
      </c>
      <c r="I2157">
        <v>5</v>
      </c>
      <c r="J2157" t="s">
        <v>231</v>
      </c>
      <c r="K2157" t="s">
        <v>510</v>
      </c>
      <c r="L2157">
        <v>6.8000000000000005E-2</v>
      </c>
      <c r="M2157">
        <v>24021.79</v>
      </c>
      <c r="N2157">
        <v>34</v>
      </c>
    </row>
    <row r="2158" spans="1:14" x14ac:dyDescent="0.25">
      <c r="A2158">
        <v>0</v>
      </c>
      <c r="B2158" t="s">
        <v>15</v>
      </c>
      <c r="C2158" t="s">
        <v>16</v>
      </c>
      <c r="D2158" t="s">
        <v>17</v>
      </c>
      <c r="E2158">
        <v>0</v>
      </c>
      <c r="F2158">
        <v>2</v>
      </c>
      <c r="G2158">
        <v>1</v>
      </c>
      <c r="H2158">
        <v>0</v>
      </c>
      <c r="I2158">
        <v>0</v>
      </c>
      <c r="J2158" t="s">
        <v>16</v>
      </c>
      <c r="K2158" t="s">
        <v>511</v>
      </c>
      <c r="L2158">
        <v>0.03</v>
      </c>
      <c r="M2158">
        <v>36096.51</v>
      </c>
      <c r="N2158">
        <v>70</v>
      </c>
    </row>
    <row r="2159" spans="1:14" x14ac:dyDescent="0.25">
      <c r="A2159">
        <v>1</v>
      </c>
      <c r="B2159" t="s">
        <v>15</v>
      </c>
      <c r="C2159" t="s">
        <v>19</v>
      </c>
      <c r="D2159" t="s">
        <v>20</v>
      </c>
      <c r="E2159">
        <v>0</v>
      </c>
      <c r="F2159">
        <v>2</v>
      </c>
      <c r="G2159">
        <v>1</v>
      </c>
      <c r="H2159">
        <v>0</v>
      </c>
      <c r="I2159">
        <v>0</v>
      </c>
      <c r="J2159" t="s">
        <v>19</v>
      </c>
      <c r="K2159" t="s">
        <v>511</v>
      </c>
      <c r="L2159">
        <v>2.7E-2</v>
      </c>
      <c r="M2159">
        <v>37370.199999999997</v>
      </c>
      <c r="N2159">
        <v>75</v>
      </c>
    </row>
    <row r="2160" spans="1:14" x14ac:dyDescent="0.25">
      <c r="A2160">
        <v>2</v>
      </c>
      <c r="B2160" t="s">
        <v>15</v>
      </c>
      <c r="C2160" t="s">
        <v>21</v>
      </c>
      <c r="D2160" t="s">
        <v>22</v>
      </c>
      <c r="E2160">
        <v>0</v>
      </c>
      <c r="F2160">
        <v>6</v>
      </c>
      <c r="G2160">
        <v>1</v>
      </c>
      <c r="H2160">
        <v>0</v>
      </c>
      <c r="I2160">
        <v>0</v>
      </c>
      <c r="J2160" t="s">
        <v>21</v>
      </c>
      <c r="K2160" t="s">
        <v>511</v>
      </c>
      <c r="L2160">
        <v>1.4999999999999999E-2</v>
      </c>
      <c r="M2160">
        <v>42667.96</v>
      </c>
      <c r="N2160">
        <v>95</v>
      </c>
    </row>
    <row r="2161" spans="1:14" x14ac:dyDescent="0.25">
      <c r="A2161">
        <v>3</v>
      </c>
      <c r="B2161" t="s">
        <v>15</v>
      </c>
      <c r="C2161" t="s">
        <v>23</v>
      </c>
      <c r="D2161" t="e" cm="1">
        <f t="array" ref="D2161">-VRIKPGSA</f>
        <v>#NAME?</v>
      </c>
      <c r="E2161">
        <v>0</v>
      </c>
      <c r="F2161">
        <v>0</v>
      </c>
      <c r="G2161">
        <v>1</v>
      </c>
      <c r="H2161">
        <v>0</v>
      </c>
      <c r="I2161">
        <v>0</v>
      </c>
      <c r="J2161" t="s">
        <v>23</v>
      </c>
      <c r="K2161" t="s">
        <v>511</v>
      </c>
      <c r="L2161">
        <v>1.7000000000000001E-2</v>
      </c>
      <c r="M2161">
        <v>41659.360000000001</v>
      </c>
      <c r="N2161">
        <v>90</v>
      </c>
    </row>
    <row r="2162" spans="1:14" x14ac:dyDescent="0.25">
      <c r="A2162">
        <v>4</v>
      </c>
      <c r="B2162" t="s">
        <v>15</v>
      </c>
      <c r="C2162" t="s">
        <v>24</v>
      </c>
      <c r="D2162" t="s">
        <v>25</v>
      </c>
      <c r="E2162">
        <v>0</v>
      </c>
      <c r="F2162">
        <v>8</v>
      </c>
      <c r="G2162">
        <v>1</v>
      </c>
      <c r="H2162">
        <v>0</v>
      </c>
      <c r="I2162">
        <v>0</v>
      </c>
      <c r="J2162" t="s">
        <v>24</v>
      </c>
      <c r="K2162" t="s">
        <v>511</v>
      </c>
      <c r="L2162">
        <v>1.4E-2</v>
      </c>
      <c r="M2162">
        <v>42831.7</v>
      </c>
      <c r="N2162">
        <v>95</v>
      </c>
    </row>
    <row r="2163" spans="1:14" x14ac:dyDescent="0.25">
      <c r="A2163">
        <v>5</v>
      </c>
      <c r="B2163" t="s">
        <v>15</v>
      </c>
      <c r="C2163" t="s">
        <v>26</v>
      </c>
      <c r="D2163" t="e" cm="1">
        <f t="array" ref="D2163">-IKPGSANK</f>
        <v>#NAME?</v>
      </c>
      <c r="E2163">
        <v>0</v>
      </c>
      <c r="F2163">
        <v>0</v>
      </c>
      <c r="G2163">
        <v>1</v>
      </c>
      <c r="H2163">
        <v>0</v>
      </c>
      <c r="I2163">
        <v>0</v>
      </c>
      <c r="J2163" t="s">
        <v>26</v>
      </c>
      <c r="K2163" t="s">
        <v>511</v>
      </c>
      <c r="L2163">
        <v>1.0999999999999999E-2</v>
      </c>
      <c r="M2163">
        <v>44373.77</v>
      </c>
      <c r="N2163">
        <v>99</v>
      </c>
    </row>
    <row r="2164" spans="1:14" x14ac:dyDescent="0.25">
      <c r="A2164">
        <v>6</v>
      </c>
      <c r="B2164" t="s">
        <v>15</v>
      </c>
      <c r="C2164" t="s">
        <v>27</v>
      </c>
      <c r="D2164" t="s">
        <v>28</v>
      </c>
      <c r="E2164">
        <v>0</v>
      </c>
      <c r="F2164">
        <v>1</v>
      </c>
      <c r="G2164">
        <v>1</v>
      </c>
      <c r="H2164">
        <v>0</v>
      </c>
      <c r="I2164">
        <v>0</v>
      </c>
      <c r="J2164" t="s">
        <v>27</v>
      </c>
      <c r="K2164" t="s">
        <v>511</v>
      </c>
      <c r="L2164">
        <v>8.0000000000000002E-3</v>
      </c>
      <c r="M2164">
        <v>45732.72</v>
      </c>
      <c r="N2164">
        <v>99</v>
      </c>
    </row>
    <row r="2165" spans="1:14" x14ac:dyDescent="0.25">
      <c r="A2165">
        <v>7</v>
      </c>
      <c r="B2165" t="s">
        <v>15</v>
      </c>
      <c r="C2165" t="s">
        <v>29</v>
      </c>
      <c r="D2165" t="e" cm="1">
        <f t="array" ref="D2165">-PGSANKPK</f>
        <v>#NAME?</v>
      </c>
      <c r="E2165">
        <v>0</v>
      </c>
      <c r="F2165">
        <v>0</v>
      </c>
      <c r="G2165">
        <v>1</v>
      </c>
      <c r="H2165">
        <v>0</v>
      </c>
      <c r="I2165">
        <v>0</v>
      </c>
      <c r="J2165" t="s">
        <v>29</v>
      </c>
      <c r="K2165" t="s">
        <v>511</v>
      </c>
      <c r="L2165">
        <v>6.0000000000000001E-3</v>
      </c>
      <c r="M2165">
        <v>46842.48</v>
      </c>
      <c r="N2165">
        <v>99</v>
      </c>
    </row>
    <row r="2166" spans="1:14" x14ac:dyDescent="0.25">
      <c r="A2166">
        <v>8</v>
      </c>
      <c r="B2166" t="s">
        <v>15</v>
      </c>
      <c r="C2166" t="s">
        <v>30</v>
      </c>
      <c r="D2166" t="s">
        <v>31</v>
      </c>
      <c r="E2166">
        <v>0</v>
      </c>
      <c r="F2166">
        <v>8</v>
      </c>
      <c r="G2166">
        <v>1</v>
      </c>
      <c r="H2166">
        <v>0</v>
      </c>
      <c r="I2166">
        <v>0</v>
      </c>
      <c r="J2166" t="s">
        <v>30</v>
      </c>
      <c r="K2166" t="s">
        <v>511</v>
      </c>
      <c r="L2166">
        <v>6.0000000000000001E-3</v>
      </c>
      <c r="M2166">
        <v>46680.57</v>
      </c>
      <c r="N2166">
        <v>99</v>
      </c>
    </row>
    <row r="2167" spans="1:14" x14ac:dyDescent="0.25">
      <c r="A2167">
        <v>9</v>
      </c>
      <c r="B2167" t="s">
        <v>15</v>
      </c>
      <c r="C2167" t="s">
        <v>32</v>
      </c>
      <c r="D2167" t="s">
        <v>33</v>
      </c>
      <c r="E2167">
        <v>0</v>
      </c>
      <c r="F2167">
        <v>8</v>
      </c>
      <c r="G2167">
        <v>1</v>
      </c>
      <c r="H2167">
        <v>0</v>
      </c>
      <c r="I2167">
        <v>0</v>
      </c>
      <c r="J2167" t="s">
        <v>32</v>
      </c>
      <c r="K2167" t="s">
        <v>511</v>
      </c>
      <c r="L2167">
        <v>8.0000000000000002E-3</v>
      </c>
      <c r="M2167">
        <v>45873.95</v>
      </c>
      <c r="N2167">
        <v>99</v>
      </c>
    </row>
    <row r="2168" spans="1:14" x14ac:dyDescent="0.25">
      <c r="A2168">
        <v>10</v>
      </c>
      <c r="B2168" t="s">
        <v>15</v>
      </c>
      <c r="C2168" t="s">
        <v>34</v>
      </c>
      <c r="D2168" t="e" cm="1">
        <f t="array" ref="D2168">-ANKPKDEL</f>
        <v>#NAME?</v>
      </c>
      <c r="E2168">
        <v>0</v>
      </c>
      <c r="F2168">
        <v>0</v>
      </c>
      <c r="G2168">
        <v>1</v>
      </c>
      <c r="H2168">
        <v>0</v>
      </c>
      <c r="I2168">
        <v>0</v>
      </c>
      <c r="J2168" t="s">
        <v>34</v>
      </c>
      <c r="K2168" t="s">
        <v>511</v>
      </c>
      <c r="L2168">
        <v>1.2999999999999999E-2</v>
      </c>
      <c r="M2168">
        <v>43218.55</v>
      </c>
      <c r="N2168">
        <v>95</v>
      </c>
    </row>
    <row r="2169" spans="1:14" x14ac:dyDescent="0.25">
      <c r="A2169">
        <v>11</v>
      </c>
      <c r="B2169" t="s">
        <v>15</v>
      </c>
      <c r="C2169" t="s">
        <v>35</v>
      </c>
      <c r="D2169" t="s">
        <v>36</v>
      </c>
      <c r="E2169">
        <v>0</v>
      </c>
      <c r="F2169">
        <v>8</v>
      </c>
      <c r="G2169">
        <v>1</v>
      </c>
      <c r="H2169">
        <v>0</v>
      </c>
      <c r="I2169">
        <v>0</v>
      </c>
      <c r="J2169" t="s">
        <v>35</v>
      </c>
      <c r="K2169" t="s">
        <v>511</v>
      </c>
      <c r="L2169">
        <v>8.0000000000000002E-3</v>
      </c>
      <c r="M2169">
        <v>45791.63</v>
      </c>
      <c r="N2169">
        <v>99</v>
      </c>
    </row>
    <row r="2170" spans="1:14" x14ac:dyDescent="0.25">
      <c r="A2170">
        <v>12</v>
      </c>
      <c r="B2170" t="s">
        <v>15</v>
      </c>
      <c r="C2170" t="s">
        <v>37</v>
      </c>
      <c r="D2170" t="s">
        <v>38</v>
      </c>
      <c r="E2170">
        <v>0</v>
      </c>
      <c r="F2170">
        <v>2</v>
      </c>
      <c r="G2170">
        <v>1</v>
      </c>
      <c r="H2170">
        <v>0</v>
      </c>
      <c r="I2170">
        <v>0</v>
      </c>
      <c r="J2170" t="s">
        <v>37</v>
      </c>
      <c r="K2170" t="s">
        <v>511</v>
      </c>
      <c r="L2170">
        <v>2.1000000000000001E-2</v>
      </c>
      <c r="M2170">
        <v>39915.11</v>
      </c>
      <c r="N2170">
        <v>85</v>
      </c>
    </row>
    <row r="2171" spans="1:14" x14ac:dyDescent="0.25">
      <c r="A2171">
        <v>13</v>
      </c>
      <c r="B2171" t="s">
        <v>15</v>
      </c>
      <c r="C2171" t="s">
        <v>234</v>
      </c>
      <c r="D2171" t="s">
        <v>235</v>
      </c>
      <c r="E2171">
        <v>0</v>
      </c>
      <c r="F2171">
        <v>6</v>
      </c>
      <c r="G2171">
        <v>1</v>
      </c>
      <c r="H2171">
        <v>0</v>
      </c>
      <c r="I2171">
        <v>0</v>
      </c>
      <c r="J2171" t="s">
        <v>234</v>
      </c>
      <c r="K2171" t="s">
        <v>511</v>
      </c>
      <c r="L2171">
        <v>1.9E-2</v>
      </c>
      <c r="M2171">
        <v>40690.42</v>
      </c>
      <c r="N2171">
        <v>85</v>
      </c>
    </row>
    <row r="2172" spans="1:14" x14ac:dyDescent="0.25">
      <c r="A2172">
        <v>14</v>
      </c>
      <c r="B2172" t="s">
        <v>15</v>
      </c>
      <c r="C2172" t="s">
        <v>236</v>
      </c>
      <c r="D2172" t="s">
        <v>237</v>
      </c>
      <c r="E2172">
        <v>0</v>
      </c>
      <c r="F2172">
        <v>1</v>
      </c>
      <c r="G2172">
        <v>1</v>
      </c>
      <c r="H2172">
        <v>0</v>
      </c>
      <c r="I2172">
        <v>0</v>
      </c>
      <c r="J2172" t="s">
        <v>236</v>
      </c>
      <c r="K2172" t="s">
        <v>511</v>
      </c>
      <c r="L2172">
        <v>1.7000000000000001E-2</v>
      </c>
      <c r="M2172">
        <v>41717.99</v>
      </c>
      <c r="N2172">
        <v>90</v>
      </c>
    </row>
    <row r="2173" spans="1:14" x14ac:dyDescent="0.25">
      <c r="A2173">
        <v>15</v>
      </c>
      <c r="B2173" t="s">
        <v>15</v>
      </c>
      <c r="C2173" t="s">
        <v>238</v>
      </c>
      <c r="D2173" t="e" cm="1">
        <f t="array" ref="D2173">-DELDYAND</f>
        <v>#NAME?</v>
      </c>
      <c r="E2173">
        <v>0</v>
      </c>
      <c r="F2173">
        <v>0</v>
      </c>
      <c r="G2173">
        <v>1</v>
      </c>
      <c r="H2173">
        <v>0</v>
      </c>
      <c r="I2173">
        <v>0</v>
      </c>
      <c r="J2173" t="s">
        <v>238</v>
      </c>
      <c r="K2173" t="s">
        <v>511</v>
      </c>
      <c r="L2173">
        <v>8.9999999999999993E-3</v>
      </c>
      <c r="M2173">
        <v>45342.48</v>
      </c>
      <c r="N2173">
        <v>99</v>
      </c>
    </row>
    <row r="2174" spans="1:14" x14ac:dyDescent="0.25">
      <c r="A2174">
        <v>16</v>
      </c>
      <c r="B2174" t="s">
        <v>15</v>
      </c>
      <c r="C2174" t="s">
        <v>239</v>
      </c>
      <c r="D2174" t="s">
        <v>240</v>
      </c>
      <c r="E2174">
        <v>0</v>
      </c>
      <c r="F2174">
        <v>2</v>
      </c>
      <c r="G2174">
        <v>1</v>
      </c>
      <c r="H2174">
        <v>0</v>
      </c>
      <c r="I2174">
        <v>0</v>
      </c>
      <c r="J2174" t="s">
        <v>239</v>
      </c>
      <c r="K2174" t="s">
        <v>511</v>
      </c>
      <c r="L2174">
        <v>5.2999999999999999E-2</v>
      </c>
      <c r="M2174">
        <v>28224.71</v>
      </c>
      <c r="N2174">
        <v>42</v>
      </c>
    </row>
    <row r="2175" spans="1:14" x14ac:dyDescent="0.25">
      <c r="A2175">
        <v>0</v>
      </c>
      <c r="B2175" t="s">
        <v>15</v>
      </c>
      <c r="C2175" t="s">
        <v>47</v>
      </c>
      <c r="D2175" t="s">
        <v>47</v>
      </c>
      <c r="E2175">
        <v>0</v>
      </c>
      <c r="F2175">
        <v>0</v>
      </c>
      <c r="G2175">
        <v>0</v>
      </c>
      <c r="H2175">
        <v>0</v>
      </c>
      <c r="I2175">
        <v>0</v>
      </c>
      <c r="J2175" t="s">
        <v>47</v>
      </c>
      <c r="K2175" t="s">
        <v>511</v>
      </c>
      <c r="L2175">
        <v>4.9000000000000002E-2</v>
      </c>
      <c r="M2175">
        <v>29387.73</v>
      </c>
      <c r="N2175">
        <v>45</v>
      </c>
    </row>
    <row r="2176" spans="1:14" x14ac:dyDescent="0.25">
      <c r="A2176">
        <v>1</v>
      </c>
      <c r="B2176" t="s">
        <v>15</v>
      </c>
      <c r="C2176" t="s">
        <v>48</v>
      </c>
      <c r="D2176" t="s">
        <v>48</v>
      </c>
      <c r="E2176">
        <v>0</v>
      </c>
      <c r="F2176">
        <v>0</v>
      </c>
      <c r="G2176">
        <v>0</v>
      </c>
      <c r="H2176">
        <v>0</v>
      </c>
      <c r="I2176">
        <v>0</v>
      </c>
      <c r="J2176" t="s">
        <v>48</v>
      </c>
      <c r="K2176" t="s">
        <v>511</v>
      </c>
      <c r="L2176">
        <v>4.2000000000000003E-2</v>
      </c>
      <c r="M2176">
        <v>31690.03</v>
      </c>
      <c r="N2176">
        <v>55</v>
      </c>
    </row>
    <row r="2177" spans="1:14" x14ac:dyDescent="0.25">
      <c r="A2177">
        <v>2</v>
      </c>
      <c r="B2177" t="s">
        <v>15</v>
      </c>
      <c r="C2177" t="s">
        <v>49</v>
      </c>
      <c r="D2177" t="s">
        <v>49</v>
      </c>
      <c r="E2177">
        <v>0</v>
      </c>
      <c r="F2177">
        <v>0</v>
      </c>
      <c r="G2177">
        <v>0</v>
      </c>
      <c r="H2177">
        <v>0</v>
      </c>
      <c r="I2177">
        <v>0</v>
      </c>
      <c r="J2177" t="s">
        <v>49</v>
      </c>
      <c r="K2177" t="s">
        <v>511</v>
      </c>
      <c r="L2177">
        <v>3.7999999999999999E-2</v>
      </c>
      <c r="M2177">
        <v>33314.370000000003</v>
      </c>
      <c r="N2177">
        <v>60</v>
      </c>
    </row>
    <row r="2178" spans="1:14" x14ac:dyDescent="0.25">
      <c r="A2178">
        <v>3</v>
      </c>
      <c r="B2178" t="s">
        <v>15</v>
      </c>
      <c r="C2178" t="s">
        <v>50</v>
      </c>
      <c r="D2178" t="s">
        <v>50</v>
      </c>
      <c r="E2178">
        <v>0</v>
      </c>
      <c r="F2178">
        <v>0</v>
      </c>
      <c r="G2178">
        <v>0</v>
      </c>
      <c r="H2178">
        <v>0</v>
      </c>
      <c r="I2178">
        <v>0</v>
      </c>
      <c r="J2178" t="s">
        <v>50</v>
      </c>
      <c r="K2178" t="s">
        <v>511</v>
      </c>
      <c r="L2178">
        <v>1.0999999999999999E-2</v>
      </c>
      <c r="M2178">
        <v>44337.29</v>
      </c>
      <c r="N2178">
        <v>99</v>
      </c>
    </row>
    <row r="2179" spans="1:14" x14ac:dyDescent="0.25">
      <c r="A2179">
        <v>4</v>
      </c>
      <c r="B2179" t="s">
        <v>15</v>
      </c>
      <c r="C2179" t="s">
        <v>51</v>
      </c>
      <c r="D2179" t="s">
        <v>51</v>
      </c>
      <c r="E2179">
        <v>0</v>
      </c>
      <c r="F2179">
        <v>0</v>
      </c>
      <c r="G2179">
        <v>0</v>
      </c>
      <c r="H2179">
        <v>0</v>
      </c>
      <c r="I2179">
        <v>0</v>
      </c>
      <c r="J2179" t="s">
        <v>51</v>
      </c>
      <c r="K2179" t="s">
        <v>511</v>
      </c>
      <c r="L2179">
        <v>2.7E-2</v>
      </c>
      <c r="M2179">
        <v>37430.5</v>
      </c>
      <c r="N2179">
        <v>75</v>
      </c>
    </row>
    <row r="2180" spans="1:14" x14ac:dyDescent="0.25">
      <c r="A2180">
        <v>5</v>
      </c>
      <c r="B2180" t="s">
        <v>15</v>
      </c>
      <c r="C2180" t="s">
        <v>52</v>
      </c>
      <c r="D2180" t="s">
        <v>52</v>
      </c>
      <c r="E2180">
        <v>0</v>
      </c>
      <c r="F2180">
        <v>0</v>
      </c>
      <c r="G2180">
        <v>0</v>
      </c>
      <c r="H2180">
        <v>0</v>
      </c>
      <c r="I2180">
        <v>0</v>
      </c>
      <c r="J2180" t="s">
        <v>52</v>
      </c>
      <c r="K2180" t="s">
        <v>511</v>
      </c>
      <c r="L2180">
        <v>1.4E-2</v>
      </c>
      <c r="M2180">
        <v>43054.720000000001</v>
      </c>
      <c r="N2180">
        <v>95</v>
      </c>
    </row>
    <row r="2181" spans="1:14" x14ac:dyDescent="0.25">
      <c r="A2181">
        <v>6</v>
      </c>
      <c r="B2181" t="s">
        <v>15</v>
      </c>
      <c r="C2181" t="s">
        <v>53</v>
      </c>
      <c r="D2181" t="s">
        <v>53</v>
      </c>
      <c r="E2181">
        <v>0</v>
      </c>
      <c r="F2181">
        <v>0</v>
      </c>
      <c r="G2181">
        <v>0</v>
      </c>
      <c r="H2181">
        <v>0</v>
      </c>
      <c r="I2181">
        <v>0</v>
      </c>
      <c r="J2181" t="s">
        <v>53</v>
      </c>
      <c r="K2181" t="s">
        <v>511</v>
      </c>
      <c r="L2181">
        <v>1.2E-2</v>
      </c>
      <c r="M2181">
        <v>43836.92</v>
      </c>
      <c r="N2181">
        <v>99</v>
      </c>
    </row>
    <row r="2182" spans="1:14" x14ac:dyDescent="0.25">
      <c r="A2182">
        <v>7</v>
      </c>
      <c r="B2182" t="s">
        <v>15</v>
      </c>
      <c r="C2182" t="s">
        <v>54</v>
      </c>
      <c r="D2182" t="s">
        <v>54</v>
      </c>
      <c r="E2182">
        <v>0</v>
      </c>
      <c r="F2182">
        <v>0</v>
      </c>
      <c r="G2182">
        <v>0</v>
      </c>
      <c r="H2182">
        <v>0</v>
      </c>
      <c r="I2182">
        <v>0</v>
      </c>
      <c r="J2182" t="s">
        <v>54</v>
      </c>
      <c r="K2182" t="s">
        <v>511</v>
      </c>
      <c r="L2182">
        <v>5.0000000000000001E-3</v>
      </c>
      <c r="M2182">
        <v>47125.120000000003</v>
      </c>
      <c r="N2182">
        <v>99</v>
      </c>
    </row>
    <row r="2183" spans="1:14" x14ac:dyDescent="0.25">
      <c r="A2183">
        <v>8</v>
      </c>
      <c r="B2183" t="s">
        <v>15</v>
      </c>
      <c r="C2183" t="s">
        <v>55</v>
      </c>
      <c r="D2183" t="s">
        <v>55</v>
      </c>
      <c r="E2183">
        <v>0</v>
      </c>
      <c r="F2183">
        <v>0</v>
      </c>
      <c r="G2183">
        <v>0</v>
      </c>
      <c r="H2183">
        <v>0</v>
      </c>
      <c r="I2183">
        <v>0</v>
      </c>
      <c r="J2183" t="s">
        <v>55</v>
      </c>
      <c r="K2183" t="s">
        <v>511</v>
      </c>
      <c r="L2183">
        <v>0.01</v>
      </c>
      <c r="M2183">
        <v>44827.85</v>
      </c>
      <c r="N2183">
        <v>99</v>
      </c>
    </row>
    <row r="2184" spans="1:14" x14ac:dyDescent="0.25">
      <c r="A2184">
        <v>9</v>
      </c>
      <c r="B2184" t="s">
        <v>15</v>
      </c>
      <c r="C2184" t="s">
        <v>56</v>
      </c>
      <c r="D2184" t="s">
        <v>56</v>
      </c>
      <c r="E2184">
        <v>0</v>
      </c>
      <c r="F2184">
        <v>0</v>
      </c>
      <c r="G2184">
        <v>0</v>
      </c>
      <c r="H2184">
        <v>0</v>
      </c>
      <c r="I2184">
        <v>0</v>
      </c>
      <c r="J2184" t="s">
        <v>56</v>
      </c>
      <c r="K2184" t="s">
        <v>511</v>
      </c>
      <c r="L2184">
        <v>4.8000000000000001E-2</v>
      </c>
      <c r="M2184">
        <v>29905.11</v>
      </c>
      <c r="N2184">
        <v>46</v>
      </c>
    </row>
    <row r="2185" spans="1:14" x14ac:dyDescent="0.25">
      <c r="A2185">
        <v>10</v>
      </c>
      <c r="B2185" t="s">
        <v>15</v>
      </c>
      <c r="C2185" t="s">
        <v>57</v>
      </c>
      <c r="D2185" t="s">
        <v>57</v>
      </c>
      <c r="E2185">
        <v>0</v>
      </c>
      <c r="F2185">
        <v>0</v>
      </c>
      <c r="G2185">
        <v>0</v>
      </c>
      <c r="H2185">
        <v>0</v>
      </c>
      <c r="I2185">
        <v>0</v>
      </c>
      <c r="J2185" t="s">
        <v>57</v>
      </c>
      <c r="K2185" t="s">
        <v>511</v>
      </c>
      <c r="L2185">
        <v>1.0999999999999999E-2</v>
      </c>
      <c r="M2185">
        <v>44235.7</v>
      </c>
      <c r="N2185">
        <v>99</v>
      </c>
    </row>
    <row r="2186" spans="1:14" x14ac:dyDescent="0.25">
      <c r="A2186">
        <v>11</v>
      </c>
      <c r="B2186" t="s">
        <v>15</v>
      </c>
      <c r="C2186" t="s">
        <v>58</v>
      </c>
      <c r="D2186" t="s">
        <v>58</v>
      </c>
      <c r="E2186">
        <v>0</v>
      </c>
      <c r="F2186">
        <v>0</v>
      </c>
      <c r="G2186">
        <v>0</v>
      </c>
      <c r="H2186">
        <v>0</v>
      </c>
      <c r="I2186">
        <v>0</v>
      </c>
      <c r="J2186" t="s">
        <v>58</v>
      </c>
      <c r="K2186" t="s">
        <v>511</v>
      </c>
      <c r="L2186">
        <v>2.1000000000000001E-2</v>
      </c>
      <c r="M2186">
        <v>39984.29</v>
      </c>
      <c r="N2186">
        <v>85</v>
      </c>
    </row>
    <row r="2187" spans="1:14" x14ac:dyDescent="0.25">
      <c r="A2187">
        <v>12</v>
      </c>
      <c r="B2187" t="s">
        <v>15</v>
      </c>
      <c r="C2187" t="s">
        <v>241</v>
      </c>
      <c r="D2187" t="s">
        <v>241</v>
      </c>
      <c r="E2187">
        <v>0</v>
      </c>
      <c r="F2187">
        <v>0</v>
      </c>
      <c r="G2187">
        <v>0</v>
      </c>
      <c r="H2187">
        <v>0</v>
      </c>
      <c r="I2187">
        <v>0</v>
      </c>
      <c r="J2187" t="s">
        <v>241</v>
      </c>
      <c r="K2187" t="s">
        <v>511</v>
      </c>
      <c r="L2187">
        <v>4.1000000000000002E-2</v>
      </c>
      <c r="M2187">
        <v>32013.96</v>
      </c>
      <c r="N2187">
        <v>55</v>
      </c>
    </row>
    <row r="2188" spans="1:14" x14ac:dyDescent="0.25">
      <c r="A2188">
        <v>13</v>
      </c>
      <c r="B2188" t="s">
        <v>15</v>
      </c>
      <c r="C2188" t="s">
        <v>242</v>
      </c>
      <c r="D2188" t="s">
        <v>242</v>
      </c>
      <c r="E2188">
        <v>0</v>
      </c>
      <c r="F2188">
        <v>0</v>
      </c>
      <c r="G2188">
        <v>0</v>
      </c>
      <c r="H2188">
        <v>0</v>
      </c>
      <c r="I2188">
        <v>0</v>
      </c>
      <c r="J2188" t="s">
        <v>242</v>
      </c>
      <c r="K2188" t="s">
        <v>511</v>
      </c>
      <c r="L2188">
        <v>1.4999999999999999E-2</v>
      </c>
      <c r="M2188">
        <v>42434.07</v>
      </c>
      <c r="N2188">
        <v>95</v>
      </c>
    </row>
    <row r="2189" spans="1:14" x14ac:dyDescent="0.25">
      <c r="A2189">
        <v>14</v>
      </c>
      <c r="B2189" t="s">
        <v>15</v>
      </c>
      <c r="C2189" t="s">
        <v>243</v>
      </c>
      <c r="D2189" t="s">
        <v>243</v>
      </c>
      <c r="E2189">
        <v>0</v>
      </c>
      <c r="F2189">
        <v>0</v>
      </c>
      <c r="G2189">
        <v>0</v>
      </c>
      <c r="H2189">
        <v>0</v>
      </c>
      <c r="I2189">
        <v>0</v>
      </c>
      <c r="J2189" t="s">
        <v>243</v>
      </c>
      <c r="K2189" t="s">
        <v>511</v>
      </c>
      <c r="L2189">
        <v>1.7000000000000001E-2</v>
      </c>
      <c r="M2189">
        <v>41801.129999999997</v>
      </c>
      <c r="N2189">
        <v>90</v>
      </c>
    </row>
    <row r="2190" spans="1:14" x14ac:dyDescent="0.25">
      <c r="A2190">
        <v>15</v>
      </c>
      <c r="B2190" t="s">
        <v>15</v>
      </c>
      <c r="C2190" t="s">
        <v>244</v>
      </c>
      <c r="D2190" t="s">
        <v>244</v>
      </c>
      <c r="E2190">
        <v>0</v>
      </c>
      <c r="F2190">
        <v>0</v>
      </c>
      <c r="G2190">
        <v>0</v>
      </c>
      <c r="H2190">
        <v>0</v>
      </c>
      <c r="I2190">
        <v>0</v>
      </c>
      <c r="J2190" t="s">
        <v>244</v>
      </c>
      <c r="K2190" t="s">
        <v>511</v>
      </c>
      <c r="L2190">
        <v>2.7E-2</v>
      </c>
      <c r="M2190">
        <v>37470.620000000003</v>
      </c>
      <c r="N2190">
        <v>75</v>
      </c>
    </row>
    <row r="2191" spans="1:14" x14ac:dyDescent="0.25">
      <c r="A2191">
        <v>0</v>
      </c>
      <c r="B2191" t="s">
        <v>15</v>
      </c>
      <c r="C2191" t="s">
        <v>63</v>
      </c>
      <c r="D2191" t="s">
        <v>64</v>
      </c>
      <c r="E2191">
        <v>0</v>
      </c>
      <c r="F2191">
        <v>0</v>
      </c>
      <c r="G2191">
        <v>0</v>
      </c>
      <c r="H2191">
        <v>6</v>
      </c>
      <c r="I2191">
        <v>1</v>
      </c>
      <c r="J2191" t="s">
        <v>63</v>
      </c>
      <c r="K2191" t="s">
        <v>511</v>
      </c>
      <c r="L2191">
        <v>3.7999999999999999E-2</v>
      </c>
      <c r="M2191">
        <v>33072.67</v>
      </c>
      <c r="N2191">
        <v>55</v>
      </c>
    </row>
    <row r="2192" spans="1:14" x14ac:dyDescent="0.25">
      <c r="A2192">
        <v>1</v>
      </c>
      <c r="B2192" t="s">
        <v>15</v>
      </c>
      <c r="C2192" t="s">
        <v>65</v>
      </c>
      <c r="D2192" t="s">
        <v>66</v>
      </c>
      <c r="E2192">
        <v>0</v>
      </c>
      <c r="F2192">
        <v>0</v>
      </c>
      <c r="G2192">
        <v>0</v>
      </c>
      <c r="H2192">
        <v>7</v>
      </c>
      <c r="I2192">
        <v>1</v>
      </c>
      <c r="J2192" t="s">
        <v>65</v>
      </c>
      <c r="K2192" t="s">
        <v>511</v>
      </c>
      <c r="L2192">
        <v>6.4000000000000001E-2</v>
      </c>
      <c r="M2192">
        <v>25111.95</v>
      </c>
      <c r="N2192">
        <v>36</v>
      </c>
    </row>
    <row r="2193" spans="1:14" x14ac:dyDescent="0.25">
      <c r="A2193">
        <v>2</v>
      </c>
      <c r="B2193" t="s">
        <v>15</v>
      </c>
      <c r="C2193" t="s">
        <v>67</v>
      </c>
      <c r="D2193" t="s">
        <v>49</v>
      </c>
      <c r="E2193">
        <v>0</v>
      </c>
      <c r="F2193">
        <v>0</v>
      </c>
      <c r="G2193">
        <v>0</v>
      </c>
      <c r="H2193">
        <v>0</v>
      </c>
      <c r="I2193">
        <v>0</v>
      </c>
      <c r="J2193" t="s">
        <v>49</v>
      </c>
      <c r="K2193" t="s">
        <v>511</v>
      </c>
      <c r="L2193">
        <v>1.7999999999999999E-2</v>
      </c>
      <c r="M2193">
        <v>40946.58</v>
      </c>
      <c r="N2193">
        <v>90</v>
      </c>
    </row>
    <row r="2194" spans="1:14" x14ac:dyDescent="0.25">
      <c r="A2194">
        <v>3</v>
      </c>
      <c r="B2194" t="s">
        <v>15</v>
      </c>
      <c r="C2194" t="s">
        <v>68</v>
      </c>
      <c r="D2194" t="s">
        <v>69</v>
      </c>
      <c r="E2194">
        <v>0</v>
      </c>
      <c r="F2194">
        <v>0</v>
      </c>
      <c r="G2194">
        <v>0</v>
      </c>
      <c r="H2194">
        <v>1</v>
      </c>
      <c r="I2194">
        <v>1</v>
      </c>
      <c r="J2194" t="s">
        <v>68</v>
      </c>
      <c r="K2194" t="s">
        <v>511</v>
      </c>
      <c r="L2194">
        <v>1.7000000000000001E-2</v>
      </c>
      <c r="M2194">
        <v>41671.96</v>
      </c>
      <c r="N2194">
        <v>90</v>
      </c>
    </row>
    <row r="2195" spans="1:14" x14ac:dyDescent="0.25">
      <c r="A2195">
        <v>4</v>
      </c>
      <c r="B2195" t="s">
        <v>15</v>
      </c>
      <c r="C2195" t="s">
        <v>70</v>
      </c>
      <c r="D2195" t="s">
        <v>71</v>
      </c>
      <c r="E2195">
        <v>0</v>
      </c>
      <c r="F2195">
        <v>0</v>
      </c>
      <c r="G2195">
        <v>0</v>
      </c>
      <c r="H2195">
        <v>8</v>
      </c>
      <c r="I2195">
        <v>1</v>
      </c>
      <c r="J2195" t="s">
        <v>70</v>
      </c>
      <c r="K2195" t="s">
        <v>511</v>
      </c>
      <c r="L2195">
        <v>1.7999999999999999E-2</v>
      </c>
      <c r="M2195">
        <v>41110.839999999997</v>
      </c>
      <c r="N2195">
        <v>90</v>
      </c>
    </row>
    <row r="2196" spans="1:14" x14ac:dyDescent="0.25">
      <c r="A2196">
        <v>5</v>
      </c>
      <c r="B2196" t="s">
        <v>15</v>
      </c>
      <c r="C2196" t="s">
        <v>72</v>
      </c>
      <c r="D2196" t="s">
        <v>73</v>
      </c>
      <c r="E2196">
        <v>0</v>
      </c>
      <c r="F2196">
        <v>0</v>
      </c>
      <c r="G2196">
        <v>0</v>
      </c>
      <c r="H2196">
        <v>7</v>
      </c>
      <c r="I2196">
        <v>1</v>
      </c>
      <c r="J2196" t="s">
        <v>72</v>
      </c>
      <c r="K2196" t="s">
        <v>511</v>
      </c>
      <c r="L2196">
        <v>1.2E-2</v>
      </c>
      <c r="M2196">
        <v>43953.75</v>
      </c>
      <c r="N2196">
        <v>99</v>
      </c>
    </row>
    <row r="2197" spans="1:14" x14ac:dyDescent="0.25">
      <c r="A2197">
        <v>6</v>
      </c>
      <c r="B2197" t="s">
        <v>15</v>
      </c>
      <c r="C2197" t="s">
        <v>74</v>
      </c>
      <c r="D2197" t="s">
        <v>53</v>
      </c>
      <c r="E2197">
        <v>0</v>
      </c>
      <c r="F2197">
        <v>0</v>
      </c>
      <c r="G2197">
        <v>0</v>
      </c>
      <c r="H2197">
        <v>0</v>
      </c>
      <c r="I2197">
        <v>0</v>
      </c>
      <c r="J2197" t="s">
        <v>53</v>
      </c>
      <c r="K2197" t="s">
        <v>511</v>
      </c>
      <c r="L2197">
        <v>7.0000000000000001E-3</v>
      </c>
      <c r="M2197">
        <v>46373.49</v>
      </c>
      <c r="N2197">
        <v>99</v>
      </c>
    </row>
    <row r="2198" spans="1:14" x14ac:dyDescent="0.25">
      <c r="A2198">
        <v>7</v>
      </c>
      <c r="B2198" t="s">
        <v>15</v>
      </c>
      <c r="C2198" t="s">
        <v>75</v>
      </c>
      <c r="D2198" t="s">
        <v>55</v>
      </c>
      <c r="E2198">
        <v>1</v>
      </c>
      <c r="F2198">
        <v>0</v>
      </c>
      <c r="G2198">
        <v>0</v>
      </c>
      <c r="H2198">
        <v>0</v>
      </c>
      <c r="I2198">
        <v>0</v>
      </c>
      <c r="J2198" t="s">
        <v>55</v>
      </c>
      <c r="K2198" t="s">
        <v>511</v>
      </c>
      <c r="L2198">
        <v>7.0000000000000001E-3</v>
      </c>
      <c r="M2198">
        <v>46516.72</v>
      </c>
      <c r="N2198">
        <v>99</v>
      </c>
    </row>
    <row r="2199" spans="1:14" x14ac:dyDescent="0.25">
      <c r="A2199">
        <v>8</v>
      </c>
      <c r="B2199" t="s">
        <v>15</v>
      </c>
      <c r="C2199" t="s">
        <v>76</v>
      </c>
      <c r="D2199" t="s">
        <v>77</v>
      </c>
      <c r="E2199">
        <v>0</v>
      </c>
      <c r="F2199">
        <v>0</v>
      </c>
      <c r="G2199">
        <v>0</v>
      </c>
      <c r="H2199">
        <v>6</v>
      </c>
      <c r="I2199">
        <v>1</v>
      </c>
      <c r="J2199" t="s">
        <v>76</v>
      </c>
      <c r="K2199" t="s">
        <v>511</v>
      </c>
      <c r="L2199">
        <v>3.5999999999999997E-2</v>
      </c>
      <c r="M2199">
        <v>33899.06</v>
      </c>
      <c r="N2199">
        <v>60</v>
      </c>
    </row>
    <row r="2200" spans="1:14" x14ac:dyDescent="0.25">
      <c r="A2200">
        <v>9</v>
      </c>
      <c r="B2200" t="s">
        <v>15</v>
      </c>
      <c r="C2200" t="s">
        <v>78</v>
      </c>
      <c r="D2200" t="s">
        <v>56</v>
      </c>
      <c r="E2200">
        <v>0</v>
      </c>
      <c r="F2200">
        <v>0</v>
      </c>
      <c r="G2200">
        <v>0</v>
      </c>
      <c r="H2200">
        <v>0</v>
      </c>
      <c r="I2200">
        <v>0</v>
      </c>
      <c r="J2200" t="s">
        <v>56</v>
      </c>
      <c r="K2200" t="s">
        <v>511</v>
      </c>
      <c r="L2200">
        <v>1.7000000000000001E-2</v>
      </c>
      <c r="M2200">
        <v>41507.269999999997</v>
      </c>
      <c r="N2200">
        <v>90</v>
      </c>
    </row>
    <row r="2201" spans="1:14" x14ac:dyDescent="0.25">
      <c r="A2201">
        <v>10</v>
      </c>
      <c r="B2201" t="s">
        <v>15</v>
      </c>
      <c r="C2201" t="s">
        <v>79</v>
      </c>
      <c r="D2201" t="s">
        <v>80</v>
      </c>
      <c r="E2201">
        <v>0</v>
      </c>
      <c r="F2201">
        <v>0</v>
      </c>
      <c r="G2201">
        <v>0</v>
      </c>
      <c r="H2201">
        <v>6</v>
      </c>
      <c r="I2201">
        <v>1</v>
      </c>
      <c r="J2201" t="s">
        <v>79</v>
      </c>
      <c r="K2201" t="s">
        <v>511</v>
      </c>
      <c r="L2201">
        <v>1.9E-2</v>
      </c>
      <c r="M2201">
        <v>40605.089999999997</v>
      </c>
      <c r="N2201">
        <v>85</v>
      </c>
    </row>
    <row r="2202" spans="1:14" x14ac:dyDescent="0.25">
      <c r="A2202">
        <v>11</v>
      </c>
      <c r="B2202" t="s">
        <v>15</v>
      </c>
      <c r="C2202" t="s">
        <v>245</v>
      </c>
      <c r="D2202" t="s">
        <v>246</v>
      </c>
      <c r="E2202">
        <v>0</v>
      </c>
      <c r="F2202">
        <v>0</v>
      </c>
      <c r="G2202">
        <v>0</v>
      </c>
      <c r="H2202">
        <v>3</v>
      </c>
      <c r="I2202">
        <v>1</v>
      </c>
      <c r="J2202" t="s">
        <v>245</v>
      </c>
      <c r="K2202" t="s">
        <v>511</v>
      </c>
      <c r="L2202">
        <v>2.8000000000000001E-2</v>
      </c>
      <c r="M2202">
        <v>37035.29</v>
      </c>
      <c r="N2202">
        <v>70</v>
      </c>
    </row>
    <row r="2203" spans="1:14" x14ac:dyDescent="0.25">
      <c r="A2203">
        <v>12</v>
      </c>
      <c r="B2203" t="s">
        <v>15</v>
      </c>
      <c r="C2203" t="s">
        <v>247</v>
      </c>
      <c r="D2203" t="s">
        <v>241</v>
      </c>
      <c r="E2203">
        <v>0</v>
      </c>
      <c r="F2203">
        <v>0</v>
      </c>
      <c r="G2203">
        <v>0</v>
      </c>
      <c r="H2203">
        <v>0</v>
      </c>
      <c r="I2203">
        <v>0</v>
      </c>
      <c r="J2203" t="s">
        <v>241</v>
      </c>
      <c r="K2203" t="s">
        <v>511</v>
      </c>
      <c r="L2203">
        <v>2.5000000000000001E-2</v>
      </c>
      <c r="M2203">
        <v>38330.910000000003</v>
      </c>
      <c r="N2203">
        <v>75</v>
      </c>
    </row>
    <row r="2204" spans="1:14" x14ac:dyDescent="0.25">
      <c r="A2204">
        <v>13</v>
      </c>
      <c r="B2204" t="s">
        <v>15</v>
      </c>
      <c r="C2204" t="s">
        <v>248</v>
      </c>
      <c r="D2204" t="s">
        <v>243</v>
      </c>
      <c r="E2204">
        <v>1</v>
      </c>
      <c r="F2204">
        <v>0</v>
      </c>
      <c r="G2204">
        <v>0</v>
      </c>
      <c r="H2204">
        <v>0</v>
      </c>
      <c r="I2204">
        <v>0</v>
      </c>
      <c r="J2204" t="s">
        <v>243</v>
      </c>
      <c r="K2204" t="s">
        <v>511</v>
      </c>
      <c r="L2204">
        <v>1.2E-2</v>
      </c>
      <c r="M2204">
        <v>43854</v>
      </c>
      <c r="N2204">
        <v>99</v>
      </c>
    </row>
    <row r="2205" spans="1:14" x14ac:dyDescent="0.25">
      <c r="A2205">
        <v>14</v>
      </c>
      <c r="B2205" t="s">
        <v>15</v>
      </c>
      <c r="C2205" t="s">
        <v>249</v>
      </c>
      <c r="D2205" t="s">
        <v>250</v>
      </c>
      <c r="E2205">
        <v>0</v>
      </c>
      <c r="F2205">
        <v>0</v>
      </c>
      <c r="G2205">
        <v>0</v>
      </c>
      <c r="H2205">
        <v>1</v>
      </c>
      <c r="I2205">
        <v>1</v>
      </c>
      <c r="J2205" t="s">
        <v>249</v>
      </c>
      <c r="K2205" t="s">
        <v>511</v>
      </c>
      <c r="L2205">
        <v>3.9E-2</v>
      </c>
      <c r="M2205">
        <v>32790.839999999997</v>
      </c>
      <c r="N2205">
        <v>55</v>
      </c>
    </row>
    <row r="2206" spans="1:14" x14ac:dyDescent="0.25">
      <c r="A2206">
        <v>0</v>
      </c>
      <c r="B2206" t="s">
        <v>15</v>
      </c>
      <c r="C2206" t="s">
        <v>87</v>
      </c>
      <c r="D2206" t="s">
        <v>88</v>
      </c>
      <c r="E2206">
        <v>0</v>
      </c>
      <c r="F2206">
        <v>0</v>
      </c>
      <c r="G2206">
        <v>0</v>
      </c>
      <c r="H2206">
        <v>8</v>
      </c>
      <c r="I2206">
        <v>2</v>
      </c>
      <c r="J2206" t="s">
        <v>87</v>
      </c>
      <c r="K2206" t="s">
        <v>511</v>
      </c>
      <c r="L2206">
        <v>4.2000000000000003E-2</v>
      </c>
      <c r="M2206">
        <v>31827.48</v>
      </c>
      <c r="N2206">
        <v>55</v>
      </c>
    </row>
    <row r="2207" spans="1:14" x14ac:dyDescent="0.25">
      <c r="A2207">
        <v>1</v>
      </c>
      <c r="B2207" t="s">
        <v>15</v>
      </c>
      <c r="C2207" t="s">
        <v>89</v>
      </c>
      <c r="D2207" t="s">
        <v>90</v>
      </c>
      <c r="E2207">
        <v>0</v>
      </c>
      <c r="F2207">
        <v>0</v>
      </c>
      <c r="G2207">
        <v>0</v>
      </c>
      <c r="H2207">
        <v>5</v>
      </c>
      <c r="I2207">
        <v>1</v>
      </c>
      <c r="J2207" t="s">
        <v>65</v>
      </c>
      <c r="K2207" t="s">
        <v>511</v>
      </c>
      <c r="L2207">
        <v>2.4E-2</v>
      </c>
      <c r="M2207">
        <v>38689.660000000003</v>
      </c>
      <c r="N2207">
        <v>80</v>
      </c>
    </row>
    <row r="2208" spans="1:14" x14ac:dyDescent="0.25">
      <c r="A2208">
        <v>2</v>
      </c>
      <c r="B2208" t="s">
        <v>15</v>
      </c>
      <c r="C2208" t="s">
        <v>91</v>
      </c>
      <c r="D2208" t="s">
        <v>92</v>
      </c>
      <c r="E2208">
        <v>0</v>
      </c>
      <c r="F2208">
        <v>0</v>
      </c>
      <c r="G2208">
        <v>0</v>
      </c>
      <c r="H2208">
        <v>4</v>
      </c>
      <c r="I2208">
        <v>2</v>
      </c>
      <c r="J2208" t="s">
        <v>91</v>
      </c>
      <c r="K2208" t="s">
        <v>511</v>
      </c>
      <c r="L2208">
        <v>1.7000000000000001E-2</v>
      </c>
      <c r="M2208">
        <v>41531.54</v>
      </c>
      <c r="N2208">
        <v>90</v>
      </c>
    </row>
    <row r="2209" spans="1:14" x14ac:dyDescent="0.25">
      <c r="A2209">
        <v>3</v>
      </c>
      <c r="B2209" t="s">
        <v>15</v>
      </c>
      <c r="C2209" t="s">
        <v>93</v>
      </c>
      <c r="D2209" t="s">
        <v>71</v>
      </c>
      <c r="E2209">
        <v>1</v>
      </c>
      <c r="F2209">
        <v>0</v>
      </c>
      <c r="G2209">
        <v>0</v>
      </c>
      <c r="H2209">
        <v>8</v>
      </c>
      <c r="I2209">
        <v>1</v>
      </c>
      <c r="J2209" t="s">
        <v>70</v>
      </c>
      <c r="K2209" t="s">
        <v>511</v>
      </c>
      <c r="L2209">
        <v>1.2E-2</v>
      </c>
      <c r="M2209">
        <v>43932.35</v>
      </c>
      <c r="N2209">
        <v>99</v>
      </c>
    </row>
    <row r="2210" spans="1:14" x14ac:dyDescent="0.25">
      <c r="A2210">
        <v>4</v>
      </c>
      <c r="B2210" t="s">
        <v>15</v>
      </c>
      <c r="C2210" t="s">
        <v>94</v>
      </c>
      <c r="D2210" t="s">
        <v>95</v>
      </c>
      <c r="E2210">
        <v>0</v>
      </c>
      <c r="F2210">
        <v>0</v>
      </c>
      <c r="G2210">
        <v>0</v>
      </c>
      <c r="H2210">
        <v>7</v>
      </c>
      <c r="I2210">
        <v>2</v>
      </c>
      <c r="J2210" t="s">
        <v>94</v>
      </c>
      <c r="K2210" t="s">
        <v>511</v>
      </c>
      <c r="L2210">
        <v>1.4E-2</v>
      </c>
      <c r="M2210">
        <v>42910.11</v>
      </c>
      <c r="N2210">
        <v>95</v>
      </c>
    </row>
    <row r="2211" spans="1:14" x14ac:dyDescent="0.25">
      <c r="A2211">
        <v>5</v>
      </c>
      <c r="B2211" t="s">
        <v>15</v>
      </c>
      <c r="C2211" t="s">
        <v>96</v>
      </c>
      <c r="D2211" t="s">
        <v>73</v>
      </c>
      <c r="E2211">
        <v>0</v>
      </c>
      <c r="F2211">
        <v>0</v>
      </c>
      <c r="G2211">
        <v>0</v>
      </c>
      <c r="H2211">
        <v>7</v>
      </c>
      <c r="I2211">
        <v>1</v>
      </c>
      <c r="J2211" t="s">
        <v>72</v>
      </c>
      <c r="K2211" t="s">
        <v>511</v>
      </c>
      <c r="L2211">
        <v>8.0000000000000002E-3</v>
      </c>
      <c r="M2211">
        <v>45809.97</v>
      </c>
      <c r="N2211">
        <v>99</v>
      </c>
    </row>
    <row r="2212" spans="1:14" x14ac:dyDescent="0.25">
      <c r="A2212">
        <v>6</v>
      </c>
      <c r="B2212" t="s">
        <v>15</v>
      </c>
      <c r="C2212" t="s">
        <v>97</v>
      </c>
      <c r="D2212" t="s">
        <v>98</v>
      </c>
      <c r="E2212">
        <v>0</v>
      </c>
      <c r="F2212">
        <v>0</v>
      </c>
      <c r="G2212">
        <v>0</v>
      </c>
      <c r="H2212">
        <v>5</v>
      </c>
      <c r="I2212">
        <v>2</v>
      </c>
      <c r="J2212" t="s">
        <v>97</v>
      </c>
      <c r="K2212" t="s">
        <v>511</v>
      </c>
      <c r="L2212">
        <v>8.0000000000000002E-3</v>
      </c>
      <c r="M2212">
        <v>46100.86</v>
      </c>
      <c r="N2212">
        <v>99</v>
      </c>
    </row>
    <row r="2213" spans="1:14" x14ac:dyDescent="0.25">
      <c r="A2213">
        <v>7</v>
      </c>
      <c r="B2213" t="s">
        <v>15</v>
      </c>
      <c r="C2213" t="s">
        <v>99</v>
      </c>
      <c r="D2213" t="s">
        <v>77</v>
      </c>
      <c r="E2213">
        <v>1</v>
      </c>
      <c r="F2213">
        <v>0</v>
      </c>
      <c r="G2213">
        <v>0</v>
      </c>
      <c r="H2213">
        <v>6</v>
      </c>
      <c r="I2213">
        <v>1</v>
      </c>
      <c r="J2213" t="s">
        <v>76</v>
      </c>
      <c r="K2213" t="s">
        <v>511</v>
      </c>
      <c r="L2213">
        <v>1.6E-2</v>
      </c>
      <c r="M2213">
        <v>42152.65</v>
      </c>
      <c r="N2213">
        <v>90</v>
      </c>
    </row>
    <row r="2214" spans="1:14" x14ac:dyDescent="0.25">
      <c r="A2214">
        <v>8</v>
      </c>
      <c r="B2214" t="s">
        <v>15</v>
      </c>
      <c r="C2214" t="s">
        <v>100</v>
      </c>
      <c r="D2214" t="s">
        <v>77</v>
      </c>
      <c r="E2214">
        <v>0</v>
      </c>
      <c r="F2214">
        <v>0</v>
      </c>
      <c r="G2214">
        <v>0</v>
      </c>
      <c r="H2214">
        <v>6</v>
      </c>
      <c r="I2214">
        <v>1</v>
      </c>
      <c r="J2214" t="s">
        <v>76</v>
      </c>
      <c r="K2214" t="s">
        <v>511</v>
      </c>
      <c r="L2214">
        <v>1.2999999999999999E-2</v>
      </c>
      <c r="M2214">
        <v>43492.98</v>
      </c>
      <c r="N2214">
        <v>95</v>
      </c>
    </row>
    <row r="2215" spans="1:14" x14ac:dyDescent="0.25">
      <c r="A2215">
        <v>9</v>
      </c>
      <c r="B2215" t="s">
        <v>15</v>
      </c>
      <c r="C2215" t="s">
        <v>101</v>
      </c>
      <c r="D2215" t="s">
        <v>102</v>
      </c>
      <c r="E2215">
        <v>0</v>
      </c>
      <c r="F2215">
        <v>0</v>
      </c>
      <c r="G2215">
        <v>0</v>
      </c>
      <c r="H2215">
        <v>5</v>
      </c>
      <c r="I2215">
        <v>2</v>
      </c>
      <c r="J2215" t="s">
        <v>101</v>
      </c>
      <c r="K2215" t="s">
        <v>511</v>
      </c>
      <c r="L2215">
        <v>1.9E-2</v>
      </c>
      <c r="M2215">
        <v>40559.449999999997</v>
      </c>
      <c r="N2215">
        <v>85</v>
      </c>
    </row>
    <row r="2216" spans="1:14" x14ac:dyDescent="0.25">
      <c r="A2216">
        <v>10</v>
      </c>
      <c r="B2216" t="s">
        <v>15</v>
      </c>
      <c r="C2216" t="s">
        <v>251</v>
      </c>
      <c r="D2216" t="s">
        <v>252</v>
      </c>
      <c r="E2216">
        <v>0</v>
      </c>
      <c r="F2216">
        <v>0</v>
      </c>
      <c r="G2216">
        <v>0</v>
      </c>
      <c r="H2216">
        <v>4</v>
      </c>
      <c r="I2216">
        <v>2</v>
      </c>
      <c r="J2216" t="s">
        <v>251</v>
      </c>
      <c r="K2216" t="s">
        <v>511</v>
      </c>
      <c r="L2216">
        <v>2.1000000000000001E-2</v>
      </c>
      <c r="M2216">
        <v>39963.1</v>
      </c>
      <c r="N2216">
        <v>85</v>
      </c>
    </row>
    <row r="2217" spans="1:14" x14ac:dyDescent="0.25">
      <c r="A2217">
        <v>11</v>
      </c>
      <c r="B2217" t="s">
        <v>15</v>
      </c>
      <c r="C2217" t="s">
        <v>253</v>
      </c>
      <c r="D2217" t="s">
        <v>254</v>
      </c>
      <c r="E2217">
        <v>1</v>
      </c>
      <c r="F2217">
        <v>0</v>
      </c>
      <c r="G2217">
        <v>0</v>
      </c>
      <c r="H2217">
        <v>2</v>
      </c>
      <c r="I2217">
        <v>1</v>
      </c>
      <c r="J2217" t="s">
        <v>247</v>
      </c>
      <c r="K2217" t="s">
        <v>511</v>
      </c>
      <c r="L2217">
        <v>1.7999999999999999E-2</v>
      </c>
      <c r="M2217">
        <v>41077.050000000003</v>
      </c>
      <c r="N2217">
        <v>90</v>
      </c>
    </row>
    <row r="2218" spans="1:14" x14ac:dyDescent="0.25">
      <c r="A2218">
        <v>12</v>
      </c>
      <c r="B2218" t="s">
        <v>15</v>
      </c>
      <c r="C2218" t="s">
        <v>255</v>
      </c>
      <c r="D2218" t="s">
        <v>241</v>
      </c>
      <c r="E2218">
        <v>0</v>
      </c>
      <c r="F2218">
        <v>0</v>
      </c>
      <c r="G2218">
        <v>0</v>
      </c>
      <c r="H2218">
        <v>0</v>
      </c>
      <c r="I2218">
        <v>0</v>
      </c>
      <c r="J2218" t="s">
        <v>241</v>
      </c>
      <c r="K2218" t="s">
        <v>511</v>
      </c>
      <c r="L2218">
        <v>1.6E-2</v>
      </c>
      <c r="M2218">
        <v>42063.82</v>
      </c>
      <c r="N2218">
        <v>90</v>
      </c>
    </row>
    <row r="2219" spans="1:14" x14ac:dyDescent="0.25">
      <c r="A2219">
        <v>13</v>
      </c>
      <c r="B2219" t="s">
        <v>15</v>
      </c>
      <c r="C2219" t="s">
        <v>256</v>
      </c>
      <c r="D2219" t="s">
        <v>257</v>
      </c>
      <c r="E2219">
        <v>0</v>
      </c>
      <c r="F2219">
        <v>0</v>
      </c>
      <c r="G2219">
        <v>0</v>
      </c>
      <c r="H2219">
        <v>8</v>
      </c>
      <c r="I2219">
        <v>2</v>
      </c>
      <c r="J2219" t="s">
        <v>256</v>
      </c>
      <c r="K2219" t="s">
        <v>511</v>
      </c>
      <c r="L2219">
        <v>2.1999999999999999E-2</v>
      </c>
      <c r="M2219">
        <v>39224.99</v>
      </c>
      <c r="N2219">
        <v>80</v>
      </c>
    </row>
    <row r="2220" spans="1:14" x14ac:dyDescent="0.25">
      <c r="A2220">
        <v>0</v>
      </c>
      <c r="B2220" t="s">
        <v>15</v>
      </c>
      <c r="C2220" t="s">
        <v>108</v>
      </c>
      <c r="D2220" t="s">
        <v>88</v>
      </c>
      <c r="E2220">
        <v>0</v>
      </c>
      <c r="F2220">
        <v>0</v>
      </c>
      <c r="G2220">
        <v>0</v>
      </c>
      <c r="H2220">
        <v>8</v>
      </c>
      <c r="I2220">
        <v>2</v>
      </c>
      <c r="J2220" t="s">
        <v>87</v>
      </c>
      <c r="K2220" t="s">
        <v>511</v>
      </c>
      <c r="L2220">
        <v>3.1E-2</v>
      </c>
      <c r="M2220">
        <v>35908.379999999997</v>
      </c>
      <c r="N2220">
        <v>65</v>
      </c>
    </row>
    <row r="2221" spans="1:14" x14ac:dyDescent="0.25">
      <c r="A2221">
        <v>1</v>
      </c>
      <c r="B2221" t="s">
        <v>15</v>
      </c>
      <c r="C2221" t="s">
        <v>109</v>
      </c>
      <c r="D2221" t="s">
        <v>110</v>
      </c>
      <c r="E2221">
        <v>0</v>
      </c>
      <c r="F2221">
        <v>0</v>
      </c>
      <c r="G2221">
        <v>0</v>
      </c>
      <c r="H2221">
        <v>5</v>
      </c>
      <c r="I2221">
        <v>3</v>
      </c>
      <c r="J2221" t="s">
        <v>109</v>
      </c>
      <c r="K2221" t="s">
        <v>511</v>
      </c>
      <c r="L2221">
        <v>2.5000000000000001E-2</v>
      </c>
      <c r="M2221">
        <v>38177.78</v>
      </c>
      <c r="N2221">
        <v>75</v>
      </c>
    </row>
    <row r="2222" spans="1:14" x14ac:dyDescent="0.25">
      <c r="A2222">
        <v>2</v>
      </c>
      <c r="B2222" t="s">
        <v>15</v>
      </c>
      <c r="C2222" t="s">
        <v>111</v>
      </c>
      <c r="D2222" t="s">
        <v>49</v>
      </c>
      <c r="E2222">
        <v>0</v>
      </c>
      <c r="F2222">
        <v>0</v>
      </c>
      <c r="G2222">
        <v>0</v>
      </c>
      <c r="H2222">
        <v>0</v>
      </c>
      <c r="I2222">
        <v>0</v>
      </c>
      <c r="J2222" t="s">
        <v>49</v>
      </c>
      <c r="K2222" t="s">
        <v>511</v>
      </c>
      <c r="L2222">
        <v>1.4999999999999999E-2</v>
      </c>
      <c r="M2222">
        <v>42568.36</v>
      </c>
      <c r="N2222">
        <v>95</v>
      </c>
    </row>
    <row r="2223" spans="1:14" x14ac:dyDescent="0.25">
      <c r="A2223">
        <v>3</v>
      </c>
      <c r="B2223" t="s">
        <v>15</v>
      </c>
      <c r="C2223" t="s">
        <v>112</v>
      </c>
      <c r="D2223" t="s">
        <v>95</v>
      </c>
      <c r="E2223">
        <v>1</v>
      </c>
      <c r="F2223">
        <v>0</v>
      </c>
      <c r="G2223">
        <v>0</v>
      </c>
      <c r="H2223">
        <v>7</v>
      </c>
      <c r="I2223">
        <v>2</v>
      </c>
      <c r="J2223" t="s">
        <v>94</v>
      </c>
      <c r="K2223" t="s">
        <v>511</v>
      </c>
      <c r="L2223">
        <v>1.2999999999999999E-2</v>
      </c>
      <c r="M2223">
        <v>43473.21</v>
      </c>
      <c r="N2223">
        <v>95</v>
      </c>
    </row>
    <row r="2224" spans="1:14" x14ac:dyDescent="0.25">
      <c r="A2224">
        <v>4</v>
      </c>
      <c r="B2224" t="s">
        <v>15</v>
      </c>
      <c r="C2224" t="s">
        <v>113</v>
      </c>
      <c r="D2224" t="s">
        <v>95</v>
      </c>
      <c r="E2224">
        <v>0</v>
      </c>
      <c r="F2224">
        <v>0</v>
      </c>
      <c r="G2224">
        <v>0</v>
      </c>
      <c r="H2224">
        <v>7</v>
      </c>
      <c r="I2224">
        <v>2</v>
      </c>
      <c r="J2224" t="s">
        <v>94</v>
      </c>
      <c r="K2224" t="s">
        <v>511</v>
      </c>
      <c r="L2224">
        <v>1.0999999999999999E-2</v>
      </c>
      <c r="M2224">
        <v>44255.33</v>
      </c>
      <c r="N2224">
        <v>99</v>
      </c>
    </row>
    <row r="2225" spans="1:14" x14ac:dyDescent="0.25">
      <c r="A2225">
        <v>5</v>
      </c>
      <c r="B2225" t="s">
        <v>15</v>
      </c>
      <c r="C2225" t="s">
        <v>114</v>
      </c>
      <c r="D2225" t="s">
        <v>73</v>
      </c>
      <c r="E2225">
        <v>0</v>
      </c>
      <c r="F2225">
        <v>0</v>
      </c>
      <c r="G2225">
        <v>0</v>
      </c>
      <c r="H2225">
        <v>7</v>
      </c>
      <c r="I2225">
        <v>1</v>
      </c>
      <c r="J2225" t="s">
        <v>72</v>
      </c>
      <c r="K2225" t="s">
        <v>511</v>
      </c>
      <c r="L2225">
        <v>8.0000000000000002E-3</v>
      </c>
      <c r="M2225">
        <v>45763.4</v>
      </c>
      <c r="N2225">
        <v>99</v>
      </c>
    </row>
    <row r="2226" spans="1:14" x14ac:dyDescent="0.25">
      <c r="A2226">
        <v>6</v>
      </c>
      <c r="B2226" t="s">
        <v>15</v>
      </c>
      <c r="C2226" t="s">
        <v>115</v>
      </c>
      <c r="D2226" t="s">
        <v>77</v>
      </c>
      <c r="E2226">
        <v>2</v>
      </c>
      <c r="F2226">
        <v>0</v>
      </c>
      <c r="G2226">
        <v>0</v>
      </c>
      <c r="H2226">
        <v>6</v>
      </c>
      <c r="I2226">
        <v>1</v>
      </c>
      <c r="J2226" t="s">
        <v>76</v>
      </c>
      <c r="K2226" t="s">
        <v>511</v>
      </c>
      <c r="L2226">
        <v>1.6E-2</v>
      </c>
      <c r="M2226">
        <v>41952.45</v>
      </c>
      <c r="N2226">
        <v>90</v>
      </c>
    </row>
    <row r="2227" spans="1:14" x14ac:dyDescent="0.25">
      <c r="A2227">
        <v>7</v>
      </c>
      <c r="B2227" t="s">
        <v>15</v>
      </c>
      <c r="C2227" t="s">
        <v>116</v>
      </c>
      <c r="D2227" t="s">
        <v>77</v>
      </c>
      <c r="E2227">
        <v>1</v>
      </c>
      <c r="F2227">
        <v>0</v>
      </c>
      <c r="G2227">
        <v>0</v>
      </c>
      <c r="H2227">
        <v>6</v>
      </c>
      <c r="I2227">
        <v>1</v>
      </c>
      <c r="J2227" t="s">
        <v>76</v>
      </c>
      <c r="K2227" t="s">
        <v>511</v>
      </c>
      <c r="L2227">
        <v>1.2E-2</v>
      </c>
      <c r="M2227">
        <v>44052.76</v>
      </c>
      <c r="N2227">
        <v>99</v>
      </c>
    </row>
    <row r="2228" spans="1:14" x14ac:dyDescent="0.25">
      <c r="A2228">
        <v>8</v>
      </c>
      <c r="B2228" t="s">
        <v>15</v>
      </c>
      <c r="C2228" t="s">
        <v>117</v>
      </c>
      <c r="D2228" t="s">
        <v>118</v>
      </c>
      <c r="E2228">
        <v>0</v>
      </c>
      <c r="F2228">
        <v>0</v>
      </c>
      <c r="G2228">
        <v>0</v>
      </c>
      <c r="H2228">
        <v>6</v>
      </c>
      <c r="I2228">
        <v>3</v>
      </c>
      <c r="J2228" t="s">
        <v>117</v>
      </c>
      <c r="K2228" t="s">
        <v>511</v>
      </c>
      <c r="L2228">
        <v>0.02</v>
      </c>
      <c r="M2228">
        <v>40205.96</v>
      </c>
      <c r="N2228">
        <v>85</v>
      </c>
    </row>
    <row r="2229" spans="1:14" x14ac:dyDescent="0.25">
      <c r="A2229">
        <v>9</v>
      </c>
      <c r="B2229" t="s">
        <v>15</v>
      </c>
      <c r="C2229" t="s">
        <v>258</v>
      </c>
      <c r="D2229" t="s">
        <v>259</v>
      </c>
      <c r="E2229">
        <v>0</v>
      </c>
      <c r="F2229">
        <v>0</v>
      </c>
      <c r="G2229">
        <v>0</v>
      </c>
      <c r="H2229">
        <v>3</v>
      </c>
      <c r="I2229">
        <v>3</v>
      </c>
      <c r="J2229" t="s">
        <v>258</v>
      </c>
      <c r="K2229" t="s">
        <v>511</v>
      </c>
      <c r="L2229">
        <v>4.2999999999999997E-2</v>
      </c>
      <c r="M2229">
        <v>31433.22</v>
      </c>
      <c r="N2229">
        <v>55</v>
      </c>
    </row>
    <row r="2230" spans="1:14" x14ac:dyDescent="0.25">
      <c r="A2230">
        <v>10</v>
      </c>
      <c r="B2230" t="s">
        <v>15</v>
      </c>
      <c r="C2230" t="s">
        <v>260</v>
      </c>
      <c r="D2230" t="s">
        <v>261</v>
      </c>
      <c r="E2230">
        <v>0</v>
      </c>
      <c r="F2230">
        <v>0</v>
      </c>
      <c r="G2230">
        <v>0</v>
      </c>
      <c r="H2230">
        <v>2</v>
      </c>
      <c r="I2230">
        <v>3</v>
      </c>
      <c r="J2230" t="s">
        <v>260</v>
      </c>
      <c r="K2230" t="s">
        <v>511</v>
      </c>
      <c r="L2230">
        <v>1.9E-2</v>
      </c>
      <c r="M2230">
        <v>40690.42</v>
      </c>
      <c r="N2230">
        <v>85</v>
      </c>
    </row>
    <row r="2231" spans="1:14" x14ac:dyDescent="0.25">
      <c r="A2231">
        <v>11</v>
      </c>
      <c r="B2231" t="s">
        <v>15</v>
      </c>
      <c r="C2231" t="s">
        <v>262</v>
      </c>
      <c r="D2231" t="s">
        <v>254</v>
      </c>
      <c r="E2231">
        <v>1</v>
      </c>
      <c r="F2231">
        <v>0</v>
      </c>
      <c r="G2231">
        <v>0</v>
      </c>
      <c r="H2231">
        <v>2</v>
      </c>
      <c r="I2231">
        <v>1</v>
      </c>
      <c r="J2231" t="s">
        <v>247</v>
      </c>
      <c r="K2231" t="s">
        <v>511</v>
      </c>
      <c r="L2231">
        <v>1.6E-2</v>
      </c>
      <c r="M2231">
        <v>41949.29</v>
      </c>
      <c r="N2231">
        <v>90</v>
      </c>
    </row>
    <row r="2232" spans="1:14" x14ac:dyDescent="0.25">
      <c r="A2232">
        <v>12</v>
      </c>
      <c r="B2232" t="s">
        <v>15</v>
      </c>
      <c r="C2232" t="s">
        <v>263</v>
      </c>
      <c r="D2232" t="s">
        <v>125</v>
      </c>
      <c r="E2232">
        <v>0</v>
      </c>
      <c r="F2232">
        <v>0</v>
      </c>
      <c r="G2232">
        <v>0</v>
      </c>
      <c r="H2232">
        <v>8</v>
      </c>
      <c r="I2232">
        <v>3</v>
      </c>
      <c r="J2232" t="s">
        <v>263</v>
      </c>
      <c r="K2232" t="s">
        <v>511</v>
      </c>
      <c r="L2232">
        <v>2.5000000000000001E-2</v>
      </c>
      <c r="M2232">
        <v>38134.42</v>
      </c>
      <c r="N2232">
        <v>75</v>
      </c>
    </row>
    <row r="2233" spans="1:14" x14ac:dyDescent="0.25">
      <c r="A2233">
        <v>0</v>
      </c>
      <c r="B2233" t="s">
        <v>15</v>
      </c>
      <c r="C2233" t="s">
        <v>126</v>
      </c>
      <c r="D2233" t="s">
        <v>88</v>
      </c>
      <c r="E2233">
        <v>0</v>
      </c>
      <c r="F2233">
        <v>0</v>
      </c>
      <c r="G2233">
        <v>0</v>
      </c>
      <c r="H2233">
        <v>8</v>
      </c>
      <c r="I2233">
        <v>2</v>
      </c>
      <c r="J2233" t="s">
        <v>87</v>
      </c>
      <c r="K2233" t="s">
        <v>511</v>
      </c>
      <c r="L2233">
        <v>3.1E-2</v>
      </c>
      <c r="M2233">
        <v>35636.269999999997</v>
      </c>
      <c r="N2233">
        <v>65</v>
      </c>
    </row>
    <row r="2234" spans="1:14" x14ac:dyDescent="0.25">
      <c r="A2234">
        <v>1</v>
      </c>
      <c r="B2234" t="s">
        <v>15</v>
      </c>
      <c r="C2234" t="s">
        <v>127</v>
      </c>
      <c r="D2234" t="s">
        <v>90</v>
      </c>
      <c r="E2234">
        <v>0</v>
      </c>
      <c r="F2234">
        <v>0</v>
      </c>
      <c r="G2234">
        <v>0</v>
      </c>
      <c r="H2234">
        <v>5</v>
      </c>
      <c r="I2234">
        <v>1</v>
      </c>
      <c r="J2234" t="s">
        <v>65</v>
      </c>
      <c r="K2234" t="s">
        <v>511</v>
      </c>
      <c r="L2234">
        <v>2.1000000000000001E-2</v>
      </c>
      <c r="M2234">
        <v>39659.83</v>
      </c>
      <c r="N2234">
        <v>85</v>
      </c>
    </row>
    <row r="2235" spans="1:14" x14ac:dyDescent="0.25">
      <c r="A2235">
        <v>2</v>
      </c>
      <c r="B2235" t="s">
        <v>15</v>
      </c>
      <c r="C2235" t="s">
        <v>128</v>
      </c>
      <c r="D2235" t="s">
        <v>95</v>
      </c>
      <c r="E2235">
        <v>2</v>
      </c>
      <c r="F2235">
        <v>0</v>
      </c>
      <c r="G2235">
        <v>0</v>
      </c>
      <c r="H2235">
        <v>7</v>
      </c>
      <c r="I2235">
        <v>2</v>
      </c>
      <c r="J2235" t="s">
        <v>94</v>
      </c>
      <c r="K2235" t="s">
        <v>511</v>
      </c>
      <c r="L2235">
        <v>1.6E-2</v>
      </c>
      <c r="M2235">
        <v>42158.57</v>
      </c>
      <c r="N2235">
        <v>90</v>
      </c>
    </row>
    <row r="2236" spans="1:14" x14ac:dyDescent="0.25">
      <c r="A2236">
        <v>3</v>
      </c>
      <c r="B2236" t="s">
        <v>15</v>
      </c>
      <c r="C2236" t="s">
        <v>129</v>
      </c>
      <c r="D2236" t="s">
        <v>95</v>
      </c>
      <c r="E2236">
        <v>1</v>
      </c>
      <c r="F2236">
        <v>0</v>
      </c>
      <c r="G2236">
        <v>0</v>
      </c>
      <c r="H2236">
        <v>7</v>
      </c>
      <c r="I2236">
        <v>2</v>
      </c>
      <c r="J2236" t="s">
        <v>94</v>
      </c>
      <c r="K2236" t="s">
        <v>511</v>
      </c>
      <c r="L2236">
        <v>1.0999999999999999E-2</v>
      </c>
      <c r="M2236">
        <v>44550.31</v>
      </c>
      <c r="N2236">
        <v>99</v>
      </c>
    </row>
    <row r="2237" spans="1:14" x14ac:dyDescent="0.25">
      <c r="A2237">
        <v>4</v>
      </c>
      <c r="B2237" t="s">
        <v>15</v>
      </c>
      <c r="C2237" t="s">
        <v>130</v>
      </c>
      <c r="D2237" t="s">
        <v>131</v>
      </c>
      <c r="E2237">
        <v>0</v>
      </c>
      <c r="F2237">
        <v>0</v>
      </c>
      <c r="G2237">
        <v>0</v>
      </c>
      <c r="H2237">
        <v>8</v>
      </c>
      <c r="I2237">
        <v>4</v>
      </c>
      <c r="J2237" t="s">
        <v>130</v>
      </c>
      <c r="K2237" t="s">
        <v>511</v>
      </c>
      <c r="L2237">
        <v>1.0999999999999999E-2</v>
      </c>
      <c r="M2237">
        <v>44211.77</v>
      </c>
      <c r="N2237">
        <v>99</v>
      </c>
    </row>
    <row r="2238" spans="1:14" x14ac:dyDescent="0.25">
      <c r="A2238">
        <v>5</v>
      </c>
      <c r="B2238" t="s">
        <v>15</v>
      </c>
      <c r="C2238" t="s">
        <v>132</v>
      </c>
      <c r="D2238" t="s">
        <v>133</v>
      </c>
      <c r="E2238">
        <v>0</v>
      </c>
      <c r="F2238">
        <v>0</v>
      </c>
      <c r="G2238">
        <v>0</v>
      </c>
      <c r="H2238">
        <v>7</v>
      </c>
      <c r="I2238">
        <v>4</v>
      </c>
      <c r="J2238" t="s">
        <v>132</v>
      </c>
      <c r="K2238" t="s">
        <v>511</v>
      </c>
      <c r="L2238">
        <v>1.7999999999999999E-2</v>
      </c>
      <c r="M2238">
        <v>41143.75</v>
      </c>
      <c r="N2238">
        <v>90</v>
      </c>
    </row>
    <row r="2239" spans="1:14" x14ac:dyDescent="0.25">
      <c r="A2239">
        <v>6</v>
      </c>
      <c r="B2239" t="s">
        <v>15</v>
      </c>
      <c r="C2239" t="s">
        <v>134</v>
      </c>
      <c r="D2239" t="s">
        <v>77</v>
      </c>
      <c r="E2239">
        <v>2</v>
      </c>
      <c r="F2239">
        <v>0</v>
      </c>
      <c r="G2239">
        <v>0</v>
      </c>
      <c r="H2239">
        <v>6</v>
      </c>
      <c r="I2239">
        <v>1</v>
      </c>
      <c r="J2239" t="s">
        <v>76</v>
      </c>
      <c r="K2239" t="s">
        <v>511</v>
      </c>
      <c r="L2239">
        <v>1.2E-2</v>
      </c>
      <c r="M2239">
        <v>43796.14</v>
      </c>
      <c r="N2239">
        <v>99</v>
      </c>
    </row>
    <row r="2240" spans="1:14" x14ac:dyDescent="0.25">
      <c r="A2240">
        <v>7</v>
      </c>
      <c r="B2240" t="s">
        <v>15</v>
      </c>
      <c r="C2240" t="s">
        <v>135</v>
      </c>
      <c r="D2240" t="s">
        <v>102</v>
      </c>
      <c r="E2240">
        <v>2</v>
      </c>
      <c r="F2240">
        <v>0</v>
      </c>
      <c r="G2240">
        <v>0</v>
      </c>
      <c r="H2240">
        <v>5</v>
      </c>
      <c r="I2240">
        <v>2</v>
      </c>
      <c r="J2240" t="s">
        <v>101</v>
      </c>
      <c r="K2240" t="s">
        <v>511</v>
      </c>
      <c r="L2240">
        <v>1.9E-2</v>
      </c>
      <c r="M2240">
        <v>40747.69</v>
      </c>
      <c r="N2240">
        <v>85</v>
      </c>
    </row>
    <row r="2241" spans="1:14" x14ac:dyDescent="0.25">
      <c r="A2241">
        <v>8</v>
      </c>
      <c r="B2241" t="s">
        <v>15</v>
      </c>
      <c r="C2241" t="s">
        <v>264</v>
      </c>
      <c r="D2241" t="s">
        <v>259</v>
      </c>
      <c r="E2241">
        <v>1</v>
      </c>
      <c r="F2241">
        <v>0</v>
      </c>
      <c r="G2241">
        <v>0</v>
      </c>
      <c r="H2241">
        <v>3</v>
      </c>
      <c r="I2241">
        <v>3</v>
      </c>
      <c r="J2241" t="s">
        <v>258</v>
      </c>
      <c r="K2241" t="s">
        <v>511</v>
      </c>
      <c r="L2241">
        <v>0.04</v>
      </c>
      <c r="M2241">
        <v>32532.85</v>
      </c>
      <c r="N2241">
        <v>55</v>
      </c>
    </row>
    <row r="2242" spans="1:14" x14ac:dyDescent="0.25">
      <c r="A2242">
        <v>9</v>
      </c>
      <c r="B2242" t="s">
        <v>15</v>
      </c>
      <c r="C2242" t="s">
        <v>265</v>
      </c>
      <c r="D2242" t="s">
        <v>259</v>
      </c>
      <c r="E2242">
        <v>0</v>
      </c>
      <c r="F2242">
        <v>0</v>
      </c>
      <c r="G2242">
        <v>0</v>
      </c>
      <c r="H2242">
        <v>3</v>
      </c>
      <c r="I2242">
        <v>3</v>
      </c>
      <c r="J2242" t="s">
        <v>258</v>
      </c>
      <c r="K2242" t="s">
        <v>511</v>
      </c>
      <c r="L2242">
        <v>0.03</v>
      </c>
      <c r="M2242">
        <v>36307.24</v>
      </c>
      <c r="N2242">
        <v>70</v>
      </c>
    </row>
    <row r="2243" spans="1:14" x14ac:dyDescent="0.25">
      <c r="A2243">
        <v>10</v>
      </c>
      <c r="B2243" t="s">
        <v>15</v>
      </c>
      <c r="C2243" t="s">
        <v>266</v>
      </c>
      <c r="D2243" t="s">
        <v>261</v>
      </c>
      <c r="E2243">
        <v>0</v>
      </c>
      <c r="F2243">
        <v>0</v>
      </c>
      <c r="G2243">
        <v>0</v>
      </c>
      <c r="H2243">
        <v>2</v>
      </c>
      <c r="I2243">
        <v>3</v>
      </c>
      <c r="J2243" t="s">
        <v>260</v>
      </c>
      <c r="K2243" t="s">
        <v>511</v>
      </c>
      <c r="L2243">
        <v>1.7000000000000001E-2</v>
      </c>
      <c r="M2243">
        <v>41719.339999999997</v>
      </c>
      <c r="N2243">
        <v>90</v>
      </c>
    </row>
    <row r="2244" spans="1:14" x14ac:dyDescent="0.25">
      <c r="A2244">
        <v>11</v>
      </c>
      <c r="B2244" t="s">
        <v>15</v>
      </c>
      <c r="C2244" t="s">
        <v>267</v>
      </c>
      <c r="D2244" t="s">
        <v>125</v>
      </c>
      <c r="E2244">
        <v>1</v>
      </c>
      <c r="F2244">
        <v>0</v>
      </c>
      <c r="G2244">
        <v>0</v>
      </c>
      <c r="H2244">
        <v>8</v>
      </c>
      <c r="I2244">
        <v>3</v>
      </c>
      <c r="J2244" t="s">
        <v>263</v>
      </c>
      <c r="K2244" t="s">
        <v>511</v>
      </c>
      <c r="L2244">
        <v>2.4E-2</v>
      </c>
      <c r="M2244">
        <v>38585.15</v>
      </c>
      <c r="N2244">
        <v>80</v>
      </c>
    </row>
    <row r="2245" spans="1:14" x14ac:dyDescent="0.25">
      <c r="A2245">
        <v>0</v>
      </c>
      <c r="B2245" t="s">
        <v>15</v>
      </c>
      <c r="C2245" t="s">
        <v>141</v>
      </c>
      <c r="D2245" t="s">
        <v>88</v>
      </c>
      <c r="E2245">
        <v>0</v>
      </c>
      <c r="F2245">
        <v>0</v>
      </c>
      <c r="G2245">
        <v>0</v>
      </c>
      <c r="H2245">
        <v>8</v>
      </c>
      <c r="I2245">
        <v>2</v>
      </c>
      <c r="J2245" t="s">
        <v>87</v>
      </c>
      <c r="K2245" t="s">
        <v>511</v>
      </c>
      <c r="L2245">
        <v>2.8000000000000001E-2</v>
      </c>
      <c r="M2245">
        <v>37002.85</v>
      </c>
      <c r="N2245">
        <v>70</v>
      </c>
    </row>
    <row r="2246" spans="1:14" x14ac:dyDescent="0.25">
      <c r="A2246">
        <v>1</v>
      </c>
      <c r="B2246" t="s">
        <v>15</v>
      </c>
      <c r="C2246" t="s">
        <v>142</v>
      </c>
      <c r="D2246" t="s">
        <v>90</v>
      </c>
      <c r="E2246">
        <v>0</v>
      </c>
      <c r="F2246">
        <v>0</v>
      </c>
      <c r="G2246">
        <v>0</v>
      </c>
      <c r="H2246">
        <v>5</v>
      </c>
      <c r="I2246">
        <v>1</v>
      </c>
      <c r="J2246" t="s">
        <v>65</v>
      </c>
      <c r="K2246" t="s">
        <v>511</v>
      </c>
      <c r="L2246">
        <v>2.1000000000000001E-2</v>
      </c>
      <c r="M2246">
        <v>39942.33</v>
      </c>
      <c r="N2246">
        <v>85</v>
      </c>
    </row>
    <row r="2247" spans="1:14" x14ac:dyDescent="0.25">
      <c r="A2247">
        <v>2</v>
      </c>
      <c r="B2247" t="s">
        <v>15</v>
      </c>
      <c r="C2247" t="s">
        <v>143</v>
      </c>
      <c r="D2247" t="s">
        <v>49</v>
      </c>
      <c r="E2247">
        <v>0</v>
      </c>
      <c r="F2247">
        <v>0</v>
      </c>
      <c r="G2247">
        <v>0</v>
      </c>
      <c r="H2247">
        <v>0</v>
      </c>
      <c r="I2247">
        <v>0</v>
      </c>
      <c r="J2247" t="s">
        <v>49</v>
      </c>
      <c r="K2247" t="s">
        <v>511</v>
      </c>
      <c r="L2247">
        <v>1.4E-2</v>
      </c>
      <c r="M2247">
        <v>43020.27</v>
      </c>
      <c r="N2247">
        <v>95</v>
      </c>
    </row>
    <row r="2248" spans="1:14" x14ac:dyDescent="0.25">
      <c r="A2248">
        <v>3</v>
      </c>
      <c r="B2248" t="s">
        <v>15</v>
      </c>
      <c r="C2248" t="s">
        <v>144</v>
      </c>
      <c r="D2248" t="s">
        <v>131</v>
      </c>
      <c r="E2248">
        <v>1</v>
      </c>
      <c r="F2248">
        <v>0</v>
      </c>
      <c r="G2248">
        <v>0</v>
      </c>
      <c r="H2248">
        <v>8</v>
      </c>
      <c r="I2248">
        <v>4</v>
      </c>
      <c r="J2248" t="s">
        <v>130</v>
      </c>
      <c r="K2248" t="s">
        <v>511</v>
      </c>
      <c r="L2248">
        <v>1.0999999999999999E-2</v>
      </c>
      <c r="M2248">
        <v>44498.77</v>
      </c>
      <c r="N2248">
        <v>99</v>
      </c>
    </row>
    <row r="2249" spans="1:14" x14ac:dyDescent="0.25">
      <c r="A2249">
        <v>4</v>
      </c>
      <c r="B2249" t="s">
        <v>15</v>
      </c>
      <c r="C2249" t="s">
        <v>145</v>
      </c>
      <c r="D2249" t="s">
        <v>146</v>
      </c>
      <c r="E2249">
        <v>0</v>
      </c>
      <c r="F2249">
        <v>0</v>
      </c>
      <c r="G2249">
        <v>0</v>
      </c>
      <c r="H2249">
        <v>7</v>
      </c>
      <c r="I2249">
        <v>5</v>
      </c>
      <c r="J2249" t="s">
        <v>145</v>
      </c>
      <c r="K2249" t="s">
        <v>511</v>
      </c>
      <c r="L2249">
        <v>4.2999999999999997E-2</v>
      </c>
      <c r="M2249">
        <v>31404.67</v>
      </c>
      <c r="N2249">
        <v>50</v>
      </c>
    </row>
    <row r="2250" spans="1:14" x14ac:dyDescent="0.25">
      <c r="A2250">
        <v>5</v>
      </c>
      <c r="B2250" t="s">
        <v>15</v>
      </c>
      <c r="C2250" t="s">
        <v>147</v>
      </c>
      <c r="D2250" t="s">
        <v>133</v>
      </c>
      <c r="E2250">
        <v>0</v>
      </c>
      <c r="F2250">
        <v>0</v>
      </c>
      <c r="G2250">
        <v>0</v>
      </c>
      <c r="H2250">
        <v>7</v>
      </c>
      <c r="I2250">
        <v>4</v>
      </c>
      <c r="J2250" t="s">
        <v>132</v>
      </c>
      <c r="K2250" t="s">
        <v>511</v>
      </c>
      <c r="L2250">
        <v>1.4E-2</v>
      </c>
      <c r="M2250">
        <v>43190.96</v>
      </c>
      <c r="N2250">
        <v>95</v>
      </c>
    </row>
    <row r="2251" spans="1:14" x14ac:dyDescent="0.25">
      <c r="A2251">
        <v>6</v>
      </c>
      <c r="B2251" t="s">
        <v>15</v>
      </c>
      <c r="C2251" t="s">
        <v>148</v>
      </c>
      <c r="D2251" t="s">
        <v>118</v>
      </c>
      <c r="E2251">
        <v>2</v>
      </c>
      <c r="F2251">
        <v>0</v>
      </c>
      <c r="G2251">
        <v>0</v>
      </c>
      <c r="H2251">
        <v>6</v>
      </c>
      <c r="I2251">
        <v>3</v>
      </c>
      <c r="J2251" t="s">
        <v>117</v>
      </c>
      <c r="K2251" t="s">
        <v>511</v>
      </c>
      <c r="L2251">
        <v>0.02</v>
      </c>
      <c r="M2251">
        <v>40432.81</v>
      </c>
      <c r="N2251">
        <v>85</v>
      </c>
    </row>
    <row r="2252" spans="1:14" x14ac:dyDescent="0.25">
      <c r="A2252">
        <v>7</v>
      </c>
      <c r="B2252" t="s">
        <v>15</v>
      </c>
      <c r="C2252" t="s">
        <v>268</v>
      </c>
      <c r="D2252" t="s">
        <v>259</v>
      </c>
      <c r="E2252">
        <v>2</v>
      </c>
      <c r="F2252">
        <v>0</v>
      </c>
      <c r="G2252">
        <v>0</v>
      </c>
      <c r="H2252">
        <v>3</v>
      </c>
      <c r="I2252">
        <v>3</v>
      </c>
      <c r="J2252" t="s">
        <v>258</v>
      </c>
      <c r="K2252" t="s">
        <v>511</v>
      </c>
      <c r="L2252">
        <v>3.5000000000000003E-2</v>
      </c>
      <c r="M2252">
        <v>34393.01</v>
      </c>
      <c r="N2252">
        <v>60</v>
      </c>
    </row>
    <row r="2253" spans="1:14" x14ac:dyDescent="0.25">
      <c r="A2253">
        <v>8</v>
      </c>
      <c r="B2253" t="s">
        <v>15</v>
      </c>
      <c r="C2253" t="s">
        <v>269</v>
      </c>
      <c r="D2253" t="s">
        <v>259</v>
      </c>
      <c r="E2253">
        <v>1</v>
      </c>
      <c r="F2253">
        <v>0</v>
      </c>
      <c r="G2253">
        <v>0</v>
      </c>
      <c r="H2253">
        <v>3</v>
      </c>
      <c r="I2253">
        <v>3</v>
      </c>
      <c r="J2253" t="s">
        <v>258</v>
      </c>
      <c r="K2253" t="s">
        <v>511</v>
      </c>
      <c r="L2253">
        <v>2.7E-2</v>
      </c>
      <c r="M2253">
        <v>37237.81</v>
      </c>
      <c r="N2253">
        <v>75</v>
      </c>
    </row>
    <row r="2254" spans="1:14" x14ac:dyDescent="0.25">
      <c r="A2254">
        <v>9</v>
      </c>
      <c r="B2254" t="s">
        <v>15</v>
      </c>
      <c r="C2254" t="s">
        <v>270</v>
      </c>
      <c r="D2254" t="s">
        <v>259</v>
      </c>
      <c r="E2254">
        <v>0</v>
      </c>
      <c r="F2254">
        <v>0</v>
      </c>
      <c r="G2254">
        <v>0</v>
      </c>
      <c r="H2254">
        <v>3</v>
      </c>
      <c r="I2254">
        <v>3</v>
      </c>
      <c r="J2254" t="s">
        <v>258</v>
      </c>
      <c r="K2254" t="s">
        <v>511</v>
      </c>
      <c r="L2254">
        <v>2.5000000000000001E-2</v>
      </c>
      <c r="M2254">
        <v>38293.599999999999</v>
      </c>
      <c r="N2254">
        <v>75</v>
      </c>
    </row>
    <row r="2255" spans="1:14" x14ac:dyDescent="0.25">
      <c r="A2255">
        <v>10</v>
      </c>
      <c r="B2255" t="s">
        <v>15</v>
      </c>
      <c r="C2255" t="s">
        <v>271</v>
      </c>
      <c r="D2255" t="s">
        <v>272</v>
      </c>
      <c r="E2255">
        <v>0</v>
      </c>
      <c r="F2255">
        <v>0</v>
      </c>
      <c r="G2255">
        <v>0</v>
      </c>
      <c r="H2255">
        <v>2</v>
      </c>
      <c r="I2255">
        <v>5</v>
      </c>
      <c r="J2255" t="s">
        <v>271</v>
      </c>
      <c r="K2255" t="s">
        <v>511</v>
      </c>
      <c r="L2255">
        <v>2.5000000000000001E-2</v>
      </c>
      <c r="M2255">
        <v>38257.980000000003</v>
      </c>
      <c r="N2255">
        <v>75</v>
      </c>
    </row>
    <row r="2256" spans="1:14" x14ac:dyDescent="0.25">
      <c r="A2256">
        <v>0</v>
      </c>
      <c r="B2256" t="s">
        <v>15</v>
      </c>
      <c r="C2256" t="s">
        <v>16</v>
      </c>
      <c r="D2256" t="s">
        <v>17</v>
      </c>
      <c r="E2256">
        <v>0</v>
      </c>
      <c r="F2256">
        <v>2</v>
      </c>
      <c r="G2256">
        <v>1</v>
      </c>
      <c r="H2256">
        <v>0</v>
      </c>
      <c r="I2256">
        <v>0</v>
      </c>
      <c r="J2256" t="s">
        <v>16</v>
      </c>
      <c r="K2256" t="s">
        <v>512</v>
      </c>
      <c r="L2256">
        <v>0.03</v>
      </c>
      <c r="M2256">
        <v>36096.51</v>
      </c>
      <c r="N2256">
        <v>70</v>
      </c>
    </row>
    <row r="2257" spans="1:14" x14ac:dyDescent="0.25">
      <c r="A2257">
        <v>1</v>
      </c>
      <c r="B2257" t="s">
        <v>15</v>
      </c>
      <c r="C2257" t="s">
        <v>19</v>
      </c>
      <c r="D2257" t="s">
        <v>20</v>
      </c>
      <c r="E2257">
        <v>0</v>
      </c>
      <c r="F2257">
        <v>2</v>
      </c>
      <c r="G2257">
        <v>1</v>
      </c>
      <c r="H2257">
        <v>0</v>
      </c>
      <c r="I2257">
        <v>0</v>
      </c>
      <c r="J2257" t="s">
        <v>19</v>
      </c>
      <c r="K2257" t="s">
        <v>512</v>
      </c>
      <c r="L2257">
        <v>2.7E-2</v>
      </c>
      <c r="M2257">
        <v>37370.199999999997</v>
      </c>
      <c r="N2257">
        <v>75</v>
      </c>
    </row>
    <row r="2258" spans="1:14" x14ac:dyDescent="0.25">
      <c r="A2258">
        <v>2</v>
      </c>
      <c r="B2258" t="s">
        <v>15</v>
      </c>
      <c r="C2258" t="s">
        <v>21</v>
      </c>
      <c r="D2258" t="s">
        <v>22</v>
      </c>
      <c r="E2258">
        <v>0</v>
      </c>
      <c r="F2258">
        <v>6</v>
      </c>
      <c r="G2258">
        <v>1</v>
      </c>
      <c r="H2258">
        <v>0</v>
      </c>
      <c r="I2258">
        <v>0</v>
      </c>
      <c r="J2258" t="s">
        <v>21</v>
      </c>
      <c r="K2258" t="s">
        <v>512</v>
      </c>
      <c r="L2258">
        <v>1.4999999999999999E-2</v>
      </c>
      <c r="M2258">
        <v>42667.96</v>
      </c>
      <c r="N2258">
        <v>95</v>
      </c>
    </row>
    <row r="2259" spans="1:14" x14ac:dyDescent="0.25">
      <c r="A2259">
        <v>3</v>
      </c>
      <c r="B2259" t="s">
        <v>15</v>
      </c>
      <c r="C2259" t="s">
        <v>23</v>
      </c>
      <c r="D2259" t="e" cm="1">
        <f t="array" ref="D2259">-VRIKPGSA</f>
        <v>#NAME?</v>
      </c>
      <c r="E2259">
        <v>0</v>
      </c>
      <c r="F2259">
        <v>0</v>
      </c>
      <c r="G2259">
        <v>1</v>
      </c>
      <c r="H2259">
        <v>0</v>
      </c>
      <c r="I2259">
        <v>0</v>
      </c>
      <c r="J2259" t="s">
        <v>23</v>
      </c>
      <c r="K2259" t="s">
        <v>512</v>
      </c>
      <c r="L2259">
        <v>1.7000000000000001E-2</v>
      </c>
      <c r="M2259">
        <v>41659.360000000001</v>
      </c>
      <c r="N2259">
        <v>90</v>
      </c>
    </row>
    <row r="2260" spans="1:14" x14ac:dyDescent="0.25">
      <c r="A2260">
        <v>4</v>
      </c>
      <c r="B2260" t="s">
        <v>15</v>
      </c>
      <c r="C2260" t="s">
        <v>283</v>
      </c>
      <c r="D2260" t="s">
        <v>284</v>
      </c>
      <c r="E2260">
        <v>0</v>
      </c>
      <c r="F2260">
        <v>8</v>
      </c>
      <c r="G2260">
        <v>1</v>
      </c>
      <c r="H2260">
        <v>0</v>
      </c>
      <c r="I2260">
        <v>0</v>
      </c>
      <c r="J2260" t="s">
        <v>283</v>
      </c>
      <c r="K2260" t="s">
        <v>512</v>
      </c>
      <c r="L2260">
        <v>1.6E-2</v>
      </c>
      <c r="M2260">
        <v>42100.24</v>
      </c>
      <c r="N2260">
        <v>90</v>
      </c>
    </row>
    <row r="2261" spans="1:14" x14ac:dyDescent="0.25">
      <c r="A2261">
        <v>5</v>
      </c>
      <c r="B2261" t="s">
        <v>15</v>
      </c>
      <c r="C2261" t="s">
        <v>285</v>
      </c>
      <c r="D2261" t="e" cm="1">
        <f t="array" ref="D2261">-IKPGSAGK</f>
        <v>#NAME?</v>
      </c>
      <c r="E2261">
        <v>0</v>
      </c>
      <c r="F2261">
        <v>0</v>
      </c>
      <c r="G2261">
        <v>1</v>
      </c>
      <c r="H2261">
        <v>0</v>
      </c>
      <c r="I2261">
        <v>0</v>
      </c>
      <c r="J2261" t="s">
        <v>285</v>
      </c>
      <c r="K2261" t="s">
        <v>512</v>
      </c>
      <c r="L2261">
        <v>1.2E-2</v>
      </c>
      <c r="M2261">
        <v>43937.57</v>
      </c>
      <c r="N2261">
        <v>99</v>
      </c>
    </row>
    <row r="2262" spans="1:14" x14ac:dyDescent="0.25">
      <c r="A2262">
        <v>6</v>
      </c>
      <c r="B2262" t="s">
        <v>15</v>
      </c>
      <c r="C2262" t="s">
        <v>513</v>
      </c>
      <c r="D2262" t="s">
        <v>514</v>
      </c>
      <c r="E2262">
        <v>0</v>
      </c>
      <c r="F2262">
        <v>8</v>
      </c>
      <c r="G2262">
        <v>1</v>
      </c>
      <c r="H2262">
        <v>0</v>
      </c>
      <c r="I2262">
        <v>0</v>
      </c>
      <c r="J2262" t="s">
        <v>513</v>
      </c>
      <c r="K2262" t="s">
        <v>512</v>
      </c>
      <c r="L2262">
        <v>8.9999999999999993E-3</v>
      </c>
      <c r="M2262">
        <v>45245.45</v>
      </c>
      <c r="N2262">
        <v>99</v>
      </c>
    </row>
    <row r="2263" spans="1:14" x14ac:dyDescent="0.25">
      <c r="A2263">
        <v>7</v>
      </c>
      <c r="B2263" t="s">
        <v>15</v>
      </c>
      <c r="C2263" t="s">
        <v>515</v>
      </c>
      <c r="D2263" t="e" cm="1">
        <f t="array" ref="D2263">-PGSAGKPK</f>
        <v>#NAME?</v>
      </c>
      <c r="E2263">
        <v>0</v>
      </c>
      <c r="F2263">
        <v>0</v>
      </c>
      <c r="G2263">
        <v>1</v>
      </c>
      <c r="H2263">
        <v>0</v>
      </c>
      <c r="I2263">
        <v>0</v>
      </c>
      <c r="J2263" t="s">
        <v>515</v>
      </c>
      <c r="K2263" t="s">
        <v>512</v>
      </c>
      <c r="L2263">
        <v>8.0000000000000002E-3</v>
      </c>
      <c r="M2263">
        <v>46074.91</v>
      </c>
      <c r="N2263">
        <v>99</v>
      </c>
    </row>
    <row r="2264" spans="1:14" x14ac:dyDescent="0.25">
      <c r="A2264">
        <v>8</v>
      </c>
      <c r="B2264" t="s">
        <v>15</v>
      </c>
      <c r="C2264" t="s">
        <v>516</v>
      </c>
      <c r="D2264" t="s">
        <v>517</v>
      </c>
      <c r="E2264">
        <v>0</v>
      </c>
      <c r="F2264">
        <v>8</v>
      </c>
      <c r="G2264">
        <v>1</v>
      </c>
      <c r="H2264">
        <v>0</v>
      </c>
      <c r="I2264">
        <v>0</v>
      </c>
      <c r="J2264" t="s">
        <v>516</v>
      </c>
      <c r="K2264" t="s">
        <v>512</v>
      </c>
      <c r="L2264">
        <v>7.0000000000000001E-3</v>
      </c>
      <c r="M2264">
        <v>46135.27</v>
      </c>
      <c r="N2264">
        <v>99</v>
      </c>
    </row>
    <row r="2265" spans="1:14" x14ac:dyDescent="0.25">
      <c r="A2265">
        <v>9</v>
      </c>
      <c r="B2265" t="s">
        <v>15</v>
      </c>
      <c r="C2265" t="s">
        <v>518</v>
      </c>
      <c r="D2265" t="s">
        <v>519</v>
      </c>
      <c r="E2265">
        <v>0</v>
      </c>
      <c r="F2265">
        <v>4</v>
      </c>
      <c r="G2265">
        <v>1</v>
      </c>
      <c r="H2265">
        <v>0</v>
      </c>
      <c r="I2265">
        <v>0</v>
      </c>
      <c r="J2265" t="s">
        <v>518</v>
      </c>
      <c r="K2265" t="s">
        <v>512</v>
      </c>
      <c r="L2265">
        <v>8.0000000000000002E-3</v>
      </c>
      <c r="M2265">
        <v>45745.08</v>
      </c>
      <c r="N2265">
        <v>99</v>
      </c>
    </row>
    <row r="2266" spans="1:14" x14ac:dyDescent="0.25">
      <c r="A2266">
        <v>10</v>
      </c>
      <c r="B2266" t="s">
        <v>15</v>
      </c>
      <c r="C2266" t="s">
        <v>520</v>
      </c>
      <c r="D2266" t="e" cm="1">
        <f t="array" ref="D2266">-AGKPKNEL</f>
        <v>#NAME?</v>
      </c>
      <c r="E2266">
        <v>0</v>
      </c>
      <c r="F2266">
        <v>0</v>
      </c>
      <c r="G2266">
        <v>1</v>
      </c>
      <c r="H2266">
        <v>0</v>
      </c>
      <c r="I2266">
        <v>0</v>
      </c>
      <c r="J2266" t="s">
        <v>520</v>
      </c>
      <c r="K2266" t="s">
        <v>512</v>
      </c>
      <c r="L2266">
        <v>1.4E-2</v>
      </c>
      <c r="M2266">
        <v>43037.51</v>
      </c>
      <c r="N2266">
        <v>95</v>
      </c>
    </row>
    <row r="2267" spans="1:14" x14ac:dyDescent="0.25">
      <c r="A2267">
        <v>11</v>
      </c>
      <c r="B2267" t="s">
        <v>15</v>
      </c>
      <c r="C2267" t="s">
        <v>521</v>
      </c>
      <c r="D2267" t="s">
        <v>522</v>
      </c>
      <c r="E2267">
        <v>0</v>
      </c>
      <c r="F2267">
        <v>8</v>
      </c>
      <c r="G2267">
        <v>1</v>
      </c>
      <c r="H2267">
        <v>0</v>
      </c>
      <c r="I2267">
        <v>0</v>
      </c>
      <c r="J2267" t="s">
        <v>521</v>
      </c>
      <c r="K2267" t="s">
        <v>512</v>
      </c>
      <c r="L2267">
        <v>7.0000000000000001E-3</v>
      </c>
      <c r="M2267">
        <v>46152.26</v>
      </c>
      <c r="N2267">
        <v>99</v>
      </c>
    </row>
    <row r="2268" spans="1:14" x14ac:dyDescent="0.25">
      <c r="A2268">
        <v>12</v>
      </c>
      <c r="B2268" t="s">
        <v>15</v>
      </c>
      <c r="C2268" t="s">
        <v>523</v>
      </c>
      <c r="D2268" t="s">
        <v>524</v>
      </c>
      <c r="E2268">
        <v>0</v>
      </c>
      <c r="F2268">
        <v>2</v>
      </c>
      <c r="G2268">
        <v>1</v>
      </c>
      <c r="H2268">
        <v>0</v>
      </c>
      <c r="I2268">
        <v>0</v>
      </c>
      <c r="J2268" t="s">
        <v>523</v>
      </c>
      <c r="K2268" t="s">
        <v>512</v>
      </c>
      <c r="L2268">
        <v>0.02</v>
      </c>
      <c r="M2268">
        <v>40058.75</v>
      </c>
      <c r="N2268">
        <v>85</v>
      </c>
    </row>
    <row r="2269" spans="1:14" x14ac:dyDescent="0.25">
      <c r="A2269">
        <v>13</v>
      </c>
      <c r="B2269" t="s">
        <v>15</v>
      </c>
      <c r="C2269" t="s">
        <v>525</v>
      </c>
      <c r="D2269" t="s">
        <v>526</v>
      </c>
      <c r="E2269">
        <v>0</v>
      </c>
      <c r="F2269">
        <v>8</v>
      </c>
      <c r="G2269">
        <v>1</v>
      </c>
      <c r="H2269">
        <v>0</v>
      </c>
      <c r="I2269">
        <v>0</v>
      </c>
      <c r="J2269" t="s">
        <v>525</v>
      </c>
      <c r="K2269" t="s">
        <v>512</v>
      </c>
      <c r="L2269">
        <v>1.4E-2</v>
      </c>
      <c r="M2269">
        <v>42929.120000000003</v>
      </c>
      <c r="N2269">
        <v>95</v>
      </c>
    </row>
    <row r="2270" spans="1:14" x14ac:dyDescent="0.25">
      <c r="A2270">
        <v>14</v>
      </c>
      <c r="B2270" t="s">
        <v>15</v>
      </c>
      <c r="C2270" t="s">
        <v>300</v>
      </c>
      <c r="D2270" t="s">
        <v>301</v>
      </c>
      <c r="E2270">
        <v>0</v>
      </c>
      <c r="F2270">
        <v>1</v>
      </c>
      <c r="G2270">
        <v>1</v>
      </c>
      <c r="H2270">
        <v>0</v>
      </c>
      <c r="I2270">
        <v>0</v>
      </c>
      <c r="J2270" t="s">
        <v>300</v>
      </c>
      <c r="K2270" t="s">
        <v>512</v>
      </c>
      <c r="L2270">
        <v>1.4999999999999999E-2</v>
      </c>
      <c r="M2270">
        <v>42616.29</v>
      </c>
      <c r="N2270">
        <v>95</v>
      </c>
    </row>
    <row r="2271" spans="1:14" x14ac:dyDescent="0.25">
      <c r="A2271">
        <v>15</v>
      </c>
      <c r="B2271" t="s">
        <v>15</v>
      </c>
      <c r="C2271" t="s">
        <v>302</v>
      </c>
      <c r="D2271" t="s">
        <v>303</v>
      </c>
      <c r="E2271">
        <v>0</v>
      </c>
      <c r="F2271">
        <v>1</v>
      </c>
      <c r="G2271">
        <v>1</v>
      </c>
      <c r="H2271">
        <v>0</v>
      </c>
      <c r="I2271">
        <v>0</v>
      </c>
      <c r="J2271" t="s">
        <v>302</v>
      </c>
      <c r="K2271" t="s">
        <v>512</v>
      </c>
      <c r="L2271">
        <v>0.01</v>
      </c>
      <c r="M2271">
        <v>45112.5</v>
      </c>
      <c r="N2271">
        <v>99</v>
      </c>
    </row>
    <row r="2272" spans="1:14" x14ac:dyDescent="0.25">
      <c r="A2272">
        <v>16</v>
      </c>
      <c r="B2272" t="s">
        <v>15</v>
      </c>
      <c r="C2272" t="s">
        <v>45</v>
      </c>
      <c r="D2272" t="s">
        <v>46</v>
      </c>
      <c r="E2272">
        <v>0</v>
      </c>
      <c r="F2272">
        <v>2</v>
      </c>
      <c r="G2272">
        <v>1</v>
      </c>
      <c r="H2272">
        <v>0</v>
      </c>
      <c r="I2272">
        <v>0</v>
      </c>
      <c r="J2272" t="s">
        <v>45</v>
      </c>
      <c r="K2272" t="s">
        <v>512</v>
      </c>
      <c r="L2272">
        <v>4.2999999999999997E-2</v>
      </c>
      <c r="M2272">
        <v>31375.8</v>
      </c>
      <c r="N2272">
        <v>50</v>
      </c>
    </row>
    <row r="2273" spans="1:14" x14ac:dyDescent="0.25">
      <c r="A2273">
        <v>0</v>
      </c>
      <c r="B2273" t="s">
        <v>15</v>
      </c>
      <c r="C2273" t="s">
        <v>47</v>
      </c>
      <c r="D2273" t="s">
        <v>47</v>
      </c>
      <c r="E2273">
        <v>0</v>
      </c>
      <c r="F2273">
        <v>0</v>
      </c>
      <c r="G2273">
        <v>0</v>
      </c>
      <c r="H2273">
        <v>0</v>
      </c>
      <c r="I2273">
        <v>0</v>
      </c>
      <c r="J2273" t="s">
        <v>47</v>
      </c>
      <c r="K2273" t="s">
        <v>512</v>
      </c>
      <c r="L2273">
        <v>4.9000000000000002E-2</v>
      </c>
      <c r="M2273">
        <v>29387.73</v>
      </c>
      <c r="N2273">
        <v>45</v>
      </c>
    </row>
    <row r="2274" spans="1:14" x14ac:dyDescent="0.25">
      <c r="A2274">
        <v>1</v>
      </c>
      <c r="B2274" t="s">
        <v>15</v>
      </c>
      <c r="C2274" t="s">
        <v>48</v>
      </c>
      <c r="D2274" t="s">
        <v>48</v>
      </c>
      <c r="E2274">
        <v>0</v>
      </c>
      <c r="F2274">
        <v>0</v>
      </c>
      <c r="G2274">
        <v>0</v>
      </c>
      <c r="H2274">
        <v>0</v>
      </c>
      <c r="I2274">
        <v>0</v>
      </c>
      <c r="J2274" t="s">
        <v>48</v>
      </c>
      <c r="K2274" t="s">
        <v>512</v>
      </c>
      <c r="L2274">
        <v>4.2000000000000003E-2</v>
      </c>
      <c r="M2274">
        <v>31690.03</v>
      </c>
      <c r="N2274">
        <v>55</v>
      </c>
    </row>
    <row r="2275" spans="1:14" x14ac:dyDescent="0.25">
      <c r="A2275">
        <v>2</v>
      </c>
      <c r="B2275" t="s">
        <v>15</v>
      </c>
      <c r="C2275" t="s">
        <v>49</v>
      </c>
      <c r="D2275" t="s">
        <v>49</v>
      </c>
      <c r="E2275">
        <v>0</v>
      </c>
      <c r="F2275">
        <v>0</v>
      </c>
      <c r="G2275">
        <v>0</v>
      </c>
      <c r="H2275">
        <v>0</v>
      </c>
      <c r="I2275">
        <v>0</v>
      </c>
      <c r="J2275" t="s">
        <v>49</v>
      </c>
      <c r="K2275" t="s">
        <v>512</v>
      </c>
      <c r="L2275">
        <v>3.7999999999999999E-2</v>
      </c>
      <c r="M2275">
        <v>33314.370000000003</v>
      </c>
      <c r="N2275">
        <v>60</v>
      </c>
    </row>
    <row r="2276" spans="1:14" x14ac:dyDescent="0.25">
      <c r="A2276">
        <v>3</v>
      </c>
      <c r="B2276" t="s">
        <v>15</v>
      </c>
      <c r="C2276" t="s">
        <v>304</v>
      </c>
      <c r="D2276" t="s">
        <v>304</v>
      </c>
      <c r="E2276">
        <v>0</v>
      </c>
      <c r="F2276">
        <v>0</v>
      </c>
      <c r="G2276">
        <v>0</v>
      </c>
      <c r="H2276">
        <v>0</v>
      </c>
      <c r="I2276">
        <v>0</v>
      </c>
      <c r="J2276" t="s">
        <v>304</v>
      </c>
      <c r="K2276" t="s">
        <v>512</v>
      </c>
      <c r="L2276">
        <v>1.2999999999999999E-2</v>
      </c>
      <c r="M2276">
        <v>43476.04</v>
      </c>
      <c r="N2276">
        <v>95</v>
      </c>
    </row>
    <row r="2277" spans="1:14" x14ac:dyDescent="0.25">
      <c r="A2277">
        <v>4</v>
      </c>
      <c r="B2277" t="s">
        <v>15</v>
      </c>
      <c r="C2277" t="s">
        <v>305</v>
      </c>
      <c r="D2277" t="s">
        <v>305</v>
      </c>
      <c r="E2277">
        <v>0</v>
      </c>
      <c r="F2277">
        <v>0</v>
      </c>
      <c r="G2277">
        <v>0</v>
      </c>
      <c r="H2277">
        <v>0</v>
      </c>
      <c r="I2277">
        <v>0</v>
      </c>
      <c r="J2277" t="s">
        <v>305</v>
      </c>
      <c r="K2277" t="s">
        <v>512</v>
      </c>
      <c r="L2277">
        <v>2.9000000000000001E-2</v>
      </c>
      <c r="M2277">
        <v>36591.57</v>
      </c>
      <c r="N2277">
        <v>70</v>
      </c>
    </row>
    <row r="2278" spans="1:14" x14ac:dyDescent="0.25">
      <c r="A2278">
        <v>5</v>
      </c>
      <c r="B2278" t="s">
        <v>15</v>
      </c>
      <c r="C2278" t="s">
        <v>527</v>
      </c>
      <c r="D2278" t="s">
        <v>527</v>
      </c>
      <c r="E2278">
        <v>0</v>
      </c>
      <c r="F2278">
        <v>0</v>
      </c>
      <c r="G2278">
        <v>0</v>
      </c>
      <c r="H2278">
        <v>0</v>
      </c>
      <c r="I2278">
        <v>0</v>
      </c>
      <c r="J2278" t="s">
        <v>527</v>
      </c>
      <c r="K2278" t="s">
        <v>512</v>
      </c>
      <c r="L2278">
        <v>1.2E-2</v>
      </c>
      <c r="M2278">
        <v>43775.76</v>
      </c>
      <c r="N2278">
        <v>99</v>
      </c>
    </row>
    <row r="2279" spans="1:14" x14ac:dyDescent="0.25">
      <c r="A2279">
        <v>6</v>
      </c>
      <c r="B2279" t="s">
        <v>15</v>
      </c>
      <c r="C2279" t="s">
        <v>528</v>
      </c>
      <c r="D2279" t="s">
        <v>528</v>
      </c>
      <c r="E2279">
        <v>0</v>
      </c>
      <c r="F2279">
        <v>0</v>
      </c>
      <c r="G2279">
        <v>0</v>
      </c>
      <c r="H2279">
        <v>0</v>
      </c>
      <c r="I2279">
        <v>0</v>
      </c>
      <c r="J2279" t="s">
        <v>528</v>
      </c>
      <c r="K2279" t="s">
        <v>512</v>
      </c>
      <c r="L2279">
        <v>1.6E-2</v>
      </c>
      <c r="M2279">
        <v>42175.46</v>
      </c>
      <c r="N2279">
        <v>95</v>
      </c>
    </row>
    <row r="2280" spans="1:14" x14ac:dyDescent="0.25">
      <c r="A2280">
        <v>7</v>
      </c>
      <c r="B2280" t="s">
        <v>15</v>
      </c>
      <c r="C2280" t="s">
        <v>529</v>
      </c>
      <c r="D2280" t="s">
        <v>529</v>
      </c>
      <c r="E2280">
        <v>0</v>
      </c>
      <c r="F2280">
        <v>0</v>
      </c>
      <c r="G2280">
        <v>0</v>
      </c>
      <c r="H2280">
        <v>0</v>
      </c>
      <c r="I2280">
        <v>0</v>
      </c>
      <c r="J2280" t="s">
        <v>529</v>
      </c>
      <c r="K2280" t="s">
        <v>512</v>
      </c>
      <c r="L2280">
        <v>6.0000000000000001E-3</v>
      </c>
      <c r="M2280">
        <v>47048.2</v>
      </c>
      <c r="N2280">
        <v>99</v>
      </c>
    </row>
    <row r="2281" spans="1:14" x14ac:dyDescent="0.25">
      <c r="A2281">
        <v>8</v>
      </c>
      <c r="B2281" t="s">
        <v>15</v>
      </c>
      <c r="C2281" t="s">
        <v>530</v>
      </c>
      <c r="D2281" t="s">
        <v>530</v>
      </c>
      <c r="E2281">
        <v>0</v>
      </c>
      <c r="F2281">
        <v>0</v>
      </c>
      <c r="G2281">
        <v>0</v>
      </c>
      <c r="H2281">
        <v>0</v>
      </c>
      <c r="I2281">
        <v>0</v>
      </c>
      <c r="J2281" t="s">
        <v>530</v>
      </c>
      <c r="K2281" t="s">
        <v>512</v>
      </c>
      <c r="L2281">
        <v>1.2E-2</v>
      </c>
      <c r="M2281">
        <v>43825.53</v>
      </c>
      <c r="N2281">
        <v>99</v>
      </c>
    </row>
    <row r="2282" spans="1:14" x14ac:dyDescent="0.25">
      <c r="A2282">
        <v>9</v>
      </c>
      <c r="B2282" t="s">
        <v>15</v>
      </c>
      <c r="C2282" t="s">
        <v>531</v>
      </c>
      <c r="D2282" t="s">
        <v>531</v>
      </c>
      <c r="E2282">
        <v>0</v>
      </c>
      <c r="F2282">
        <v>0</v>
      </c>
      <c r="G2282">
        <v>0</v>
      </c>
      <c r="H2282">
        <v>0</v>
      </c>
      <c r="I2282">
        <v>0</v>
      </c>
      <c r="J2282" t="s">
        <v>531</v>
      </c>
      <c r="K2282" t="s">
        <v>512</v>
      </c>
      <c r="L2282">
        <v>4.7E-2</v>
      </c>
      <c r="M2282">
        <v>29926.79</v>
      </c>
      <c r="N2282">
        <v>46</v>
      </c>
    </row>
    <row r="2283" spans="1:14" x14ac:dyDescent="0.25">
      <c r="A2283">
        <v>10</v>
      </c>
      <c r="B2283" t="s">
        <v>15</v>
      </c>
      <c r="C2283" t="s">
        <v>532</v>
      </c>
      <c r="D2283" t="s">
        <v>532</v>
      </c>
      <c r="E2283">
        <v>0</v>
      </c>
      <c r="F2283">
        <v>0</v>
      </c>
      <c r="G2283">
        <v>0</v>
      </c>
      <c r="H2283">
        <v>0</v>
      </c>
      <c r="I2283">
        <v>0</v>
      </c>
      <c r="J2283" t="s">
        <v>532</v>
      </c>
      <c r="K2283" t="s">
        <v>512</v>
      </c>
      <c r="L2283">
        <v>1.0999999999999999E-2</v>
      </c>
      <c r="M2283">
        <v>44326.26</v>
      </c>
      <c r="N2283">
        <v>99</v>
      </c>
    </row>
    <row r="2284" spans="1:14" x14ac:dyDescent="0.25">
      <c r="A2284">
        <v>11</v>
      </c>
      <c r="B2284" t="s">
        <v>15</v>
      </c>
      <c r="C2284" t="s">
        <v>533</v>
      </c>
      <c r="D2284" t="s">
        <v>533</v>
      </c>
      <c r="E2284">
        <v>0</v>
      </c>
      <c r="F2284">
        <v>0</v>
      </c>
      <c r="G2284">
        <v>0</v>
      </c>
      <c r="H2284">
        <v>0</v>
      </c>
      <c r="I2284">
        <v>0</v>
      </c>
      <c r="J2284" t="s">
        <v>533</v>
      </c>
      <c r="K2284" t="s">
        <v>512</v>
      </c>
      <c r="L2284">
        <v>0.02</v>
      </c>
      <c r="M2284">
        <v>40232.06</v>
      </c>
      <c r="N2284">
        <v>85</v>
      </c>
    </row>
    <row r="2285" spans="1:14" x14ac:dyDescent="0.25">
      <c r="A2285">
        <v>12</v>
      </c>
      <c r="B2285" t="s">
        <v>15</v>
      </c>
      <c r="C2285" t="s">
        <v>534</v>
      </c>
      <c r="D2285" t="s">
        <v>534</v>
      </c>
      <c r="E2285">
        <v>0</v>
      </c>
      <c r="F2285">
        <v>0</v>
      </c>
      <c r="G2285">
        <v>0</v>
      </c>
      <c r="H2285">
        <v>0</v>
      </c>
      <c r="I2285">
        <v>0</v>
      </c>
      <c r="J2285" t="s">
        <v>534</v>
      </c>
      <c r="K2285" t="s">
        <v>512</v>
      </c>
      <c r="L2285">
        <v>2.1999999999999999E-2</v>
      </c>
      <c r="M2285">
        <v>39592.11</v>
      </c>
      <c r="N2285">
        <v>80</v>
      </c>
    </row>
    <row r="2286" spans="1:14" x14ac:dyDescent="0.25">
      <c r="A2286">
        <v>13</v>
      </c>
      <c r="B2286" t="s">
        <v>15</v>
      </c>
      <c r="C2286" t="s">
        <v>535</v>
      </c>
      <c r="D2286" t="s">
        <v>535</v>
      </c>
      <c r="E2286">
        <v>0</v>
      </c>
      <c r="F2286">
        <v>0</v>
      </c>
      <c r="G2286">
        <v>0</v>
      </c>
      <c r="H2286">
        <v>0</v>
      </c>
      <c r="I2286">
        <v>0</v>
      </c>
      <c r="J2286" t="s">
        <v>535</v>
      </c>
      <c r="K2286" t="s">
        <v>512</v>
      </c>
      <c r="L2286">
        <v>1.2E-2</v>
      </c>
      <c r="M2286">
        <v>43862.99</v>
      </c>
      <c r="N2286">
        <v>99</v>
      </c>
    </row>
    <row r="2287" spans="1:14" x14ac:dyDescent="0.25">
      <c r="A2287">
        <v>14</v>
      </c>
      <c r="B2287" t="s">
        <v>15</v>
      </c>
      <c r="C2287" t="s">
        <v>315</v>
      </c>
      <c r="D2287" t="s">
        <v>315</v>
      </c>
      <c r="E2287">
        <v>0</v>
      </c>
      <c r="F2287">
        <v>0</v>
      </c>
      <c r="G2287">
        <v>0</v>
      </c>
      <c r="H2287">
        <v>0</v>
      </c>
      <c r="I2287">
        <v>0</v>
      </c>
      <c r="J2287" t="s">
        <v>315</v>
      </c>
      <c r="K2287" t="s">
        <v>512</v>
      </c>
      <c r="L2287">
        <v>1.7000000000000001E-2</v>
      </c>
      <c r="M2287">
        <v>41699.03</v>
      </c>
      <c r="N2287">
        <v>90</v>
      </c>
    </row>
    <row r="2288" spans="1:14" x14ac:dyDescent="0.25">
      <c r="A2288">
        <v>15</v>
      </c>
      <c r="B2288" t="s">
        <v>15</v>
      </c>
      <c r="C2288" t="s">
        <v>316</v>
      </c>
      <c r="D2288" t="s">
        <v>316</v>
      </c>
      <c r="E2288">
        <v>0</v>
      </c>
      <c r="F2288">
        <v>0</v>
      </c>
      <c r="G2288">
        <v>0</v>
      </c>
      <c r="H2288">
        <v>0</v>
      </c>
      <c r="I2288">
        <v>0</v>
      </c>
      <c r="J2288" t="s">
        <v>316</v>
      </c>
      <c r="K2288" t="s">
        <v>512</v>
      </c>
      <c r="L2288">
        <v>3.6999999999999998E-2</v>
      </c>
      <c r="M2288">
        <v>33610.910000000003</v>
      </c>
      <c r="N2288">
        <v>60</v>
      </c>
    </row>
    <row r="2289" spans="1:14" x14ac:dyDescent="0.25">
      <c r="A2289">
        <v>0</v>
      </c>
      <c r="B2289" t="s">
        <v>15</v>
      </c>
      <c r="C2289" t="s">
        <v>63</v>
      </c>
      <c r="D2289" t="s">
        <v>64</v>
      </c>
      <c r="E2289">
        <v>0</v>
      </c>
      <c r="F2289">
        <v>0</v>
      </c>
      <c r="G2289">
        <v>0</v>
      </c>
      <c r="H2289">
        <v>6</v>
      </c>
      <c r="I2289">
        <v>1</v>
      </c>
      <c r="J2289" t="s">
        <v>63</v>
      </c>
      <c r="K2289" t="s">
        <v>512</v>
      </c>
      <c r="L2289">
        <v>3.7999999999999999E-2</v>
      </c>
      <c r="M2289">
        <v>33072.67</v>
      </c>
      <c r="N2289">
        <v>55</v>
      </c>
    </row>
    <row r="2290" spans="1:14" x14ac:dyDescent="0.25">
      <c r="A2290">
        <v>1</v>
      </c>
      <c r="B2290" t="s">
        <v>15</v>
      </c>
      <c r="C2290" t="s">
        <v>65</v>
      </c>
      <c r="D2290" t="s">
        <v>66</v>
      </c>
      <c r="E2290">
        <v>0</v>
      </c>
      <c r="F2290">
        <v>0</v>
      </c>
      <c r="G2290">
        <v>0</v>
      </c>
      <c r="H2290">
        <v>7</v>
      </c>
      <c r="I2290">
        <v>1</v>
      </c>
      <c r="J2290" t="s">
        <v>65</v>
      </c>
      <c r="K2290" t="s">
        <v>512</v>
      </c>
      <c r="L2290">
        <v>6.4000000000000001E-2</v>
      </c>
      <c r="M2290">
        <v>25111.95</v>
      </c>
      <c r="N2290">
        <v>36</v>
      </c>
    </row>
    <row r="2291" spans="1:14" x14ac:dyDescent="0.25">
      <c r="A2291">
        <v>2</v>
      </c>
      <c r="B2291" t="s">
        <v>15</v>
      </c>
      <c r="C2291" t="s">
        <v>317</v>
      </c>
      <c r="D2291" t="s">
        <v>49</v>
      </c>
      <c r="E2291">
        <v>0</v>
      </c>
      <c r="F2291">
        <v>0</v>
      </c>
      <c r="G2291">
        <v>0</v>
      </c>
      <c r="H2291">
        <v>0</v>
      </c>
      <c r="I2291">
        <v>0</v>
      </c>
      <c r="J2291" t="s">
        <v>49</v>
      </c>
      <c r="K2291" t="s">
        <v>512</v>
      </c>
      <c r="L2291">
        <v>1.9E-2</v>
      </c>
      <c r="M2291">
        <v>40804.620000000003</v>
      </c>
      <c r="N2291">
        <v>85</v>
      </c>
    </row>
    <row r="2292" spans="1:14" x14ac:dyDescent="0.25">
      <c r="A2292">
        <v>3</v>
      </c>
      <c r="B2292" t="s">
        <v>15</v>
      </c>
      <c r="C2292" t="s">
        <v>318</v>
      </c>
      <c r="D2292" t="s">
        <v>305</v>
      </c>
      <c r="E2292">
        <v>1</v>
      </c>
      <c r="F2292">
        <v>0</v>
      </c>
      <c r="G2292">
        <v>0</v>
      </c>
      <c r="H2292">
        <v>0</v>
      </c>
      <c r="I2292">
        <v>0</v>
      </c>
      <c r="J2292" t="s">
        <v>305</v>
      </c>
      <c r="K2292" t="s">
        <v>512</v>
      </c>
      <c r="L2292">
        <v>1.7999999999999999E-2</v>
      </c>
      <c r="M2292">
        <v>41013.519999999997</v>
      </c>
      <c r="N2292">
        <v>90</v>
      </c>
    </row>
    <row r="2293" spans="1:14" x14ac:dyDescent="0.25">
      <c r="A2293">
        <v>4</v>
      </c>
      <c r="B2293" t="s">
        <v>15</v>
      </c>
      <c r="C2293" t="s">
        <v>536</v>
      </c>
      <c r="D2293" t="s">
        <v>537</v>
      </c>
      <c r="E2293">
        <v>0</v>
      </c>
      <c r="F2293">
        <v>0</v>
      </c>
      <c r="G2293">
        <v>0</v>
      </c>
      <c r="H2293">
        <v>8</v>
      </c>
      <c r="I2293">
        <v>1</v>
      </c>
      <c r="J2293" t="s">
        <v>536</v>
      </c>
      <c r="K2293" t="s">
        <v>512</v>
      </c>
      <c r="L2293">
        <v>1.9E-2</v>
      </c>
      <c r="M2293">
        <v>40710.230000000003</v>
      </c>
      <c r="N2293">
        <v>85</v>
      </c>
    </row>
    <row r="2294" spans="1:14" x14ac:dyDescent="0.25">
      <c r="A2294">
        <v>5</v>
      </c>
      <c r="B2294" t="s">
        <v>15</v>
      </c>
      <c r="C2294" t="s">
        <v>538</v>
      </c>
      <c r="D2294" t="s">
        <v>539</v>
      </c>
      <c r="E2294">
        <v>0</v>
      </c>
      <c r="F2294">
        <v>0</v>
      </c>
      <c r="G2294">
        <v>0</v>
      </c>
      <c r="H2294">
        <v>7</v>
      </c>
      <c r="I2294">
        <v>1</v>
      </c>
      <c r="J2294" t="s">
        <v>538</v>
      </c>
      <c r="K2294" t="s">
        <v>512</v>
      </c>
      <c r="L2294">
        <v>1.2999999999999999E-2</v>
      </c>
      <c r="M2294">
        <v>43576.81</v>
      </c>
      <c r="N2294">
        <v>95</v>
      </c>
    </row>
    <row r="2295" spans="1:14" x14ac:dyDescent="0.25">
      <c r="A2295">
        <v>6</v>
      </c>
      <c r="B2295" t="s">
        <v>15</v>
      </c>
      <c r="C2295" t="s">
        <v>540</v>
      </c>
      <c r="D2295" t="s">
        <v>528</v>
      </c>
      <c r="E2295">
        <v>0</v>
      </c>
      <c r="F2295">
        <v>0</v>
      </c>
      <c r="G2295">
        <v>0</v>
      </c>
      <c r="H2295">
        <v>0</v>
      </c>
      <c r="I2295">
        <v>0</v>
      </c>
      <c r="J2295" t="s">
        <v>528</v>
      </c>
      <c r="K2295" t="s">
        <v>512</v>
      </c>
      <c r="L2295">
        <v>8.9999999999999993E-3</v>
      </c>
      <c r="M2295">
        <v>45309.63</v>
      </c>
      <c r="N2295">
        <v>99</v>
      </c>
    </row>
    <row r="2296" spans="1:14" x14ac:dyDescent="0.25">
      <c r="A2296">
        <v>7</v>
      </c>
      <c r="B2296" t="s">
        <v>15</v>
      </c>
      <c r="C2296" t="s">
        <v>541</v>
      </c>
      <c r="D2296" t="s">
        <v>530</v>
      </c>
      <c r="E2296">
        <v>1</v>
      </c>
      <c r="F2296">
        <v>0</v>
      </c>
      <c r="G2296">
        <v>0</v>
      </c>
      <c r="H2296">
        <v>0</v>
      </c>
      <c r="I2296">
        <v>0</v>
      </c>
      <c r="J2296" t="s">
        <v>530</v>
      </c>
      <c r="K2296" t="s">
        <v>512</v>
      </c>
      <c r="L2296">
        <v>8.0000000000000002E-3</v>
      </c>
      <c r="M2296">
        <v>45789.65</v>
      </c>
      <c r="N2296">
        <v>99</v>
      </c>
    </row>
    <row r="2297" spans="1:14" x14ac:dyDescent="0.25">
      <c r="A2297">
        <v>8</v>
      </c>
      <c r="B2297" t="s">
        <v>15</v>
      </c>
      <c r="C2297" t="s">
        <v>542</v>
      </c>
      <c r="D2297" t="s">
        <v>543</v>
      </c>
      <c r="E2297">
        <v>0</v>
      </c>
      <c r="F2297">
        <v>0</v>
      </c>
      <c r="G2297">
        <v>0</v>
      </c>
      <c r="H2297">
        <v>6</v>
      </c>
      <c r="I2297">
        <v>1</v>
      </c>
      <c r="J2297" t="s">
        <v>542</v>
      </c>
      <c r="K2297" t="s">
        <v>512</v>
      </c>
      <c r="L2297">
        <v>4.2999999999999997E-2</v>
      </c>
      <c r="M2297">
        <v>31474.07</v>
      </c>
      <c r="N2297">
        <v>55</v>
      </c>
    </row>
    <row r="2298" spans="1:14" x14ac:dyDescent="0.25">
      <c r="A2298">
        <v>9</v>
      </c>
      <c r="B2298" t="s">
        <v>15</v>
      </c>
      <c r="C2298" t="s">
        <v>544</v>
      </c>
      <c r="D2298" t="s">
        <v>531</v>
      </c>
      <c r="E2298">
        <v>0</v>
      </c>
      <c r="F2298">
        <v>0</v>
      </c>
      <c r="G2298">
        <v>0</v>
      </c>
      <c r="H2298">
        <v>0</v>
      </c>
      <c r="I2298">
        <v>0</v>
      </c>
      <c r="J2298" t="s">
        <v>531</v>
      </c>
      <c r="K2298" t="s">
        <v>512</v>
      </c>
      <c r="L2298">
        <v>1.7000000000000001E-2</v>
      </c>
      <c r="M2298">
        <v>41783.480000000003</v>
      </c>
      <c r="N2298">
        <v>90</v>
      </c>
    </row>
    <row r="2299" spans="1:14" x14ac:dyDescent="0.25">
      <c r="A2299">
        <v>10</v>
      </c>
      <c r="B2299" t="s">
        <v>15</v>
      </c>
      <c r="C2299" t="s">
        <v>545</v>
      </c>
      <c r="D2299" t="s">
        <v>546</v>
      </c>
      <c r="E2299">
        <v>0</v>
      </c>
      <c r="F2299">
        <v>0</v>
      </c>
      <c r="G2299">
        <v>0</v>
      </c>
      <c r="H2299">
        <v>6</v>
      </c>
      <c r="I2299">
        <v>1</v>
      </c>
      <c r="J2299" t="s">
        <v>545</v>
      </c>
      <c r="K2299" t="s">
        <v>512</v>
      </c>
      <c r="L2299">
        <v>0.02</v>
      </c>
      <c r="M2299">
        <v>40304.82</v>
      </c>
      <c r="N2299">
        <v>85</v>
      </c>
    </row>
    <row r="2300" spans="1:14" x14ac:dyDescent="0.25">
      <c r="A2300">
        <v>11</v>
      </c>
      <c r="B2300" t="s">
        <v>15</v>
      </c>
      <c r="C2300" t="s">
        <v>547</v>
      </c>
      <c r="D2300" t="s">
        <v>534</v>
      </c>
      <c r="E2300">
        <v>1</v>
      </c>
      <c r="F2300">
        <v>0</v>
      </c>
      <c r="G2300">
        <v>0</v>
      </c>
      <c r="H2300">
        <v>0</v>
      </c>
      <c r="I2300">
        <v>0</v>
      </c>
      <c r="J2300" t="s">
        <v>534</v>
      </c>
      <c r="K2300" t="s">
        <v>512</v>
      </c>
      <c r="L2300">
        <v>1.7000000000000001E-2</v>
      </c>
      <c r="M2300">
        <v>41715.279999999999</v>
      </c>
      <c r="N2300">
        <v>90</v>
      </c>
    </row>
    <row r="2301" spans="1:14" x14ac:dyDescent="0.25">
      <c r="A2301">
        <v>12</v>
      </c>
      <c r="B2301" t="s">
        <v>15</v>
      </c>
      <c r="C2301" t="s">
        <v>548</v>
      </c>
      <c r="D2301" t="s">
        <v>549</v>
      </c>
      <c r="E2301">
        <v>0</v>
      </c>
      <c r="F2301">
        <v>0</v>
      </c>
      <c r="G2301">
        <v>0</v>
      </c>
      <c r="H2301">
        <v>2</v>
      </c>
      <c r="I2301">
        <v>1</v>
      </c>
      <c r="J2301" t="s">
        <v>548</v>
      </c>
      <c r="K2301" t="s">
        <v>512</v>
      </c>
      <c r="L2301">
        <v>1.9E-2</v>
      </c>
      <c r="M2301">
        <v>40766.22</v>
      </c>
      <c r="N2301">
        <v>85</v>
      </c>
    </row>
    <row r="2302" spans="1:14" x14ac:dyDescent="0.25">
      <c r="A2302">
        <v>13</v>
      </c>
      <c r="B2302" t="s">
        <v>15</v>
      </c>
      <c r="C2302" t="s">
        <v>550</v>
      </c>
      <c r="D2302" t="s">
        <v>315</v>
      </c>
      <c r="E2302">
        <v>1</v>
      </c>
      <c r="F2302">
        <v>0</v>
      </c>
      <c r="G2302">
        <v>0</v>
      </c>
      <c r="H2302">
        <v>0</v>
      </c>
      <c r="I2302">
        <v>0</v>
      </c>
      <c r="J2302" t="s">
        <v>315</v>
      </c>
      <c r="K2302" t="s">
        <v>512</v>
      </c>
      <c r="L2302">
        <v>1.0999999999999999E-2</v>
      </c>
      <c r="M2302">
        <v>44273.55</v>
      </c>
      <c r="N2302">
        <v>99</v>
      </c>
    </row>
    <row r="2303" spans="1:14" x14ac:dyDescent="0.25">
      <c r="A2303">
        <v>14</v>
      </c>
      <c r="B2303" t="s">
        <v>15</v>
      </c>
      <c r="C2303" t="s">
        <v>335</v>
      </c>
      <c r="D2303" t="s">
        <v>86</v>
      </c>
      <c r="E2303">
        <v>0</v>
      </c>
      <c r="F2303">
        <v>0</v>
      </c>
      <c r="G2303">
        <v>0</v>
      </c>
      <c r="H2303">
        <v>1</v>
      </c>
      <c r="I2303">
        <v>1</v>
      </c>
      <c r="J2303" t="s">
        <v>335</v>
      </c>
      <c r="K2303" t="s">
        <v>512</v>
      </c>
      <c r="L2303">
        <v>3.3000000000000002E-2</v>
      </c>
      <c r="M2303">
        <v>34903.22</v>
      </c>
      <c r="N2303">
        <v>65</v>
      </c>
    </row>
    <row r="2304" spans="1:14" x14ac:dyDescent="0.25">
      <c r="A2304">
        <v>0</v>
      </c>
      <c r="B2304" t="s">
        <v>15</v>
      </c>
      <c r="C2304" t="s">
        <v>87</v>
      </c>
      <c r="D2304" t="s">
        <v>88</v>
      </c>
      <c r="E2304">
        <v>0</v>
      </c>
      <c r="F2304">
        <v>0</v>
      </c>
      <c r="G2304">
        <v>0</v>
      </c>
      <c r="H2304">
        <v>8</v>
      </c>
      <c r="I2304">
        <v>2</v>
      </c>
      <c r="J2304" t="s">
        <v>87</v>
      </c>
      <c r="K2304" t="s">
        <v>512</v>
      </c>
      <c r="L2304">
        <v>4.2000000000000003E-2</v>
      </c>
      <c r="M2304">
        <v>31827.48</v>
      </c>
      <c r="N2304">
        <v>55</v>
      </c>
    </row>
    <row r="2305" spans="1:14" x14ac:dyDescent="0.25">
      <c r="A2305">
        <v>1</v>
      </c>
      <c r="B2305" t="s">
        <v>15</v>
      </c>
      <c r="C2305" t="s">
        <v>336</v>
      </c>
      <c r="D2305" t="s">
        <v>90</v>
      </c>
      <c r="E2305">
        <v>0</v>
      </c>
      <c r="F2305">
        <v>0</v>
      </c>
      <c r="G2305">
        <v>0</v>
      </c>
      <c r="H2305">
        <v>5</v>
      </c>
      <c r="I2305">
        <v>1</v>
      </c>
      <c r="J2305" t="s">
        <v>65</v>
      </c>
      <c r="K2305" t="s">
        <v>512</v>
      </c>
      <c r="L2305">
        <v>2.4E-2</v>
      </c>
      <c r="M2305">
        <v>38499.25</v>
      </c>
      <c r="N2305">
        <v>80</v>
      </c>
    </row>
    <row r="2306" spans="1:14" x14ac:dyDescent="0.25">
      <c r="A2306">
        <v>2</v>
      </c>
      <c r="B2306" t="s">
        <v>15</v>
      </c>
      <c r="C2306" t="s">
        <v>337</v>
      </c>
      <c r="D2306" t="s">
        <v>338</v>
      </c>
      <c r="E2306">
        <v>0</v>
      </c>
      <c r="F2306">
        <v>0</v>
      </c>
      <c r="G2306">
        <v>0</v>
      </c>
      <c r="H2306">
        <v>6</v>
      </c>
      <c r="I2306">
        <v>2</v>
      </c>
      <c r="J2306" t="s">
        <v>337</v>
      </c>
      <c r="K2306" t="s">
        <v>512</v>
      </c>
      <c r="L2306">
        <v>1.7999999999999999E-2</v>
      </c>
      <c r="M2306">
        <v>41085.480000000003</v>
      </c>
      <c r="N2306">
        <v>90</v>
      </c>
    </row>
    <row r="2307" spans="1:14" x14ac:dyDescent="0.25">
      <c r="A2307">
        <v>3</v>
      </c>
      <c r="B2307" t="s">
        <v>15</v>
      </c>
      <c r="C2307" t="s">
        <v>551</v>
      </c>
      <c r="D2307" t="s">
        <v>537</v>
      </c>
      <c r="E2307">
        <v>1</v>
      </c>
      <c r="F2307">
        <v>0</v>
      </c>
      <c r="G2307">
        <v>0</v>
      </c>
      <c r="H2307">
        <v>8</v>
      </c>
      <c r="I2307">
        <v>1</v>
      </c>
      <c r="J2307" t="s">
        <v>536</v>
      </c>
      <c r="K2307" t="s">
        <v>512</v>
      </c>
      <c r="L2307">
        <v>1.2E-2</v>
      </c>
      <c r="M2307">
        <v>43698.64</v>
      </c>
      <c r="N2307">
        <v>95</v>
      </c>
    </row>
    <row r="2308" spans="1:14" x14ac:dyDescent="0.25">
      <c r="A2308">
        <v>4</v>
      </c>
      <c r="B2308" t="s">
        <v>15</v>
      </c>
      <c r="C2308" t="s">
        <v>552</v>
      </c>
      <c r="D2308" t="s">
        <v>95</v>
      </c>
      <c r="E2308">
        <v>0</v>
      </c>
      <c r="F2308">
        <v>0</v>
      </c>
      <c r="G2308">
        <v>0</v>
      </c>
      <c r="H2308">
        <v>7</v>
      </c>
      <c r="I2308">
        <v>2</v>
      </c>
      <c r="J2308" t="s">
        <v>552</v>
      </c>
      <c r="K2308" t="s">
        <v>512</v>
      </c>
      <c r="L2308">
        <v>1.4999999999999999E-2</v>
      </c>
      <c r="M2308">
        <v>42421.24</v>
      </c>
      <c r="N2308">
        <v>95</v>
      </c>
    </row>
    <row r="2309" spans="1:14" x14ac:dyDescent="0.25">
      <c r="A2309">
        <v>5</v>
      </c>
      <c r="B2309" t="s">
        <v>15</v>
      </c>
      <c r="C2309" t="s">
        <v>553</v>
      </c>
      <c r="D2309" t="s">
        <v>539</v>
      </c>
      <c r="E2309">
        <v>0</v>
      </c>
      <c r="F2309">
        <v>0</v>
      </c>
      <c r="G2309">
        <v>0</v>
      </c>
      <c r="H2309">
        <v>7</v>
      </c>
      <c r="I2309">
        <v>1</v>
      </c>
      <c r="J2309" t="s">
        <v>538</v>
      </c>
      <c r="K2309" t="s">
        <v>512</v>
      </c>
      <c r="L2309">
        <v>8.9999999999999993E-3</v>
      </c>
      <c r="M2309">
        <v>45445.15</v>
      </c>
      <c r="N2309">
        <v>99</v>
      </c>
    </row>
    <row r="2310" spans="1:14" x14ac:dyDescent="0.25">
      <c r="A2310">
        <v>6</v>
      </c>
      <c r="B2310" t="s">
        <v>15</v>
      </c>
      <c r="C2310" t="s">
        <v>554</v>
      </c>
      <c r="D2310" t="s">
        <v>530</v>
      </c>
      <c r="E2310">
        <v>2</v>
      </c>
      <c r="F2310">
        <v>0</v>
      </c>
      <c r="G2310">
        <v>0</v>
      </c>
      <c r="H2310">
        <v>0</v>
      </c>
      <c r="I2310">
        <v>0</v>
      </c>
      <c r="J2310" t="s">
        <v>530</v>
      </c>
      <c r="K2310" t="s">
        <v>512</v>
      </c>
      <c r="L2310">
        <v>8.9999999999999993E-3</v>
      </c>
      <c r="M2310">
        <v>45452.04</v>
      </c>
      <c r="N2310">
        <v>99</v>
      </c>
    </row>
    <row r="2311" spans="1:14" x14ac:dyDescent="0.25">
      <c r="A2311">
        <v>7</v>
      </c>
      <c r="B2311" t="s">
        <v>15</v>
      </c>
      <c r="C2311" t="s">
        <v>555</v>
      </c>
      <c r="D2311" t="s">
        <v>543</v>
      </c>
      <c r="E2311">
        <v>1</v>
      </c>
      <c r="F2311">
        <v>0</v>
      </c>
      <c r="G2311">
        <v>0</v>
      </c>
      <c r="H2311">
        <v>6</v>
      </c>
      <c r="I2311">
        <v>1</v>
      </c>
      <c r="J2311" t="s">
        <v>542</v>
      </c>
      <c r="K2311" t="s">
        <v>512</v>
      </c>
      <c r="L2311">
        <v>1.7999999999999999E-2</v>
      </c>
      <c r="M2311">
        <v>41076.15</v>
      </c>
      <c r="N2311">
        <v>90</v>
      </c>
    </row>
    <row r="2312" spans="1:14" x14ac:dyDescent="0.25">
      <c r="A2312">
        <v>8</v>
      </c>
      <c r="B2312" t="s">
        <v>15</v>
      </c>
      <c r="C2312" t="s">
        <v>556</v>
      </c>
      <c r="D2312" t="s">
        <v>543</v>
      </c>
      <c r="E2312">
        <v>0</v>
      </c>
      <c r="F2312">
        <v>0</v>
      </c>
      <c r="G2312">
        <v>0</v>
      </c>
      <c r="H2312">
        <v>6</v>
      </c>
      <c r="I2312">
        <v>1</v>
      </c>
      <c r="J2312" t="s">
        <v>542</v>
      </c>
      <c r="K2312" t="s">
        <v>512</v>
      </c>
      <c r="L2312">
        <v>1.4E-2</v>
      </c>
      <c r="M2312">
        <v>42879.01</v>
      </c>
      <c r="N2312">
        <v>95</v>
      </c>
    </row>
    <row r="2313" spans="1:14" x14ac:dyDescent="0.25">
      <c r="A2313">
        <v>9</v>
      </c>
      <c r="B2313" t="s">
        <v>15</v>
      </c>
      <c r="C2313" t="s">
        <v>557</v>
      </c>
      <c r="D2313" t="s">
        <v>558</v>
      </c>
      <c r="E2313">
        <v>0</v>
      </c>
      <c r="F2313">
        <v>0</v>
      </c>
      <c r="G2313">
        <v>0</v>
      </c>
      <c r="H2313">
        <v>5</v>
      </c>
      <c r="I2313">
        <v>2</v>
      </c>
      <c r="J2313" t="s">
        <v>557</v>
      </c>
      <c r="K2313" t="s">
        <v>512</v>
      </c>
      <c r="L2313">
        <v>0.02</v>
      </c>
      <c r="M2313">
        <v>40470.449999999997</v>
      </c>
      <c r="N2313">
        <v>85</v>
      </c>
    </row>
    <row r="2314" spans="1:14" x14ac:dyDescent="0.25">
      <c r="A2314">
        <v>10</v>
      </c>
      <c r="B2314" t="s">
        <v>15</v>
      </c>
      <c r="C2314" t="s">
        <v>559</v>
      </c>
      <c r="D2314" t="s">
        <v>560</v>
      </c>
      <c r="E2314">
        <v>0</v>
      </c>
      <c r="F2314">
        <v>0</v>
      </c>
      <c r="G2314">
        <v>0</v>
      </c>
      <c r="H2314">
        <v>4</v>
      </c>
      <c r="I2314">
        <v>2</v>
      </c>
      <c r="J2314" t="s">
        <v>559</v>
      </c>
      <c r="K2314" t="s">
        <v>512</v>
      </c>
      <c r="L2314">
        <v>1.7000000000000001E-2</v>
      </c>
      <c r="M2314">
        <v>41590.449999999997</v>
      </c>
      <c r="N2314">
        <v>90</v>
      </c>
    </row>
    <row r="2315" spans="1:14" x14ac:dyDescent="0.25">
      <c r="A2315">
        <v>11</v>
      </c>
      <c r="B2315" t="s">
        <v>15</v>
      </c>
      <c r="C2315" t="s">
        <v>561</v>
      </c>
      <c r="D2315" t="s">
        <v>549</v>
      </c>
      <c r="E2315">
        <v>1</v>
      </c>
      <c r="F2315">
        <v>0</v>
      </c>
      <c r="G2315">
        <v>0</v>
      </c>
      <c r="H2315">
        <v>2</v>
      </c>
      <c r="I2315">
        <v>1</v>
      </c>
      <c r="J2315" t="s">
        <v>548</v>
      </c>
      <c r="K2315" t="s">
        <v>512</v>
      </c>
      <c r="L2315">
        <v>1.4999999999999999E-2</v>
      </c>
      <c r="M2315">
        <v>42645.81</v>
      </c>
      <c r="N2315">
        <v>95</v>
      </c>
    </row>
    <row r="2316" spans="1:14" x14ac:dyDescent="0.25">
      <c r="A2316">
        <v>12</v>
      </c>
      <c r="B2316" t="s">
        <v>15</v>
      </c>
      <c r="C2316" t="s">
        <v>562</v>
      </c>
      <c r="D2316" t="s">
        <v>534</v>
      </c>
      <c r="E2316">
        <v>0</v>
      </c>
      <c r="F2316">
        <v>0</v>
      </c>
      <c r="G2316">
        <v>0</v>
      </c>
      <c r="H2316">
        <v>0</v>
      </c>
      <c r="I2316">
        <v>0</v>
      </c>
      <c r="J2316" t="s">
        <v>534</v>
      </c>
      <c r="K2316" t="s">
        <v>512</v>
      </c>
      <c r="L2316">
        <v>1.4E-2</v>
      </c>
      <c r="M2316">
        <v>43094.33</v>
      </c>
      <c r="N2316">
        <v>95</v>
      </c>
    </row>
    <row r="2317" spans="1:14" x14ac:dyDescent="0.25">
      <c r="A2317">
        <v>13</v>
      </c>
      <c r="B2317" t="s">
        <v>15</v>
      </c>
      <c r="C2317" t="s">
        <v>563</v>
      </c>
      <c r="D2317" t="s">
        <v>564</v>
      </c>
      <c r="E2317">
        <v>1</v>
      </c>
      <c r="F2317">
        <v>0</v>
      </c>
      <c r="G2317">
        <v>0</v>
      </c>
      <c r="H2317">
        <v>8</v>
      </c>
      <c r="I2317">
        <v>1</v>
      </c>
      <c r="J2317" t="s">
        <v>335</v>
      </c>
      <c r="K2317" t="s">
        <v>512</v>
      </c>
      <c r="L2317">
        <v>0.02</v>
      </c>
      <c r="M2317">
        <v>40404.400000000001</v>
      </c>
      <c r="N2317">
        <v>85</v>
      </c>
    </row>
    <row r="2318" spans="1:14" x14ac:dyDescent="0.25">
      <c r="A2318">
        <v>0</v>
      </c>
      <c r="B2318" t="s">
        <v>15</v>
      </c>
      <c r="C2318" t="s">
        <v>354</v>
      </c>
      <c r="D2318" t="s">
        <v>88</v>
      </c>
      <c r="E2318">
        <v>0</v>
      </c>
      <c r="F2318">
        <v>0</v>
      </c>
      <c r="G2318">
        <v>0</v>
      </c>
      <c r="H2318">
        <v>8</v>
      </c>
      <c r="I2318">
        <v>2</v>
      </c>
      <c r="J2318" t="s">
        <v>87</v>
      </c>
      <c r="K2318" t="s">
        <v>512</v>
      </c>
      <c r="L2318">
        <v>3.1E-2</v>
      </c>
      <c r="M2318">
        <v>35762.18</v>
      </c>
      <c r="N2318">
        <v>65</v>
      </c>
    </row>
    <row r="2319" spans="1:14" x14ac:dyDescent="0.25">
      <c r="A2319">
        <v>1</v>
      </c>
      <c r="B2319" t="s">
        <v>15</v>
      </c>
      <c r="C2319" t="s">
        <v>355</v>
      </c>
      <c r="D2319" t="s">
        <v>356</v>
      </c>
      <c r="E2319">
        <v>0</v>
      </c>
      <c r="F2319">
        <v>0</v>
      </c>
      <c r="G2319">
        <v>0</v>
      </c>
      <c r="H2319">
        <v>5</v>
      </c>
      <c r="I2319">
        <v>3</v>
      </c>
      <c r="J2319" t="s">
        <v>355</v>
      </c>
      <c r="K2319" t="s">
        <v>512</v>
      </c>
      <c r="L2319">
        <v>2.5999999999999999E-2</v>
      </c>
      <c r="M2319">
        <v>37803.71</v>
      </c>
      <c r="N2319">
        <v>75</v>
      </c>
    </row>
    <row r="2320" spans="1:14" x14ac:dyDescent="0.25">
      <c r="A2320">
        <v>2</v>
      </c>
      <c r="B2320" t="s">
        <v>15</v>
      </c>
      <c r="C2320" t="s">
        <v>565</v>
      </c>
      <c r="D2320" t="s">
        <v>49</v>
      </c>
      <c r="E2320">
        <v>0</v>
      </c>
      <c r="F2320">
        <v>0</v>
      </c>
      <c r="G2320">
        <v>0</v>
      </c>
      <c r="H2320">
        <v>0</v>
      </c>
      <c r="I2320">
        <v>0</v>
      </c>
      <c r="J2320" t="s">
        <v>49</v>
      </c>
      <c r="K2320" t="s">
        <v>512</v>
      </c>
      <c r="L2320">
        <v>1.4999999999999999E-2</v>
      </c>
      <c r="M2320">
        <v>42332.75</v>
      </c>
      <c r="N2320">
        <v>95</v>
      </c>
    </row>
    <row r="2321" spans="1:14" x14ac:dyDescent="0.25">
      <c r="A2321">
        <v>3</v>
      </c>
      <c r="B2321" t="s">
        <v>15</v>
      </c>
      <c r="C2321" t="s">
        <v>566</v>
      </c>
      <c r="D2321" t="s">
        <v>95</v>
      </c>
      <c r="E2321">
        <v>1</v>
      </c>
      <c r="F2321">
        <v>0</v>
      </c>
      <c r="G2321">
        <v>0</v>
      </c>
      <c r="H2321">
        <v>7</v>
      </c>
      <c r="I2321">
        <v>2</v>
      </c>
      <c r="J2321" t="s">
        <v>552</v>
      </c>
      <c r="K2321" t="s">
        <v>512</v>
      </c>
      <c r="L2321">
        <v>1.4E-2</v>
      </c>
      <c r="M2321">
        <v>42968.639999999999</v>
      </c>
      <c r="N2321">
        <v>95</v>
      </c>
    </row>
    <row r="2322" spans="1:14" x14ac:dyDescent="0.25">
      <c r="A2322">
        <v>4</v>
      </c>
      <c r="B2322" t="s">
        <v>15</v>
      </c>
      <c r="C2322" t="s">
        <v>567</v>
      </c>
      <c r="D2322" t="s">
        <v>360</v>
      </c>
      <c r="E2322">
        <v>0</v>
      </c>
      <c r="F2322">
        <v>0</v>
      </c>
      <c r="G2322">
        <v>0</v>
      </c>
      <c r="H2322">
        <v>8</v>
      </c>
      <c r="I2322">
        <v>3</v>
      </c>
      <c r="J2322" t="s">
        <v>567</v>
      </c>
      <c r="K2322" t="s">
        <v>512</v>
      </c>
      <c r="L2322">
        <v>1.2999999999999999E-2</v>
      </c>
      <c r="M2322">
        <v>43651.38</v>
      </c>
      <c r="N2322">
        <v>95</v>
      </c>
    </row>
    <row r="2323" spans="1:14" x14ac:dyDescent="0.25">
      <c r="A2323">
        <v>5</v>
      </c>
      <c r="B2323" t="s">
        <v>15</v>
      </c>
      <c r="C2323" t="s">
        <v>568</v>
      </c>
      <c r="D2323" t="s">
        <v>569</v>
      </c>
      <c r="E2323">
        <v>0</v>
      </c>
      <c r="F2323">
        <v>0</v>
      </c>
      <c r="G2323">
        <v>0</v>
      </c>
      <c r="H2323">
        <v>1</v>
      </c>
      <c r="I2323">
        <v>3</v>
      </c>
      <c r="J2323" t="s">
        <v>568</v>
      </c>
      <c r="K2323" t="s">
        <v>512</v>
      </c>
      <c r="L2323">
        <v>8.9999999999999993E-3</v>
      </c>
      <c r="M2323">
        <v>45259.66</v>
      </c>
      <c r="N2323">
        <v>99</v>
      </c>
    </row>
    <row r="2324" spans="1:14" x14ac:dyDescent="0.25">
      <c r="A2324">
        <v>6</v>
      </c>
      <c r="B2324" t="s">
        <v>15</v>
      </c>
      <c r="C2324" t="s">
        <v>570</v>
      </c>
      <c r="D2324" t="s">
        <v>543</v>
      </c>
      <c r="E2324">
        <v>2</v>
      </c>
      <c r="F2324">
        <v>0</v>
      </c>
      <c r="G2324">
        <v>0</v>
      </c>
      <c r="H2324">
        <v>6</v>
      </c>
      <c r="I2324">
        <v>1</v>
      </c>
      <c r="J2324" t="s">
        <v>542</v>
      </c>
      <c r="K2324" t="s">
        <v>512</v>
      </c>
      <c r="L2324">
        <v>1.9E-2</v>
      </c>
      <c r="M2324">
        <v>40883.730000000003</v>
      </c>
      <c r="N2324">
        <v>90</v>
      </c>
    </row>
    <row r="2325" spans="1:14" x14ac:dyDescent="0.25">
      <c r="A2325">
        <v>7</v>
      </c>
      <c r="B2325" t="s">
        <v>15</v>
      </c>
      <c r="C2325" t="s">
        <v>571</v>
      </c>
      <c r="D2325" t="s">
        <v>543</v>
      </c>
      <c r="E2325">
        <v>1</v>
      </c>
      <c r="F2325">
        <v>0</v>
      </c>
      <c r="G2325">
        <v>0</v>
      </c>
      <c r="H2325">
        <v>6</v>
      </c>
      <c r="I2325">
        <v>1</v>
      </c>
      <c r="J2325" t="s">
        <v>542</v>
      </c>
      <c r="K2325" t="s">
        <v>512</v>
      </c>
      <c r="L2325">
        <v>1.2999999999999999E-2</v>
      </c>
      <c r="M2325">
        <v>43621.15</v>
      </c>
      <c r="N2325">
        <v>95</v>
      </c>
    </row>
    <row r="2326" spans="1:14" x14ac:dyDescent="0.25">
      <c r="A2326">
        <v>8</v>
      </c>
      <c r="B2326" t="s">
        <v>15</v>
      </c>
      <c r="C2326" t="s">
        <v>572</v>
      </c>
      <c r="D2326" t="s">
        <v>573</v>
      </c>
      <c r="E2326">
        <v>0</v>
      </c>
      <c r="F2326">
        <v>0</v>
      </c>
      <c r="G2326">
        <v>0</v>
      </c>
      <c r="H2326">
        <v>6</v>
      </c>
      <c r="I2326">
        <v>3</v>
      </c>
      <c r="J2326" t="s">
        <v>572</v>
      </c>
      <c r="K2326" t="s">
        <v>512</v>
      </c>
      <c r="L2326">
        <v>2.1000000000000001E-2</v>
      </c>
      <c r="M2326">
        <v>39646.120000000003</v>
      </c>
      <c r="N2326">
        <v>85</v>
      </c>
    </row>
    <row r="2327" spans="1:14" x14ac:dyDescent="0.25">
      <c r="A2327">
        <v>9</v>
      </c>
      <c r="B2327" t="s">
        <v>15</v>
      </c>
      <c r="C2327" t="s">
        <v>574</v>
      </c>
      <c r="D2327" t="s">
        <v>368</v>
      </c>
      <c r="E2327">
        <v>0</v>
      </c>
      <c r="F2327">
        <v>0</v>
      </c>
      <c r="G2327">
        <v>0</v>
      </c>
      <c r="H2327">
        <v>3</v>
      </c>
      <c r="I2327">
        <v>3</v>
      </c>
      <c r="J2327" t="s">
        <v>574</v>
      </c>
      <c r="K2327" t="s">
        <v>512</v>
      </c>
      <c r="L2327">
        <v>1.9E-2</v>
      </c>
      <c r="M2327">
        <v>40909.839999999997</v>
      </c>
      <c r="N2327">
        <v>90</v>
      </c>
    </row>
    <row r="2328" spans="1:14" x14ac:dyDescent="0.25">
      <c r="A2328">
        <v>10</v>
      </c>
      <c r="B2328" t="s">
        <v>15</v>
      </c>
      <c r="C2328" t="s">
        <v>575</v>
      </c>
      <c r="D2328" t="s">
        <v>576</v>
      </c>
      <c r="E2328">
        <v>0</v>
      </c>
      <c r="F2328">
        <v>0</v>
      </c>
      <c r="G2328">
        <v>0</v>
      </c>
      <c r="H2328">
        <v>2</v>
      </c>
      <c r="I2328">
        <v>3</v>
      </c>
      <c r="J2328" t="s">
        <v>575</v>
      </c>
      <c r="K2328" t="s">
        <v>512</v>
      </c>
      <c r="L2328">
        <v>1.7000000000000001E-2</v>
      </c>
      <c r="M2328">
        <v>41479.449999999997</v>
      </c>
      <c r="N2328">
        <v>90</v>
      </c>
    </row>
    <row r="2329" spans="1:14" x14ac:dyDescent="0.25">
      <c r="A2329">
        <v>11</v>
      </c>
      <c r="B2329" t="s">
        <v>15</v>
      </c>
      <c r="C2329" t="s">
        <v>577</v>
      </c>
      <c r="D2329" t="s">
        <v>315</v>
      </c>
      <c r="E2329">
        <v>3</v>
      </c>
      <c r="F2329">
        <v>0</v>
      </c>
      <c r="G2329">
        <v>0</v>
      </c>
      <c r="H2329">
        <v>0</v>
      </c>
      <c r="I2329">
        <v>0</v>
      </c>
      <c r="J2329" t="s">
        <v>315</v>
      </c>
      <c r="K2329" t="s">
        <v>512</v>
      </c>
      <c r="L2329">
        <v>1.4E-2</v>
      </c>
      <c r="M2329">
        <v>43129.78</v>
      </c>
      <c r="N2329">
        <v>95</v>
      </c>
    </row>
    <row r="2330" spans="1:14" x14ac:dyDescent="0.25">
      <c r="A2330">
        <v>12</v>
      </c>
      <c r="B2330" t="s">
        <v>15</v>
      </c>
      <c r="C2330" t="s">
        <v>578</v>
      </c>
      <c r="D2330" t="s">
        <v>579</v>
      </c>
      <c r="E2330">
        <v>0</v>
      </c>
      <c r="F2330">
        <v>0</v>
      </c>
      <c r="G2330">
        <v>0</v>
      </c>
      <c r="H2330">
        <v>8</v>
      </c>
      <c r="I2330">
        <v>3</v>
      </c>
      <c r="J2330" t="s">
        <v>578</v>
      </c>
      <c r="K2330" t="s">
        <v>512</v>
      </c>
      <c r="L2330">
        <v>2.1999999999999999E-2</v>
      </c>
      <c r="M2330">
        <v>39294.639999999999</v>
      </c>
      <c r="N2330">
        <v>80</v>
      </c>
    </row>
    <row r="2331" spans="1:14" x14ac:dyDescent="0.25">
      <c r="A2331">
        <v>0</v>
      </c>
      <c r="B2331" t="s">
        <v>15</v>
      </c>
      <c r="C2331" t="s">
        <v>372</v>
      </c>
      <c r="D2331" t="s">
        <v>88</v>
      </c>
      <c r="E2331">
        <v>0</v>
      </c>
      <c r="F2331">
        <v>0</v>
      </c>
      <c r="G2331">
        <v>0</v>
      </c>
      <c r="H2331">
        <v>8</v>
      </c>
      <c r="I2331">
        <v>2</v>
      </c>
      <c r="J2331" t="s">
        <v>87</v>
      </c>
      <c r="K2331" t="s">
        <v>512</v>
      </c>
      <c r="L2331">
        <v>3.2000000000000001E-2</v>
      </c>
      <c r="M2331">
        <v>35402.620000000003</v>
      </c>
      <c r="N2331">
        <v>65</v>
      </c>
    </row>
    <row r="2332" spans="1:14" x14ac:dyDescent="0.25">
      <c r="A2332">
        <v>1</v>
      </c>
      <c r="B2332" t="s">
        <v>15</v>
      </c>
      <c r="C2332" t="s">
        <v>580</v>
      </c>
      <c r="D2332" t="s">
        <v>90</v>
      </c>
      <c r="E2332">
        <v>0</v>
      </c>
      <c r="F2332">
        <v>0</v>
      </c>
      <c r="G2332">
        <v>0</v>
      </c>
      <c r="H2332">
        <v>5</v>
      </c>
      <c r="I2332">
        <v>1</v>
      </c>
      <c r="J2332" t="s">
        <v>65</v>
      </c>
      <c r="K2332" t="s">
        <v>512</v>
      </c>
      <c r="L2332">
        <v>2.1000000000000001E-2</v>
      </c>
      <c r="M2332">
        <v>39725.54</v>
      </c>
      <c r="N2332">
        <v>85</v>
      </c>
    </row>
    <row r="2333" spans="1:14" x14ac:dyDescent="0.25">
      <c r="A2333">
        <v>2</v>
      </c>
      <c r="B2333" t="s">
        <v>15</v>
      </c>
      <c r="C2333" t="s">
        <v>581</v>
      </c>
      <c r="D2333" t="s">
        <v>582</v>
      </c>
      <c r="E2333">
        <v>0</v>
      </c>
      <c r="F2333">
        <v>0</v>
      </c>
      <c r="G2333">
        <v>0</v>
      </c>
      <c r="H2333">
        <v>4</v>
      </c>
      <c r="I2333">
        <v>4</v>
      </c>
      <c r="J2333" t="s">
        <v>581</v>
      </c>
      <c r="K2333" t="s">
        <v>512</v>
      </c>
      <c r="L2333">
        <v>1.7000000000000001E-2</v>
      </c>
      <c r="M2333">
        <v>41484.82</v>
      </c>
      <c r="N2333">
        <v>90</v>
      </c>
    </row>
    <row r="2334" spans="1:14" x14ac:dyDescent="0.25">
      <c r="A2334">
        <v>3</v>
      </c>
      <c r="B2334" t="s">
        <v>15</v>
      </c>
      <c r="C2334" t="s">
        <v>583</v>
      </c>
      <c r="D2334" t="s">
        <v>360</v>
      </c>
      <c r="E2334">
        <v>1</v>
      </c>
      <c r="F2334">
        <v>0</v>
      </c>
      <c r="G2334">
        <v>0</v>
      </c>
      <c r="H2334">
        <v>8</v>
      </c>
      <c r="I2334">
        <v>3</v>
      </c>
      <c r="J2334" t="s">
        <v>567</v>
      </c>
      <c r="K2334" t="s">
        <v>512</v>
      </c>
      <c r="L2334">
        <v>1.2E-2</v>
      </c>
      <c r="M2334">
        <v>43983.72</v>
      </c>
      <c r="N2334">
        <v>99</v>
      </c>
    </row>
    <row r="2335" spans="1:14" x14ac:dyDescent="0.25">
      <c r="A2335">
        <v>4</v>
      </c>
      <c r="B2335" t="s">
        <v>15</v>
      </c>
      <c r="C2335" t="s">
        <v>584</v>
      </c>
      <c r="D2335" t="s">
        <v>378</v>
      </c>
      <c r="E2335">
        <v>0</v>
      </c>
      <c r="F2335">
        <v>0</v>
      </c>
      <c r="G2335">
        <v>0</v>
      </c>
      <c r="H2335">
        <v>8</v>
      </c>
      <c r="I2335">
        <v>4</v>
      </c>
      <c r="J2335" t="s">
        <v>584</v>
      </c>
      <c r="K2335" t="s">
        <v>512</v>
      </c>
      <c r="L2335">
        <v>1.2999999999999999E-2</v>
      </c>
      <c r="M2335">
        <v>43659.4</v>
      </c>
      <c r="N2335">
        <v>95</v>
      </c>
    </row>
    <row r="2336" spans="1:14" x14ac:dyDescent="0.25">
      <c r="A2336">
        <v>5</v>
      </c>
      <c r="B2336" t="s">
        <v>15</v>
      </c>
      <c r="C2336" t="s">
        <v>585</v>
      </c>
      <c r="D2336" t="s">
        <v>543</v>
      </c>
      <c r="E2336">
        <v>3</v>
      </c>
      <c r="F2336">
        <v>0</v>
      </c>
      <c r="G2336">
        <v>0</v>
      </c>
      <c r="H2336">
        <v>6</v>
      </c>
      <c r="I2336">
        <v>1</v>
      </c>
      <c r="J2336" t="s">
        <v>542</v>
      </c>
      <c r="K2336" t="s">
        <v>512</v>
      </c>
      <c r="L2336">
        <v>1.9E-2</v>
      </c>
      <c r="M2336">
        <v>40755.18</v>
      </c>
      <c r="N2336">
        <v>85</v>
      </c>
    </row>
    <row r="2337" spans="1:14" x14ac:dyDescent="0.25">
      <c r="A2337">
        <v>6</v>
      </c>
      <c r="B2337" t="s">
        <v>15</v>
      </c>
      <c r="C2337" t="s">
        <v>586</v>
      </c>
      <c r="D2337" t="s">
        <v>543</v>
      </c>
      <c r="E2337">
        <v>2</v>
      </c>
      <c r="F2337">
        <v>0</v>
      </c>
      <c r="G2337">
        <v>0</v>
      </c>
      <c r="H2337">
        <v>6</v>
      </c>
      <c r="I2337">
        <v>1</v>
      </c>
      <c r="J2337" t="s">
        <v>542</v>
      </c>
      <c r="K2337" t="s">
        <v>512</v>
      </c>
      <c r="L2337">
        <v>1.4E-2</v>
      </c>
      <c r="M2337">
        <v>43030.04</v>
      </c>
      <c r="N2337">
        <v>95</v>
      </c>
    </row>
    <row r="2338" spans="1:14" x14ac:dyDescent="0.25">
      <c r="A2338">
        <v>7</v>
      </c>
      <c r="B2338" t="s">
        <v>15</v>
      </c>
      <c r="C2338" t="s">
        <v>587</v>
      </c>
      <c r="D2338" t="s">
        <v>573</v>
      </c>
      <c r="E2338">
        <v>1</v>
      </c>
      <c r="F2338">
        <v>0</v>
      </c>
      <c r="G2338">
        <v>0</v>
      </c>
      <c r="H2338">
        <v>6</v>
      </c>
      <c r="I2338">
        <v>3</v>
      </c>
      <c r="J2338" t="s">
        <v>572</v>
      </c>
      <c r="K2338" t="s">
        <v>512</v>
      </c>
      <c r="L2338">
        <v>0.02</v>
      </c>
      <c r="M2338">
        <v>40320.11</v>
      </c>
      <c r="N2338">
        <v>85</v>
      </c>
    </row>
    <row r="2339" spans="1:14" x14ac:dyDescent="0.25">
      <c r="A2339">
        <v>8</v>
      </c>
      <c r="B2339" t="s">
        <v>15</v>
      </c>
      <c r="C2339" t="s">
        <v>588</v>
      </c>
      <c r="D2339" t="s">
        <v>543</v>
      </c>
      <c r="E2339">
        <v>0</v>
      </c>
      <c r="F2339">
        <v>0</v>
      </c>
      <c r="G2339">
        <v>0</v>
      </c>
      <c r="H2339">
        <v>6</v>
      </c>
      <c r="I2339">
        <v>1</v>
      </c>
      <c r="J2339" t="s">
        <v>542</v>
      </c>
      <c r="K2339" t="s">
        <v>512</v>
      </c>
      <c r="L2339">
        <v>1.9E-2</v>
      </c>
      <c r="M2339">
        <v>40506.379999999997</v>
      </c>
      <c r="N2339">
        <v>85</v>
      </c>
    </row>
    <row r="2340" spans="1:14" x14ac:dyDescent="0.25">
      <c r="A2340">
        <v>9</v>
      </c>
      <c r="B2340" t="s">
        <v>15</v>
      </c>
      <c r="C2340" t="s">
        <v>589</v>
      </c>
      <c r="D2340" t="s">
        <v>384</v>
      </c>
      <c r="E2340">
        <v>0</v>
      </c>
      <c r="F2340">
        <v>0</v>
      </c>
      <c r="G2340">
        <v>0</v>
      </c>
      <c r="H2340">
        <v>3</v>
      </c>
      <c r="I2340">
        <v>4</v>
      </c>
      <c r="J2340" t="s">
        <v>589</v>
      </c>
      <c r="K2340" t="s">
        <v>512</v>
      </c>
      <c r="L2340">
        <v>2.1000000000000001E-2</v>
      </c>
      <c r="M2340">
        <v>39994.239999999998</v>
      </c>
      <c r="N2340">
        <v>85</v>
      </c>
    </row>
    <row r="2341" spans="1:14" x14ac:dyDescent="0.25">
      <c r="A2341">
        <v>10</v>
      </c>
      <c r="B2341" t="s">
        <v>15</v>
      </c>
      <c r="C2341" t="s">
        <v>590</v>
      </c>
      <c r="D2341" t="s">
        <v>386</v>
      </c>
      <c r="E2341">
        <v>0</v>
      </c>
      <c r="F2341">
        <v>0</v>
      </c>
      <c r="G2341">
        <v>0</v>
      </c>
      <c r="H2341">
        <v>2</v>
      </c>
      <c r="I2341">
        <v>4</v>
      </c>
      <c r="J2341" t="s">
        <v>590</v>
      </c>
      <c r="K2341" t="s">
        <v>512</v>
      </c>
      <c r="L2341">
        <v>1.6E-2</v>
      </c>
      <c r="M2341">
        <v>42076.55</v>
      </c>
      <c r="N2341">
        <v>90</v>
      </c>
    </row>
    <row r="2342" spans="1:14" x14ac:dyDescent="0.25">
      <c r="A2342">
        <v>11</v>
      </c>
      <c r="B2342" t="s">
        <v>15</v>
      </c>
      <c r="C2342" t="s">
        <v>591</v>
      </c>
      <c r="D2342" t="s">
        <v>579</v>
      </c>
      <c r="E2342">
        <v>1</v>
      </c>
      <c r="F2342">
        <v>0</v>
      </c>
      <c r="G2342">
        <v>0</v>
      </c>
      <c r="H2342">
        <v>8</v>
      </c>
      <c r="I2342">
        <v>3</v>
      </c>
      <c r="J2342" t="s">
        <v>578</v>
      </c>
      <c r="K2342" t="s">
        <v>512</v>
      </c>
      <c r="L2342">
        <v>2.1999999999999999E-2</v>
      </c>
      <c r="M2342">
        <v>39575.82</v>
      </c>
      <c r="N2342">
        <v>80</v>
      </c>
    </row>
    <row r="2343" spans="1:14" x14ac:dyDescent="0.25">
      <c r="A2343">
        <v>0</v>
      </c>
      <c r="B2343" t="s">
        <v>15</v>
      </c>
      <c r="C2343" t="s">
        <v>592</v>
      </c>
      <c r="D2343" t="s">
        <v>88</v>
      </c>
      <c r="E2343">
        <v>0</v>
      </c>
      <c r="F2343">
        <v>0</v>
      </c>
      <c r="G2343">
        <v>0</v>
      </c>
      <c r="H2343">
        <v>8</v>
      </c>
      <c r="I2343">
        <v>2</v>
      </c>
      <c r="J2343" t="s">
        <v>87</v>
      </c>
      <c r="K2343" t="s">
        <v>512</v>
      </c>
      <c r="L2343">
        <v>2.8000000000000001E-2</v>
      </c>
      <c r="M2343">
        <v>37071.379999999997</v>
      </c>
      <c r="N2343">
        <v>70</v>
      </c>
    </row>
    <row r="2344" spans="1:14" x14ac:dyDescent="0.25">
      <c r="A2344">
        <v>1</v>
      </c>
      <c r="B2344" t="s">
        <v>15</v>
      </c>
      <c r="C2344" t="s">
        <v>593</v>
      </c>
      <c r="D2344" t="s">
        <v>90</v>
      </c>
      <c r="E2344">
        <v>0</v>
      </c>
      <c r="F2344">
        <v>0</v>
      </c>
      <c r="G2344">
        <v>0</v>
      </c>
      <c r="H2344">
        <v>5</v>
      </c>
      <c r="I2344">
        <v>1</v>
      </c>
      <c r="J2344" t="s">
        <v>65</v>
      </c>
      <c r="K2344" t="s">
        <v>512</v>
      </c>
      <c r="L2344">
        <v>2.1999999999999999E-2</v>
      </c>
      <c r="M2344">
        <v>39438.19</v>
      </c>
      <c r="N2344">
        <v>80</v>
      </c>
    </row>
    <row r="2345" spans="1:14" x14ac:dyDescent="0.25">
      <c r="A2345">
        <v>2</v>
      </c>
      <c r="B2345" t="s">
        <v>15</v>
      </c>
      <c r="C2345" t="s">
        <v>594</v>
      </c>
      <c r="D2345" t="s">
        <v>49</v>
      </c>
      <c r="E2345">
        <v>0</v>
      </c>
      <c r="F2345">
        <v>0</v>
      </c>
      <c r="G2345">
        <v>0</v>
      </c>
      <c r="H2345">
        <v>0</v>
      </c>
      <c r="I2345">
        <v>0</v>
      </c>
      <c r="J2345" t="s">
        <v>49</v>
      </c>
      <c r="K2345" t="s">
        <v>512</v>
      </c>
      <c r="L2345">
        <v>1.4999999999999999E-2</v>
      </c>
      <c r="M2345">
        <v>42452</v>
      </c>
      <c r="N2345">
        <v>95</v>
      </c>
    </row>
    <row r="2346" spans="1:14" x14ac:dyDescent="0.25">
      <c r="A2346">
        <v>3</v>
      </c>
      <c r="B2346" t="s">
        <v>15</v>
      </c>
      <c r="C2346" t="s">
        <v>595</v>
      </c>
      <c r="D2346" t="s">
        <v>378</v>
      </c>
      <c r="E2346">
        <v>1</v>
      </c>
      <c r="F2346">
        <v>0</v>
      </c>
      <c r="G2346">
        <v>0</v>
      </c>
      <c r="H2346">
        <v>8</v>
      </c>
      <c r="I2346">
        <v>4</v>
      </c>
      <c r="J2346" t="s">
        <v>584</v>
      </c>
      <c r="K2346" t="s">
        <v>512</v>
      </c>
      <c r="L2346">
        <v>1.2E-2</v>
      </c>
      <c r="M2346">
        <v>43963.25</v>
      </c>
      <c r="N2346">
        <v>99</v>
      </c>
    </row>
    <row r="2347" spans="1:14" x14ac:dyDescent="0.25">
      <c r="A2347">
        <v>4</v>
      </c>
      <c r="B2347" t="s">
        <v>15</v>
      </c>
      <c r="C2347" t="s">
        <v>596</v>
      </c>
      <c r="D2347" t="s">
        <v>146</v>
      </c>
      <c r="E2347">
        <v>0</v>
      </c>
      <c r="F2347">
        <v>0</v>
      </c>
      <c r="G2347">
        <v>0</v>
      </c>
      <c r="H2347">
        <v>7</v>
      </c>
      <c r="I2347">
        <v>5</v>
      </c>
      <c r="J2347" t="s">
        <v>596</v>
      </c>
      <c r="K2347" t="s">
        <v>512</v>
      </c>
      <c r="L2347">
        <v>4.3999999999999997E-2</v>
      </c>
      <c r="M2347">
        <v>30927.18</v>
      </c>
      <c r="N2347">
        <v>49</v>
      </c>
    </row>
    <row r="2348" spans="1:14" x14ac:dyDescent="0.25">
      <c r="A2348">
        <v>5</v>
      </c>
      <c r="B2348" t="s">
        <v>15</v>
      </c>
      <c r="C2348" t="s">
        <v>597</v>
      </c>
      <c r="D2348" t="s">
        <v>543</v>
      </c>
      <c r="E2348">
        <v>3</v>
      </c>
      <c r="F2348">
        <v>0</v>
      </c>
      <c r="G2348">
        <v>0</v>
      </c>
      <c r="H2348">
        <v>6</v>
      </c>
      <c r="I2348">
        <v>1</v>
      </c>
      <c r="J2348" t="s">
        <v>542</v>
      </c>
      <c r="K2348" t="s">
        <v>512</v>
      </c>
      <c r="L2348">
        <v>1.4E-2</v>
      </c>
      <c r="M2348">
        <v>42944.93</v>
      </c>
      <c r="N2348">
        <v>95</v>
      </c>
    </row>
    <row r="2349" spans="1:14" x14ac:dyDescent="0.25">
      <c r="A2349">
        <v>6</v>
      </c>
      <c r="B2349" t="s">
        <v>15</v>
      </c>
      <c r="C2349" t="s">
        <v>598</v>
      </c>
      <c r="D2349" t="s">
        <v>395</v>
      </c>
      <c r="E2349">
        <v>0</v>
      </c>
      <c r="F2349">
        <v>0</v>
      </c>
      <c r="G2349">
        <v>0</v>
      </c>
      <c r="H2349">
        <v>6</v>
      </c>
      <c r="I2349">
        <v>5</v>
      </c>
      <c r="J2349" t="s">
        <v>598</v>
      </c>
      <c r="K2349" t="s">
        <v>512</v>
      </c>
      <c r="L2349">
        <v>2.1999999999999999E-2</v>
      </c>
      <c r="M2349">
        <v>39228.379999999997</v>
      </c>
      <c r="N2349">
        <v>80</v>
      </c>
    </row>
    <row r="2350" spans="1:14" x14ac:dyDescent="0.25">
      <c r="A2350">
        <v>7</v>
      </c>
      <c r="B2350" t="s">
        <v>15</v>
      </c>
      <c r="C2350" t="s">
        <v>599</v>
      </c>
      <c r="D2350" t="s">
        <v>573</v>
      </c>
      <c r="E2350">
        <v>1</v>
      </c>
      <c r="F2350">
        <v>0</v>
      </c>
      <c r="G2350">
        <v>0</v>
      </c>
      <c r="H2350">
        <v>6</v>
      </c>
      <c r="I2350">
        <v>3</v>
      </c>
      <c r="J2350" t="s">
        <v>572</v>
      </c>
      <c r="K2350" t="s">
        <v>512</v>
      </c>
      <c r="L2350">
        <v>1.7999999999999999E-2</v>
      </c>
      <c r="M2350">
        <v>40978.49</v>
      </c>
      <c r="N2350">
        <v>90</v>
      </c>
    </row>
    <row r="2351" spans="1:14" x14ac:dyDescent="0.25">
      <c r="A2351">
        <v>8</v>
      </c>
      <c r="B2351" t="s">
        <v>15</v>
      </c>
      <c r="C2351" t="s">
        <v>600</v>
      </c>
      <c r="D2351" t="s">
        <v>384</v>
      </c>
      <c r="E2351">
        <v>1</v>
      </c>
      <c r="F2351">
        <v>0</v>
      </c>
      <c r="G2351">
        <v>0</v>
      </c>
      <c r="H2351">
        <v>3</v>
      </c>
      <c r="I2351">
        <v>4</v>
      </c>
      <c r="J2351" t="s">
        <v>589</v>
      </c>
      <c r="K2351" t="s">
        <v>512</v>
      </c>
      <c r="L2351">
        <v>0.02</v>
      </c>
      <c r="M2351">
        <v>40229.46</v>
      </c>
      <c r="N2351">
        <v>85</v>
      </c>
    </row>
    <row r="2352" spans="1:14" x14ac:dyDescent="0.25">
      <c r="A2352">
        <v>9</v>
      </c>
      <c r="B2352" t="s">
        <v>15</v>
      </c>
      <c r="C2352" t="s">
        <v>601</v>
      </c>
      <c r="D2352" t="s">
        <v>384</v>
      </c>
      <c r="E2352">
        <v>0</v>
      </c>
      <c r="F2352">
        <v>0</v>
      </c>
      <c r="G2352">
        <v>0</v>
      </c>
      <c r="H2352">
        <v>3</v>
      </c>
      <c r="I2352">
        <v>4</v>
      </c>
      <c r="J2352" t="s">
        <v>589</v>
      </c>
      <c r="K2352" t="s">
        <v>512</v>
      </c>
      <c r="L2352">
        <v>1.7000000000000001E-2</v>
      </c>
      <c r="M2352">
        <v>41439.949999999997</v>
      </c>
      <c r="N2352">
        <v>90</v>
      </c>
    </row>
    <row r="2353" spans="1:14" x14ac:dyDescent="0.25">
      <c r="A2353">
        <v>10</v>
      </c>
      <c r="B2353" t="s">
        <v>15</v>
      </c>
      <c r="C2353" t="s">
        <v>602</v>
      </c>
      <c r="D2353" t="s">
        <v>579</v>
      </c>
      <c r="E2353">
        <v>2</v>
      </c>
      <c r="F2353">
        <v>0</v>
      </c>
      <c r="G2353">
        <v>0</v>
      </c>
      <c r="H2353">
        <v>8</v>
      </c>
      <c r="I2353">
        <v>3</v>
      </c>
      <c r="J2353" t="s">
        <v>578</v>
      </c>
      <c r="K2353" t="s">
        <v>512</v>
      </c>
      <c r="L2353">
        <v>2.1999999999999999E-2</v>
      </c>
      <c r="M2353">
        <v>39324</v>
      </c>
      <c r="N2353">
        <v>80</v>
      </c>
    </row>
    <row r="2354" spans="1:14" x14ac:dyDescent="0.25">
      <c r="A2354">
        <v>0</v>
      </c>
      <c r="B2354" t="s">
        <v>15</v>
      </c>
      <c r="C2354" t="s">
        <v>16</v>
      </c>
      <c r="D2354" t="s">
        <v>17</v>
      </c>
      <c r="E2354">
        <v>0</v>
      </c>
      <c r="F2354">
        <v>2</v>
      </c>
      <c r="G2354">
        <v>1</v>
      </c>
      <c r="H2354">
        <v>0</v>
      </c>
      <c r="I2354">
        <v>0</v>
      </c>
      <c r="J2354" t="s">
        <v>16</v>
      </c>
      <c r="K2354" t="s">
        <v>603</v>
      </c>
      <c r="L2354">
        <v>0.03</v>
      </c>
      <c r="M2354">
        <v>36096.51</v>
      </c>
      <c r="N2354">
        <v>70</v>
      </c>
    </row>
    <row r="2355" spans="1:14" x14ac:dyDescent="0.25">
      <c r="A2355">
        <v>1</v>
      </c>
      <c r="B2355" t="s">
        <v>15</v>
      </c>
      <c r="C2355" t="s">
        <v>19</v>
      </c>
      <c r="D2355" t="s">
        <v>20</v>
      </c>
      <c r="E2355">
        <v>0</v>
      </c>
      <c r="F2355">
        <v>2</v>
      </c>
      <c r="G2355">
        <v>1</v>
      </c>
      <c r="H2355">
        <v>0</v>
      </c>
      <c r="I2355">
        <v>0</v>
      </c>
      <c r="J2355" t="s">
        <v>19</v>
      </c>
      <c r="K2355" t="s">
        <v>603</v>
      </c>
      <c r="L2355">
        <v>2.7E-2</v>
      </c>
      <c r="M2355">
        <v>37370.199999999997</v>
      </c>
      <c r="N2355">
        <v>75</v>
      </c>
    </row>
    <row r="2356" spans="1:14" x14ac:dyDescent="0.25">
      <c r="A2356">
        <v>2</v>
      </c>
      <c r="B2356" t="s">
        <v>15</v>
      </c>
      <c r="C2356" t="s">
        <v>21</v>
      </c>
      <c r="D2356" t="s">
        <v>22</v>
      </c>
      <c r="E2356">
        <v>0</v>
      </c>
      <c r="F2356">
        <v>6</v>
      </c>
      <c r="G2356">
        <v>1</v>
      </c>
      <c r="H2356">
        <v>0</v>
      </c>
      <c r="I2356">
        <v>0</v>
      </c>
      <c r="J2356" t="s">
        <v>21</v>
      </c>
      <c r="K2356" t="s">
        <v>603</v>
      </c>
      <c r="L2356">
        <v>1.4999999999999999E-2</v>
      </c>
      <c r="M2356">
        <v>42667.96</v>
      </c>
      <c r="N2356">
        <v>95</v>
      </c>
    </row>
    <row r="2357" spans="1:14" x14ac:dyDescent="0.25">
      <c r="A2357">
        <v>3</v>
      </c>
      <c r="B2357" t="s">
        <v>15</v>
      </c>
      <c r="C2357" t="s">
        <v>23</v>
      </c>
      <c r="D2357" t="e" cm="1">
        <f t="array" ref="D2357">-VRIKPGSA</f>
        <v>#NAME?</v>
      </c>
      <c r="E2357">
        <v>0</v>
      </c>
      <c r="F2357">
        <v>0</v>
      </c>
      <c r="G2357">
        <v>1</v>
      </c>
      <c r="H2357">
        <v>0</v>
      </c>
      <c r="I2357">
        <v>0</v>
      </c>
      <c r="J2357" t="s">
        <v>23</v>
      </c>
      <c r="K2357" t="s">
        <v>603</v>
      </c>
      <c r="L2357">
        <v>1.7000000000000001E-2</v>
      </c>
      <c r="M2357">
        <v>41659.360000000001</v>
      </c>
      <c r="N2357">
        <v>90</v>
      </c>
    </row>
    <row r="2358" spans="1:14" x14ac:dyDescent="0.25">
      <c r="A2358">
        <v>4</v>
      </c>
      <c r="B2358" t="s">
        <v>15</v>
      </c>
      <c r="C2358" t="s">
        <v>604</v>
      </c>
      <c r="D2358" t="s">
        <v>605</v>
      </c>
      <c r="E2358">
        <v>0</v>
      </c>
      <c r="F2358">
        <v>8</v>
      </c>
      <c r="G2358">
        <v>1</v>
      </c>
      <c r="H2358">
        <v>0</v>
      </c>
      <c r="I2358">
        <v>0</v>
      </c>
      <c r="J2358" t="s">
        <v>604</v>
      </c>
      <c r="K2358" t="s">
        <v>603</v>
      </c>
      <c r="L2358">
        <v>1.2E-2</v>
      </c>
      <c r="M2358">
        <v>43739.78</v>
      </c>
      <c r="N2358">
        <v>95</v>
      </c>
    </row>
    <row r="2359" spans="1:14" x14ac:dyDescent="0.25">
      <c r="A2359">
        <v>5</v>
      </c>
      <c r="B2359" t="s">
        <v>15</v>
      </c>
      <c r="C2359" t="s">
        <v>606</v>
      </c>
      <c r="D2359" t="e" cm="1">
        <f t="array" ref="D2359">-IKPGSADK</f>
        <v>#NAME?</v>
      </c>
      <c r="E2359">
        <v>0</v>
      </c>
      <c r="F2359">
        <v>0</v>
      </c>
      <c r="G2359">
        <v>1</v>
      </c>
      <c r="H2359">
        <v>0</v>
      </c>
      <c r="I2359">
        <v>0</v>
      </c>
      <c r="J2359" t="s">
        <v>606</v>
      </c>
      <c r="K2359" t="s">
        <v>603</v>
      </c>
      <c r="L2359">
        <v>0.01</v>
      </c>
      <c r="M2359">
        <v>44816.69</v>
      </c>
      <c r="N2359">
        <v>99</v>
      </c>
    </row>
    <row r="2360" spans="1:14" x14ac:dyDescent="0.25">
      <c r="A2360">
        <v>6</v>
      </c>
      <c r="B2360" t="s">
        <v>15</v>
      </c>
      <c r="C2360" t="s">
        <v>607</v>
      </c>
      <c r="D2360" t="s">
        <v>608</v>
      </c>
      <c r="E2360">
        <v>0</v>
      </c>
      <c r="F2360">
        <v>1</v>
      </c>
      <c r="G2360">
        <v>1</v>
      </c>
      <c r="H2360">
        <v>0</v>
      </c>
      <c r="I2360">
        <v>0</v>
      </c>
      <c r="J2360" t="s">
        <v>607</v>
      </c>
      <c r="K2360" t="s">
        <v>603</v>
      </c>
      <c r="L2360">
        <v>8.0000000000000002E-3</v>
      </c>
      <c r="M2360">
        <v>45810.97</v>
      </c>
      <c r="N2360">
        <v>99</v>
      </c>
    </row>
    <row r="2361" spans="1:14" x14ac:dyDescent="0.25">
      <c r="A2361">
        <v>7</v>
      </c>
      <c r="B2361" t="s">
        <v>15</v>
      </c>
      <c r="C2361" t="s">
        <v>609</v>
      </c>
      <c r="D2361" t="e" cm="1">
        <f t="array" ref="D2361">-PGSADKPK</f>
        <v>#NAME?</v>
      </c>
      <c r="E2361">
        <v>0</v>
      </c>
      <c r="F2361">
        <v>0</v>
      </c>
      <c r="G2361">
        <v>1</v>
      </c>
      <c r="H2361">
        <v>0</v>
      </c>
      <c r="I2361">
        <v>0</v>
      </c>
      <c r="J2361" t="s">
        <v>609</v>
      </c>
      <c r="K2361" t="s">
        <v>603</v>
      </c>
      <c r="L2361">
        <v>6.0000000000000001E-3</v>
      </c>
      <c r="M2361">
        <v>46656.85</v>
      </c>
      <c r="N2361">
        <v>99</v>
      </c>
    </row>
    <row r="2362" spans="1:14" x14ac:dyDescent="0.25">
      <c r="A2362">
        <v>8</v>
      </c>
      <c r="B2362" t="s">
        <v>15</v>
      </c>
      <c r="C2362" t="s">
        <v>610</v>
      </c>
      <c r="D2362" t="s">
        <v>611</v>
      </c>
      <c r="E2362">
        <v>0</v>
      </c>
      <c r="F2362">
        <v>8</v>
      </c>
      <c r="G2362">
        <v>1</v>
      </c>
      <c r="H2362">
        <v>0</v>
      </c>
      <c r="I2362">
        <v>0</v>
      </c>
      <c r="J2362" t="s">
        <v>610</v>
      </c>
      <c r="K2362" t="s">
        <v>603</v>
      </c>
      <c r="L2362">
        <v>7.0000000000000001E-3</v>
      </c>
      <c r="M2362">
        <v>46426.720000000001</v>
      </c>
      <c r="N2362">
        <v>99</v>
      </c>
    </row>
    <row r="2363" spans="1:14" x14ac:dyDescent="0.25">
      <c r="A2363">
        <v>9</v>
      </c>
      <c r="B2363" t="s">
        <v>15</v>
      </c>
      <c r="C2363" t="s">
        <v>612</v>
      </c>
      <c r="D2363" t="s">
        <v>613</v>
      </c>
      <c r="E2363">
        <v>0</v>
      </c>
      <c r="F2363">
        <v>4</v>
      </c>
      <c r="G2363">
        <v>1</v>
      </c>
      <c r="H2363">
        <v>0</v>
      </c>
      <c r="I2363">
        <v>0</v>
      </c>
      <c r="J2363" t="s">
        <v>612</v>
      </c>
      <c r="K2363" t="s">
        <v>603</v>
      </c>
      <c r="L2363">
        <v>8.9999999999999993E-3</v>
      </c>
      <c r="M2363">
        <v>45116.89</v>
      </c>
      <c r="N2363">
        <v>99</v>
      </c>
    </row>
    <row r="2364" spans="1:14" x14ac:dyDescent="0.25">
      <c r="A2364">
        <v>10</v>
      </c>
      <c r="B2364" t="s">
        <v>15</v>
      </c>
      <c r="C2364" t="s">
        <v>614</v>
      </c>
      <c r="D2364" t="e" cm="1">
        <f t="array" ref="D2364">-ADKPKDQL</f>
        <v>#NAME?</v>
      </c>
      <c r="E2364">
        <v>0</v>
      </c>
      <c r="F2364">
        <v>0</v>
      </c>
      <c r="G2364">
        <v>1</v>
      </c>
      <c r="H2364">
        <v>0</v>
      </c>
      <c r="I2364">
        <v>0</v>
      </c>
      <c r="J2364" t="s">
        <v>614</v>
      </c>
      <c r="K2364" t="s">
        <v>603</v>
      </c>
      <c r="L2364">
        <v>1.4E-2</v>
      </c>
      <c r="M2364">
        <v>43015.61</v>
      </c>
      <c r="N2364">
        <v>95</v>
      </c>
    </row>
    <row r="2365" spans="1:14" x14ac:dyDescent="0.25">
      <c r="A2365">
        <v>11</v>
      </c>
      <c r="B2365" t="s">
        <v>15</v>
      </c>
      <c r="C2365" t="s">
        <v>615</v>
      </c>
      <c r="D2365" t="s">
        <v>616</v>
      </c>
      <c r="E2365">
        <v>0</v>
      </c>
      <c r="F2365">
        <v>8</v>
      </c>
      <c r="G2365">
        <v>1</v>
      </c>
      <c r="H2365">
        <v>0</v>
      </c>
      <c r="I2365">
        <v>0</v>
      </c>
      <c r="J2365" t="s">
        <v>615</v>
      </c>
      <c r="K2365" t="s">
        <v>603</v>
      </c>
      <c r="L2365">
        <v>7.0000000000000001E-3</v>
      </c>
      <c r="M2365">
        <v>46602.87</v>
      </c>
      <c r="N2365">
        <v>99</v>
      </c>
    </row>
    <row r="2366" spans="1:14" x14ac:dyDescent="0.25">
      <c r="A2366">
        <v>12</v>
      </c>
      <c r="B2366" t="s">
        <v>15</v>
      </c>
      <c r="C2366" t="s">
        <v>161</v>
      </c>
      <c r="D2366" t="s">
        <v>162</v>
      </c>
      <c r="E2366">
        <v>0</v>
      </c>
      <c r="F2366">
        <v>2</v>
      </c>
      <c r="G2366">
        <v>1</v>
      </c>
      <c r="H2366">
        <v>0</v>
      </c>
      <c r="I2366">
        <v>0</v>
      </c>
      <c r="J2366" t="s">
        <v>161</v>
      </c>
      <c r="K2366" t="s">
        <v>603</v>
      </c>
      <c r="L2366">
        <v>0.02</v>
      </c>
      <c r="M2366">
        <v>40419.699999999997</v>
      </c>
      <c r="N2366">
        <v>85</v>
      </c>
    </row>
    <row r="2367" spans="1:14" x14ac:dyDescent="0.25">
      <c r="A2367">
        <v>13</v>
      </c>
      <c r="B2367" t="s">
        <v>15</v>
      </c>
      <c r="C2367" t="s">
        <v>163</v>
      </c>
      <c r="D2367" t="s">
        <v>164</v>
      </c>
      <c r="E2367">
        <v>0</v>
      </c>
      <c r="F2367">
        <v>6</v>
      </c>
      <c r="G2367">
        <v>1</v>
      </c>
      <c r="H2367">
        <v>0</v>
      </c>
      <c r="I2367">
        <v>0</v>
      </c>
      <c r="J2367" t="s">
        <v>163</v>
      </c>
      <c r="K2367" t="s">
        <v>603</v>
      </c>
      <c r="L2367">
        <v>1.7000000000000001E-2</v>
      </c>
      <c r="M2367">
        <v>41380.83</v>
      </c>
      <c r="N2367">
        <v>90</v>
      </c>
    </row>
    <row r="2368" spans="1:14" x14ac:dyDescent="0.25">
      <c r="A2368">
        <v>14</v>
      </c>
      <c r="B2368" t="s">
        <v>15</v>
      </c>
      <c r="C2368" t="s">
        <v>165</v>
      </c>
      <c r="D2368" t="s">
        <v>166</v>
      </c>
      <c r="E2368">
        <v>0</v>
      </c>
      <c r="F2368">
        <v>1</v>
      </c>
      <c r="G2368">
        <v>1</v>
      </c>
      <c r="H2368">
        <v>0</v>
      </c>
      <c r="I2368">
        <v>0</v>
      </c>
      <c r="J2368" t="s">
        <v>165</v>
      </c>
      <c r="K2368" t="s">
        <v>603</v>
      </c>
      <c r="L2368">
        <v>1.6E-2</v>
      </c>
      <c r="M2368">
        <v>42189.14</v>
      </c>
      <c r="N2368">
        <v>95</v>
      </c>
    </row>
    <row r="2369" spans="1:14" x14ac:dyDescent="0.25">
      <c r="A2369">
        <v>15</v>
      </c>
      <c r="B2369" t="s">
        <v>15</v>
      </c>
      <c r="C2369" t="s">
        <v>167</v>
      </c>
      <c r="D2369" t="s">
        <v>168</v>
      </c>
      <c r="E2369">
        <v>0</v>
      </c>
      <c r="F2369">
        <v>8</v>
      </c>
      <c r="G2369">
        <v>1</v>
      </c>
      <c r="H2369">
        <v>0</v>
      </c>
      <c r="I2369">
        <v>0</v>
      </c>
      <c r="J2369" t="s">
        <v>167</v>
      </c>
      <c r="K2369" t="s">
        <v>603</v>
      </c>
      <c r="L2369">
        <v>1.2E-2</v>
      </c>
      <c r="M2369">
        <v>44117.16</v>
      </c>
      <c r="N2369">
        <v>99</v>
      </c>
    </row>
    <row r="2370" spans="1:14" x14ac:dyDescent="0.25">
      <c r="A2370">
        <v>16</v>
      </c>
      <c r="B2370" t="s">
        <v>15</v>
      </c>
      <c r="C2370" t="s">
        <v>169</v>
      </c>
      <c r="D2370" t="s">
        <v>170</v>
      </c>
      <c r="E2370">
        <v>0</v>
      </c>
      <c r="F2370">
        <v>2</v>
      </c>
      <c r="G2370">
        <v>1</v>
      </c>
      <c r="H2370">
        <v>0</v>
      </c>
      <c r="I2370">
        <v>0</v>
      </c>
      <c r="J2370" t="s">
        <v>169</v>
      </c>
      <c r="K2370" t="s">
        <v>603</v>
      </c>
      <c r="L2370">
        <v>0.107</v>
      </c>
      <c r="M2370">
        <v>15682.81</v>
      </c>
      <c r="N2370">
        <v>22</v>
      </c>
    </row>
    <row r="2371" spans="1:14" x14ac:dyDescent="0.25">
      <c r="A2371">
        <v>0</v>
      </c>
      <c r="B2371" t="s">
        <v>15</v>
      </c>
      <c r="C2371" t="s">
        <v>47</v>
      </c>
      <c r="D2371" t="s">
        <v>47</v>
      </c>
      <c r="E2371">
        <v>0</v>
      </c>
      <c r="F2371">
        <v>0</v>
      </c>
      <c r="G2371">
        <v>0</v>
      </c>
      <c r="H2371">
        <v>0</v>
      </c>
      <c r="I2371">
        <v>0</v>
      </c>
      <c r="J2371" t="s">
        <v>47</v>
      </c>
      <c r="K2371" t="s">
        <v>603</v>
      </c>
      <c r="L2371">
        <v>4.9000000000000002E-2</v>
      </c>
      <c r="M2371">
        <v>29387.73</v>
      </c>
      <c r="N2371">
        <v>45</v>
      </c>
    </row>
    <row r="2372" spans="1:14" x14ac:dyDescent="0.25">
      <c r="A2372">
        <v>1</v>
      </c>
      <c r="B2372" t="s">
        <v>15</v>
      </c>
      <c r="C2372" t="s">
        <v>48</v>
      </c>
      <c r="D2372" t="s">
        <v>48</v>
      </c>
      <c r="E2372">
        <v>0</v>
      </c>
      <c r="F2372">
        <v>0</v>
      </c>
      <c r="G2372">
        <v>0</v>
      </c>
      <c r="H2372">
        <v>0</v>
      </c>
      <c r="I2372">
        <v>0</v>
      </c>
      <c r="J2372" t="s">
        <v>48</v>
      </c>
      <c r="K2372" t="s">
        <v>603</v>
      </c>
      <c r="L2372">
        <v>4.2000000000000003E-2</v>
      </c>
      <c r="M2372">
        <v>31690.03</v>
      </c>
      <c r="N2372">
        <v>55</v>
      </c>
    </row>
    <row r="2373" spans="1:14" x14ac:dyDescent="0.25">
      <c r="A2373">
        <v>2</v>
      </c>
      <c r="B2373" t="s">
        <v>15</v>
      </c>
      <c r="C2373" t="s">
        <v>49</v>
      </c>
      <c r="D2373" t="s">
        <v>49</v>
      </c>
      <c r="E2373">
        <v>0</v>
      </c>
      <c r="F2373">
        <v>0</v>
      </c>
      <c r="G2373">
        <v>0</v>
      </c>
      <c r="H2373">
        <v>0</v>
      </c>
      <c r="I2373">
        <v>0</v>
      </c>
      <c r="J2373" t="s">
        <v>49</v>
      </c>
      <c r="K2373" t="s">
        <v>603</v>
      </c>
      <c r="L2373">
        <v>3.7999999999999999E-2</v>
      </c>
      <c r="M2373">
        <v>33314.370000000003</v>
      </c>
      <c r="N2373">
        <v>60</v>
      </c>
    </row>
    <row r="2374" spans="1:14" x14ac:dyDescent="0.25">
      <c r="A2374">
        <v>3</v>
      </c>
      <c r="B2374" t="s">
        <v>15</v>
      </c>
      <c r="C2374" t="s">
        <v>617</v>
      </c>
      <c r="D2374" t="s">
        <v>617</v>
      </c>
      <c r="E2374">
        <v>0</v>
      </c>
      <c r="F2374">
        <v>0</v>
      </c>
      <c r="G2374">
        <v>0</v>
      </c>
      <c r="H2374">
        <v>0</v>
      </c>
      <c r="I2374">
        <v>0</v>
      </c>
      <c r="J2374" t="s">
        <v>617</v>
      </c>
      <c r="K2374" t="s">
        <v>603</v>
      </c>
      <c r="L2374">
        <v>0.01</v>
      </c>
      <c r="M2374">
        <v>44711.12</v>
      </c>
      <c r="N2374">
        <v>99</v>
      </c>
    </row>
    <row r="2375" spans="1:14" x14ac:dyDescent="0.25">
      <c r="A2375">
        <v>4</v>
      </c>
      <c r="B2375" t="s">
        <v>15</v>
      </c>
      <c r="C2375" t="s">
        <v>618</v>
      </c>
      <c r="D2375" t="s">
        <v>618</v>
      </c>
      <c r="E2375">
        <v>0</v>
      </c>
      <c r="F2375">
        <v>0</v>
      </c>
      <c r="G2375">
        <v>0</v>
      </c>
      <c r="H2375">
        <v>0</v>
      </c>
      <c r="I2375">
        <v>0</v>
      </c>
      <c r="J2375" t="s">
        <v>618</v>
      </c>
      <c r="K2375" t="s">
        <v>603</v>
      </c>
      <c r="L2375">
        <v>2.4E-2</v>
      </c>
      <c r="M2375">
        <v>38661.620000000003</v>
      </c>
      <c r="N2375">
        <v>80</v>
      </c>
    </row>
    <row r="2376" spans="1:14" x14ac:dyDescent="0.25">
      <c r="A2376">
        <v>5</v>
      </c>
      <c r="B2376" t="s">
        <v>15</v>
      </c>
      <c r="C2376" t="s">
        <v>619</v>
      </c>
      <c r="D2376" t="s">
        <v>619</v>
      </c>
      <c r="E2376">
        <v>0</v>
      </c>
      <c r="F2376">
        <v>0</v>
      </c>
      <c r="G2376">
        <v>0</v>
      </c>
      <c r="H2376">
        <v>0</v>
      </c>
      <c r="I2376">
        <v>0</v>
      </c>
      <c r="J2376" t="s">
        <v>619</v>
      </c>
      <c r="K2376" t="s">
        <v>603</v>
      </c>
      <c r="L2376">
        <v>1.2999999999999999E-2</v>
      </c>
      <c r="M2376">
        <v>43365.15</v>
      </c>
      <c r="N2376">
        <v>95</v>
      </c>
    </row>
    <row r="2377" spans="1:14" x14ac:dyDescent="0.25">
      <c r="A2377">
        <v>6</v>
      </c>
      <c r="B2377" t="s">
        <v>15</v>
      </c>
      <c r="C2377" t="s">
        <v>620</v>
      </c>
      <c r="D2377" t="s">
        <v>620</v>
      </c>
      <c r="E2377">
        <v>0</v>
      </c>
      <c r="F2377">
        <v>0</v>
      </c>
      <c r="G2377">
        <v>0</v>
      </c>
      <c r="H2377">
        <v>0</v>
      </c>
      <c r="I2377">
        <v>0</v>
      </c>
      <c r="J2377" t="s">
        <v>620</v>
      </c>
      <c r="K2377" t="s">
        <v>603</v>
      </c>
      <c r="L2377">
        <v>1.2999999999999999E-2</v>
      </c>
      <c r="M2377">
        <v>43368.93</v>
      </c>
      <c r="N2377">
        <v>95</v>
      </c>
    </row>
    <row r="2378" spans="1:14" x14ac:dyDescent="0.25">
      <c r="A2378">
        <v>7</v>
      </c>
      <c r="B2378" t="s">
        <v>15</v>
      </c>
      <c r="C2378" t="s">
        <v>621</v>
      </c>
      <c r="D2378" t="s">
        <v>621</v>
      </c>
      <c r="E2378">
        <v>0</v>
      </c>
      <c r="F2378">
        <v>0</v>
      </c>
      <c r="G2378">
        <v>0</v>
      </c>
      <c r="H2378">
        <v>0</v>
      </c>
      <c r="I2378">
        <v>0</v>
      </c>
      <c r="J2378" t="s">
        <v>621</v>
      </c>
      <c r="K2378" t="s">
        <v>603</v>
      </c>
      <c r="L2378">
        <v>5.0000000000000001E-3</v>
      </c>
      <c r="M2378">
        <v>47135.33</v>
      </c>
      <c r="N2378">
        <v>99</v>
      </c>
    </row>
    <row r="2379" spans="1:14" x14ac:dyDescent="0.25">
      <c r="A2379">
        <v>8</v>
      </c>
      <c r="B2379" t="s">
        <v>15</v>
      </c>
      <c r="C2379" t="s">
        <v>622</v>
      </c>
      <c r="D2379" t="s">
        <v>622</v>
      </c>
      <c r="E2379">
        <v>0</v>
      </c>
      <c r="F2379">
        <v>0</v>
      </c>
      <c r="G2379">
        <v>0</v>
      </c>
      <c r="H2379">
        <v>0</v>
      </c>
      <c r="I2379">
        <v>0</v>
      </c>
      <c r="J2379" t="s">
        <v>622</v>
      </c>
      <c r="K2379" t="s">
        <v>603</v>
      </c>
      <c r="L2379">
        <v>1.2E-2</v>
      </c>
      <c r="M2379">
        <v>43980.86</v>
      </c>
      <c r="N2379">
        <v>99</v>
      </c>
    </row>
    <row r="2380" spans="1:14" x14ac:dyDescent="0.25">
      <c r="A2380">
        <v>9</v>
      </c>
      <c r="B2380" t="s">
        <v>15</v>
      </c>
      <c r="C2380" t="s">
        <v>623</v>
      </c>
      <c r="D2380" t="s">
        <v>623</v>
      </c>
      <c r="E2380">
        <v>0</v>
      </c>
      <c r="F2380">
        <v>0</v>
      </c>
      <c r="G2380">
        <v>0</v>
      </c>
      <c r="H2380">
        <v>0</v>
      </c>
      <c r="I2380">
        <v>0</v>
      </c>
      <c r="J2380" t="s">
        <v>623</v>
      </c>
      <c r="K2380" t="s">
        <v>603</v>
      </c>
      <c r="L2380">
        <v>0.05</v>
      </c>
      <c r="M2380">
        <v>29145.48</v>
      </c>
      <c r="N2380">
        <v>45</v>
      </c>
    </row>
    <row r="2381" spans="1:14" x14ac:dyDescent="0.25">
      <c r="A2381">
        <v>10</v>
      </c>
      <c r="B2381" t="s">
        <v>15</v>
      </c>
      <c r="C2381" t="s">
        <v>624</v>
      </c>
      <c r="D2381" t="s">
        <v>624</v>
      </c>
      <c r="E2381">
        <v>0</v>
      </c>
      <c r="F2381">
        <v>0</v>
      </c>
      <c r="G2381">
        <v>0</v>
      </c>
      <c r="H2381">
        <v>0</v>
      </c>
      <c r="I2381">
        <v>0</v>
      </c>
      <c r="J2381" t="s">
        <v>624</v>
      </c>
      <c r="K2381" t="s">
        <v>603</v>
      </c>
      <c r="L2381">
        <v>0.01</v>
      </c>
      <c r="M2381">
        <v>44851.16</v>
      </c>
      <c r="N2381">
        <v>99</v>
      </c>
    </row>
    <row r="2382" spans="1:14" x14ac:dyDescent="0.25">
      <c r="A2382">
        <v>11</v>
      </c>
      <c r="B2382" t="s">
        <v>15</v>
      </c>
      <c r="C2382" t="s">
        <v>625</v>
      </c>
      <c r="D2382" t="s">
        <v>625</v>
      </c>
      <c r="E2382">
        <v>0</v>
      </c>
      <c r="F2382">
        <v>0</v>
      </c>
      <c r="G2382">
        <v>0</v>
      </c>
      <c r="H2382">
        <v>0</v>
      </c>
      <c r="I2382">
        <v>0</v>
      </c>
      <c r="J2382" t="s">
        <v>625</v>
      </c>
      <c r="K2382" t="s">
        <v>603</v>
      </c>
      <c r="L2382">
        <v>1.7000000000000001E-2</v>
      </c>
      <c r="M2382">
        <v>41732.449999999997</v>
      </c>
      <c r="N2382">
        <v>90</v>
      </c>
    </row>
    <row r="2383" spans="1:14" x14ac:dyDescent="0.25">
      <c r="A2383">
        <v>12</v>
      </c>
      <c r="B2383" t="s">
        <v>15</v>
      </c>
      <c r="C2383" t="s">
        <v>175</v>
      </c>
      <c r="D2383" t="s">
        <v>175</v>
      </c>
      <c r="E2383">
        <v>0</v>
      </c>
      <c r="F2383">
        <v>0</v>
      </c>
      <c r="G2383">
        <v>0</v>
      </c>
      <c r="H2383">
        <v>0</v>
      </c>
      <c r="I2383">
        <v>0</v>
      </c>
      <c r="J2383" t="s">
        <v>175</v>
      </c>
      <c r="K2383" t="s">
        <v>603</v>
      </c>
      <c r="L2383">
        <v>0.04</v>
      </c>
      <c r="M2383">
        <v>32519.49</v>
      </c>
      <c r="N2383">
        <v>55</v>
      </c>
    </row>
    <row r="2384" spans="1:14" x14ac:dyDescent="0.25">
      <c r="A2384">
        <v>13</v>
      </c>
      <c r="B2384" t="s">
        <v>15</v>
      </c>
      <c r="C2384" t="s">
        <v>176</v>
      </c>
      <c r="D2384" t="s">
        <v>176</v>
      </c>
      <c r="E2384">
        <v>0</v>
      </c>
      <c r="F2384">
        <v>0</v>
      </c>
      <c r="G2384">
        <v>0</v>
      </c>
      <c r="H2384">
        <v>0</v>
      </c>
      <c r="I2384">
        <v>0</v>
      </c>
      <c r="J2384" t="s">
        <v>176</v>
      </c>
      <c r="K2384" t="s">
        <v>603</v>
      </c>
      <c r="L2384">
        <v>1.4E-2</v>
      </c>
      <c r="M2384">
        <v>42747.91</v>
      </c>
      <c r="N2384">
        <v>95</v>
      </c>
    </row>
    <row r="2385" spans="1:14" x14ac:dyDescent="0.25">
      <c r="A2385">
        <v>14</v>
      </c>
      <c r="B2385" t="s">
        <v>15</v>
      </c>
      <c r="C2385" t="s">
        <v>177</v>
      </c>
      <c r="D2385" t="s">
        <v>177</v>
      </c>
      <c r="E2385">
        <v>0</v>
      </c>
      <c r="F2385">
        <v>0</v>
      </c>
      <c r="G2385">
        <v>0</v>
      </c>
      <c r="H2385">
        <v>0</v>
      </c>
      <c r="I2385">
        <v>0</v>
      </c>
      <c r="J2385" t="s">
        <v>177</v>
      </c>
      <c r="K2385" t="s">
        <v>603</v>
      </c>
      <c r="L2385">
        <v>1.7000000000000001E-2</v>
      </c>
      <c r="M2385">
        <v>41749.129999999997</v>
      </c>
      <c r="N2385">
        <v>90</v>
      </c>
    </row>
    <row r="2386" spans="1:14" x14ac:dyDescent="0.25">
      <c r="A2386">
        <v>15</v>
      </c>
      <c r="B2386" t="s">
        <v>15</v>
      </c>
      <c r="C2386" t="s">
        <v>178</v>
      </c>
      <c r="D2386" t="s">
        <v>178</v>
      </c>
      <c r="E2386">
        <v>0</v>
      </c>
      <c r="F2386">
        <v>0</v>
      </c>
      <c r="G2386">
        <v>0</v>
      </c>
      <c r="H2386">
        <v>0</v>
      </c>
      <c r="I2386">
        <v>0</v>
      </c>
      <c r="J2386" t="s">
        <v>178</v>
      </c>
      <c r="K2386" t="s">
        <v>603</v>
      </c>
      <c r="L2386">
        <v>7.9000000000000001E-2</v>
      </c>
      <c r="M2386">
        <v>21241.85</v>
      </c>
      <c r="N2386">
        <v>29</v>
      </c>
    </row>
    <row r="2387" spans="1:14" x14ac:dyDescent="0.25">
      <c r="A2387">
        <v>0</v>
      </c>
      <c r="B2387" t="s">
        <v>15</v>
      </c>
      <c r="C2387" t="s">
        <v>63</v>
      </c>
      <c r="D2387" t="s">
        <v>64</v>
      </c>
      <c r="E2387">
        <v>0</v>
      </c>
      <c r="F2387">
        <v>0</v>
      </c>
      <c r="G2387">
        <v>0</v>
      </c>
      <c r="H2387">
        <v>6</v>
      </c>
      <c r="I2387">
        <v>1</v>
      </c>
      <c r="J2387" t="s">
        <v>63</v>
      </c>
      <c r="K2387" t="s">
        <v>603</v>
      </c>
      <c r="L2387">
        <v>3.7999999999999999E-2</v>
      </c>
      <c r="M2387">
        <v>33072.67</v>
      </c>
      <c r="N2387">
        <v>55</v>
      </c>
    </row>
    <row r="2388" spans="1:14" x14ac:dyDescent="0.25">
      <c r="A2388">
        <v>1</v>
      </c>
      <c r="B2388" t="s">
        <v>15</v>
      </c>
      <c r="C2388" t="s">
        <v>65</v>
      </c>
      <c r="D2388" t="s">
        <v>66</v>
      </c>
      <c r="E2388">
        <v>0</v>
      </c>
      <c r="F2388">
        <v>0</v>
      </c>
      <c r="G2388">
        <v>0</v>
      </c>
      <c r="H2388">
        <v>7</v>
      </c>
      <c r="I2388">
        <v>1</v>
      </c>
      <c r="J2388" t="s">
        <v>65</v>
      </c>
      <c r="K2388" t="s">
        <v>603</v>
      </c>
      <c r="L2388">
        <v>6.4000000000000001E-2</v>
      </c>
      <c r="M2388">
        <v>25111.95</v>
      </c>
      <c r="N2388">
        <v>36</v>
      </c>
    </row>
    <row r="2389" spans="1:14" x14ac:dyDescent="0.25">
      <c r="A2389">
        <v>2</v>
      </c>
      <c r="B2389" t="s">
        <v>15</v>
      </c>
      <c r="C2389" t="s">
        <v>626</v>
      </c>
      <c r="D2389" t="s">
        <v>49</v>
      </c>
      <c r="E2389">
        <v>0</v>
      </c>
      <c r="F2389">
        <v>0</v>
      </c>
      <c r="G2389">
        <v>0</v>
      </c>
      <c r="H2389">
        <v>0</v>
      </c>
      <c r="I2389">
        <v>0</v>
      </c>
      <c r="J2389" t="s">
        <v>49</v>
      </c>
      <c r="K2389" t="s">
        <v>603</v>
      </c>
      <c r="L2389">
        <v>1.7999999999999999E-2</v>
      </c>
      <c r="M2389">
        <v>41123.730000000003</v>
      </c>
      <c r="N2389">
        <v>90</v>
      </c>
    </row>
    <row r="2390" spans="1:14" x14ac:dyDescent="0.25">
      <c r="A2390">
        <v>3</v>
      </c>
      <c r="B2390" t="s">
        <v>15</v>
      </c>
      <c r="C2390" t="s">
        <v>627</v>
      </c>
      <c r="D2390" t="s">
        <v>618</v>
      </c>
      <c r="E2390">
        <v>1</v>
      </c>
      <c r="F2390">
        <v>0</v>
      </c>
      <c r="G2390">
        <v>0</v>
      </c>
      <c r="H2390">
        <v>0</v>
      </c>
      <c r="I2390">
        <v>0</v>
      </c>
      <c r="J2390" t="s">
        <v>618</v>
      </c>
      <c r="K2390" t="s">
        <v>603</v>
      </c>
      <c r="L2390">
        <v>1.4999999999999999E-2</v>
      </c>
      <c r="M2390">
        <v>42395.54</v>
      </c>
      <c r="N2390">
        <v>95</v>
      </c>
    </row>
    <row r="2391" spans="1:14" x14ac:dyDescent="0.25">
      <c r="A2391">
        <v>4</v>
      </c>
      <c r="B2391" t="s">
        <v>15</v>
      </c>
      <c r="C2391" t="s">
        <v>628</v>
      </c>
      <c r="D2391" t="s">
        <v>629</v>
      </c>
      <c r="E2391">
        <v>0</v>
      </c>
      <c r="F2391">
        <v>0</v>
      </c>
      <c r="G2391">
        <v>0</v>
      </c>
      <c r="H2391">
        <v>8</v>
      </c>
      <c r="I2391">
        <v>1</v>
      </c>
      <c r="J2391" t="s">
        <v>628</v>
      </c>
      <c r="K2391" t="s">
        <v>603</v>
      </c>
      <c r="L2391">
        <v>1.6E-2</v>
      </c>
      <c r="M2391">
        <v>41935.68</v>
      </c>
      <c r="N2391">
        <v>90</v>
      </c>
    </row>
    <row r="2392" spans="1:14" x14ac:dyDescent="0.25">
      <c r="A2392">
        <v>5</v>
      </c>
      <c r="B2392" t="s">
        <v>15</v>
      </c>
      <c r="C2392" t="s">
        <v>630</v>
      </c>
      <c r="D2392" t="s">
        <v>631</v>
      </c>
      <c r="E2392">
        <v>0</v>
      </c>
      <c r="F2392">
        <v>0</v>
      </c>
      <c r="G2392">
        <v>0</v>
      </c>
      <c r="H2392">
        <v>7</v>
      </c>
      <c r="I2392">
        <v>1</v>
      </c>
      <c r="J2392" t="s">
        <v>630</v>
      </c>
      <c r="K2392" t="s">
        <v>603</v>
      </c>
      <c r="L2392">
        <v>1.2E-2</v>
      </c>
      <c r="M2392">
        <v>44124.81</v>
      </c>
      <c r="N2392">
        <v>99</v>
      </c>
    </row>
    <row r="2393" spans="1:14" x14ac:dyDescent="0.25">
      <c r="A2393">
        <v>6</v>
      </c>
      <c r="B2393" t="s">
        <v>15</v>
      </c>
      <c r="C2393" t="s">
        <v>632</v>
      </c>
      <c r="D2393" t="s">
        <v>620</v>
      </c>
      <c r="E2393">
        <v>0</v>
      </c>
      <c r="F2393">
        <v>0</v>
      </c>
      <c r="G2393">
        <v>0</v>
      </c>
      <c r="H2393">
        <v>0</v>
      </c>
      <c r="I2393">
        <v>0</v>
      </c>
      <c r="J2393" t="s">
        <v>620</v>
      </c>
      <c r="K2393" t="s">
        <v>603</v>
      </c>
      <c r="L2393">
        <v>7.0000000000000001E-3</v>
      </c>
      <c r="M2393">
        <v>46226.22</v>
      </c>
      <c r="N2393">
        <v>99</v>
      </c>
    </row>
    <row r="2394" spans="1:14" x14ac:dyDescent="0.25">
      <c r="A2394">
        <v>7</v>
      </c>
      <c r="B2394" t="s">
        <v>15</v>
      </c>
      <c r="C2394" t="s">
        <v>633</v>
      </c>
      <c r="D2394" t="s">
        <v>622</v>
      </c>
      <c r="E2394">
        <v>1</v>
      </c>
      <c r="F2394">
        <v>0</v>
      </c>
      <c r="G2394">
        <v>0</v>
      </c>
      <c r="H2394">
        <v>0</v>
      </c>
      <c r="I2394">
        <v>0</v>
      </c>
      <c r="J2394" t="s">
        <v>622</v>
      </c>
      <c r="K2394" t="s">
        <v>603</v>
      </c>
      <c r="L2394">
        <v>8.0000000000000002E-3</v>
      </c>
      <c r="M2394">
        <v>46028.07</v>
      </c>
      <c r="N2394">
        <v>99</v>
      </c>
    </row>
    <row r="2395" spans="1:14" x14ac:dyDescent="0.25">
      <c r="A2395">
        <v>8</v>
      </c>
      <c r="B2395" t="s">
        <v>15</v>
      </c>
      <c r="C2395" t="s">
        <v>634</v>
      </c>
      <c r="D2395" t="s">
        <v>635</v>
      </c>
      <c r="E2395">
        <v>0</v>
      </c>
      <c r="F2395">
        <v>0</v>
      </c>
      <c r="G2395">
        <v>0</v>
      </c>
      <c r="H2395">
        <v>6</v>
      </c>
      <c r="I2395">
        <v>1</v>
      </c>
      <c r="J2395" t="s">
        <v>634</v>
      </c>
      <c r="K2395" t="s">
        <v>603</v>
      </c>
      <c r="L2395">
        <v>3.5999999999999997E-2</v>
      </c>
      <c r="M2395">
        <v>33782.629999999997</v>
      </c>
      <c r="N2395">
        <v>60</v>
      </c>
    </row>
    <row r="2396" spans="1:14" x14ac:dyDescent="0.25">
      <c r="A2396">
        <v>9</v>
      </c>
      <c r="B2396" t="s">
        <v>15</v>
      </c>
      <c r="C2396" t="s">
        <v>636</v>
      </c>
      <c r="D2396" t="s">
        <v>623</v>
      </c>
      <c r="E2396">
        <v>0</v>
      </c>
      <c r="F2396">
        <v>0</v>
      </c>
      <c r="G2396">
        <v>0</v>
      </c>
      <c r="H2396">
        <v>0</v>
      </c>
      <c r="I2396">
        <v>0</v>
      </c>
      <c r="J2396" t="s">
        <v>623</v>
      </c>
      <c r="K2396" t="s">
        <v>603</v>
      </c>
      <c r="L2396">
        <v>1.7999999999999999E-2</v>
      </c>
      <c r="M2396">
        <v>41327.57</v>
      </c>
      <c r="N2396">
        <v>90</v>
      </c>
    </row>
    <row r="2397" spans="1:14" x14ac:dyDescent="0.25">
      <c r="A2397">
        <v>10</v>
      </c>
      <c r="B2397" t="s">
        <v>15</v>
      </c>
      <c r="C2397" t="s">
        <v>637</v>
      </c>
      <c r="D2397" t="s">
        <v>638</v>
      </c>
      <c r="E2397">
        <v>0</v>
      </c>
      <c r="F2397">
        <v>0</v>
      </c>
      <c r="G2397">
        <v>0</v>
      </c>
      <c r="H2397">
        <v>6</v>
      </c>
      <c r="I2397">
        <v>1</v>
      </c>
      <c r="J2397" t="s">
        <v>637</v>
      </c>
      <c r="K2397" t="s">
        <v>603</v>
      </c>
      <c r="L2397">
        <v>1.7999999999999999E-2</v>
      </c>
      <c r="M2397">
        <v>40985.15</v>
      </c>
      <c r="N2397">
        <v>90</v>
      </c>
    </row>
    <row r="2398" spans="1:14" x14ac:dyDescent="0.25">
      <c r="A2398">
        <v>11</v>
      </c>
      <c r="B2398" t="s">
        <v>15</v>
      </c>
      <c r="C2398" t="s">
        <v>639</v>
      </c>
      <c r="D2398" t="s">
        <v>175</v>
      </c>
      <c r="E2398">
        <v>1</v>
      </c>
      <c r="F2398">
        <v>0</v>
      </c>
      <c r="G2398">
        <v>0</v>
      </c>
      <c r="H2398">
        <v>0</v>
      </c>
      <c r="I2398">
        <v>0</v>
      </c>
      <c r="J2398" t="s">
        <v>175</v>
      </c>
      <c r="K2398" t="s">
        <v>603</v>
      </c>
      <c r="L2398">
        <v>2.4E-2</v>
      </c>
      <c r="M2398">
        <v>38573.879999999997</v>
      </c>
      <c r="N2398">
        <v>80</v>
      </c>
    </row>
    <row r="2399" spans="1:14" x14ac:dyDescent="0.25">
      <c r="A2399">
        <v>12</v>
      </c>
      <c r="B2399" t="s">
        <v>15</v>
      </c>
      <c r="C2399" t="s">
        <v>186</v>
      </c>
      <c r="D2399" t="s">
        <v>175</v>
      </c>
      <c r="E2399">
        <v>0</v>
      </c>
      <c r="F2399">
        <v>0</v>
      </c>
      <c r="G2399">
        <v>0</v>
      </c>
      <c r="H2399">
        <v>0</v>
      </c>
      <c r="I2399">
        <v>0</v>
      </c>
      <c r="J2399" t="s">
        <v>175</v>
      </c>
      <c r="K2399" t="s">
        <v>603</v>
      </c>
      <c r="L2399">
        <v>2.1999999999999999E-2</v>
      </c>
      <c r="M2399">
        <v>39332.93</v>
      </c>
      <c r="N2399">
        <v>80</v>
      </c>
    </row>
    <row r="2400" spans="1:14" x14ac:dyDescent="0.25">
      <c r="A2400">
        <v>13</v>
      </c>
      <c r="B2400" t="s">
        <v>15</v>
      </c>
      <c r="C2400" t="s">
        <v>187</v>
      </c>
      <c r="D2400" t="s">
        <v>177</v>
      </c>
      <c r="E2400">
        <v>1</v>
      </c>
      <c r="F2400">
        <v>0</v>
      </c>
      <c r="G2400">
        <v>0</v>
      </c>
      <c r="H2400">
        <v>0</v>
      </c>
      <c r="I2400">
        <v>0</v>
      </c>
      <c r="J2400" t="s">
        <v>177</v>
      </c>
      <c r="K2400" t="s">
        <v>603</v>
      </c>
      <c r="L2400">
        <v>1.2E-2</v>
      </c>
      <c r="M2400">
        <v>43949.47</v>
      </c>
      <c r="N2400">
        <v>99</v>
      </c>
    </row>
    <row r="2401" spans="1:14" x14ac:dyDescent="0.25">
      <c r="A2401">
        <v>14</v>
      </c>
      <c r="B2401" t="s">
        <v>15</v>
      </c>
      <c r="C2401" t="s">
        <v>188</v>
      </c>
      <c r="D2401" t="s">
        <v>189</v>
      </c>
      <c r="E2401">
        <v>0</v>
      </c>
      <c r="F2401">
        <v>0</v>
      </c>
      <c r="G2401">
        <v>0</v>
      </c>
      <c r="H2401">
        <v>1</v>
      </c>
      <c r="I2401">
        <v>1</v>
      </c>
      <c r="J2401" t="s">
        <v>188</v>
      </c>
      <c r="K2401" t="s">
        <v>603</v>
      </c>
      <c r="L2401">
        <v>0.17899999999999999</v>
      </c>
      <c r="M2401">
        <v>7169.92</v>
      </c>
      <c r="N2401">
        <v>12</v>
      </c>
    </row>
    <row r="2402" spans="1:14" x14ac:dyDescent="0.25">
      <c r="A2402">
        <v>0</v>
      </c>
      <c r="B2402" t="s">
        <v>15</v>
      </c>
      <c r="C2402" t="s">
        <v>87</v>
      </c>
      <c r="D2402" t="s">
        <v>88</v>
      </c>
      <c r="E2402">
        <v>0</v>
      </c>
      <c r="F2402">
        <v>0</v>
      </c>
      <c r="G2402">
        <v>0</v>
      </c>
      <c r="H2402">
        <v>8</v>
      </c>
      <c r="I2402">
        <v>2</v>
      </c>
      <c r="J2402" t="s">
        <v>87</v>
      </c>
      <c r="K2402" t="s">
        <v>603</v>
      </c>
      <c r="L2402">
        <v>4.2000000000000003E-2</v>
      </c>
      <c r="M2402">
        <v>31827.48</v>
      </c>
      <c r="N2402">
        <v>55</v>
      </c>
    </row>
    <row r="2403" spans="1:14" x14ac:dyDescent="0.25">
      <c r="A2403">
        <v>1</v>
      </c>
      <c r="B2403" t="s">
        <v>15</v>
      </c>
      <c r="C2403" t="s">
        <v>640</v>
      </c>
      <c r="D2403" t="s">
        <v>90</v>
      </c>
      <c r="E2403">
        <v>0</v>
      </c>
      <c r="F2403">
        <v>0</v>
      </c>
      <c r="G2403">
        <v>0</v>
      </c>
      <c r="H2403">
        <v>5</v>
      </c>
      <c r="I2403">
        <v>1</v>
      </c>
      <c r="J2403" t="s">
        <v>65</v>
      </c>
      <c r="K2403" t="s">
        <v>603</v>
      </c>
      <c r="L2403">
        <v>2.3E-2</v>
      </c>
      <c r="M2403">
        <v>38862.11</v>
      </c>
      <c r="N2403">
        <v>80</v>
      </c>
    </row>
    <row r="2404" spans="1:14" x14ac:dyDescent="0.25">
      <c r="A2404">
        <v>2</v>
      </c>
      <c r="B2404" t="s">
        <v>15</v>
      </c>
      <c r="C2404" t="s">
        <v>641</v>
      </c>
      <c r="D2404" t="s">
        <v>49</v>
      </c>
      <c r="E2404">
        <v>0</v>
      </c>
      <c r="F2404">
        <v>0</v>
      </c>
      <c r="G2404">
        <v>0</v>
      </c>
      <c r="H2404">
        <v>0</v>
      </c>
      <c r="I2404">
        <v>0</v>
      </c>
      <c r="J2404" t="s">
        <v>49</v>
      </c>
      <c r="K2404" t="s">
        <v>603</v>
      </c>
      <c r="L2404">
        <v>1.7000000000000001E-2</v>
      </c>
      <c r="M2404">
        <v>41752.769999999997</v>
      </c>
      <c r="N2404">
        <v>90</v>
      </c>
    </row>
    <row r="2405" spans="1:14" x14ac:dyDescent="0.25">
      <c r="A2405">
        <v>3</v>
      </c>
      <c r="B2405" t="s">
        <v>15</v>
      </c>
      <c r="C2405" t="s">
        <v>642</v>
      </c>
      <c r="D2405" t="s">
        <v>629</v>
      </c>
      <c r="E2405">
        <v>1</v>
      </c>
      <c r="F2405">
        <v>0</v>
      </c>
      <c r="G2405">
        <v>0</v>
      </c>
      <c r="H2405">
        <v>8</v>
      </c>
      <c r="I2405">
        <v>1</v>
      </c>
      <c r="J2405" t="s">
        <v>628</v>
      </c>
      <c r="K2405" t="s">
        <v>603</v>
      </c>
      <c r="L2405">
        <v>1.0999999999999999E-2</v>
      </c>
      <c r="M2405">
        <v>44275.92</v>
      </c>
      <c r="N2405">
        <v>99</v>
      </c>
    </row>
    <row r="2406" spans="1:14" x14ac:dyDescent="0.25">
      <c r="A2406">
        <v>4</v>
      </c>
      <c r="B2406" t="s">
        <v>15</v>
      </c>
      <c r="C2406" t="s">
        <v>643</v>
      </c>
      <c r="D2406" t="s">
        <v>95</v>
      </c>
      <c r="E2406">
        <v>0</v>
      </c>
      <c r="F2406">
        <v>0</v>
      </c>
      <c r="G2406">
        <v>0</v>
      </c>
      <c r="H2406">
        <v>7</v>
      </c>
      <c r="I2406">
        <v>2</v>
      </c>
      <c r="J2406" t="s">
        <v>643</v>
      </c>
      <c r="K2406" t="s">
        <v>603</v>
      </c>
      <c r="L2406">
        <v>1.4E-2</v>
      </c>
      <c r="M2406">
        <v>42842.83</v>
      </c>
      <c r="N2406">
        <v>95</v>
      </c>
    </row>
    <row r="2407" spans="1:14" x14ac:dyDescent="0.25">
      <c r="A2407">
        <v>5</v>
      </c>
      <c r="B2407" t="s">
        <v>15</v>
      </c>
      <c r="C2407" t="s">
        <v>644</v>
      </c>
      <c r="D2407" t="s">
        <v>631</v>
      </c>
      <c r="E2407">
        <v>0</v>
      </c>
      <c r="F2407">
        <v>0</v>
      </c>
      <c r="G2407">
        <v>0</v>
      </c>
      <c r="H2407">
        <v>7</v>
      </c>
      <c r="I2407">
        <v>1</v>
      </c>
      <c r="J2407" t="s">
        <v>630</v>
      </c>
      <c r="K2407" t="s">
        <v>603</v>
      </c>
      <c r="L2407">
        <v>8.0000000000000002E-3</v>
      </c>
      <c r="M2407">
        <v>45882.41</v>
      </c>
      <c r="N2407">
        <v>99</v>
      </c>
    </row>
    <row r="2408" spans="1:14" x14ac:dyDescent="0.25">
      <c r="A2408">
        <v>6</v>
      </c>
      <c r="B2408" t="s">
        <v>15</v>
      </c>
      <c r="C2408" t="s">
        <v>645</v>
      </c>
      <c r="D2408" t="s">
        <v>191</v>
      </c>
      <c r="E2408">
        <v>0</v>
      </c>
      <c r="F2408">
        <v>0</v>
      </c>
      <c r="G2408">
        <v>0</v>
      </c>
      <c r="H2408">
        <v>5</v>
      </c>
      <c r="I2408">
        <v>2</v>
      </c>
      <c r="J2408" t="s">
        <v>645</v>
      </c>
      <c r="K2408" t="s">
        <v>603</v>
      </c>
      <c r="L2408">
        <v>8.0000000000000002E-3</v>
      </c>
      <c r="M2408">
        <v>45808.49</v>
      </c>
      <c r="N2408">
        <v>99</v>
      </c>
    </row>
    <row r="2409" spans="1:14" x14ac:dyDescent="0.25">
      <c r="A2409">
        <v>7</v>
      </c>
      <c r="B2409" t="s">
        <v>15</v>
      </c>
      <c r="C2409" t="s">
        <v>646</v>
      </c>
      <c r="D2409" t="s">
        <v>635</v>
      </c>
      <c r="E2409">
        <v>1</v>
      </c>
      <c r="F2409">
        <v>0</v>
      </c>
      <c r="G2409">
        <v>0</v>
      </c>
      <c r="H2409">
        <v>6</v>
      </c>
      <c r="I2409">
        <v>1</v>
      </c>
      <c r="J2409" t="s">
        <v>634</v>
      </c>
      <c r="K2409" t="s">
        <v>603</v>
      </c>
      <c r="L2409">
        <v>1.7000000000000001E-2</v>
      </c>
      <c r="M2409">
        <v>41822.379999999997</v>
      </c>
      <c r="N2409">
        <v>90</v>
      </c>
    </row>
    <row r="2410" spans="1:14" x14ac:dyDescent="0.25">
      <c r="A2410">
        <v>8</v>
      </c>
      <c r="B2410" t="s">
        <v>15</v>
      </c>
      <c r="C2410" t="s">
        <v>647</v>
      </c>
      <c r="D2410" t="s">
        <v>635</v>
      </c>
      <c r="E2410">
        <v>0</v>
      </c>
      <c r="F2410">
        <v>0</v>
      </c>
      <c r="G2410">
        <v>0</v>
      </c>
      <c r="H2410">
        <v>6</v>
      </c>
      <c r="I2410">
        <v>1</v>
      </c>
      <c r="J2410" t="s">
        <v>634</v>
      </c>
      <c r="K2410" t="s">
        <v>603</v>
      </c>
      <c r="L2410">
        <v>1.2999999999999999E-2</v>
      </c>
      <c r="M2410">
        <v>43215.73</v>
      </c>
      <c r="N2410">
        <v>95</v>
      </c>
    </row>
    <row r="2411" spans="1:14" x14ac:dyDescent="0.25">
      <c r="A2411">
        <v>9</v>
      </c>
      <c r="B2411" t="s">
        <v>15</v>
      </c>
      <c r="C2411" t="s">
        <v>648</v>
      </c>
      <c r="D2411" t="s">
        <v>649</v>
      </c>
      <c r="E2411">
        <v>0</v>
      </c>
      <c r="F2411">
        <v>0</v>
      </c>
      <c r="G2411">
        <v>0</v>
      </c>
      <c r="H2411">
        <v>5</v>
      </c>
      <c r="I2411">
        <v>2</v>
      </c>
      <c r="J2411" t="s">
        <v>648</v>
      </c>
      <c r="K2411" t="s">
        <v>603</v>
      </c>
      <c r="L2411">
        <v>1.9E-2</v>
      </c>
      <c r="M2411">
        <v>40870.89</v>
      </c>
      <c r="N2411">
        <v>90</v>
      </c>
    </row>
    <row r="2412" spans="1:14" x14ac:dyDescent="0.25">
      <c r="A2412">
        <v>10</v>
      </c>
      <c r="B2412" t="s">
        <v>15</v>
      </c>
      <c r="C2412" t="s">
        <v>650</v>
      </c>
      <c r="D2412" t="s">
        <v>651</v>
      </c>
      <c r="E2412">
        <v>0</v>
      </c>
      <c r="F2412">
        <v>0</v>
      </c>
      <c r="G2412">
        <v>0</v>
      </c>
      <c r="H2412">
        <v>5</v>
      </c>
      <c r="I2412">
        <v>2</v>
      </c>
      <c r="J2412" t="s">
        <v>650</v>
      </c>
      <c r="K2412" t="s">
        <v>603</v>
      </c>
      <c r="L2412">
        <v>1.9E-2</v>
      </c>
      <c r="M2412">
        <v>40628.82</v>
      </c>
      <c r="N2412">
        <v>85</v>
      </c>
    </row>
    <row r="2413" spans="1:14" x14ac:dyDescent="0.25">
      <c r="A2413">
        <v>11</v>
      </c>
      <c r="B2413" t="s">
        <v>15</v>
      </c>
      <c r="C2413" t="s">
        <v>652</v>
      </c>
      <c r="D2413" t="s">
        <v>199</v>
      </c>
      <c r="E2413">
        <v>1</v>
      </c>
      <c r="F2413">
        <v>0</v>
      </c>
      <c r="G2413">
        <v>0</v>
      </c>
      <c r="H2413">
        <v>2</v>
      </c>
      <c r="I2413">
        <v>1</v>
      </c>
      <c r="J2413" t="s">
        <v>186</v>
      </c>
      <c r="K2413" t="s">
        <v>603</v>
      </c>
      <c r="L2413">
        <v>1.6E-2</v>
      </c>
      <c r="M2413">
        <v>41937.49</v>
      </c>
      <c r="N2413">
        <v>90</v>
      </c>
    </row>
    <row r="2414" spans="1:14" x14ac:dyDescent="0.25">
      <c r="A2414">
        <v>12</v>
      </c>
      <c r="B2414" t="s">
        <v>15</v>
      </c>
      <c r="C2414" t="s">
        <v>200</v>
      </c>
      <c r="D2414" t="s">
        <v>175</v>
      </c>
      <c r="E2414">
        <v>0</v>
      </c>
      <c r="F2414">
        <v>0</v>
      </c>
      <c r="G2414">
        <v>0</v>
      </c>
      <c r="H2414">
        <v>0</v>
      </c>
      <c r="I2414">
        <v>0</v>
      </c>
      <c r="J2414" t="s">
        <v>175</v>
      </c>
      <c r="K2414" t="s">
        <v>603</v>
      </c>
      <c r="L2414">
        <v>1.4999999999999999E-2</v>
      </c>
      <c r="M2414">
        <v>42578.05</v>
      </c>
      <c r="N2414">
        <v>95</v>
      </c>
    </row>
    <row r="2415" spans="1:14" x14ac:dyDescent="0.25">
      <c r="A2415">
        <v>13</v>
      </c>
      <c r="B2415" t="s">
        <v>15</v>
      </c>
      <c r="C2415" t="s">
        <v>201</v>
      </c>
      <c r="D2415" t="s">
        <v>189</v>
      </c>
      <c r="E2415">
        <v>1</v>
      </c>
      <c r="F2415">
        <v>0</v>
      </c>
      <c r="G2415">
        <v>0</v>
      </c>
      <c r="H2415">
        <v>1</v>
      </c>
      <c r="I2415">
        <v>1</v>
      </c>
      <c r="J2415" t="s">
        <v>188</v>
      </c>
      <c r="K2415" t="s">
        <v>603</v>
      </c>
      <c r="L2415">
        <v>6.4000000000000001E-2</v>
      </c>
      <c r="M2415">
        <v>25100.28</v>
      </c>
      <c r="N2415">
        <v>36</v>
      </c>
    </row>
    <row r="2416" spans="1:14" x14ac:dyDescent="0.25">
      <c r="A2416">
        <v>0</v>
      </c>
      <c r="B2416" t="s">
        <v>15</v>
      </c>
      <c r="C2416" t="s">
        <v>653</v>
      </c>
      <c r="D2416" t="s">
        <v>88</v>
      </c>
      <c r="E2416">
        <v>0</v>
      </c>
      <c r="F2416">
        <v>0</v>
      </c>
      <c r="G2416">
        <v>0</v>
      </c>
      <c r="H2416">
        <v>8</v>
      </c>
      <c r="I2416">
        <v>2</v>
      </c>
      <c r="J2416" t="s">
        <v>87</v>
      </c>
      <c r="K2416" t="s">
        <v>603</v>
      </c>
      <c r="L2416">
        <v>0.03</v>
      </c>
      <c r="M2416">
        <v>36021.980000000003</v>
      </c>
      <c r="N2416">
        <v>70</v>
      </c>
    </row>
    <row r="2417" spans="1:14" x14ac:dyDescent="0.25">
      <c r="A2417">
        <v>1</v>
      </c>
      <c r="B2417" t="s">
        <v>15</v>
      </c>
      <c r="C2417" t="s">
        <v>654</v>
      </c>
      <c r="D2417" t="s">
        <v>655</v>
      </c>
      <c r="E2417">
        <v>0</v>
      </c>
      <c r="F2417">
        <v>0</v>
      </c>
      <c r="G2417">
        <v>0</v>
      </c>
      <c r="H2417">
        <v>5</v>
      </c>
      <c r="I2417">
        <v>3</v>
      </c>
      <c r="J2417" t="s">
        <v>654</v>
      </c>
      <c r="K2417" t="s">
        <v>603</v>
      </c>
      <c r="L2417">
        <v>2.5000000000000001E-2</v>
      </c>
      <c r="M2417">
        <v>38282.410000000003</v>
      </c>
      <c r="N2417">
        <v>75</v>
      </c>
    </row>
    <row r="2418" spans="1:14" x14ac:dyDescent="0.25">
      <c r="A2418">
        <v>2</v>
      </c>
      <c r="B2418" t="s">
        <v>15</v>
      </c>
      <c r="C2418" t="s">
        <v>656</v>
      </c>
      <c r="D2418" t="s">
        <v>49</v>
      </c>
      <c r="E2418">
        <v>0</v>
      </c>
      <c r="F2418">
        <v>0</v>
      </c>
      <c r="G2418">
        <v>0</v>
      </c>
      <c r="H2418">
        <v>0</v>
      </c>
      <c r="I2418">
        <v>0</v>
      </c>
      <c r="J2418" t="s">
        <v>49</v>
      </c>
      <c r="K2418" t="s">
        <v>603</v>
      </c>
      <c r="L2418">
        <v>1.4E-2</v>
      </c>
      <c r="M2418">
        <v>42842.36</v>
      </c>
      <c r="N2418">
        <v>95</v>
      </c>
    </row>
    <row r="2419" spans="1:14" x14ac:dyDescent="0.25">
      <c r="A2419">
        <v>3</v>
      </c>
      <c r="B2419" t="s">
        <v>15</v>
      </c>
      <c r="C2419" t="s">
        <v>657</v>
      </c>
      <c r="D2419" t="s">
        <v>95</v>
      </c>
      <c r="E2419">
        <v>1</v>
      </c>
      <c r="F2419">
        <v>0</v>
      </c>
      <c r="G2419">
        <v>0</v>
      </c>
      <c r="H2419">
        <v>7</v>
      </c>
      <c r="I2419">
        <v>2</v>
      </c>
      <c r="J2419" t="s">
        <v>643</v>
      </c>
      <c r="K2419" t="s">
        <v>603</v>
      </c>
      <c r="L2419">
        <v>1.2999999999999999E-2</v>
      </c>
      <c r="M2419">
        <v>43429.49</v>
      </c>
      <c r="N2419">
        <v>95</v>
      </c>
    </row>
    <row r="2420" spans="1:14" x14ac:dyDescent="0.25">
      <c r="A2420">
        <v>4</v>
      </c>
      <c r="B2420" t="s">
        <v>15</v>
      </c>
      <c r="C2420" t="s">
        <v>658</v>
      </c>
      <c r="D2420" t="s">
        <v>95</v>
      </c>
      <c r="E2420">
        <v>0</v>
      </c>
      <c r="F2420">
        <v>0</v>
      </c>
      <c r="G2420">
        <v>0</v>
      </c>
      <c r="H2420">
        <v>7</v>
      </c>
      <c r="I2420">
        <v>2</v>
      </c>
      <c r="J2420" t="s">
        <v>643</v>
      </c>
      <c r="K2420" t="s">
        <v>603</v>
      </c>
      <c r="L2420">
        <v>1.0999999999999999E-2</v>
      </c>
      <c r="M2420">
        <v>44290.8</v>
      </c>
      <c r="N2420">
        <v>99</v>
      </c>
    </row>
    <row r="2421" spans="1:14" x14ac:dyDescent="0.25">
      <c r="A2421">
        <v>5</v>
      </c>
      <c r="B2421" t="s">
        <v>15</v>
      </c>
      <c r="C2421" t="s">
        <v>659</v>
      </c>
      <c r="D2421" t="s">
        <v>660</v>
      </c>
      <c r="E2421">
        <v>0</v>
      </c>
      <c r="F2421">
        <v>0</v>
      </c>
      <c r="G2421">
        <v>0</v>
      </c>
      <c r="H2421">
        <v>7</v>
      </c>
      <c r="I2421">
        <v>3</v>
      </c>
      <c r="J2421" t="s">
        <v>659</v>
      </c>
      <c r="K2421" t="s">
        <v>603</v>
      </c>
      <c r="L2421">
        <v>8.9999999999999993E-3</v>
      </c>
      <c r="M2421">
        <v>45582.05</v>
      </c>
      <c r="N2421">
        <v>99</v>
      </c>
    </row>
    <row r="2422" spans="1:14" x14ac:dyDescent="0.25">
      <c r="A2422">
        <v>6</v>
      </c>
      <c r="B2422" t="s">
        <v>15</v>
      </c>
      <c r="C2422" t="s">
        <v>661</v>
      </c>
      <c r="D2422" t="s">
        <v>635</v>
      </c>
      <c r="E2422">
        <v>2</v>
      </c>
      <c r="F2422">
        <v>0</v>
      </c>
      <c r="G2422">
        <v>0</v>
      </c>
      <c r="H2422">
        <v>6</v>
      </c>
      <c r="I2422">
        <v>1</v>
      </c>
      <c r="J2422" t="s">
        <v>634</v>
      </c>
      <c r="K2422" t="s">
        <v>603</v>
      </c>
      <c r="L2422">
        <v>1.7000000000000001E-2</v>
      </c>
      <c r="M2422">
        <v>41632.31</v>
      </c>
      <c r="N2422">
        <v>90</v>
      </c>
    </row>
    <row r="2423" spans="1:14" x14ac:dyDescent="0.25">
      <c r="A2423">
        <v>7</v>
      </c>
      <c r="B2423" t="s">
        <v>15</v>
      </c>
      <c r="C2423" t="s">
        <v>662</v>
      </c>
      <c r="D2423" t="s">
        <v>635</v>
      </c>
      <c r="E2423">
        <v>1</v>
      </c>
      <c r="F2423">
        <v>0</v>
      </c>
      <c r="G2423">
        <v>0</v>
      </c>
      <c r="H2423">
        <v>6</v>
      </c>
      <c r="I2423">
        <v>1</v>
      </c>
      <c r="J2423" t="s">
        <v>634</v>
      </c>
      <c r="K2423" t="s">
        <v>603</v>
      </c>
      <c r="L2423">
        <v>1.2E-2</v>
      </c>
      <c r="M2423">
        <v>43748.78</v>
      </c>
      <c r="N2423">
        <v>95</v>
      </c>
    </row>
    <row r="2424" spans="1:14" x14ac:dyDescent="0.25">
      <c r="A2424">
        <v>8</v>
      </c>
      <c r="B2424" t="s">
        <v>15</v>
      </c>
      <c r="C2424" t="s">
        <v>663</v>
      </c>
      <c r="D2424" t="s">
        <v>664</v>
      </c>
      <c r="E2424">
        <v>0</v>
      </c>
      <c r="F2424">
        <v>0</v>
      </c>
      <c r="G2424">
        <v>0</v>
      </c>
      <c r="H2424">
        <v>6</v>
      </c>
      <c r="I2424">
        <v>3</v>
      </c>
      <c r="J2424" t="s">
        <v>663</v>
      </c>
      <c r="K2424" t="s">
        <v>603</v>
      </c>
      <c r="L2424">
        <v>1.9E-2</v>
      </c>
      <c r="M2424">
        <v>40779</v>
      </c>
      <c r="N2424">
        <v>85</v>
      </c>
    </row>
    <row r="2425" spans="1:14" x14ac:dyDescent="0.25">
      <c r="A2425">
        <v>9</v>
      </c>
      <c r="B2425" t="s">
        <v>15</v>
      </c>
      <c r="C2425" t="s">
        <v>665</v>
      </c>
      <c r="D2425" t="s">
        <v>666</v>
      </c>
      <c r="E2425">
        <v>0</v>
      </c>
      <c r="F2425">
        <v>0</v>
      </c>
      <c r="G2425">
        <v>0</v>
      </c>
      <c r="H2425">
        <v>3</v>
      </c>
      <c r="I2425">
        <v>3</v>
      </c>
      <c r="J2425" t="s">
        <v>665</v>
      </c>
      <c r="K2425" t="s">
        <v>603</v>
      </c>
      <c r="L2425">
        <v>5.1999999999999998E-2</v>
      </c>
      <c r="M2425">
        <v>28487.63</v>
      </c>
      <c r="N2425">
        <v>43</v>
      </c>
    </row>
    <row r="2426" spans="1:14" x14ac:dyDescent="0.25">
      <c r="A2426">
        <v>10</v>
      </c>
      <c r="B2426" t="s">
        <v>15</v>
      </c>
      <c r="C2426" t="s">
        <v>667</v>
      </c>
      <c r="D2426" t="s">
        <v>668</v>
      </c>
      <c r="E2426">
        <v>0</v>
      </c>
      <c r="F2426">
        <v>0</v>
      </c>
      <c r="G2426">
        <v>0</v>
      </c>
      <c r="H2426">
        <v>2</v>
      </c>
      <c r="I2426">
        <v>3</v>
      </c>
      <c r="J2426" t="s">
        <v>667</v>
      </c>
      <c r="K2426" t="s">
        <v>603</v>
      </c>
      <c r="L2426">
        <v>1.7000000000000001E-2</v>
      </c>
      <c r="M2426">
        <v>41387.53</v>
      </c>
      <c r="N2426">
        <v>90</v>
      </c>
    </row>
    <row r="2427" spans="1:14" x14ac:dyDescent="0.25">
      <c r="A2427">
        <v>11</v>
      </c>
      <c r="B2427" t="s">
        <v>15</v>
      </c>
      <c r="C2427" t="s">
        <v>669</v>
      </c>
      <c r="D2427" t="s">
        <v>175</v>
      </c>
      <c r="E2427">
        <v>1</v>
      </c>
      <c r="F2427">
        <v>0</v>
      </c>
      <c r="G2427">
        <v>0</v>
      </c>
      <c r="H2427">
        <v>0</v>
      </c>
      <c r="I2427">
        <v>0</v>
      </c>
      <c r="J2427" t="s">
        <v>175</v>
      </c>
      <c r="K2427" t="s">
        <v>603</v>
      </c>
      <c r="L2427">
        <v>1.4999999999999999E-2</v>
      </c>
      <c r="M2427">
        <v>42711.839999999997</v>
      </c>
      <c r="N2427">
        <v>95</v>
      </c>
    </row>
    <row r="2428" spans="1:14" x14ac:dyDescent="0.25">
      <c r="A2428">
        <v>12</v>
      </c>
      <c r="B2428" t="s">
        <v>15</v>
      </c>
      <c r="C2428" t="s">
        <v>212</v>
      </c>
      <c r="D2428" t="s">
        <v>189</v>
      </c>
      <c r="E2428">
        <v>0</v>
      </c>
      <c r="F2428">
        <v>0</v>
      </c>
      <c r="G2428">
        <v>0</v>
      </c>
      <c r="H2428">
        <v>1</v>
      </c>
      <c r="I2428">
        <v>3</v>
      </c>
      <c r="J2428" t="s">
        <v>212</v>
      </c>
      <c r="K2428" t="s">
        <v>603</v>
      </c>
      <c r="L2428">
        <v>7.6999999999999999E-2</v>
      </c>
      <c r="M2428">
        <v>21701.59</v>
      </c>
      <c r="N2428">
        <v>30</v>
      </c>
    </row>
    <row r="2429" spans="1:14" x14ac:dyDescent="0.25">
      <c r="A2429">
        <v>0</v>
      </c>
      <c r="B2429" t="s">
        <v>15</v>
      </c>
      <c r="C2429" t="s">
        <v>670</v>
      </c>
      <c r="D2429" t="s">
        <v>88</v>
      </c>
      <c r="E2429">
        <v>0</v>
      </c>
      <c r="F2429">
        <v>0</v>
      </c>
      <c r="G2429">
        <v>0</v>
      </c>
      <c r="H2429">
        <v>8</v>
      </c>
      <c r="I2429">
        <v>2</v>
      </c>
      <c r="J2429" t="s">
        <v>87</v>
      </c>
      <c r="K2429" t="s">
        <v>603</v>
      </c>
      <c r="L2429">
        <v>3.1E-2</v>
      </c>
      <c r="M2429">
        <v>35628.94</v>
      </c>
      <c r="N2429">
        <v>65</v>
      </c>
    </row>
    <row r="2430" spans="1:14" x14ac:dyDescent="0.25">
      <c r="A2430">
        <v>1</v>
      </c>
      <c r="B2430" t="s">
        <v>15</v>
      </c>
      <c r="C2430" t="s">
        <v>671</v>
      </c>
      <c r="D2430" t="s">
        <v>90</v>
      </c>
      <c r="E2430">
        <v>0</v>
      </c>
      <c r="F2430">
        <v>0</v>
      </c>
      <c r="G2430">
        <v>0</v>
      </c>
      <c r="H2430">
        <v>5</v>
      </c>
      <c r="I2430">
        <v>1</v>
      </c>
      <c r="J2430" t="s">
        <v>65</v>
      </c>
      <c r="K2430" t="s">
        <v>603</v>
      </c>
      <c r="L2430">
        <v>2.1000000000000001E-2</v>
      </c>
      <c r="M2430">
        <v>39889.64</v>
      </c>
      <c r="N2430">
        <v>85</v>
      </c>
    </row>
    <row r="2431" spans="1:14" x14ac:dyDescent="0.25">
      <c r="A2431">
        <v>2</v>
      </c>
      <c r="B2431" t="s">
        <v>15</v>
      </c>
      <c r="C2431" t="s">
        <v>672</v>
      </c>
      <c r="D2431" t="s">
        <v>95</v>
      </c>
      <c r="E2431">
        <v>2</v>
      </c>
      <c r="F2431">
        <v>0</v>
      </c>
      <c r="G2431">
        <v>0</v>
      </c>
      <c r="H2431">
        <v>7</v>
      </c>
      <c r="I2431">
        <v>2</v>
      </c>
      <c r="J2431" t="s">
        <v>643</v>
      </c>
      <c r="K2431" t="s">
        <v>603</v>
      </c>
      <c r="L2431">
        <v>1.6E-2</v>
      </c>
      <c r="M2431">
        <v>42048.34</v>
      </c>
      <c r="N2431">
        <v>90</v>
      </c>
    </row>
    <row r="2432" spans="1:14" x14ac:dyDescent="0.25">
      <c r="A2432">
        <v>3</v>
      </c>
      <c r="B2432" t="s">
        <v>15</v>
      </c>
      <c r="C2432" t="s">
        <v>673</v>
      </c>
      <c r="D2432" t="s">
        <v>95</v>
      </c>
      <c r="E2432">
        <v>1</v>
      </c>
      <c r="F2432">
        <v>0</v>
      </c>
      <c r="G2432">
        <v>0</v>
      </c>
      <c r="H2432">
        <v>7</v>
      </c>
      <c r="I2432">
        <v>2</v>
      </c>
      <c r="J2432" t="s">
        <v>643</v>
      </c>
      <c r="K2432" t="s">
        <v>603</v>
      </c>
      <c r="L2432">
        <v>1.0999999999999999E-2</v>
      </c>
      <c r="M2432">
        <v>44612.07</v>
      </c>
      <c r="N2432">
        <v>99</v>
      </c>
    </row>
    <row r="2433" spans="1:14" x14ac:dyDescent="0.25">
      <c r="A2433">
        <v>4</v>
      </c>
      <c r="B2433" t="s">
        <v>15</v>
      </c>
      <c r="C2433" t="s">
        <v>674</v>
      </c>
      <c r="D2433" t="s">
        <v>675</v>
      </c>
      <c r="E2433">
        <v>0</v>
      </c>
      <c r="F2433">
        <v>0</v>
      </c>
      <c r="G2433">
        <v>0</v>
      </c>
      <c r="H2433">
        <v>7</v>
      </c>
      <c r="I2433">
        <v>4</v>
      </c>
      <c r="J2433" t="s">
        <v>674</v>
      </c>
      <c r="K2433" t="s">
        <v>603</v>
      </c>
      <c r="L2433">
        <v>1.2E-2</v>
      </c>
      <c r="M2433">
        <v>43917.62</v>
      </c>
      <c r="N2433">
        <v>99</v>
      </c>
    </row>
    <row r="2434" spans="1:14" x14ac:dyDescent="0.25">
      <c r="A2434">
        <v>5</v>
      </c>
      <c r="B2434" t="s">
        <v>15</v>
      </c>
      <c r="C2434" t="s">
        <v>676</v>
      </c>
      <c r="D2434" t="s">
        <v>677</v>
      </c>
      <c r="E2434">
        <v>0</v>
      </c>
      <c r="F2434">
        <v>0</v>
      </c>
      <c r="G2434">
        <v>0</v>
      </c>
      <c r="H2434">
        <v>1</v>
      </c>
      <c r="I2434">
        <v>4</v>
      </c>
      <c r="J2434" t="s">
        <v>676</v>
      </c>
      <c r="K2434" t="s">
        <v>603</v>
      </c>
      <c r="L2434">
        <v>1.7999999999999999E-2</v>
      </c>
      <c r="M2434">
        <v>41187.4</v>
      </c>
      <c r="N2434">
        <v>90</v>
      </c>
    </row>
    <row r="2435" spans="1:14" x14ac:dyDescent="0.25">
      <c r="A2435">
        <v>6</v>
      </c>
      <c r="B2435" t="s">
        <v>15</v>
      </c>
      <c r="C2435" t="s">
        <v>678</v>
      </c>
      <c r="D2435" t="s">
        <v>635</v>
      </c>
      <c r="E2435">
        <v>2</v>
      </c>
      <c r="F2435">
        <v>0</v>
      </c>
      <c r="G2435">
        <v>0</v>
      </c>
      <c r="H2435">
        <v>6</v>
      </c>
      <c r="I2435">
        <v>1</v>
      </c>
      <c r="J2435" t="s">
        <v>634</v>
      </c>
      <c r="K2435" t="s">
        <v>603</v>
      </c>
      <c r="L2435">
        <v>1.2999999999999999E-2</v>
      </c>
      <c r="M2435">
        <v>43585.3</v>
      </c>
      <c r="N2435">
        <v>95</v>
      </c>
    </row>
    <row r="2436" spans="1:14" x14ac:dyDescent="0.25">
      <c r="A2436">
        <v>7</v>
      </c>
      <c r="B2436" t="s">
        <v>15</v>
      </c>
      <c r="C2436" t="s">
        <v>679</v>
      </c>
      <c r="D2436" t="s">
        <v>664</v>
      </c>
      <c r="E2436">
        <v>1</v>
      </c>
      <c r="F2436">
        <v>0</v>
      </c>
      <c r="G2436">
        <v>0</v>
      </c>
      <c r="H2436">
        <v>6</v>
      </c>
      <c r="I2436">
        <v>3</v>
      </c>
      <c r="J2436" t="s">
        <v>663</v>
      </c>
      <c r="K2436" t="s">
        <v>603</v>
      </c>
      <c r="L2436">
        <v>1.7999999999999999E-2</v>
      </c>
      <c r="M2436">
        <v>41205.230000000003</v>
      </c>
      <c r="N2436">
        <v>90</v>
      </c>
    </row>
    <row r="2437" spans="1:14" x14ac:dyDescent="0.25">
      <c r="A2437">
        <v>8</v>
      </c>
      <c r="B2437" t="s">
        <v>15</v>
      </c>
      <c r="C2437" t="s">
        <v>680</v>
      </c>
      <c r="D2437" t="s">
        <v>666</v>
      </c>
      <c r="E2437">
        <v>1</v>
      </c>
      <c r="F2437">
        <v>0</v>
      </c>
      <c r="G2437">
        <v>0</v>
      </c>
      <c r="H2437">
        <v>3</v>
      </c>
      <c r="I2437">
        <v>3</v>
      </c>
      <c r="J2437" t="s">
        <v>665</v>
      </c>
      <c r="K2437" t="s">
        <v>603</v>
      </c>
      <c r="L2437">
        <v>4.4999999999999998E-2</v>
      </c>
      <c r="M2437">
        <v>30619.53</v>
      </c>
      <c r="N2437">
        <v>48</v>
      </c>
    </row>
    <row r="2438" spans="1:14" x14ac:dyDescent="0.25">
      <c r="A2438">
        <v>9</v>
      </c>
      <c r="B2438" t="s">
        <v>15</v>
      </c>
      <c r="C2438" t="s">
        <v>681</v>
      </c>
      <c r="D2438" t="s">
        <v>666</v>
      </c>
      <c r="E2438">
        <v>0</v>
      </c>
      <c r="F2438">
        <v>0</v>
      </c>
      <c r="G2438">
        <v>0</v>
      </c>
      <c r="H2438">
        <v>3</v>
      </c>
      <c r="I2438">
        <v>3</v>
      </c>
      <c r="J2438" t="s">
        <v>665</v>
      </c>
      <c r="K2438" t="s">
        <v>603</v>
      </c>
      <c r="L2438">
        <v>3.2000000000000001E-2</v>
      </c>
      <c r="M2438">
        <v>35238.269999999997</v>
      </c>
      <c r="N2438">
        <v>65</v>
      </c>
    </row>
    <row r="2439" spans="1:14" x14ac:dyDescent="0.25">
      <c r="A2439">
        <v>10</v>
      </c>
      <c r="B2439" t="s">
        <v>15</v>
      </c>
      <c r="C2439" t="s">
        <v>682</v>
      </c>
      <c r="D2439" t="s">
        <v>651</v>
      </c>
      <c r="E2439">
        <v>0</v>
      </c>
      <c r="F2439">
        <v>0</v>
      </c>
      <c r="G2439">
        <v>0</v>
      </c>
      <c r="H2439">
        <v>5</v>
      </c>
      <c r="I2439">
        <v>2</v>
      </c>
      <c r="J2439" t="s">
        <v>650</v>
      </c>
      <c r="K2439" t="s">
        <v>603</v>
      </c>
      <c r="L2439">
        <v>1.6E-2</v>
      </c>
      <c r="M2439">
        <v>42138.52</v>
      </c>
      <c r="N2439">
        <v>90</v>
      </c>
    </row>
    <row r="2440" spans="1:14" x14ac:dyDescent="0.25">
      <c r="A2440">
        <v>11</v>
      </c>
      <c r="B2440" t="s">
        <v>15</v>
      </c>
      <c r="C2440" t="s">
        <v>683</v>
      </c>
      <c r="D2440" t="s">
        <v>189</v>
      </c>
      <c r="E2440">
        <v>1</v>
      </c>
      <c r="F2440">
        <v>0</v>
      </c>
      <c r="G2440">
        <v>0</v>
      </c>
      <c r="H2440">
        <v>1</v>
      </c>
      <c r="I2440">
        <v>3</v>
      </c>
      <c r="J2440" t="s">
        <v>212</v>
      </c>
      <c r="K2440" t="s">
        <v>603</v>
      </c>
      <c r="L2440">
        <v>6.7000000000000004E-2</v>
      </c>
      <c r="M2440">
        <v>24300.2</v>
      </c>
      <c r="N2440">
        <v>34</v>
      </c>
    </row>
    <row r="2441" spans="1:14" x14ac:dyDescent="0.25">
      <c r="A2441">
        <v>0</v>
      </c>
      <c r="B2441" t="s">
        <v>15</v>
      </c>
      <c r="C2441" t="s">
        <v>684</v>
      </c>
      <c r="D2441" t="s">
        <v>88</v>
      </c>
      <c r="E2441">
        <v>0</v>
      </c>
      <c r="F2441">
        <v>0</v>
      </c>
      <c r="G2441">
        <v>0</v>
      </c>
      <c r="H2441">
        <v>8</v>
      </c>
      <c r="I2441">
        <v>2</v>
      </c>
      <c r="J2441" t="s">
        <v>87</v>
      </c>
      <c r="K2441" t="s">
        <v>603</v>
      </c>
      <c r="L2441">
        <v>2.8000000000000001E-2</v>
      </c>
      <c r="M2441">
        <v>37084.620000000003</v>
      </c>
      <c r="N2441">
        <v>70</v>
      </c>
    </row>
    <row r="2442" spans="1:14" x14ac:dyDescent="0.25">
      <c r="A2442">
        <v>1</v>
      </c>
      <c r="B2442" t="s">
        <v>15</v>
      </c>
      <c r="C2442" t="s">
        <v>685</v>
      </c>
      <c r="D2442" t="s">
        <v>90</v>
      </c>
      <c r="E2442">
        <v>0</v>
      </c>
      <c r="F2442">
        <v>0</v>
      </c>
      <c r="G2442">
        <v>0</v>
      </c>
      <c r="H2442">
        <v>5</v>
      </c>
      <c r="I2442">
        <v>1</v>
      </c>
      <c r="J2442" t="s">
        <v>65</v>
      </c>
      <c r="K2442" t="s">
        <v>603</v>
      </c>
      <c r="L2442">
        <v>2.1000000000000001E-2</v>
      </c>
      <c r="M2442">
        <v>39629.379999999997</v>
      </c>
      <c r="N2442">
        <v>85</v>
      </c>
    </row>
    <row r="2443" spans="1:14" x14ac:dyDescent="0.25">
      <c r="A2443">
        <v>2</v>
      </c>
      <c r="B2443" t="s">
        <v>15</v>
      </c>
      <c r="C2443" t="s">
        <v>686</v>
      </c>
      <c r="D2443" t="s">
        <v>49</v>
      </c>
      <c r="E2443">
        <v>0</v>
      </c>
      <c r="F2443">
        <v>0</v>
      </c>
      <c r="G2443">
        <v>0</v>
      </c>
      <c r="H2443">
        <v>0</v>
      </c>
      <c r="I2443">
        <v>0</v>
      </c>
      <c r="J2443" t="s">
        <v>49</v>
      </c>
      <c r="K2443" t="s">
        <v>603</v>
      </c>
      <c r="L2443">
        <v>1.4E-2</v>
      </c>
      <c r="M2443">
        <v>42988.160000000003</v>
      </c>
      <c r="N2443">
        <v>95</v>
      </c>
    </row>
    <row r="2444" spans="1:14" x14ac:dyDescent="0.25">
      <c r="A2444">
        <v>3</v>
      </c>
      <c r="B2444" t="s">
        <v>15</v>
      </c>
      <c r="C2444" t="s">
        <v>687</v>
      </c>
      <c r="D2444" t="s">
        <v>675</v>
      </c>
      <c r="E2444">
        <v>1</v>
      </c>
      <c r="F2444">
        <v>0</v>
      </c>
      <c r="G2444">
        <v>0</v>
      </c>
      <c r="H2444">
        <v>7</v>
      </c>
      <c r="I2444">
        <v>4</v>
      </c>
      <c r="J2444" t="s">
        <v>674</v>
      </c>
      <c r="K2444" t="s">
        <v>603</v>
      </c>
      <c r="L2444">
        <v>1.0999999999999999E-2</v>
      </c>
      <c r="M2444">
        <v>44275.46</v>
      </c>
      <c r="N2444">
        <v>99</v>
      </c>
    </row>
    <row r="2445" spans="1:14" x14ac:dyDescent="0.25">
      <c r="A2445">
        <v>4</v>
      </c>
      <c r="B2445" t="s">
        <v>15</v>
      </c>
      <c r="C2445" t="s">
        <v>688</v>
      </c>
      <c r="D2445" t="s">
        <v>689</v>
      </c>
      <c r="E2445">
        <v>0</v>
      </c>
      <c r="F2445">
        <v>0</v>
      </c>
      <c r="G2445">
        <v>0</v>
      </c>
      <c r="H2445">
        <v>7</v>
      </c>
      <c r="I2445">
        <v>5</v>
      </c>
      <c r="J2445" t="s">
        <v>688</v>
      </c>
      <c r="K2445" t="s">
        <v>603</v>
      </c>
      <c r="L2445">
        <v>3.5000000000000003E-2</v>
      </c>
      <c r="M2445">
        <v>34299.360000000001</v>
      </c>
      <c r="N2445">
        <v>60</v>
      </c>
    </row>
    <row r="2446" spans="1:14" x14ac:dyDescent="0.25">
      <c r="A2446">
        <v>5</v>
      </c>
      <c r="B2446" t="s">
        <v>15</v>
      </c>
      <c r="C2446" t="s">
        <v>690</v>
      </c>
      <c r="D2446" t="s">
        <v>677</v>
      </c>
      <c r="E2446">
        <v>0</v>
      </c>
      <c r="F2446">
        <v>0</v>
      </c>
      <c r="G2446">
        <v>0</v>
      </c>
      <c r="H2446">
        <v>1</v>
      </c>
      <c r="I2446">
        <v>4</v>
      </c>
      <c r="J2446" t="s">
        <v>676</v>
      </c>
      <c r="K2446" t="s">
        <v>603</v>
      </c>
      <c r="L2446">
        <v>1.2999999999999999E-2</v>
      </c>
      <c r="M2446">
        <v>43217.15</v>
      </c>
      <c r="N2446">
        <v>95</v>
      </c>
    </row>
    <row r="2447" spans="1:14" x14ac:dyDescent="0.25">
      <c r="A2447">
        <v>6</v>
      </c>
      <c r="B2447" t="s">
        <v>15</v>
      </c>
      <c r="C2447" t="s">
        <v>691</v>
      </c>
      <c r="D2447" t="s">
        <v>692</v>
      </c>
      <c r="E2447">
        <v>0</v>
      </c>
      <c r="F2447">
        <v>0</v>
      </c>
      <c r="G2447">
        <v>0</v>
      </c>
      <c r="H2447">
        <v>6</v>
      </c>
      <c r="I2447">
        <v>5</v>
      </c>
      <c r="J2447" t="s">
        <v>691</v>
      </c>
      <c r="K2447" t="s">
        <v>603</v>
      </c>
      <c r="L2447">
        <v>0.02</v>
      </c>
      <c r="M2447">
        <v>40364.18</v>
      </c>
      <c r="N2447">
        <v>85</v>
      </c>
    </row>
    <row r="2448" spans="1:14" x14ac:dyDescent="0.25">
      <c r="A2448">
        <v>7</v>
      </c>
      <c r="B2448" t="s">
        <v>15</v>
      </c>
      <c r="C2448" t="s">
        <v>693</v>
      </c>
      <c r="D2448" t="s">
        <v>666</v>
      </c>
      <c r="E2448">
        <v>2</v>
      </c>
      <c r="F2448">
        <v>0</v>
      </c>
      <c r="G2448">
        <v>0</v>
      </c>
      <c r="H2448">
        <v>3</v>
      </c>
      <c r="I2448">
        <v>3</v>
      </c>
      <c r="J2448" t="s">
        <v>665</v>
      </c>
      <c r="K2448" t="s">
        <v>603</v>
      </c>
      <c r="L2448">
        <v>0.04</v>
      </c>
      <c r="M2448">
        <v>32268.53</v>
      </c>
      <c r="N2448">
        <v>55</v>
      </c>
    </row>
    <row r="2449" spans="1:14" x14ac:dyDescent="0.25">
      <c r="A2449">
        <v>8</v>
      </c>
      <c r="B2449" t="s">
        <v>15</v>
      </c>
      <c r="C2449" t="s">
        <v>694</v>
      </c>
      <c r="D2449" t="s">
        <v>666</v>
      </c>
      <c r="E2449">
        <v>1</v>
      </c>
      <c r="F2449">
        <v>0</v>
      </c>
      <c r="G2449">
        <v>0</v>
      </c>
      <c r="H2449">
        <v>3</v>
      </c>
      <c r="I2449">
        <v>3</v>
      </c>
      <c r="J2449" t="s">
        <v>665</v>
      </c>
      <c r="K2449" t="s">
        <v>603</v>
      </c>
      <c r="L2449">
        <v>0.03</v>
      </c>
      <c r="M2449">
        <v>36326.89</v>
      </c>
      <c r="N2449">
        <v>70</v>
      </c>
    </row>
    <row r="2450" spans="1:14" x14ac:dyDescent="0.25">
      <c r="A2450">
        <v>9</v>
      </c>
      <c r="B2450" t="s">
        <v>15</v>
      </c>
      <c r="C2450" t="s">
        <v>695</v>
      </c>
      <c r="D2450" t="s">
        <v>666</v>
      </c>
      <c r="E2450">
        <v>0</v>
      </c>
      <c r="F2450">
        <v>0</v>
      </c>
      <c r="G2450">
        <v>0</v>
      </c>
      <c r="H2450">
        <v>3</v>
      </c>
      <c r="I2450">
        <v>3</v>
      </c>
      <c r="J2450" t="s">
        <v>665</v>
      </c>
      <c r="K2450" t="s">
        <v>603</v>
      </c>
      <c r="L2450">
        <v>2.8000000000000001E-2</v>
      </c>
      <c r="M2450">
        <v>36946.86</v>
      </c>
      <c r="N2450">
        <v>70</v>
      </c>
    </row>
    <row r="2451" spans="1:14" x14ac:dyDescent="0.25">
      <c r="A2451">
        <v>10</v>
      </c>
      <c r="B2451" t="s">
        <v>15</v>
      </c>
      <c r="C2451" t="s">
        <v>696</v>
      </c>
      <c r="D2451" t="s">
        <v>232</v>
      </c>
      <c r="E2451">
        <v>0</v>
      </c>
      <c r="F2451">
        <v>0</v>
      </c>
      <c r="G2451">
        <v>0</v>
      </c>
      <c r="H2451">
        <v>1</v>
      </c>
      <c r="I2451">
        <v>5</v>
      </c>
      <c r="J2451" t="s">
        <v>696</v>
      </c>
      <c r="K2451" t="s">
        <v>603</v>
      </c>
      <c r="L2451">
        <v>6.8000000000000005E-2</v>
      </c>
      <c r="M2451">
        <v>24022.560000000001</v>
      </c>
      <c r="N2451">
        <v>34</v>
      </c>
    </row>
    <row r="2452" spans="1:14" x14ac:dyDescent="0.25">
      <c r="A2452">
        <v>0</v>
      </c>
      <c r="B2452" t="s">
        <v>15</v>
      </c>
      <c r="C2452" t="s">
        <v>16</v>
      </c>
      <c r="D2452" t="s">
        <v>17</v>
      </c>
      <c r="E2452">
        <v>0</v>
      </c>
      <c r="F2452">
        <v>2</v>
      </c>
      <c r="G2452">
        <v>1</v>
      </c>
      <c r="H2452">
        <v>0</v>
      </c>
      <c r="I2452">
        <v>0</v>
      </c>
      <c r="J2452" t="s">
        <v>16</v>
      </c>
      <c r="K2452" t="s">
        <v>697</v>
      </c>
      <c r="L2452">
        <v>0.03</v>
      </c>
      <c r="M2452">
        <v>36096.51</v>
      </c>
      <c r="N2452">
        <v>70</v>
      </c>
    </row>
    <row r="2453" spans="1:14" x14ac:dyDescent="0.25">
      <c r="A2453">
        <v>1</v>
      </c>
      <c r="B2453" t="s">
        <v>15</v>
      </c>
      <c r="C2453" t="s">
        <v>19</v>
      </c>
      <c r="D2453" t="s">
        <v>20</v>
      </c>
      <c r="E2453">
        <v>0</v>
      </c>
      <c r="F2453">
        <v>2</v>
      </c>
      <c r="G2453">
        <v>1</v>
      </c>
      <c r="H2453">
        <v>0</v>
      </c>
      <c r="I2453">
        <v>0</v>
      </c>
      <c r="J2453" t="s">
        <v>19</v>
      </c>
      <c r="K2453" t="s">
        <v>697</v>
      </c>
      <c r="L2453">
        <v>2.7E-2</v>
      </c>
      <c r="M2453">
        <v>37370.199999999997</v>
      </c>
      <c r="N2453">
        <v>75</v>
      </c>
    </row>
    <row r="2454" spans="1:14" x14ac:dyDescent="0.25">
      <c r="A2454">
        <v>2</v>
      </c>
      <c r="B2454" t="s">
        <v>15</v>
      </c>
      <c r="C2454" t="s">
        <v>21</v>
      </c>
      <c r="D2454" t="s">
        <v>22</v>
      </c>
      <c r="E2454">
        <v>0</v>
      </c>
      <c r="F2454">
        <v>6</v>
      </c>
      <c r="G2454">
        <v>1</v>
      </c>
      <c r="H2454">
        <v>0</v>
      </c>
      <c r="I2454">
        <v>0</v>
      </c>
      <c r="J2454" t="s">
        <v>21</v>
      </c>
      <c r="K2454" t="s">
        <v>697</v>
      </c>
      <c r="L2454">
        <v>1.4999999999999999E-2</v>
      </c>
      <c r="M2454">
        <v>42667.96</v>
      </c>
      <c r="N2454">
        <v>95</v>
      </c>
    </row>
    <row r="2455" spans="1:14" x14ac:dyDescent="0.25">
      <c r="A2455">
        <v>3</v>
      </c>
      <c r="B2455" t="s">
        <v>15</v>
      </c>
      <c r="C2455" t="s">
        <v>23</v>
      </c>
      <c r="D2455" t="e" cm="1">
        <f t="array" ref="D2455">-VRIKPGSA</f>
        <v>#NAME?</v>
      </c>
      <c r="E2455">
        <v>0</v>
      </c>
      <c r="F2455">
        <v>0</v>
      </c>
      <c r="G2455">
        <v>1</v>
      </c>
      <c r="H2455">
        <v>0</v>
      </c>
      <c r="I2455">
        <v>0</v>
      </c>
      <c r="J2455" t="s">
        <v>23</v>
      </c>
      <c r="K2455" t="s">
        <v>697</v>
      </c>
      <c r="L2455">
        <v>1.7000000000000001E-2</v>
      </c>
      <c r="M2455">
        <v>41659.360000000001</v>
      </c>
      <c r="N2455">
        <v>90</v>
      </c>
    </row>
    <row r="2456" spans="1:14" x14ac:dyDescent="0.25">
      <c r="A2456">
        <v>4</v>
      </c>
      <c r="B2456" t="s">
        <v>15</v>
      </c>
      <c r="C2456" t="s">
        <v>283</v>
      </c>
      <c r="D2456" t="s">
        <v>284</v>
      </c>
      <c r="E2456">
        <v>0</v>
      </c>
      <c r="F2456">
        <v>8</v>
      </c>
      <c r="G2456">
        <v>1</v>
      </c>
      <c r="H2456">
        <v>0</v>
      </c>
      <c r="I2456">
        <v>0</v>
      </c>
      <c r="J2456" t="s">
        <v>283</v>
      </c>
      <c r="K2456" t="s">
        <v>697</v>
      </c>
      <c r="L2456">
        <v>1.6E-2</v>
      </c>
      <c r="M2456">
        <v>42100.24</v>
      </c>
      <c r="N2456">
        <v>90</v>
      </c>
    </row>
    <row r="2457" spans="1:14" x14ac:dyDescent="0.25">
      <c r="A2457">
        <v>5</v>
      </c>
      <c r="B2457" t="s">
        <v>15</v>
      </c>
      <c r="C2457" t="s">
        <v>285</v>
      </c>
      <c r="D2457" t="e" cm="1">
        <f t="array" ref="D2457">-IKPGSAGK</f>
        <v>#NAME?</v>
      </c>
      <c r="E2457">
        <v>0</v>
      </c>
      <c r="F2457">
        <v>0</v>
      </c>
      <c r="G2457">
        <v>1</v>
      </c>
      <c r="H2457">
        <v>0</v>
      </c>
      <c r="I2457">
        <v>0</v>
      </c>
      <c r="J2457" t="s">
        <v>285</v>
      </c>
      <c r="K2457" t="s">
        <v>697</v>
      </c>
      <c r="L2457">
        <v>1.2E-2</v>
      </c>
      <c r="M2457">
        <v>43937.57</v>
      </c>
      <c r="N2457">
        <v>99</v>
      </c>
    </row>
    <row r="2458" spans="1:14" x14ac:dyDescent="0.25">
      <c r="A2458">
        <v>6</v>
      </c>
      <c r="B2458" t="s">
        <v>15</v>
      </c>
      <c r="C2458" t="s">
        <v>286</v>
      </c>
      <c r="D2458" t="s">
        <v>287</v>
      </c>
      <c r="E2458">
        <v>0</v>
      </c>
      <c r="F2458">
        <v>8</v>
      </c>
      <c r="G2458">
        <v>1</v>
      </c>
      <c r="H2458">
        <v>0</v>
      </c>
      <c r="I2458">
        <v>0</v>
      </c>
      <c r="J2458" t="s">
        <v>286</v>
      </c>
      <c r="K2458" t="s">
        <v>697</v>
      </c>
      <c r="L2458">
        <v>8.0000000000000002E-3</v>
      </c>
      <c r="M2458">
        <v>45648.18</v>
      </c>
      <c r="N2458">
        <v>99</v>
      </c>
    </row>
    <row r="2459" spans="1:14" x14ac:dyDescent="0.25">
      <c r="A2459">
        <v>7</v>
      </c>
      <c r="B2459" t="s">
        <v>15</v>
      </c>
      <c r="C2459" t="s">
        <v>288</v>
      </c>
      <c r="D2459" t="e" cm="1">
        <f t="array" ref="D2459">-PGSAGKSK</f>
        <v>#NAME?</v>
      </c>
      <c r="E2459">
        <v>0</v>
      </c>
      <c r="F2459">
        <v>0</v>
      </c>
      <c r="G2459">
        <v>1</v>
      </c>
      <c r="H2459">
        <v>0</v>
      </c>
      <c r="I2459">
        <v>0</v>
      </c>
      <c r="J2459" t="s">
        <v>288</v>
      </c>
      <c r="K2459" t="s">
        <v>697</v>
      </c>
      <c r="L2459">
        <v>7.0000000000000001E-3</v>
      </c>
      <c r="M2459">
        <v>46402.6</v>
      </c>
      <c r="N2459">
        <v>99</v>
      </c>
    </row>
    <row r="2460" spans="1:14" x14ac:dyDescent="0.25">
      <c r="A2460">
        <v>8</v>
      </c>
      <c r="B2460" t="s">
        <v>15</v>
      </c>
      <c r="C2460" t="s">
        <v>289</v>
      </c>
      <c r="D2460" t="s">
        <v>290</v>
      </c>
      <c r="E2460">
        <v>0</v>
      </c>
      <c r="F2460">
        <v>8</v>
      </c>
      <c r="G2460">
        <v>1</v>
      </c>
      <c r="H2460">
        <v>0</v>
      </c>
      <c r="I2460">
        <v>0</v>
      </c>
      <c r="J2460" t="s">
        <v>289</v>
      </c>
      <c r="K2460" t="s">
        <v>697</v>
      </c>
      <c r="L2460">
        <v>7.0000000000000001E-3</v>
      </c>
      <c r="M2460">
        <v>46525.79</v>
      </c>
      <c r="N2460">
        <v>99</v>
      </c>
    </row>
    <row r="2461" spans="1:14" x14ac:dyDescent="0.25">
      <c r="A2461">
        <v>9</v>
      </c>
      <c r="B2461" t="s">
        <v>15</v>
      </c>
      <c r="C2461" t="s">
        <v>291</v>
      </c>
      <c r="D2461" t="s">
        <v>292</v>
      </c>
      <c r="E2461">
        <v>0</v>
      </c>
      <c r="F2461">
        <v>8</v>
      </c>
      <c r="G2461">
        <v>1</v>
      </c>
      <c r="H2461">
        <v>0</v>
      </c>
      <c r="I2461">
        <v>0</v>
      </c>
      <c r="J2461" t="s">
        <v>291</v>
      </c>
      <c r="K2461" t="s">
        <v>697</v>
      </c>
      <c r="L2461">
        <v>7.0000000000000001E-3</v>
      </c>
      <c r="M2461">
        <v>46325.36</v>
      </c>
      <c r="N2461">
        <v>99</v>
      </c>
    </row>
    <row r="2462" spans="1:14" x14ac:dyDescent="0.25">
      <c r="A2462">
        <v>10</v>
      </c>
      <c r="B2462" t="s">
        <v>15</v>
      </c>
      <c r="C2462" t="s">
        <v>293</v>
      </c>
      <c r="D2462" t="e" cm="1">
        <f t="array" ref="D2462">-AGKSKNEL</f>
        <v>#NAME?</v>
      </c>
      <c r="E2462">
        <v>0</v>
      </c>
      <c r="F2462">
        <v>0</v>
      </c>
      <c r="G2462">
        <v>1</v>
      </c>
      <c r="H2462">
        <v>0</v>
      </c>
      <c r="I2462">
        <v>0</v>
      </c>
      <c r="J2462" t="s">
        <v>293</v>
      </c>
      <c r="K2462" t="s">
        <v>697</v>
      </c>
      <c r="L2462">
        <v>1.2999999999999999E-2</v>
      </c>
      <c r="M2462">
        <v>43661.77</v>
      </c>
      <c r="N2462">
        <v>95</v>
      </c>
    </row>
    <row r="2463" spans="1:14" x14ac:dyDescent="0.25">
      <c r="A2463">
        <v>11</v>
      </c>
      <c r="B2463" t="s">
        <v>15</v>
      </c>
      <c r="C2463" t="s">
        <v>294</v>
      </c>
      <c r="D2463" t="s">
        <v>295</v>
      </c>
      <c r="E2463">
        <v>0</v>
      </c>
      <c r="F2463">
        <v>8</v>
      </c>
      <c r="G2463">
        <v>1</v>
      </c>
      <c r="H2463">
        <v>0</v>
      </c>
      <c r="I2463">
        <v>0</v>
      </c>
      <c r="J2463" t="s">
        <v>294</v>
      </c>
      <c r="K2463" t="s">
        <v>697</v>
      </c>
      <c r="L2463">
        <v>8.0000000000000002E-3</v>
      </c>
      <c r="M2463">
        <v>46043.51</v>
      </c>
      <c r="N2463">
        <v>99</v>
      </c>
    </row>
    <row r="2464" spans="1:14" x14ac:dyDescent="0.25">
      <c r="A2464">
        <v>12</v>
      </c>
      <c r="B2464" t="s">
        <v>15</v>
      </c>
      <c r="C2464" t="s">
        <v>296</v>
      </c>
      <c r="D2464" t="s">
        <v>297</v>
      </c>
      <c r="E2464">
        <v>0</v>
      </c>
      <c r="F2464">
        <v>2</v>
      </c>
      <c r="G2464">
        <v>1</v>
      </c>
      <c r="H2464">
        <v>0</v>
      </c>
      <c r="I2464">
        <v>0</v>
      </c>
      <c r="J2464" t="s">
        <v>296</v>
      </c>
      <c r="K2464" t="s">
        <v>697</v>
      </c>
      <c r="L2464">
        <v>2.1999999999999999E-2</v>
      </c>
      <c r="M2464">
        <v>39468.49</v>
      </c>
      <c r="N2464">
        <v>80</v>
      </c>
    </row>
    <row r="2465" spans="1:14" x14ac:dyDescent="0.25">
      <c r="A2465">
        <v>13</v>
      </c>
      <c r="B2465" t="s">
        <v>15</v>
      </c>
      <c r="C2465" t="s">
        <v>298</v>
      </c>
      <c r="D2465" t="s">
        <v>299</v>
      </c>
      <c r="E2465">
        <v>0</v>
      </c>
      <c r="F2465">
        <v>8</v>
      </c>
      <c r="G2465">
        <v>1</v>
      </c>
      <c r="H2465">
        <v>0</v>
      </c>
      <c r="I2465">
        <v>0</v>
      </c>
      <c r="J2465" t="s">
        <v>298</v>
      </c>
      <c r="K2465" t="s">
        <v>697</v>
      </c>
      <c r="L2465">
        <v>1.7999999999999999E-2</v>
      </c>
      <c r="M2465">
        <v>41121.5</v>
      </c>
      <c r="N2465">
        <v>90</v>
      </c>
    </row>
    <row r="2466" spans="1:14" x14ac:dyDescent="0.25">
      <c r="A2466">
        <v>14</v>
      </c>
      <c r="B2466" t="s">
        <v>15</v>
      </c>
      <c r="C2466" t="s">
        <v>300</v>
      </c>
      <c r="D2466" t="s">
        <v>301</v>
      </c>
      <c r="E2466">
        <v>0</v>
      </c>
      <c r="F2466">
        <v>1</v>
      </c>
      <c r="G2466">
        <v>1</v>
      </c>
      <c r="H2466">
        <v>0</v>
      </c>
      <c r="I2466">
        <v>0</v>
      </c>
      <c r="J2466" t="s">
        <v>300</v>
      </c>
      <c r="K2466" t="s">
        <v>697</v>
      </c>
      <c r="L2466">
        <v>1.4999999999999999E-2</v>
      </c>
      <c r="M2466">
        <v>42616.29</v>
      </c>
      <c r="N2466">
        <v>95</v>
      </c>
    </row>
    <row r="2467" spans="1:14" x14ac:dyDescent="0.25">
      <c r="A2467">
        <v>15</v>
      </c>
      <c r="B2467" t="s">
        <v>15</v>
      </c>
      <c r="C2467" t="s">
        <v>302</v>
      </c>
      <c r="D2467" t="s">
        <v>303</v>
      </c>
      <c r="E2467">
        <v>0</v>
      </c>
      <c r="F2467">
        <v>1</v>
      </c>
      <c r="G2467">
        <v>1</v>
      </c>
      <c r="H2467">
        <v>0</v>
      </c>
      <c r="I2467">
        <v>0</v>
      </c>
      <c r="J2467" t="s">
        <v>302</v>
      </c>
      <c r="K2467" t="s">
        <v>697</v>
      </c>
      <c r="L2467">
        <v>0.01</v>
      </c>
      <c r="M2467">
        <v>45112.5</v>
      </c>
      <c r="N2467">
        <v>99</v>
      </c>
    </row>
    <row r="2468" spans="1:14" x14ac:dyDescent="0.25">
      <c r="A2468">
        <v>16</v>
      </c>
      <c r="B2468" t="s">
        <v>15</v>
      </c>
      <c r="C2468" t="s">
        <v>45</v>
      </c>
      <c r="D2468" t="s">
        <v>46</v>
      </c>
      <c r="E2468">
        <v>0</v>
      </c>
      <c r="F2468">
        <v>2</v>
      </c>
      <c r="G2468">
        <v>1</v>
      </c>
      <c r="H2468">
        <v>0</v>
      </c>
      <c r="I2468">
        <v>0</v>
      </c>
      <c r="J2468" t="s">
        <v>45</v>
      </c>
      <c r="K2468" t="s">
        <v>697</v>
      </c>
      <c r="L2468">
        <v>4.2999999999999997E-2</v>
      </c>
      <c r="M2468">
        <v>31375.8</v>
      </c>
      <c r="N2468">
        <v>50</v>
      </c>
    </row>
    <row r="2469" spans="1:14" x14ac:dyDescent="0.25">
      <c r="A2469">
        <v>0</v>
      </c>
      <c r="B2469" t="s">
        <v>15</v>
      </c>
      <c r="C2469" t="s">
        <v>47</v>
      </c>
      <c r="D2469" t="s">
        <v>47</v>
      </c>
      <c r="E2469">
        <v>0</v>
      </c>
      <c r="F2469">
        <v>0</v>
      </c>
      <c r="G2469">
        <v>0</v>
      </c>
      <c r="H2469">
        <v>0</v>
      </c>
      <c r="I2469">
        <v>0</v>
      </c>
      <c r="J2469" t="s">
        <v>47</v>
      </c>
      <c r="K2469" t="s">
        <v>697</v>
      </c>
      <c r="L2469">
        <v>4.9000000000000002E-2</v>
      </c>
      <c r="M2469">
        <v>29387.73</v>
      </c>
      <c r="N2469">
        <v>45</v>
      </c>
    </row>
    <row r="2470" spans="1:14" x14ac:dyDescent="0.25">
      <c r="A2470">
        <v>1</v>
      </c>
      <c r="B2470" t="s">
        <v>15</v>
      </c>
      <c r="C2470" t="s">
        <v>48</v>
      </c>
      <c r="D2470" t="s">
        <v>48</v>
      </c>
      <c r="E2470">
        <v>0</v>
      </c>
      <c r="F2470">
        <v>0</v>
      </c>
      <c r="G2470">
        <v>0</v>
      </c>
      <c r="H2470">
        <v>0</v>
      </c>
      <c r="I2470">
        <v>0</v>
      </c>
      <c r="J2470" t="s">
        <v>48</v>
      </c>
      <c r="K2470" t="s">
        <v>697</v>
      </c>
      <c r="L2470">
        <v>4.2000000000000003E-2</v>
      </c>
      <c r="M2470">
        <v>31690.03</v>
      </c>
      <c r="N2470">
        <v>55</v>
      </c>
    </row>
    <row r="2471" spans="1:14" x14ac:dyDescent="0.25">
      <c r="A2471">
        <v>2</v>
      </c>
      <c r="B2471" t="s">
        <v>15</v>
      </c>
      <c r="C2471" t="s">
        <v>49</v>
      </c>
      <c r="D2471" t="s">
        <v>49</v>
      </c>
      <c r="E2471">
        <v>0</v>
      </c>
      <c r="F2471">
        <v>0</v>
      </c>
      <c r="G2471">
        <v>0</v>
      </c>
      <c r="H2471">
        <v>0</v>
      </c>
      <c r="I2471">
        <v>0</v>
      </c>
      <c r="J2471" t="s">
        <v>49</v>
      </c>
      <c r="K2471" t="s">
        <v>697</v>
      </c>
      <c r="L2471">
        <v>3.7999999999999999E-2</v>
      </c>
      <c r="M2471">
        <v>33314.370000000003</v>
      </c>
      <c r="N2471">
        <v>60</v>
      </c>
    </row>
    <row r="2472" spans="1:14" x14ac:dyDescent="0.25">
      <c r="A2472">
        <v>3</v>
      </c>
      <c r="B2472" t="s">
        <v>15</v>
      </c>
      <c r="C2472" t="s">
        <v>304</v>
      </c>
      <c r="D2472" t="s">
        <v>304</v>
      </c>
      <c r="E2472">
        <v>0</v>
      </c>
      <c r="F2472">
        <v>0</v>
      </c>
      <c r="G2472">
        <v>0</v>
      </c>
      <c r="H2472">
        <v>0</v>
      </c>
      <c r="I2472">
        <v>0</v>
      </c>
      <c r="J2472" t="s">
        <v>304</v>
      </c>
      <c r="K2472" t="s">
        <v>697</v>
      </c>
      <c r="L2472">
        <v>1.2999999999999999E-2</v>
      </c>
      <c r="M2472">
        <v>43476.04</v>
      </c>
      <c r="N2472">
        <v>95</v>
      </c>
    </row>
    <row r="2473" spans="1:14" x14ac:dyDescent="0.25">
      <c r="A2473">
        <v>4</v>
      </c>
      <c r="B2473" t="s">
        <v>15</v>
      </c>
      <c r="C2473" t="s">
        <v>305</v>
      </c>
      <c r="D2473" t="s">
        <v>305</v>
      </c>
      <c r="E2473">
        <v>0</v>
      </c>
      <c r="F2473">
        <v>0</v>
      </c>
      <c r="G2473">
        <v>0</v>
      </c>
      <c r="H2473">
        <v>0</v>
      </c>
      <c r="I2473">
        <v>0</v>
      </c>
      <c r="J2473" t="s">
        <v>305</v>
      </c>
      <c r="K2473" t="s">
        <v>697</v>
      </c>
      <c r="L2473">
        <v>2.9000000000000001E-2</v>
      </c>
      <c r="M2473">
        <v>36591.57</v>
      </c>
      <c r="N2473">
        <v>70</v>
      </c>
    </row>
    <row r="2474" spans="1:14" x14ac:dyDescent="0.25">
      <c r="A2474">
        <v>5</v>
      </c>
      <c r="B2474" t="s">
        <v>15</v>
      </c>
      <c r="C2474" t="s">
        <v>306</v>
      </c>
      <c r="D2474" t="s">
        <v>306</v>
      </c>
      <c r="E2474">
        <v>0</v>
      </c>
      <c r="F2474">
        <v>0</v>
      </c>
      <c r="G2474">
        <v>0</v>
      </c>
      <c r="H2474">
        <v>0</v>
      </c>
      <c r="I2474">
        <v>0</v>
      </c>
      <c r="J2474" t="s">
        <v>306</v>
      </c>
      <c r="K2474" t="s">
        <v>697</v>
      </c>
      <c r="L2474">
        <v>1.2E-2</v>
      </c>
      <c r="M2474">
        <v>43822.22</v>
      </c>
      <c r="N2474">
        <v>99</v>
      </c>
    </row>
    <row r="2475" spans="1:14" x14ac:dyDescent="0.25">
      <c r="A2475">
        <v>6</v>
      </c>
      <c r="B2475" t="s">
        <v>15</v>
      </c>
      <c r="C2475" t="s">
        <v>307</v>
      </c>
      <c r="D2475" t="s">
        <v>307</v>
      </c>
      <c r="E2475">
        <v>0</v>
      </c>
      <c r="F2475">
        <v>0</v>
      </c>
      <c r="G2475">
        <v>0</v>
      </c>
      <c r="H2475">
        <v>0</v>
      </c>
      <c r="I2475">
        <v>0</v>
      </c>
      <c r="J2475" t="s">
        <v>307</v>
      </c>
      <c r="K2475" t="s">
        <v>697</v>
      </c>
      <c r="L2475">
        <v>1.4E-2</v>
      </c>
      <c r="M2475">
        <v>43087.360000000001</v>
      </c>
      <c r="N2475">
        <v>95</v>
      </c>
    </row>
    <row r="2476" spans="1:14" x14ac:dyDescent="0.25">
      <c r="A2476">
        <v>7</v>
      </c>
      <c r="B2476" t="s">
        <v>15</v>
      </c>
      <c r="C2476" t="s">
        <v>308</v>
      </c>
      <c r="D2476" t="s">
        <v>308</v>
      </c>
      <c r="E2476">
        <v>0</v>
      </c>
      <c r="F2476">
        <v>0</v>
      </c>
      <c r="G2476">
        <v>0</v>
      </c>
      <c r="H2476">
        <v>0</v>
      </c>
      <c r="I2476">
        <v>0</v>
      </c>
      <c r="J2476" t="s">
        <v>308</v>
      </c>
      <c r="K2476" t="s">
        <v>697</v>
      </c>
      <c r="L2476">
        <v>6.0000000000000001E-3</v>
      </c>
      <c r="M2476">
        <v>47083.839999999997</v>
      </c>
      <c r="N2476">
        <v>99</v>
      </c>
    </row>
    <row r="2477" spans="1:14" x14ac:dyDescent="0.25">
      <c r="A2477">
        <v>8</v>
      </c>
      <c r="B2477" t="s">
        <v>15</v>
      </c>
      <c r="C2477" t="s">
        <v>309</v>
      </c>
      <c r="D2477" t="s">
        <v>309</v>
      </c>
      <c r="E2477">
        <v>0</v>
      </c>
      <c r="F2477">
        <v>0</v>
      </c>
      <c r="G2477">
        <v>0</v>
      </c>
      <c r="H2477">
        <v>0</v>
      </c>
      <c r="I2477">
        <v>0</v>
      </c>
      <c r="J2477" t="s">
        <v>309</v>
      </c>
      <c r="K2477" t="s">
        <v>697</v>
      </c>
      <c r="L2477">
        <v>1.0999999999999999E-2</v>
      </c>
      <c r="M2477">
        <v>44527.19</v>
      </c>
      <c r="N2477">
        <v>99</v>
      </c>
    </row>
    <row r="2478" spans="1:14" x14ac:dyDescent="0.25">
      <c r="A2478">
        <v>9</v>
      </c>
      <c r="B2478" t="s">
        <v>15</v>
      </c>
      <c r="C2478" t="s">
        <v>310</v>
      </c>
      <c r="D2478" t="s">
        <v>310</v>
      </c>
      <c r="E2478">
        <v>0</v>
      </c>
      <c r="F2478">
        <v>0</v>
      </c>
      <c r="G2478">
        <v>0</v>
      </c>
      <c r="H2478">
        <v>0</v>
      </c>
      <c r="I2478">
        <v>0</v>
      </c>
      <c r="J2478" t="s">
        <v>310</v>
      </c>
      <c r="K2478" t="s">
        <v>697</v>
      </c>
      <c r="L2478">
        <v>4.5999999999999999E-2</v>
      </c>
      <c r="M2478">
        <v>30335.279999999999</v>
      </c>
      <c r="N2478">
        <v>48</v>
      </c>
    </row>
    <row r="2479" spans="1:14" x14ac:dyDescent="0.25">
      <c r="A2479">
        <v>10</v>
      </c>
      <c r="B2479" t="s">
        <v>15</v>
      </c>
      <c r="C2479" t="s">
        <v>311</v>
      </c>
      <c r="D2479" t="s">
        <v>311</v>
      </c>
      <c r="E2479">
        <v>0</v>
      </c>
      <c r="F2479">
        <v>0</v>
      </c>
      <c r="G2479">
        <v>0</v>
      </c>
      <c r="H2479">
        <v>0</v>
      </c>
      <c r="I2479">
        <v>0</v>
      </c>
      <c r="J2479" t="s">
        <v>311</v>
      </c>
      <c r="K2479" t="s">
        <v>697</v>
      </c>
      <c r="L2479">
        <v>0.01</v>
      </c>
      <c r="M2479">
        <v>44859.4</v>
      </c>
      <c r="N2479">
        <v>99</v>
      </c>
    </row>
    <row r="2480" spans="1:14" x14ac:dyDescent="0.25">
      <c r="A2480">
        <v>11</v>
      </c>
      <c r="B2480" t="s">
        <v>15</v>
      </c>
      <c r="C2480" t="s">
        <v>312</v>
      </c>
      <c r="D2480" t="s">
        <v>312</v>
      </c>
      <c r="E2480">
        <v>0</v>
      </c>
      <c r="F2480">
        <v>0</v>
      </c>
      <c r="G2480">
        <v>0</v>
      </c>
      <c r="H2480">
        <v>0</v>
      </c>
      <c r="I2480">
        <v>0</v>
      </c>
      <c r="J2480" t="s">
        <v>312</v>
      </c>
      <c r="K2480" t="s">
        <v>697</v>
      </c>
      <c r="L2480">
        <v>2.1999999999999999E-2</v>
      </c>
      <c r="M2480">
        <v>39388.29</v>
      </c>
      <c r="N2480">
        <v>80</v>
      </c>
    </row>
    <row r="2481" spans="1:14" x14ac:dyDescent="0.25">
      <c r="A2481">
        <v>12</v>
      </c>
      <c r="B2481" t="s">
        <v>15</v>
      </c>
      <c r="C2481" t="s">
        <v>313</v>
      </c>
      <c r="D2481" t="s">
        <v>313</v>
      </c>
      <c r="E2481">
        <v>0</v>
      </c>
      <c r="F2481">
        <v>0</v>
      </c>
      <c r="G2481">
        <v>0</v>
      </c>
      <c r="H2481">
        <v>0</v>
      </c>
      <c r="I2481">
        <v>0</v>
      </c>
      <c r="J2481" t="s">
        <v>313</v>
      </c>
      <c r="K2481" t="s">
        <v>697</v>
      </c>
      <c r="L2481">
        <v>2.5000000000000001E-2</v>
      </c>
      <c r="M2481">
        <v>38244.339999999997</v>
      </c>
      <c r="N2481">
        <v>75</v>
      </c>
    </row>
    <row r="2482" spans="1:14" x14ac:dyDescent="0.25">
      <c r="A2482">
        <v>13</v>
      </c>
      <c r="B2482" t="s">
        <v>15</v>
      </c>
      <c r="C2482" t="s">
        <v>314</v>
      </c>
      <c r="D2482" t="s">
        <v>314</v>
      </c>
      <c r="E2482">
        <v>0</v>
      </c>
      <c r="F2482">
        <v>0</v>
      </c>
      <c r="G2482">
        <v>0</v>
      </c>
      <c r="H2482">
        <v>0</v>
      </c>
      <c r="I2482">
        <v>0</v>
      </c>
      <c r="J2482" t="s">
        <v>314</v>
      </c>
      <c r="K2482" t="s">
        <v>697</v>
      </c>
      <c r="L2482">
        <v>2.1000000000000001E-2</v>
      </c>
      <c r="M2482">
        <v>40052.269999999997</v>
      </c>
      <c r="N2482">
        <v>85</v>
      </c>
    </row>
    <row r="2483" spans="1:14" x14ac:dyDescent="0.25">
      <c r="A2483">
        <v>14</v>
      </c>
      <c r="B2483" t="s">
        <v>15</v>
      </c>
      <c r="C2483" t="s">
        <v>315</v>
      </c>
      <c r="D2483" t="s">
        <v>315</v>
      </c>
      <c r="E2483">
        <v>0</v>
      </c>
      <c r="F2483">
        <v>0</v>
      </c>
      <c r="G2483">
        <v>0</v>
      </c>
      <c r="H2483">
        <v>0</v>
      </c>
      <c r="I2483">
        <v>0</v>
      </c>
      <c r="J2483" t="s">
        <v>315</v>
      </c>
      <c r="K2483" t="s">
        <v>697</v>
      </c>
      <c r="L2483">
        <v>1.7000000000000001E-2</v>
      </c>
      <c r="M2483">
        <v>41699.03</v>
      </c>
      <c r="N2483">
        <v>90</v>
      </c>
    </row>
    <row r="2484" spans="1:14" x14ac:dyDescent="0.25">
      <c r="A2484">
        <v>15</v>
      </c>
      <c r="B2484" t="s">
        <v>15</v>
      </c>
      <c r="C2484" t="s">
        <v>316</v>
      </c>
      <c r="D2484" t="s">
        <v>316</v>
      </c>
      <c r="E2484">
        <v>0</v>
      </c>
      <c r="F2484">
        <v>0</v>
      </c>
      <c r="G2484">
        <v>0</v>
      </c>
      <c r="H2484">
        <v>0</v>
      </c>
      <c r="I2484">
        <v>0</v>
      </c>
      <c r="J2484" t="s">
        <v>316</v>
      </c>
      <c r="K2484" t="s">
        <v>697</v>
      </c>
      <c r="L2484">
        <v>3.6999999999999998E-2</v>
      </c>
      <c r="M2484">
        <v>33610.910000000003</v>
      </c>
      <c r="N2484">
        <v>60</v>
      </c>
    </row>
    <row r="2485" spans="1:14" x14ac:dyDescent="0.25">
      <c r="A2485">
        <v>0</v>
      </c>
      <c r="B2485" t="s">
        <v>15</v>
      </c>
      <c r="C2485" t="s">
        <v>63</v>
      </c>
      <c r="D2485" t="s">
        <v>64</v>
      </c>
      <c r="E2485">
        <v>0</v>
      </c>
      <c r="F2485">
        <v>0</v>
      </c>
      <c r="G2485">
        <v>0</v>
      </c>
      <c r="H2485">
        <v>6</v>
      </c>
      <c r="I2485">
        <v>1</v>
      </c>
      <c r="J2485" t="s">
        <v>63</v>
      </c>
      <c r="K2485" t="s">
        <v>697</v>
      </c>
      <c r="L2485">
        <v>3.7999999999999999E-2</v>
      </c>
      <c r="M2485">
        <v>33072.67</v>
      </c>
      <c r="N2485">
        <v>55</v>
      </c>
    </row>
    <row r="2486" spans="1:14" x14ac:dyDescent="0.25">
      <c r="A2486">
        <v>1</v>
      </c>
      <c r="B2486" t="s">
        <v>15</v>
      </c>
      <c r="C2486" t="s">
        <v>65</v>
      </c>
      <c r="D2486" t="s">
        <v>66</v>
      </c>
      <c r="E2486">
        <v>0</v>
      </c>
      <c r="F2486">
        <v>0</v>
      </c>
      <c r="G2486">
        <v>0</v>
      </c>
      <c r="H2486">
        <v>7</v>
      </c>
      <c r="I2486">
        <v>1</v>
      </c>
      <c r="J2486" t="s">
        <v>65</v>
      </c>
      <c r="K2486" t="s">
        <v>697</v>
      </c>
      <c r="L2486">
        <v>6.4000000000000001E-2</v>
      </c>
      <c r="M2486">
        <v>25111.95</v>
      </c>
      <c r="N2486">
        <v>36</v>
      </c>
    </row>
    <row r="2487" spans="1:14" x14ac:dyDescent="0.25">
      <c r="A2487">
        <v>2</v>
      </c>
      <c r="B2487" t="s">
        <v>15</v>
      </c>
      <c r="C2487" t="s">
        <v>317</v>
      </c>
      <c r="D2487" t="s">
        <v>49</v>
      </c>
      <c r="E2487">
        <v>0</v>
      </c>
      <c r="F2487">
        <v>0</v>
      </c>
      <c r="G2487">
        <v>0</v>
      </c>
      <c r="H2487">
        <v>0</v>
      </c>
      <c r="I2487">
        <v>0</v>
      </c>
      <c r="J2487" t="s">
        <v>49</v>
      </c>
      <c r="K2487" t="s">
        <v>697</v>
      </c>
      <c r="L2487">
        <v>1.9E-2</v>
      </c>
      <c r="M2487">
        <v>40804.620000000003</v>
      </c>
      <c r="N2487">
        <v>85</v>
      </c>
    </row>
    <row r="2488" spans="1:14" x14ac:dyDescent="0.25">
      <c r="A2488">
        <v>3</v>
      </c>
      <c r="B2488" t="s">
        <v>15</v>
      </c>
      <c r="C2488" t="s">
        <v>318</v>
      </c>
      <c r="D2488" t="s">
        <v>305</v>
      </c>
      <c r="E2488">
        <v>1</v>
      </c>
      <c r="F2488">
        <v>0</v>
      </c>
      <c r="G2488">
        <v>0</v>
      </c>
      <c r="H2488">
        <v>0</v>
      </c>
      <c r="I2488">
        <v>0</v>
      </c>
      <c r="J2488" t="s">
        <v>305</v>
      </c>
      <c r="K2488" t="s">
        <v>697</v>
      </c>
      <c r="L2488">
        <v>1.7999999999999999E-2</v>
      </c>
      <c r="M2488">
        <v>41013.519999999997</v>
      </c>
      <c r="N2488">
        <v>90</v>
      </c>
    </row>
    <row r="2489" spans="1:14" x14ac:dyDescent="0.25">
      <c r="A2489">
        <v>4</v>
      </c>
      <c r="B2489" t="s">
        <v>15</v>
      </c>
      <c r="C2489" t="s">
        <v>319</v>
      </c>
      <c r="D2489" t="s">
        <v>320</v>
      </c>
      <c r="E2489">
        <v>0</v>
      </c>
      <c r="F2489">
        <v>0</v>
      </c>
      <c r="G2489">
        <v>0</v>
      </c>
      <c r="H2489">
        <v>8</v>
      </c>
      <c r="I2489">
        <v>1</v>
      </c>
      <c r="J2489" t="s">
        <v>319</v>
      </c>
      <c r="K2489" t="s">
        <v>697</v>
      </c>
      <c r="L2489">
        <v>2.3E-2</v>
      </c>
      <c r="M2489">
        <v>38807.06</v>
      </c>
      <c r="N2489">
        <v>80</v>
      </c>
    </row>
    <row r="2490" spans="1:14" x14ac:dyDescent="0.25">
      <c r="A2490">
        <v>5</v>
      </c>
      <c r="B2490" t="s">
        <v>15</v>
      </c>
      <c r="C2490" t="s">
        <v>321</v>
      </c>
      <c r="D2490" t="s">
        <v>322</v>
      </c>
      <c r="E2490">
        <v>0</v>
      </c>
      <c r="F2490">
        <v>0</v>
      </c>
      <c r="G2490">
        <v>0</v>
      </c>
      <c r="H2490">
        <v>7</v>
      </c>
      <c r="I2490">
        <v>1</v>
      </c>
      <c r="J2490" t="s">
        <v>321</v>
      </c>
      <c r="K2490" t="s">
        <v>697</v>
      </c>
      <c r="L2490">
        <v>1.0999999999999999E-2</v>
      </c>
      <c r="M2490">
        <v>44264.44</v>
      </c>
      <c r="N2490">
        <v>99</v>
      </c>
    </row>
    <row r="2491" spans="1:14" x14ac:dyDescent="0.25">
      <c r="A2491">
        <v>6</v>
      </c>
      <c r="B2491" t="s">
        <v>15</v>
      </c>
      <c r="C2491" t="s">
        <v>323</v>
      </c>
      <c r="D2491" t="s">
        <v>307</v>
      </c>
      <c r="E2491">
        <v>0</v>
      </c>
      <c r="F2491">
        <v>0</v>
      </c>
      <c r="G2491">
        <v>0</v>
      </c>
      <c r="H2491">
        <v>0</v>
      </c>
      <c r="I2491">
        <v>0</v>
      </c>
      <c r="J2491" t="s">
        <v>307</v>
      </c>
      <c r="K2491" t="s">
        <v>697</v>
      </c>
      <c r="L2491">
        <v>8.0000000000000002E-3</v>
      </c>
      <c r="M2491">
        <v>45777.78</v>
      </c>
      <c r="N2491">
        <v>99</v>
      </c>
    </row>
    <row r="2492" spans="1:14" x14ac:dyDescent="0.25">
      <c r="A2492">
        <v>7</v>
      </c>
      <c r="B2492" t="s">
        <v>15</v>
      </c>
      <c r="C2492" t="s">
        <v>324</v>
      </c>
      <c r="D2492" t="s">
        <v>309</v>
      </c>
      <c r="E2492">
        <v>1</v>
      </c>
      <c r="F2492">
        <v>0</v>
      </c>
      <c r="G2492">
        <v>0</v>
      </c>
      <c r="H2492">
        <v>0</v>
      </c>
      <c r="I2492">
        <v>0</v>
      </c>
      <c r="J2492" t="s">
        <v>309</v>
      </c>
      <c r="K2492" t="s">
        <v>697</v>
      </c>
      <c r="L2492">
        <v>7.0000000000000001E-3</v>
      </c>
      <c r="M2492">
        <v>46356.45</v>
      </c>
      <c r="N2492">
        <v>99</v>
      </c>
    </row>
    <row r="2493" spans="1:14" x14ac:dyDescent="0.25">
      <c r="A2493">
        <v>8</v>
      </c>
      <c r="B2493" t="s">
        <v>15</v>
      </c>
      <c r="C2493" t="s">
        <v>325</v>
      </c>
      <c r="D2493" t="s">
        <v>326</v>
      </c>
      <c r="E2493">
        <v>0</v>
      </c>
      <c r="F2493">
        <v>0</v>
      </c>
      <c r="G2493">
        <v>0</v>
      </c>
      <c r="H2493">
        <v>6</v>
      </c>
      <c r="I2493">
        <v>1</v>
      </c>
      <c r="J2493" t="s">
        <v>325</v>
      </c>
      <c r="K2493" t="s">
        <v>697</v>
      </c>
      <c r="L2493">
        <v>3.7999999999999999E-2</v>
      </c>
      <c r="M2493">
        <v>33001.550000000003</v>
      </c>
      <c r="N2493">
        <v>55</v>
      </c>
    </row>
    <row r="2494" spans="1:14" x14ac:dyDescent="0.25">
      <c r="A2494">
        <v>9</v>
      </c>
      <c r="B2494" t="s">
        <v>15</v>
      </c>
      <c r="C2494" t="s">
        <v>327</v>
      </c>
      <c r="D2494" t="s">
        <v>310</v>
      </c>
      <c r="E2494">
        <v>0</v>
      </c>
      <c r="F2494">
        <v>0</v>
      </c>
      <c r="G2494">
        <v>0</v>
      </c>
      <c r="H2494">
        <v>0</v>
      </c>
      <c r="I2494">
        <v>0</v>
      </c>
      <c r="J2494" t="s">
        <v>310</v>
      </c>
      <c r="K2494" t="s">
        <v>697</v>
      </c>
      <c r="L2494">
        <v>1.6E-2</v>
      </c>
      <c r="M2494">
        <v>42154.47</v>
      </c>
      <c r="N2494">
        <v>90</v>
      </c>
    </row>
    <row r="2495" spans="1:14" x14ac:dyDescent="0.25">
      <c r="A2495">
        <v>10</v>
      </c>
      <c r="B2495" t="s">
        <v>15</v>
      </c>
      <c r="C2495" t="s">
        <v>328</v>
      </c>
      <c r="D2495" t="s">
        <v>329</v>
      </c>
      <c r="E2495">
        <v>0</v>
      </c>
      <c r="F2495">
        <v>0</v>
      </c>
      <c r="G2495">
        <v>0</v>
      </c>
      <c r="H2495">
        <v>2</v>
      </c>
      <c r="I2495">
        <v>1</v>
      </c>
      <c r="J2495" t="s">
        <v>328</v>
      </c>
      <c r="K2495" t="s">
        <v>697</v>
      </c>
      <c r="L2495">
        <v>1.9E-2</v>
      </c>
      <c r="M2495">
        <v>40655.21</v>
      </c>
      <c r="N2495">
        <v>85</v>
      </c>
    </row>
    <row r="2496" spans="1:14" x14ac:dyDescent="0.25">
      <c r="A2496">
        <v>11</v>
      </c>
      <c r="B2496" t="s">
        <v>15</v>
      </c>
      <c r="C2496" t="s">
        <v>330</v>
      </c>
      <c r="D2496" t="s">
        <v>313</v>
      </c>
      <c r="E2496">
        <v>1</v>
      </c>
      <c r="F2496">
        <v>0</v>
      </c>
      <c r="G2496">
        <v>0</v>
      </c>
      <c r="H2496">
        <v>0</v>
      </c>
      <c r="I2496">
        <v>0</v>
      </c>
      <c r="J2496" t="s">
        <v>313</v>
      </c>
      <c r="K2496" t="s">
        <v>697</v>
      </c>
      <c r="L2496">
        <v>1.7999999999999999E-2</v>
      </c>
      <c r="M2496">
        <v>41333.379999999997</v>
      </c>
      <c r="N2496">
        <v>90</v>
      </c>
    </row>
    <row r="2497" spans="1:14" x14ac:dyDescent="0.25">
      <c r="A2497">
        <v>12</v>
      </c>
      <c r="B2497" t="s">
        <v>15</v>
      </c>
      <c r="C2497" t="s">
        <v>331</v>
      </c>
      <c r="D2497" t="s">
        <v>332</v>
      </c>
      <c r="E2497">
        <v>0</v>
      </c>
      <c r="F2497">
        <v>0</v>
      </c>
      <c r="G2497">
        <v>0</v>
      </c>
      <c r="H2497">
        <v>2</v>
      </c>
      <c r="I2497">
        <v>1</v>
      </c>
      <c r="J2497" t="s">
        <v>331</v>
      </c>
      <c r="K2497" t="s">
        <v>697</v>
      </c>
      <c r="L2497">
        <v>2.5000000000000001E-2</v>
      </c>
      <c r="M2497">
        <v>38164.14</v>
      </c>
      <c r="N2497">
        <v>75</v>
      </c>
    </row>
    <row r="2498" spans="1:14" x14ac:dyDescent="0.25">
      <c r="A2498">
        <v>13</v>
      </c>
      <c r="B2498" t="s">
        <v>15</v>
      </c>
      <c r="C2498" t="s">
        <v>333</v>
      </c>
      <c r="D2498" t="s">
        <v>334</v>
      </c>
      <c r="E2498">
        <v>0</v>
      </c>
      <c r="F2498">
        <v>0</v>
      </c>
      <c r="G2498">
        <v>0</v>
      </c>
      <c r="H2498">
        <v>5</v>
      </c>
      <c r="I2498">
        <v>1</v>
      </c>
      <c r="J2498" t="s">
        <v>333</v>
      </c>
      <c r="K2498" t="s">
        <v>697</v>
      </c>
      <c r="L2498">
        <v>1.4999999999999999E-2</v>
      </c>
      <c r="M2498">
        <v>42418.02</v>
      </c>
      <c r="N2498">
        <v>95</v>
      </c>
    </row>
    <row r="2499" spans="1:14" x14ac:dyDescent="0.25">
      <c r="A2499">
        <v>14</v>
      </c>
      <c r="B2499" t="s">
        <v>15</v>
      </c>
      <c r="C2499" t="s">
        <v>335</v>
      </c>
      <c r="D2499" t="s">
        <v>86</v>
      </c>
      <c r="E2499">
        <v>0</v>
      </c>
      <c r="F2499">
        <v>0</v>
      </c>
      <c r="G2499">
        <v>0</v>
      </c>
      <c r="H2499">
        <v>1</v>
      </c>
      <c r="I2499">
        <v>1</v>
      </c>
      <c r="J2499" t="s">
        <v>335</v>
      </c>
      <c r="K2499" t="s">
        <v>697</v>
      </c>
      <c r="L2499">
        <v>3.3000000000000002E-2</v>
      </c>
      <c r="M2499">
        <v>34903.22</v>
      </c>
      <c r="N2499">
        <v>65</v>
      </c>
    </row>
    <row r="2500" spans="1:14" x14ac:dyDescent="0.25">
      <c r="A2500">
        <v>0</v>
      </c>
      <c r="B2500" t="s">
        <v>15</v>
      </c>
      <c r="C2500" t="s">
        <v>87</v>
      </c>
      <c r="D2500" t="s">
        <v>88</v>
      </c>
      <c r="E2500">
        <v>0</v>
      </c>
      <c r="F2500">
        <v>0</v>
      </c>
      <c r="G2500">
        <v>0</v>
      </c>
      <c r="H2500">
        <v>8</v>
      </c>
      <c r="I2500">
        <v>2</v>
      </c>
      <c r="J2500" t="s">
        <v>87</v>
      </c>
      <c r="K2500" t="s">
        <v>697</v>
      </c>
      <c r="L2500">
        <v>4.2000000000000003E-2</v>
      </c>
      <c r="M2500">
        <v>31827.48</v>
      </c>
      <c r="N2500">
        <v>55</v>
      </c>
    </row>
    <row r="2501" spans="1:14" x14ac:dyDescent="0.25">
      <c r="A2501">
        <v>1</v>
      </c>
      <c r="B2501" t="s">
        <v>15</v>
      </c>
      <c r="C2501" t="s">
        <v>336</v>
      </c>
      <c r="D2501" t="s">
        <v>90</v>
      </c>
      <c r="E2501">
        <v>0</v>
      </c>
      <c r="F2501">
        <v>0</v>
      </c>
      <c r="G2501">
        <v>0</v>
      </c>
      <c r="H2501">
        <v>5</v>
      </c>
      <c r="I2501">
        <v>1</v>
      </c>
      <c r="J2501" t="s">
        <v>65</v>
      </c>
      <c r="K2501" t="s">
        <v>697</v>
      </c>
      <c r="L2501">
        <v>2.4E-2</v>
      </c>
      <c r="M2501">
        <v>38499.25</v>
      </c>
      <c r="N2501">
        <v>80</v>
      </c>
    </row>
    <row r="2502" spans="1:14" x14ac:dyDescent="0.25">
      <c r="A2502">
        <v>2</v>
      </c>
      <c r="B2502" t="s">
        <v>15</v>
      </c>
      <c r="C2502" t="s">
        <v>337</v>
      </c>
      <c r="D2502" t="s">
        <v>338</v>
      </c>
      <c r="E2502">
        <v>0</v>
      </c>
      <c r="F2502">
        <v>0</v>
      </c>
      <c r="G2502">
        <v>0</v>
      </c>
      <c r="H2502">
        <v>6</v>
      </c>
      <c r="I2502">
        <v>2</v>
      </c>
      <c r="J2502" t="s">
        <v>337</v>
      </c>
      <c r="K2502" t="s">
        <v>697</v>
      </c>
      <c r="L2502">
        <v>1.7999999999999999E-2</v>
      </c>
      <c r="M2502">
        <v>41085.480000000003</v>
      </c>
      <c r="N2502">
        <v>90</v>
      </c>
    </row>
    <row r="2503" spans="1:14" x14ac:dyDescent="0.25">
      <c r="A2503">
        <v>3</v>
      </c>
      <c r="B2503" t="s">
        <v>15</v>
      </c>
      <c r="C2503" t="s">
        <v>339</v>
      </c>
      <c r="D2503" t="s">
        <v>320</v>
      </c>
      <c r="E2503">
        <v>1</v>
      </c>
      <c r="F2503">
        <v>0</v>
      </c>
      <c r="G2503">
        <v>0</v>
      </c>
      <c r="H2503">
        <v>8</v>
      </c>
      <c r="I2503">
        <v>1</v>
      </c>
      <c r="J2503" t="s">
        <v>319</v>
      </c>
      <c r="K2503" t="s">
        <v>697</v>
      </c>
      <c r="L2503">
        <v>1.4E-2</v>
      </c>
      <c r="M2503">
        <v>43142.38</v>
      </c>
      <c r="N2503">
        <v>95</v>
      </c>
    </row>
    <row r="2504" spans="1:14" x14ac:dyDescent="0.25">
      <c r="A2504">
        <v>4</v>
      </c>
      <c r="B2504" t="s">
        <v>15</v>
      </c>
      <c r="C2504" t="s">
        <v>340</v>
      </c>
      <c r="D2504" t="s">
        <v>341</v>
      </c>
      <c r="E2504">
        <v>0</v>
      </c>
      <c r="F2504">
        <v>0</v>
      </c>
      <c r="G2504">
        <v>0</v>
      </c>
      <c r="H2504">
        <v>7</v>
      </c>
      <c r="I2504">
        <v>2</v>
      </c>
      <c r="J2504" t="s">
        <v>340</v>
      </c>
      <c r="K2504" t="s">
        <v>697</v>
      </c>
      <c r="L2504">
        <v>1.4E-2</v>
      </c>
      <c r="M2504">
        <v>43081.74</v>
      </c>
      <c r="N2504">
        <v>95</v>
      </c>
    </row>
    <row r="2505" spans="1:14" x14ac:dyDescent="0.25">
      <c r="A2505">
        <v>5</v>
      </c>
      <c r="B2505" t="s">
        <v>15</v>
      </c>
      <c r="C2505" t="s">
        <v>342</v>
      </c>
      <c r="D2505" t="s">
        <v>322</v>
      </c>
      <c r="E2505">
        <v>0</v>
      </c>
      <c r="F2505">
        <v>0</v>
      </c>
      <c r="G2505">
        <v>0</v>
      </c>
      <c r="H2505">
        <v>7</v>
      </c>
      <c r="I2505">
        <v>1</v>
      </c>
      <c r="J2505" t="s">
        <v>321</v>
      </c>
      <c r="K2505" t="s">
        <v>697</v>
      </c>
      <c r="L2505">
        <v>8.0000000000000002E-3</v>
      </c>
      <c r="M2505">
        <v>45814.43</v>
      </c>
      <c r="N2505">
        <v>99</v>
      </c>
    </row>
    <row r="2506" spans="1:14" x14ac:dyDescent="0.25">
      <c r="A2506">
        <v>6</v>
      </c>
      <c r="B2506" t="s">
        <v>15</v>
      </c>
      <c r="C2506" t="s">
        <v>343</v>
      </c>
      <c r="D2506" t="s">
        <v>344</v>
      </c>
      <c r="E2506">
        <v>0</v>
      </c>
      <c r="F2506">
        <v>0</v>
      </c>
      <c r="G2506">
        <v>0</v>
      </c>
      <c r="H2506">
        <v>8</v>
      </c>
      <c r="I2506">
        <v>2</v>
      </c>
      <c r="J2506" t="s">
        <v>343</v>
      </c>
      <c r="K2506" t="s">
        <v>697</v>
      </c>
      <c r="L2506">
        <v>8.0000000000000002E-3</v>
      </c>
      <c r="M2506">
        <v>46055.48</v>
      </c>
      <c r="N2506">
        <v>99</v>
      </c>
    </row>
    <row r="2507" spans="1:14" x14ac:dyDescent="0.25">
      <c r="A2507">
        <v>7</v>
      </c>
      <c r="B2507" t="s">
        <v>15</v>
      </c>
      <c r="C2507" t="s">
        <v>345</v>
      </c>
      <c r="D2507" t="s">
        <v>326</v>
      </c>
      <c r="E2507">
        <v>1</v>
      </c>
      <c r="F2507">
        <v>0</v>
      </c>
      <c r="G2507">
        <v>0</v>
      </c>
      <c r="H2507">
        <v>6</v>
      </c>
      <c r="I2507">
        <v>1</v>
      </c>
      <c r="J2507" t="s">
        <v>325</v>
      </c>
      <c r="K2507" t="s">
        <v>697</v>
      </c>
      <c r="L2507">
        <v>1.6E-2</v>
      </c>
      <c r="M2507">
        <v>41995.14</v>
      </c>
      <c r="N2507">
        <v>90</v>
      </c>
    </row>
    <row r="2508" spans="1:14" x14ac:dyDescent="0.25">
      <c r="A2508">
        <v>8</v>
      </c>
      <c r="B2508" t="s">
        <v>15</v>
      </c>
      <c r="C2508" t="s">
        <v>346</v>
      </c>
      <c r="D2508" t="s">
        <v>326</v>
      </c>
      <c r="E2508">
        <v>0</v>
      </c>
      <c r="F2508">
        <v>0</v>
      </c>
      <c r="G2508">
        <v>0</v>
      </c>
      <c r="H2508">
        <v>6</v>
      </c>
      <c r="I2508">
        <v>1</v>
      </c>
      <c r="J2508" t="s">
        <v>325</v>
      </c>
      <c r="K2508" t="s">
        <v>697</v>
      </c>
      <c r="L2508">
        <v>1.2999999999999999E-2</v>
      </c>
      <c r="M2508">
        <v>43673.11</v>
      </c>
      <c r="N2508">
        <v>95</v>
      </c>
    </row>
    <row r="2509" spans="1:14" x14ac:dyDescent="0.25">
      <c r="A2509">
        <v>9</v>
      </c>
      <c r="B2509" t="s">
        <v>15</v>
      </c>
      <c r="C2509" t="s">
        <v>347</v>
      </c>
      <c r="D2509" t="s">
        <v>348</v>
      </c>
      <c r="E2509">
        <v>0</v>
      </c>
      <c r="F2509">
        <v>0</v>
      </c>
      <c r="G2509">
        <v>0</v>
      </c>
      <c r="H2509">
        <v>5</v>
      </c>
      <c r="I2509">
        <v>2</v>
      </c>
      <c r="J2509" t="s">
        <v>347</v>
      </c>
      <c r="K2509" t="s">
        <v>697</v>
      </c>
      <c r="L2509">
        <v>1.7999999999999999E-2</v>
      </c>
      <c r="M2509">
        <v>40930.629999999997</v>
      </c>
      <c r="N2509">
        <v>90</v>
      </c>
    </row>
    <row r="2510" spans="1:14" x14ac:dyDescent="0.25">
      <c r="A2510">
        <v>10</v>
      </c>
      <c r="B2510" t="s">
        <v>15</v>
      </c>
      <c r="C2510" t="s">
        <v>349</v>
      </c>
      <c r="D2510" t="s">
        <v>313</v>
      </c>
      <c r="E2510">
        <v>2</v>
      </c>
      <c r="F2510">
        <v>0</v>
      </c>
      <c r="G2510">
        <v>0</v>
      </c>
      <c r="H2510">
        <v>0</v>
      </c>
      <c r="I2510">
        <v>0</v>
      </c>
      <c r="J2510" t="s">
        <v>313</v>
      </c>
      <c r="K2510" t="s">
        <v>697</v>
      </c>
      <c r="L2510">
        <v>1.6E-2</v>
      </c>
      <c r="M2510">
        <v>42145.36</v>
      </c>
      <c r="N2510">
        <v>90</v>
      </c>
    </row>
    <row r="2511" spans="1:14" x14ac:dyDescent="0.25">
      <c r="A2511">
        <v>11</v>
      </c>
      <c r="B2511" t="s">
        <v>15</v>
      </c>
      <c r="C2511" t="s">
        <v>350</v>
      </c>
      <c r="D2511" t="s">
        <v>332</v>
      </c>
      <c r="E2511">
        <v>1</v>
      </c>
      <c r="F2511">
        <v>0</v>
      </c>
      <c r="G2511">
        <v>0</v>
      </c>
      <c r="H2511">
        <v>2</v>
      </c>
      <c r="I2511">
        <v>1</v>
      </c>
      <c r="J2511" t="s">
        <v>331</v>
      </c>
      <c r="K2511" t="s">
        <v>697</v>
      </c>
      <c r="L2511">
        <v>1.6E-2</v>
      </c>
      <c r="M2511">
        <v>42066.1</v>
      </c>
      <c r="N2511">
        <v>90</v>
      </c>
    </row>
    <row r="2512" spans="1:14" x14ac:dyDescent="0.25">
      <c r="A2512">
        <v>12</v>
      </c>
      <c r="B2512" t="s">
        <v>15</v>
      </c>
      <c r="C2512" t="s">
        <v>351</v>
      </c>
      <c r="D2512" t="s">
        <v>313</v>
      </c>
      <c r="E2512">
        <v>0</v>
      </c>
      <c r="F2512">
        <v>0</v>
      </c>
      <c r="G2512">
        <v>0</v>
      </c>
      <c r="H2512">
        <v>0</v>
      </c>
      <c r="I2512">
        <v>0</v>
      </c>
      <c r="J2512" t="s">
        <v>313</v>
      </c>
      <c r="K2512" t="s">
        <v>697</v>
      </c>
      <c r="L2512">
        <v>1.4E-2</v>
      </c>
      <c r="M2512">
        <v>42787.25</v>
      </c>
      <c r="N2512">
        <v>95</v>
      </c>
    </row>
    <row r="2513" spans="1:14" x14ac:dyDescent="0.25">
      <c r="A2513">
        <v>13</v>
      </c>
      <c r="B2513" t="s">
        <v>15</v>
      </c>
      <c r="C2513" t="s">
        <v>352</v>
      </c>
      <c r="D2513" t="s">
        <v>353</v>
      </c>
      <c r="E2513">
        <v>0</v>
      </c>
      <c r="F2513">
        <v>0</v>
      </c>
      <c r="G2513">
        <v>0</v>
      </c>
      <c r="H2513">
        <v>8</v>
      </c>
      <c r="I2513">
        <v>2</v>
      </c>
      <c r="J2513" t="s">
        <v>352</v>
      </c>
      <c r="K2513" t="s">
        <v>697</v>
      </c>
      <c r="L2513">
        <v>3.4000000000000002E-2</v>
      </c>
      <c r="M2513">
        <v>34633.5</v>
      </c>
      <c r="N2513">
        <v>65</v>
      </c>
    </row>
    <row r="2514" spans="1:14" x14ac:dyDescent="0.25">
      <c r="A2514">
        <v>0</v>
      </c>
      <c r="B2514" t="s">
        <v>15</v>
      </c>
      <c r="C2514" t="s">
        <v>354</v>
      </c>
      <c r="D2514" t="s">
        <v>88</v>
      </c>
      <c r="E2514">
        <v>0</v>
      </c>
      <c r="F2514">
        <v>0</v>
      </c>
      <c r="G2514">
        <v>0</v>
      </c>
      <c r="H2514">
        <v>8</v>
      </c>
      <c r="I2514">
        <v>2</v>
      </c>
      <c r="J2514" t="s">
        <v>87</v>
      </c>
      <c r="K2514" t="s">
        <v>697</v>
      </c>
      <c r="L2514">
        <v>3.1E-2</v>
      </c>
      <c r="M2514">
        <v>35762.18</v>
      </c>
      <c r="N2514">
        <v>65</v>
      </c>
    </row>
    <row r="2515" spans="1:14" x14ac:dyDescent="0.25">
      <c r="A2515">
        <v>1</v>
      </c>
      <c r="B2515" t="s">
        <v>15</v>
      </c>
      <c r="C2515" t="s">
        <v>355</v>
      </c>
      <c r="D2515" t="s">
        <v>356</v>
      </c>
      <c r="E2515">
        <v>0</v>
      </c>
      <c r="F2515">
        <v>0</v>
      </c>
      <c r="G2515">
        <v>0</v>
      </c>
      <c r="H2515">
        <v>5</v>
      </c>
      <c r="I2515">
        <v>3</v>
      </c>
      <c r="J2515" t="s">
        <v>355</v>
      </c>
      <c r="K2515" t="s">
        <v>697</v>
      </c>
      <c r="L2515">
        <v>2.5999999999999999E-2</v>
      </c>
      <c r="M2515">
        <v>37803.71</v>
      </c>
      <c r="N2515">
        <v>75</v>
      </c>
    </row>
    <row r="2516" spans="1:14" x14ac:dyDescent="0.25">
      <c r="A2516">
        <v>2</v>
      </c>
      <c r="B2516" t="s">
        <v>15</v>
      </c>
      <c r="C2516" t="s">
        <v>357</v>
      </c>
      <c r="D2516" t="s">
        <v>320</v>
      </c>
      <c r="E2516">
        <v>2</v>
      </c>
      <c r="F2516">
        <v>0</v>
      </c>
      <c r="G2516">
        <v>0</v>
      </c>
      <c r="H2516">
        <v>8</v>
      </c>
      <c r="I2516">
        <v>1</v>
      </c>
      <c r="J2516" t="s">
        <v>319</v>
      </c>
      <c r="K2516" t="s">
        <v>697</v>
      </c>
      <c r="L2516">
        <v>1.6E-2</v>
      </c>
      <c r="M2516">
        <v>42041.53</v>
      </c>
      <c r="N2516">
        <v>90</v>
      </c>
    </row>
    <row r="2517" spans="1:14" x14ac:dyDescent="0.25">
      <c r="A2517">
        <v>3</v>
      </c>
      <c r="B2517" t="s">
        <v>15</v>
      </c>
      <c r="C2517" t="s">
        <v>358</v>
      </c>
      <c r="D2517" t="s">
        <v>341</v>
      </c>
      <c r="E2517">
        <v>1</v>
      </c>
      <c r="F2517">
        <v>0</v>
      </c>
      <c r="G2517">
        <v>0</v>
      </c>
      <c r="H2517">
        <v>7</v>
      </c>
      <c r="I2517">
        <v>2</v>
      </c>
      <c r="J2517" t="s">
        <v>340</v>
      </c>
      <c r="K2517" t="s">
        <v>697</v>
      </c>
      <c r="L2517">
        <v>1.2999999999999999E-2</v>
      </c>
      <c r="M2517">
        <v>43530.16</v>
      </c>
      <c r="N2517">
        <v>95</v>
      </c>
    </row>
    <row r="2518" spans="1:14" x14ac:dyDescent="0.25">
      <c r="A2518">
        <v>4</v>
      </c>
      <c r="B2518" t="s">
        <v>15</v>
      </c>
      <c r="C2518" t="s">
        <v>359</v>
      </c>
      <c r="D2518" t="s">
        <v>360</v>
      </c>
      <c r="E2518">
        <v>0</v>
      </c>
      <c r="F2518">
        <v>0</v>
      </c>
      <c r="G2518">
        <v>0</v>
      </c>
      <c r="H2518">
        <v>8</v>
      </c>
      <c r="I2518">
        <v>3</v>
      </c>
      <c r="J2518" t="s">
        <v>359</v>
      </c>
      <c r="K2518" t="s">
        <v>697</v>
      </c>
      <c r="L2518">
        <v>1.2E-2</v>
      </c>
      <c r="M2518">
        <v>43911.45</v>
      </c>
      <c r="N2518">
        <v>99</v>
      </c>
    </row>
    <row r="2519" spans="1:14" x14ac:dyDescent="0.25">
      <c r="A2519">
        <v>5</v>
      </c>
      <c r="B2519" t="s">
        <v>15</v>
      </c>
      <c r="C2519" t="s">
        <v>361</v>
      </c>
      <c r="D2519" t="s">
        <v>362</v>
      </c>
      <c r="E2519">
        <v>0</v>
      </c>
      <c r="F2519">
        <v>0</v>
      </c>
      <c r="G2519">
        <v>0</v>
      </c>
      <c r="H2519">
        <v>1</v>
      </c>
      <c r="I2519">
        <v>3</v>
      </c>
      <c r="J2519" t="s">
        <v>361</v>
      </c>
      <c r="K2519" t="s">
        <v>697</v>
      </c>
      <c r="L2519">
        <v>8.0000000000000002E-3</v>
      </c>
      <c r="M2519">
        <v>45796.09</v>
      </c>
      <c r="N2519">
        <v>99</v>
      </c>
    </row>
    <row r="2520" spans="1:14" x14ac:dyDescent="0.25">
      <c r="A2520">
        <v>6</v>
      </c>
      <c r="B2520" t="s">
        <v>15</v>
      </c>
      <c r="C2520" t="s">
        <v>363</v>
      </c>
      <c r="D2520" t="s">
        <v>326</v>
      </c>
      <c r="E2520">
        <v>2</v>
      </c>
      <c r="F2520">
        <v>0</v>
      </c>
      <c r="G2520">
        <v>0</v>
      </c>
      <c r="H2520">
        <v>6</v>
      </c>
      <c r="I2520">
        <v>1</v>
      </c>
      <c r="J2520" t="s">
        <v>325</v>
      </c>
      <c r="K2520" t="s">
        <v>697</v>
      </c>
      <c r="L2520">
        <v>1.7999999999999999E-2</v>
      </c>
      <c r="M2520">
        <v>41241.360000000001</v>
      </c>
      <c r="N2520">
        <v>90</v>
      </c>
    </row>
    <row r="2521" spans="1:14" x14ac:dyDescent="0.25">
      <c r="A2521">
        <v>7</v>
      </c>
      <c r="B2521" t="s">
        <v>15</v>
      </c>
      <c r="C2521" t="s">
        <v>364</v>
      </c>
      <c r="D2521" t="s">
        <v>326</v>
      </c>
      <c r="E2521">
        <v>1</v>
      </c>
      <c r="F2521">
        <v>0</v>
      </c>
      <c r="G2521">
        <v>0</v>
      </c>
      <c r="H2521">
        <v>6</v>
      </c>
      <c r="I2521">
        <v>1</v>
      </c>
      <c r="J2521" t="s">
        <v>325</v>
      </c>
      <c r="K2521" t="s">
        <v>697</v>
      </c>
      <c r="L2521">
        <v>1.0999999999999999E-2</v>
      </c>
      <c r="M2521">
        <v>44350.25</v>
      </c>
      <c r="N2521">
        <v>99</v>
      </c>
    </row>
    <row r="2522" spans="1:14" x14ac:dyDescent="0.25">
      <c r="A2522">
        <v>8</v>
      </c>
      <c r="B2522" t="s">
        <v>15</v>
      </c>
      <c r="C2522" t="s">
        <v>365</v>
      </c>
      <c r="D2522" t="s">
        <v>366</v>
      </c>
      <c r="E2522">
        <v>0</v>
      </c>
      <c r="F2522">
        <v>0</v>
      </c>
      <c r="G2522">
        <v>0</v>
      </c>
      <c r="H2522">
        <v>6</v>
      </c>
      <c r="I2522">
        <v>3</v>
      </c>
      <c r="J2522" t="s">
        <v>365</v>
      </c>
      <c r="K2522" t="s">
        <v>697</v>
      </c>
      <c r="L2522">
        <v>0.02</v>
      </c>
      <c r="M2522">
        <v>40394.339999999997</v>
      </c>
      <c r="N2522">
        <v>85</v>
      </c>
    </row>
    <row r="2523" spans="1:14" x14ac:dyDescent="0.25">
      <c r="A2523">
        <v>9</v>
      </c>
      <c r="B2523" t="s">
        <v>15</v>
      </c>
      <c r="C2523" t="s">
        <v>367</v>
      </c>
      <c r="D2523" t="s">
        <v>368</v>
      </c>
      <c r="E2523">
        <v>0</v>
      </c>
      <c r="F2523">
        <v>0</v>
      </c>
      <c r="G2523">
        <v>0</v>
      </c>
      <c r="H2523">
        <v>3</v>
      </c>
      <c r="I2523">
        <v>3</v>
      </c>
      <c r="J2523" t="s">
        <v>367</v>
      </c>
      <c r="K2523" t="s">
        <v>697</v>
      </c>
      <c r="L2523">
        <v>1.7000000000000001E-2</v>
      </c>
      <c r="M2523">
        <v>41567.949999999997</v>
      </c>
      <c r="N2523">
        <v>90</v>
      </c>
    </row>
    <row r="2524" spans="1:14" x14ac:dyDescent="0.25">
      <c r="A2524">
        <v>10</v>
      </c>
      <c r="B2524" t="s">
        <v>15</v>
      </c>
      <c r="C2524" t="s">
        <v>369</v>
      </c>
      <c r="D2524" t="s">
        <v>332</v>
      </c>
      <c r="E2524">
        <v>2</v>
      </c>
      <c r="F2524">
        <v>0</v>
      </c>
      <c r="G2524">
        <v>0</v>
      </c>
      <c r="H2524">
        <v>2</v>
      </c>
      <c r="I2524">
        <v>1</v>
      </c>
      <c r="J2524" t="s">
        <v>331</v>
      </c>
      <c r="K2524" t="s">
        <v>697</v>
      </c>
      <c r="L2524">
        <v>1.6E-2</v>
      </c>
      <c r="M2524">
        <v>41881.25</v>
      </c>
      <c r="N2524">
        <v>90</v>
      </c>
    </row>
    <row r="2525" spans="1:14" x14ac:dyDescent="0.25">
      <c r="A2525">
        <v>11</v>
      </c>
      <c r="B2525" t="s">
        <v>15</v>
      </c>
      <c r="C2525" t="s">
        <v>370</v>
      </c>
      <c r="D2525" t="s">
        <v>313</v>
      </c>
      <c r="E2525">
        <v>1</v>
      </c>
      <c r="F2525">
        <v>0</v>
      </c>
      <c r="G2525">
        <v>0</v>
      </c>
      <c r="H2525">
        <v>0</v>
      </c>
      <c r="I2525">
        <v>0</v>
      </c>
      <c r="J2525" t="s">
        <v>313</v>
      </c>
      <c r="K2525" t="s">
        <v>697</v>
      </c>
      <c r="L2525">
        <v>1.4E-2</v>
      </c>
      <c r="M2525">
        <v>43010.48</v>
      </c>
      <c r="N2525">
        <v>95</v>
      </c>
    </row>
    <row r="2526" spans="1:14" x14ac:dyDescent="0.25">
      <c r="A2526">
        <v>12</v>
      </c>
      <c r="B2526" t="s">
        <v>15</v>
      </c>
      <c r="C2526" t="s">
        <v>371</v>
      </c>
      <c r="D2526" t="s">
        <v>353</v>
      </c>
      <c r="E2526">
        <v>1</v>
      </c>
      <c r="F2526">
        <v>0</v>
      </c>
      <c r="G2526">
        <v>0</v>
      </c>
      <c r="H2526">
        <v>8</v>
      </c>
      <c r="I2526">
        <v>2</v>
      </c>
      <c r="J2526" t="s">
        <v>352</v>
      </c>
      <c r="K2526" t="s">
        <v>697</v>
      </c>
      <c r="L2526">
        <v>3.4000000000000002E-2</v>
      </c>
      <c r="M2526">
        <v>34675.5</v>
      </c>
      <c r="N2526">
        <v>65</v>
      </c>
    </row>
    <row r="2527" spans="1:14" x14ac:dyDescent="0.25">
      <c r="A2527">
        <v>0</v>
      </c>
      <c r="B2527" t="s">
        <v>15</v>
      </c>
      <c r="C2527" t="s">
        <v>372</v>
      </c>
      <c r="D2527" t="s">
        <v>88</v>
      </c>
      <c r="E2527">
        <v>0</v>
      </c>
      <c r="F2527">
        <v>0</v>
      </c>
      <c r="G2527">
        <v>0</v>
      </c>
      <c r="H2527">
        <v>8</v>
      </c>
      <c r="I2527">
        <v>2</v>
      </c>
      <c r="J2527" t="s">
        <v>87</v>
      </c>
      <c r="K2527" t="s">
        <v>697</v>
      </c>
      <c r="L2527">
        <v>3.2000000000000001E-2</v>
      </c>
      <c r="M2527">
        <v>35402.620000000003</v>
      </c>
      <c r="N2527">
        <v>65</v>
      </c>
    </row>
    <row r="2528" spans="1:14" x14ac:dyDescent="0.25">
      <c r="A2528">
        <v>1</v>
      </c>
      <c r="B2528" t="s">
        <v>15</v>
      </c>
      <c r="C2528" t="s">
        <v>373</v>
      </c>
      <c r="D2528" t="s">
        <v>90</v>
      </c>
      <c r="E2528">
        <v>0</v>
      </c>
      <c r="F2528">
        <v>0</v>
      </c>
      <c r="G2528">
        <v>0</v>
      </c>
      <c r="H2528">
        <v>5</v>
      </c>
      <c r="I2528">
        <v>1</v>
      </c>
      <c r="J2528" t="s">
        <v>65</v>
      </c>
      <c r="K2528" t="s">
        <v>697</v>
      </c>
      <c r="L2528">
        <v>2.1000000000000001E-2</v>
      </c>
      <c r="M2528">
        <v>39666.71</v>
      </c>
      <c r="N2528">
        <v>85</v>
      </c>
    </row>
    <row r="2529" spans="1:14" x14ac:dyDescent="0.25">
      <c r="A2529">
        <v>2</v>
      </c>
      <c r="B2529" t="s">
        <v>15</v>
      </c>
      <c r="C2529" t="s">
        <v>374</v>
      </c>
      <c r="D2529" t="s">
        <v>375</v>
      </c>
      <c r="E2529">
        <v>0</v>
      </c>
      <c r="F2529">
        <v>0</v>
      </c>
      <c r="G2529">
        <v>0</v>
      </c>
      <c r="H2529">
        <v>4</v>
      </c>
      <c r="I2529">
        <v>4</v>
      </c>
      <c r="J2529" t="s">
        <v>374</v>
      </c>
      <c r="K2529" t="s">
        <v>697</v>
      </c>
      <c r="L2529">
        <v>1.6E-2</v>
      </c>
      <c r="M2529">
        <v>42204.68</v>
      </c>
      <c r="N2529">
        <v>95</v>
      </c>
    </row>
    <row r="2530" spans="1:14" x14ac:dyDescent="0.25">
      <c r="A2530">
        <v>3</v>
      </c>
      <c r="B2530" t="s">
        <v>15</v>
      </c>
      <c r="C2530" t="s">
        <v>376</v>
      </c>
      <c r="D2530" t="s">
        <v>360</v>
      </c>
      <c r="E2530">
        <v>1</v>
      </c>
      <c r="F2530">
        <v>0</v>
      </c>
      <c r="G2530">
        <v>0</v>
      </c>
      <c r="H2530">
        <v>8</v>
      </c>
      <c r="I2530">
        <v>3</v>
      </c>
      <c r="J2530" t="s">
        <v>359</v>
      </c>
      <c r="K2530" t="s">
        <v>697</v>
      </c>
      <c r="L2530">
        <v>1.0999999999999999E-2</v>
      </c>
      <c r="M2530">
        <v>44175.43</v>
      </c>
      <c r="N2530">
        <v>99</v>
      </c>
    </row>
    <row r="2531" spans="1:14" x14ac:dyDescent="0.25">
      <c r="A2531">
        <v>4</v>
      </c>
      <c r="B2531" t="s">
        <v>15</v>
      </c>
      <c r="C2531" t="s">
        <v>377</v>
      </c>
      <c r="D2531" t="s">
        <v>378</v>
      </c>
      <c r="E2531">
        <v>0</v>
      </c>
      <c r="F2531">
        <v>0</v>
      </c>
      <c r="G2531">
        <v>0</v>
      </c>
      <c r="H2531">
        <v>8</v>
      </c>
      <c r="I2531">
        <v>4</v>
      </c>
      <c r="J2531" t="s">
        <v>377</v>
      </c>
      <c r="K2531" t="s">
        <v>697</v>
      </c>
      <c r="L2531">
        <v>1.2E-2</v>
      </c>
      <c r="M2531">
        <v>44093.78</v>
      </c>
      <c r="N2531">
        <v>99</v>
      </c>
    </row>
    <row r="2532" spans="1:14" x14ac:dyDescent="0.25">
      <c r="A2532">
        <v>5</v>
      </c>
      <c r="B2532" t="s">
        <v>15</v>
      </c>
      <c r="C2532" t="s">
        <v>379</v>
      </c>
      <c r="D2532" t="s">
        <v>326</v>
      </c>
      <c r="E2532">
        <v>3</v>
      </c>
      <c r="F2532">
        <v>0</v>
      </c>
      <c r="G2532">
        <v>0</v>
      </c>
      <c r="H2532">
        <v>6</v>
      </c>
      <c r="I2532">
        <v>1</v>
      </c>
      <c r="J2532" t="s">
        <v>325</v>
      </c>
      <c r="K2532" t="s">
        <v>697</v>
      </c>
      <c r="L2532">
        <v>1.7999999999999999E-2</v>
      </c>
      <c r="M2532">
        <v>41016.639999999999</v>
      </c>
      <c r="N2532">
        <v>90</v>
      </c>
    </row>
    <row r="2533" spans="1:14" x14ac:dyDescent="0.25">
      <c r="A2533">
        <v>6</v>
      </c>
      <c r="B2533" t="s">
        <v>15</v>
      </c>
      <c r="C2533" t="s">
        <v>380</v>
      </c>
      <c r="D2533" t="s">
        <v>326</v>
      </c>
      <c r="E2533">
        <v>2</v>
      </c>
      <c r="F2533">
        <v>0</v>
      </c>
      <c r="G2533">
        <v>0</v>
      </c>
      <c r="H2533">
        <v>6</v>
      </c>
      <c r="I2533">
        <v>1</v>
      </c>
      <c r="J2533" t="s">
        <v>325</v>
      </c>
      <c r="K2533" t="s">
        <v>697</v>
      </c>
      <c r="L2533">
        <v>1.2999999999999999E-2</v>
      </c>
      <c r="M2533">
        <v>43342.17</v>
      </c>
      <c r="N2533">
        <v>95</v>
      </c>
    </row>
    <row r="2534" spans="1:14" x14ac:dyDescent="0.25">
      <c r="A2534">
        <v>7</v>
      </c>
      <c r="B2534" t="s">
        <v>15</v>
      </c>
      <c r="C2534" t="s">
        <v>381</v>
      </c>
      <c r="D2534" t="s">
        <v>366</v>
      </c>
      <c r="E2534">
        <v>1</v>
      </c>
      <c r="F2534">
        <v>0</v>
      </c>
      <c r="G2534">
        <v>0</v>
      </c>
      <c r="H2534">
        <v>6</v>
      </c>
      <c r="I2534">
        <v>3</v>
      </c>
      <c r="J2534" t="s">
        <v>365</v>
      </c>
      <c r="K2534" t="s">
        <v>697</v>
      </c>
      <c r="L2534">
        <v>1.7999999999999999E-2</v>
      </c>
      <c r="M2534">
        <v>41082.82</v>
      </c>
      <c r="N2534">
        <v>90</v>
      </c>
    </row>
    <row r="2535" spans="1:14" x14ac:dyDescent="0.25">
      <c r="A2535">
        <v>8</v>
      </c>
      <c r="B2535" t="s">
        <v>15</v>
      </c>
      <c r="C2535" t="s">
        <v>382</v>
      </c>
      <c r="D2535" t="s">
        <v>366</v>
      </c>
      <c r="E2535">
        <v>0</v>
      </c>
      <c r="F2535">
        <v>0</v>
      </c>
      <c r="G2535">
        <v>0</v>
      </c>
      <c r="H2535">
        <v>6</v>
      </c>
      <c r="I2535">
        <v>3</v>
      </c>
      <c r="J2535" t="s">
        <v>365</v>
      </c>
      <c r="K2535" t="s">
        <v>697</v>
      </c>
      <c r="L2535">
        <v>1.7999999999999999E-2</v>
      </c>
      <c r="M2535">
        <v>41350.839999999997</v>
      </c>
      <c r="N2535">
        <v>90</v>
      </c>
    </row>
    <row r="2536" spans="1:14" x14ac:dyDescent="0.25">
      <c r="A2536">
        <v>9</v>
      </c>
      <c r="B2536" t="s">
        <v>15</v>
      </c>
      <c r="C2536" t="s">
        <v>383</v>
      </c>
      <c r="D2536" t="s">
        <v>384</v>
      </c>
      <c r="E2536">
        <v>0</v>
      </c>
      <c r="F2536">
        <v>0</v>
      </c>
      <c r="G2536">
        <v>0</v>
      </c>
      <c r="H2536">
        <v>3</v>
      </c>
      <c r="I2536">
        <v>4</v>
      </c>
      <c r="J2536" t="s">
        <v>383</v>
      </c>
      <c r="K2536" t="s">
        <v>697</v>
      </c>
      <c r="L2536">
        <v>1.9E-2</v>
      </c>
      <c r="M2536">
        <v>40647.75</v>
      </c>
      <c r="N2536">
        <v>85</v>
      </c>
    </row>
    <row r="2537" spans="1:14" x14ac:dyDescent="0.25">
      <c r="A2537">
        <v>10</v>
      </c>
      <c r="B2537" t="s">
        <v>15</v>
      </c>
      <c r="C2537" t="s">
        <v>385</v>
      </c>
      <c r="D2537" t="s">
        <v>386</v>
      </c>
      <c r="E2537">
        <v>0</v>
      </c>
      <c r="F2537">
        <v>0</v>
      </c>
      <c r="G2537">
        <v>0</v>
      </c>
      <c r="H2537">
        <v>2</v>
      </c>
      <c r="I2537">
        <v>4</v>
      </c>
      <c r="J2537" t="s">
        <v>385</v>
      </c>
      <c r="K2537" t="s">
        <v>697</v>
      </c>
      <c r="L2537">
        <v>1.4999999999999999E-2</v>
      </c>
      <c r="M2537">
        <v>42654.12</v>
      </c>
      <c r="N2537">
        <v>95</v>
      </c>
    </row>
    <row r="2538" spans="1:14" x14ac:dyDescent="0.25">
      <c r="A2538">
        <v>11</v>
      </c>
      <c r="B2538" t="s">
        <v>15</v>
      </c>
      <c r="C2538" t="s">
        <v>387</v>
      </c>
      <c r="D2538" t="s">
        <v>353</v>
      </c>
      <c r="E2538">
        <v>2</v>
      </c>
      <c r="F2538">
        <v>0</v>
      </c>
      <c r="G2538">
        <v>0</v>
      </c>
      <c r="H2538">
        <v>8</v>
      </c>
      <c r="I2538">
        <v>2</v>
      </c>
      <c r="J2538" t="s">
        <v>352</v>
      </c>
      <c r="K2538" t="s">
        <v>697</v>
      </c>
      <c r="L2538">
        <v>3.1E-2</v>
      </c>
      <c r="M2538">
        <v>35706.129999999997</v>
      </c>
      <c r="N2538">
        <v>65</v>
      </c>
    </row>
    <row r="2539" spans="1:14" x14ac:dyDescent="0.25">
      <c r="A2539">
        <v>0</v>
      </c>
      <c r="B2539" t="s">
        <v>15</v>
      </c>
      <c r="C2539" t="s">
        <v>388</v>
      </c>
      <c r="D2539" t="s">
        <v>88</v>
      </c>
      <c r="E2539">
        <v>0</v>
      </c>
      <c r="F2539">
        <v>0</v>
      </c>
      <c r="G2539">
        <v>0</v>
      </c>
      <c r="H2539">
        <v>8</v>
      </c>
      <c r="I2539">
        <v>2</v>
      </c>
      <c r="J2539" t="s">
        <v>87</v>
      </c>
      <c r="K2539" t="s">
        <v>697</v>
      </c>
      <c r="L2539">
        <v>2.8000000000000001E-2</v>
      </c>
      <c r="M2539">
        <v>36974.839999999997</v>
      </c>
      <c r="N2539">
        <v>70</v>
      </c>
    </row>
    <row r="2540" spans="1:14" x14ac:dyDescent="0.25">
      <c r="A2540">
        <v>1</v>
      </c>
      <c r="B2540" t="s">
        <v>15</v>
      </c>
      <c r="C2540" t="s">
        <v>389</v>
      </c>
      <c r="D2540" t="s">
        <v>90</v>
      </c>
      <c r="E2540">
        <v>0</v>
      </c>
      <c r="F2540">
        <v>0</v>
      </c>
      <c r="G2540">
        <v>0</v>
      </c>
      <c r="H2540">
        <v>5</v>
      </c>
      <c r="I2540">
        <v>1</v>
      </c>
      <c r="J2540" t="s">
        <v>65</v>
      </c>
      <c r="K2540" t="s">
        <v>697</v>
      </c>
      <c r="L2540">
        <v>2.1000000000000001E-2</v>
      </c>
      <c r="M2540">
        <v>39800.42</v>
      </c>
      <c r="N2540">
        <v>85</v>
      </c>
    </row>
    <row r="2541" spans="1:14" x14ac:dyDescent="0.25">
      <c r="A2541">
        <v>2</v>
      </c>
      <c r="B2541" t="s">
        <v>15</v>
      </c>
      <c r="C2541" t="s">
        <v>390</v>
      </c>
      <c r="D2541" t="s">
        <v>49</v>
      </c>
      <c r="E2541">
        <v>0</v>
      </c>
      <c r="F2541">
        <v>0</v>
      </c>
      <c r="G2541">
        <v>0</v>
      </c>
      <c r="H2541">
        <v>0</v>
      </c>
      <c r="I2541">
        <v>0</v>
      </c>
      <c r="J2541" t="s">
        <v>49</v>
      </c>
      <c r="K2541" t="s">
        <v>697</v>
      </c>
      <c r="L2541">
        <v>1.4E-2</v>
      </c>
      <c r="M2541">
        <v>42788.160000000003</v>
      </c>
      <c r="N2541">
        <v>95</v>
      </c>
    </row>
    <row r="2542" spans="1:14" x14ac:dyDescent="0.25">
      <c r="A2542">
        <v>3</v>
      </c>
      <c r="B2542" t="s">
        <v>15</v>
      </c>
      <c r="C2542" t="s">
        <v>391</v>
      </c>
      <c r="D2542" t="s">
        <v>378</v>
      </c>
      <c r="E2542">
        <v>1</v>
      </c>
      <c r="F2542">
        <v>0</v>
      </c>
      <c r="G2542">
        <v>0</v>
      </c>
      <c r="H2542">
        <v>8</v>
      </c>
      <c r="I2542">
        <v>4</v>
      </c>
      <c r="J2542" t="s">
        <v>377</v>
      </c>
      <c r="K2542" t="s">
        <v>697</v>
      </c>
      <c r="L2542">
        <v>1.0999999999999999E-2</v>
      </c>
      <c r="M2542">
        <v>44356.97</v>
      </c>
      <c r="N2542">
        <v>99</v>
      </c>
    </row>
    <row r="2543" spans="1:14" x14ac:dyDescent="0.25">
      <c r="A2543">
        <v>4</v>
      </c>
      <c r="B2543" t="s">
        <v>15</v>
      </c>
      <c r="C2543" t="s">
        <v>392</v>
      </c>
      <c r="D2543" t="s">
        <v>146</v>
      </c>
      <c r="E2543">
        <v>0</v>
      </c>
      <c r="F2543">
        <v>0</v>
      </c>
      <c r="G2543">
        <v>0</v>
      </c>
      <c r="H2543">
        <v>7</v>
      </c>
      <c r="I2543">
        <v>5</v>
      </c>
      <c r="J2543" t="s">
        <v>392</v>
      </c>
      <c r="K2543" t="s">
        <v>697</v>
      </c>
      <c r="L2543">
        <v>4.3999999999999997E-2</v>
      </c>
      <c r="M2543">
        <v>30942.240000000002</v>
      </c>
      <c r="N2543">
        <v>49</v>
      </c>
    </row>
    <row r="2544" spans="1:14" x14ac:dyDescent="0.25">
      <c r="A2544">
        <v>5</v>
      </c>
      <c r="B2544" t="s">
        <v>15</v>
      </c>
      <c r="C2544" t="s">
        <v>393</v>
      </c>
      <c r="D2544" t="s">
        <v>326</v>
      </c>
      <c r="E2544">
        <v>3</v>
      </c>
      <c r="F2544">
        <v>0</v>
      </c>
      <c r="G2544">
        <v>0</v>
      </c>
      <c r="H2544">
        <v>6</v>
      </c>
      <c r="I2544">
        <v>1</v>
      </c>
      <c r="J2544" t="s">
        <v>325</v>
      </c>
      <c r="K2544" t="s">
        <v>697</v>
      </c>
      <c r="L2544">
        <v>1.4E-2</v>
      </c>
      <c r="M2544">
        <v>43183.97</v>
      </c>
      <c r="N2544">
        <v>95</v>
      </c>
    </row>
    <row r="2545" spans="1:14" x14ac:dyDescent="0.25">
      <c r="A2545">
        <v>6</v>
      </c>
      <c r="B2545" t="s">
        <v>15</v>
      </c>
      <c r="C2545" t="s">
        <v>394</v>
      </c>
      <c r="D2545" t="s">
        <v>395</v>
      </c>
      <c r="E2545">
        <v>0</v>
      </c>
      <c r="F2545">
        <v>0</v>
      </c>
      <c r="G2545">
        <v>0</v>
      </c>
      <c r="H2545">
        <v>6</v>
      </c>
      <c r="I2545">
        <v>5</v>
      </c>
      <c r="J2545" t="s">
        <v>394</v>
      </c>
      <c r="K2545" t="s">
        <v>697</v>
      </c>
      <c r="L2545">
        <v>2.1999999999999999E-2</v>
      </c>
      <c r="M2545">
        <v>39398.93</v>
      </c>
      <c r="N2545">
        <v>80</v>
      </c>
    </row>
    <row r="2546" spans="1:14" x14ac:dyDescent="0.25">
      <c r="A2546">
        <v>7</v>
      </c>
      <c r="B2546" t="s">
        <v>15</v>
      </c>
      <c r="C2546" t="s">
        <v>396</v>
      </c>
      <c r="D2546" t="s">
        <v>366</v>
      </c>
      <c r="E2546">
        <v>1</v>
      </c>
      <c r="F2546">
        <v>0</v>
      </c>
      <c r="G2546">
        <v>0</v>
      </c>
      <c r="H2546">
        <v>6</v>
      </c>
      <c r="I2546">
        <v>3</v>
      </c>
      <c r="J2546" t="s">
        <v>365</v>
      </c>
      <c r="K2546" t="s">
        <v>697</v>
      </c>
      <c r="L2546">
        <v>1.7000000000000001E-2</v>
      </c>
      <c r="M2546">
        <v>41807.46</v>
      </c>
      <c r="N2546">
        <v>90</v>
      </c>
    </row>
    <row r="2547" spans="1:14" x14ac:dyDescent="0.25">
      <c r="A2547">
        <v>8</v>
      </c>
      <c r="B2547" t="s">
        <v>15</v>
      </c>
      <c r="C2547" t="s">
        <v>397</v>
      </c>
      <c r="D2547" t="s">
        <v>384</v>
      </c>
      <c r="E2547">
        <v>1</v>
      </c>
      <c r="F2547">
        <v>0</v>
      </c>
      <c r="G2547">
        <v>0</v>
      </c>
      <c r="H2547">
        <v>3</v>
      </c>
      <c r="I2547">
        <v>4</v>
      </c>
      <c r="J2547" t="s">
        <v>383</v>
      </c>
      <c r="K2547" t="s">
        <v>697</v>
      </c>
      <c r="L2547">
        <v>1.7999999999999999E-2</v>
      </c>
      <c r="M2547">
        <v>41047.71</v>
      </c>
      <c r="N2547">
        <v>90</v>
      </c>
    </row>
    <row r="2548" spans="1:14" x14ac:dyDescent="0.25">
      <c r="A2548">
        <v>9</v>
      </c>
      <c r="B2548" t="s">
        <v>15</v>
      </c>
      <c r="C2548" t="s">
        <v>398</v>
      </c>
      <c r="D2548" t="s">
        <v>384</v>
      </c>
      <c r="E2548">
        <v>0</v>
      </c>
      <c r="F2548">
        <v>0</v>
      </c>
      <c r="G2548">
        <v>0</v>
      </c>
      <c r="H2548">
        <v>3</v>
      </c>
      <c r="I2548">
        <v>4</v>
      </c>
      <c r="J2548" t="s">
        <v>383</v>
      </c>
      <c r="K2548" t="s">
        <v>697</v>
      </c>
      <c r="L2548">
        <v>1.6E-2</v>
      </c>
      <c r="M2548">
        <v>42119.39</v>
      </c>
      <c r="N2548">
        <v>90</v>
      </c>
    </row>
    <row r="2549" spans="1:14" x14ac:dyDescent="0.25">
      <c r="A2549">
        <v>10</v>
      </c>
      <c r="B2549" t="s">
        <v>15</v>
      </c>
      <c r="C2549" t="s">
        <v>399</v>
      </c>
      <c r="D2549" t="s">
        <v>353</v>
      </c>
      <c r="E2549">
        <v>3</v>
      </c>
      <c r="F2549">
        <v>0</v>
      </c>
      <c r="G2549">
        <v>0</v>
      </c>
      <c r="H2549">
        <v>8</v>
      </c>
      <c r="I2549">
        <v>2</v>
      </c>
      <c r="J2549" t="s">
        <v>352</v>
      </c>
      <c r="K2549" t="s">
        <v>697</v>
      </c>
      <c r="L2549">
        <v>0.03</v>
      </c>
      <c r="M2549">
        <v>35985.360000000001</v>
      </c>
      <c r="N2549">
        <v>70</v>
      </c>
    </row>
    <row r="2550" spans="1:14" x14ac:dyDescent="0.25">
      <c r="A2550">
        <v>0</v>
      </c>
      <c r="B2550" t="s">
        <v>15</v>
      </c>
      <c r="C2550" t="s">
        <v>16</v>
      </c>
      <c r="D2550" t="s">
        <v>17</v>
      </c>
      <c r="E2550">
        <v>0</v>
      </c>
      <c r="F2550">
        <v>2</v>
      </c>
      <c r="G2550">
        <v>1</v>
      </c>
      <c r="H2550">
        <v>0</v>
      </c>
      <c r="I2550">
        <v>0</v>
      </c>
      <c r="J2550" t="s">
        <v>16</v>
      </c>
      <c r="K2550" t="s">
        <v>698</v>
      </c>
      <c r="L2550">
        <v>0.03</v>
      </c>
      <c r="M2550">
        <v>36096.51</v>
      </c>
      <c r="N2550">
        <v>70</v>
      </c>
    </row>
    <row r="2551" spans="1:14" x14ac:dyDescent="0.25">
      <c r="A2551">
        <v>1</v>
      </c>
      <c r="B2551" t="s">
        <v>15</v>
      </c>
      <c r="C2551" t="s">
        <v>19</v>
      </c>
      <c r="D2551" t="s">
        <v>20</v>
      </c>
      <c r="E2551">
        <v>0</v>
      </c>
      <c r="F2551">
        <v>2</v>
      </c>
      <c r="G2551">
        <v>1</v>
      </c>
      <c r="H2551">
        <v>0</v>
      </c>
      <c r="I2551">
        <v>0</v>
      </c>
      <c r="J2551" t="s">
        <v>19</v>
      </c>
      <c r="K2551" t="s">
        <v>698</v>
      </c>
      <c r="L2551">
        <v>2.7E-2</v>
      </c>
      <c r="M2551">
        <v>37370.199999999997</v>
      </c>
      <c r="N2551">
        <v>75</v>
      </c>
    </row>
    <row r="2552" spans="1:14" x14ac:dyDescent="0.25">
      <c r="A2552">
        <v>2</v>
      </c>
      <c r="B2552" t="s">
        <v>15</v>
      </c>
      <c r="C2552" t="s">
        <v>21</v>
      </c>
      <c r="D2552" t="s">
        <v>22</v>
      </c>
      <c r="E2552">
        <v>0</v>
      </c>
      <c r="F2552">
        <v>6</v>
      </c>
      <c r="G2552">
        <v>1</v>
      </c>
      <c r="H2552">
        <v>0</v>
      </c>
      <c r="I2552">
        <v>0</v>
      </c>
      <c r="J2552" t="s">
        <v>21</v>
      </c>
      <c r="K2552" t="s">
        <v>698</v>
      </c>
      <c r="L2552">
        <v>1.4999999999999999E-2</v>
      </c>
      <c r="M2552">
        <v>42667.96</v>
      </c>
      <c r="N2552">
        <v>95</v>
      </c>
    </row>
    <row r="2553" spans="1:14" x14ac:dyDescent="0.25">
      <c r="A2553">
        <v>3</v>
      </c>
      <c r="B2553" t="s">
        <v>15</v>
      </c>
      <c r="C2553" t="s">
        <v>23</v>
      </c>
      <c r="D2553" t="e" cm="1">
        <f t="array" ref="D2553">-VRIKPGSA</f>
        <v>#NAME?</v>
      </c>
      <c r="E2553">
        <v>0</v>
      </c>
      <c r="F2553">
        <v>0</v>
      </c>
      <c r="G2553">
        <v>1</v>
      </c>
      <c r="H2553">
        <v>0</v>
      </c>
      <c r="I2553">
        <v>0</v>
      </c>
      <c r="J2553" t="s">
        <v>23</v>
      </c>
      <c r="K2553" t="s">
        <v>698</v>
      </c>
      <c r="L2553">
        <v>1.7000000000000001E-2</v>
      </c>
      <c r="M2553">
        <v>41659.360000000001</v>
      </c>
      <c r="N2553">
        <v>90</v>
      </c>
    </row>
    <row r="2554" spans="1:14" x14ac:dyDescent="0.25">
      <c r="A2554">
        <v>4</v>
      </c>
      <c r="B2554" t="s">
        <v>15</v>
      </c>
      <c r="C2554" t="s">
        <v>24</v>
      </c>
      <c r="D2554" t="s">
        <v>25</v>
      </c>
      <c r="E2554">
        <v>0</v>
      </c>
      <c r="F2554">
        <v>8</v>
      </c>
      <c r="G2554">
        <v>1</v>
      </c>
      <c r="H2554">
        <v>0</v>
      </c>
      <c r="I2554">
        <v>0</v>
      </c>
      <c r="J2554" t="s">
        <v>24</v>
      </c>
      <c r="K2554" t="s">
        <v>698</v>
      </c>
      <c r="L2554">
        <v>1.4E-2</v>
      </c>
      <c r="M2554">
        <v>42831.7</v>
      </c>
      <c r="N2554">
        <v>95</v>
      </c>
    </row>
    <row r="2555" spans="1:14" x14ac:dyDescent="0.25">
      <c r="A2555">
        <v>5</v>
      </c>
      <c r="B2555" t="s">
        <v>15</v>
      </c>
      <c r="C2555" t="s">
        <v>26</v>
      </c>
      <c r="D2555" t="e" cm="1">
        <f t="array" ref="D2555">-IKPGSANK</f>
        <v>#NAME?</v>
      </c>
      <c r="E2555">
        <v>0</v>
      </c>
      <c r="F2555">
        <v>0</v>
      </c>
      <c r="G2555">
        <v>1</v>
      </c>
      <c r="H2555">
        <v>0</v>
      </c>
      <c r="I2555">
        <v>0</v>
      </c>
      <c r="J2555" t="s">
        <v>26</v>
      </c>
      <c r="K2555" t="s">
        <v>698</v>
      </c>
      <c r="L2555">
        <v>1.0999999999999999E-2</v>
      </c>
      <c r="M2555">
        <v>44373.77</v>
      </c>
      <c r="N2555">
        <v>99</v>
      </c>
    </row>
    <row r="2556" spans="1:14" x14ac:dyDescent="0.25">
      <c r="A2556">
        <v>6</v>
      </c>
      <c r="B2556" t="s">
        <v>15</v>
      </c>
      <c r="C2556" t="s">
        <v>27</v>
      </c>
      <c r="D2556" t="s">
        <v>28</v>
      </c>
      <c r="E2556">
        <v>0</v>
      </c>
      <c r="F2556">
        <v>1</v>
      </c>
      <c r="G2556">
        <v>1</v>
      </c>
      <c r="H2556">
        <v>0</v>
      </c>
      <c r="I2556">
        <v>0</v>
      </c>
      <c r="J2556" t="s">
        <v>27</v>
      </c>
      <c r="K2556" t="s">
        <v>698</v>
      </c>
      <c r="L2556">
        <v>8.0000000000000002E-3</v>
      </c>
      <c r="M2556">
        <v>45732.72</v>
      </c>
      <c r="N2556">
        <v>99</v>
      </c>
    </row>
    <row r="2557" spans="1:14" x14ac:dyDescent="0.25">
      <c r="A2557">
        <v>7</v>
      </c>
      <c r="B2557" t="s">
        <v>15</v>
      </c>
      <c r="C2557" t="s">
        <v>29</v>
      </c>
      <c r="D2557" t="e" cm="1">
        <f t="array" ref="D2557">-PGSANKPK</f>
        <v>#NAME?</v>
      </c>
      <c r="E2557">
        <v>0</v>
      </c>
      <c r="F2557">
        <v>0</v>
      </c>
      <c r="G2557">
        <v>1</v>
      </c>
      <c r="H2557">
        <v>0</v>
      </c>
      <c r="I2557">
        <v>0</v>
      </c>
      <c r="J2557" t="s">
        <v>29</v>
      </c>
      <c r="K2557" t="s">
        <v>698</v>
      </c>
      <c r="L2557">
        <v>6.0000000000000001E-3</v>
      </c>
      <c r="M2557">
        <v>46842.48</v>
      </c>
      <c r="N2557">
        <v>99</v>
      </c>
    </row>
    <row r="2558" spans="1:14" x14ac:dyDescent="0.25">
      <c r="A2558">
        <v>8</v>
      </c>
      <c r="B2558" t="s">
        <v>15</v>
      </c>
      <c r="C2558" t="s">
        <v>30</v>
      </c>
      <c r="D2558" t="s">
        <v>31</v>
      </c>
      <c r="E2558">
        <v>0</v>
      </c>
      <c r="F2558">
        <v>8</v>
      </c>
      <c r="G2558">
        <v>1</v>
      </c>
      <c r="H2558">
        <v>0</v>
      </c>
      <c r="I2558">
        <v>0</v>
      </c>
      <c r="J2558" t="s">
        <v>30</v>
      </c>
      <c r="K2558" t="s">
        <v>698</v>
      </c>
      <c r="L2558">
        <v>6.0000000000000001E-3</v>
      </c>
      <c r="M2558">
        <v>46680.57</v>
      </c>
      <c r="N2558">
        <v>99</v>
      </c>
    </row>
    <row r="2559" spans="1:14" x14ac:dyDescent="0.25">
      <c r="A2559">
        <v>9</v>
      </c>
      <c r="B2559" t="s">
        <v>15</v>
      </c>
      <c r="C2559" t="s">
        <v>155</v>
      </c>
      <c r="D2559" t="s">
        <v>156</v>
      </c>
      <c r="E2559">
        <v>0</v>
      </c>
      <c r="F2559">
        <v>2</v>
      </c>
      <c r="G2559">
        <v>1</v>
      </c>
      <c r="H2559">
        <v>0</v>
      </c>
      <c r="I2559">
        <v>0</v>
      </c>
      <c r="J2559" t="s">
        <v>155</v>
      </c>
      <c r="K2559" t="s">
        <v>698</v>
      </c>
      <c r="L2559">
        <v>8.0000000000000002E-3</v>
      </c>
      <c r="M2559">
        <v>45643.24</v>
      </c>
      <c r="N2559">
        <v>99</v>
      </c>
    </row>
    <row r="2560" spans="1:14" x14ac:dyDescent="0.25">
      <c r="A2560">
        <v>10</v>
      </c>
      <c r="B2560" t="s">
        <v>15</v>
      </c>
      <c r="C2560" t="s">
        <v>157</v>
      </c>
      <c r="D2560" t="s">
        <v>158</v>
      </c>
      <c r="E2560">
        <v>0</v>
      </c>
      <c r="F2560">
        <v>6</v>
      </c>
      <c r="G2560">
        <v>1</v>
      </c>
      <c r="H2560">
        <v>0</v>
      </c>
      <c r="I2560">
        <v>0</v>
      </c>
      <c r="J2560" t="s">
        <v>157</v>
      </c>
      <c r="K2560" t="s">
        <v>698</v>
      </c>
      <c r="L2560">
        <v>1.2E-2</v>
      </c>
      <c r="M2560">
        <v>43844.02</v>
      </c>
      <c r="N2560">
        <v>99</v>
      </c>
    </row>
    <row r="2561" spans="1:14" x14ac:dyDescent="0.25">
      <c r="A2561">
        <v>11</v>
      </c>
      <c r="B2561" t="s">
        <v>15</v>
      </c>
      <c r="C2561" t="s">
        <v>699</v>
      </c>
      <c r="D2561" t="s">
        <v>700</v>
      </c>
      <c r="E2561">
        <v>0</v>
      </c>
      <c r="F2561">
        <v>8</v>
      </c>
      <c r="G2561">
        <v>1</v>
      </c>
      <c r="H2561">
        <v>0</v>
      </c>
      <c r="I2561">
        <v>0</v>
      </c>
      <c r="J2561" t="s">
        <v>699</v>
      </c>
      <c r="K2561" t="s">
        <v>698</v>
      </c>
      <c r="L2561">
        <v>8.0000000000000002E-3</v>
      </c>
      <c r="M2561">
        <v>45736.17</v>
      </c>
      <c r="N2561">
        <v>99</v>
      </c>
    </row>
    <row r="2562" spans="1:14" x14ac:dyDescent="0.25">
      <c r="A2562">
        <v>12</v>
      </c>
      <c r="B2562" t="s">
        <v>15</v>
      </c>
      <c r="C2562" t="s">
        <v>701</v>
      </c>
      <c r="D2562" t="s">
        <v>702</v>
      </c>
      <c r="E2562">
        <v>0</v>
      </c>
      <c r="F2562">
        <v>6</v>
      </c>
      <c r="G2562">
        <v>1</v>
      </c>
      <c r="H2562">
        <v>0</v>
      </c>
      <c r="I2562">
        <v>0</v>
      </c>
      <c r="J2562" t="s">
        <v>701</v>
      </c>
      <c r="K2562" t="s">
        <v>698</v>
      </c>
      <c r="L2562">
        <v>0.02</v>
      </c>
      <c r="M2562">
        <v>40175.949999999997</v>
      </c>
      <c r="N2562">
        <v>85</v>
      </c>
    </row>
    <row r="2563" spans="1:14" x14ac:dyDescent="0.25">
      <c r="A2563">
        <v>13</v>
      </c>
      <c r="B2563" t="s">
        <v>15</v>
      </c>
      <c r="C2563" t="s">
        <v>703</v>
      </c>
      <c r="D2563" t="s">
        <v>704</v>
      </c>
      <c r="E2563">
        <v>0</v>
      </c>
      <c r="F2563">
        <v>4</v>
      </c>
      <c r="G2563">
        <v>1</v>
      </c>
      <c r="H2563">
        <v>0</v>
      </c>
      <c r="I2563">
        <v>0</v>
      </c>
      <c r="J2563" t="s">
        <v>703</v>
      </c>
      <c r="K2563" t="s">
        <v>698</v>
      </c>
      <c r="L2563">
        <v>1.4E-2</v>
      </c>
      <c r="M2563">
        <v>42851.64</v>
      </c>
      <c r="N2563">
        <v>95</v>
      </c>
    </row>
    <row r="2564" spans="1:14" x14ac:dyDescent="0.25">
      <c r="A2564">
        <v>14</v>
      </c>
      <c r="B2564" t="s">
        <v>15</v>
      </c>
      <c r="C2564" t="s">
        <v>705</v>
      </c>
      <c r="D2564" t="s">
        <v>706</v>
      </c>
      <c r="E2564">
        <v>0</v>
      </c>
      <c r="F2564">
        <v>1</v>
      </c>
      <c r="G2564">
        <v>1</v>
      </c>
      <c r="H2564">
        <v>0</v>
      </c>
      <c r="I2564">
        <v>0</v>
      </c>
      <c r="J2564" t="s">
        <v>705</v>
      </c>
      <c r="K2564" t="s">
        <v>698</v>
      </c>
      <c r="L2564">
        <v>1.4999999999999999E-2</v>
      </c>
      <c r="M2564">
        <v>42725.26</v>
      </c>
      <c r="N2564">
        <v>95</v>
      </c>
    </row>
    <row r="2565" spans="1:14" x14ac:dyDescent="0.25">
      <c r="A2565">
        <v>15</v>
      </c>
      <c r="B2565" t="s">
        <v>15</v>
      </c>
      <c r="C2565" t="s">
        <v>707</v>
      </c>
      <c r="D2565" t="s">
        <v>708</v>
      </c>
      <c r="E2565">
        <v>0</v>
      </c>
      <c r="F2565">
        <v>2</v>
      </c>
      <c r="G2565">
        <v>1</v>
      </c>
      <c r="H2565">
        <v>0</v>
      </c>
      <c r="I2565">
        <v>0</v>
      </c>
      <c r="J2565" t="s">
        <v>707</v>
      </c>
      <c r="K2565" t="s">
        <v>698</v>
      </c>
      <c r="L2565">
        <v>0.01</v>
      </c>
      <c r="M2565">
        <v>45023.77</v>
      </c>
      <c r="N2565">
        <v>99</v>
      </c>
    </row>
    <row r="2566" spans="1:14" x14ac:dyDescent="0.25">
      <c r="A2566">
        <v>16</v>
      </c>
      <c r="B2566" t="s">
        <v>15</v>
      </c>
      <c r="C2566" t="s">
        <v>709</v>
      </c>
      <c r="D2566" t="s">
        <v>710</v>
      </c>
      <c r="E2566">
        <v>0</v>
      </c>
      <c r="F2566">
        <v>2</v>
      </c>
      <c r="G2566">
        <v>1</v>
      </c>
      <c r="H2566">
        <v>0</v>
      </c>
      <c r="I2566">
        <v>0</v>
      </c>
      <c r="J2566" t="s">
        <v>709</v>
      </c>
      <c r="K2566" t="s">
        <v>698</v>
      </c>
      <c r="L2566">
        <v>6.5000000000000002E-2</v>
      </c>
      <c r="M2566">
        <v>24633.22</v>
      </c>
      <c r="N2566">
        <v>35</v>
      </c>
    </row>
    <row r="2567" spans="1:14" x14ac:dyDescent="0.25">
      <c r="A2567">
        <v>0</v>
      </c>
      <c r="B2567" t="s">
        <v>15</v>
      </c>
      <c r="C2567" t="s">
        <v>47</v>
      </c>
      <c r="D2567" t="s">
        <v>47</v>
      </c>
      <c r="E2567">
        <v>0</v>
      </c>
      <c r="F2567">
        <v>0</v>
      </c>
      <c r="G2567">
        <v>0</v>
      </c>
      <c r="H2567">
        <v>0</v>
      </c>
      <c r="I2567">
        <v>0</v>
      </c>
      <c r="J2567" t="s">
        <v>47</v>
      </c>
      <c r="K2567" t="s">
        <v>698</v>
      </c>
      <c r="L2567">
        <v>4.9000000000000002E-2</v>
      </c>
      <c r="M2567">
        <v>29387.73</v>
      </c>
      <c r="N2567">
        <v>45</v>
      </c>
    </row>
    <row r="2568" spans="1:14" x14ac:dyDescent="0.25">
      <c r="A2568">
        <v>1</v>
      </c>
      <c r="B2568" t="s">
        <v>15</v>
      </c>
      <c r="C2568" t="s">
        <v>48</v>
      </c>
      <c r="D2568" t="s">
        <v>48</v>
      </c>
      <c r="E2568">
        <v>0</v>
      </c>
      <c r="F2568">
        <v>0</v>
      </c>
      <c r="G2568">
        <v>0</v>
      </c>
      <c r="H2568">
        <v>0</v>
      </c>
      <c r="I2568">
        <v>0</v>
      </c>
      <c r="J2568" t="s">
        <v>48</v>
      </c>
      <c r="K2568" t="s">
        <v>698</v>
      </c>
      <c r="L2568">
        <v>4.2000000000000003E-2</v>
      </c>
      <c r="M2568">
        <v>31690.03</v>
      </c>
      <c r="N2568">
        <v>55</v>
      </c>
    </row>
    <row r="2569" spans="1:14" x14ac:dyDescent="0.25">
      <c r="A2569">
        <v>2</v>
      </c>
      <c r="B2569" t="s">
        <v>15</v>
      </c>
      <c r="C2569" t="s">
        <v>49</v>
      </c>
      <c r="D2569" t="s">
        <v>49</v>
      </c>
      <c r="E2569">
        <v>0</v>
      </c>
      <c r="F2569">
        <v>0</v>
      </c>
      <c r="G2569">
        <v>0</v>
      </c>
      <c r="H2569">
        <v>0</v>
      </c>
      <c r="I2569">
        <v>0</v>
      </c>
      <c r="J2569" t="s">
        <v>49</v>
      </c>
      <c r="K2569" t="s">
        <v>698</v>
      </c>
      <c r="L2569">
        <v>3.7999999999999999E-2</v>
      </c>
      <c r="M2569">
        <v>33314.370000000003</v>
      </c>
      <c r="N2569">
        <v>60</v>
      </c>
    </row>
    <row r="2570" spans="1:14" x14ac:dyDescent="0.25">
      <c r="A2570">
        <v>3</v>
      </c>
      <c r="B2570" t="s">
        <v>15</v>
      </c>
      <c r="C2570" t="s">
        <v>50</v>
      </c>
      <c r="D2570" t="s">
        <v>50</v>
      </c>
      <c r="E2570">
        <v>0</v>
      </c>
      <c r="F2570">
        <v>0</v>
      </c>
      <c r="G2570">
        <v>0</v>
      </c>
      <c r="H2570">
        <v>0</v>
      </c>
      <c r="I2570">
        <v>0</v>
      </c>
      <c r="J2570" t="s">
        <v>50</v>
      </c>
      <c r="K2570" t="s">
        <v>698</v>
      </c>
      <c r="L2570">
        <v>1.0999999999999999E-2</v>
      </c>
      <c r="M2570">
        <v>44337.29</v>
      </c>
      <c r="N2570">
        <v>99</v>
      </c>
    </row>
    <row r="2571" spans="1:14" x14ac:dyDescent="0.25">
      <c r="A2571">
        <v>4</v>
      </c>
      <c r="B2571" t="s">
        <v>15</v>
      </c>
      <c r="C2571" t="s">
        <v>51</v>
      </c>
      <c r="D2571" t="s">
        <v>51</v>
      </c>
      <c r="E2571">
        <v>0</v>
      </c>
      <c r="F2571">
        <v>0</v>
      </c>
      <c r="G2571">
        <v>0</v>
      </c>
      <c r="H2571">
        <v>0</v>
      </c>
      <c r="I2571">
        <v>0</v>
      </c>
      <c r="J2571" t="s">
        <v>51</v>
      </c>
      <c r="K2571" t="s">
        <v>698</v>
      </c>
      <c r="L2571">
        <v>2.7E-2</v>
      </c>
      <c r="M2571">
        <v>37430.5</v>
      </c>
      <c r="N2571">
        <v>75</v>
      </c>
    </row>
    <row r="2572" spans="1:14" x14ac:dyDescent="0.25">
      <c r="A2572">
        <v>5</v>
      </c>
      <c r="B2572" t="s">
        <v>15</v>
      </c>
      <c r="C2572" t="s">
        <v>52</v>
      </c>
      <c r="D2572" t="s">
        <v>52</v>
      </c>
      <c r="E2572">
        <v>0</v>
      </c>
      <c r="F2572">
        <v>0</v>
      </c>
      <c r="G2572">
        <v>0</v>
      </c>
      <c r="H2572">
        <v>0</v>
      </c>
      <c r="I2572">
        <v>0</v>
      </c>
      <c r="J2572" t="s">
        <v>52</v>
      </c>
      <c r="K2572" t="s">
        <v>698</v>
      </c>
      <c r="L2572">
        <v>1.4E-2</v>
      </c>
      <c r="M2572">
        <v>43054.720000000001</v>
      </c>
      <c r="N2572">
        <v>95</v>
      </c>
    </row>
    <row r="2573" spans="1:14" x14ac:dyDescent="0.25">
      <c r="A2573">
        <v>6</v>
      </c>
      <c r="B2573" t="s">
        <v>15</v>
      </c>
      <c r="C2573" t="s">
        <v>53</v>
      </c>
      <c r="D2573" t="s">
        <v>53</v>
      </c>
      <c r="E2573">
        <v>0</v>
      </c>
      <c r="F2573">
        <v>0</v>
      </c>
      <c r="G2573">
        <v>0</v>
      </c>
      <c r="H2573">
        <v>0</v>
      </c>
      <c r="I2573">
        <v>0</v>
      </c>
      <c r="J2573" t="s">
        <v>53</v>
      </c>
      <c r="K2573" t="s">
        <v>698</v>
      </c>
      <c r="L2573">
        <v>1.2E-2</v>
      </c>
      <c r="M2573">
        <v>43836.92</v>
      </c>
      <c r="N2573">
        <v>99</v>
      </c>
    </row>
    <row r="2574" spans="1:14" x14ac:dyDescent="0.25">
      <c r="A2574">
        <v>7</v>
      </c>
      <c r="B2574" t="s">
        <v>15</v>
      </c>
      <c r="C2574" t="s">
        <v>54</v>
      </c>
      <c r="D2574" t="s">
        <v>54</v>
      </c>
      <c r="E2574">
        <v>0</v>
      </c>
      <c r="F2574">
        <v>0</v>
      </c>
      <c r="G2574">
        <v>0</v>
      </c>
      <c r="H2574">
        <v>0</v>
      </c>
      <c r="I2574">
        <v>0</v>
      </c>
      <c r="J2574" t="s">
        <v>54</v>
      </c>
      <c r="K2574" t="s">
        <v>698</v>
      </c>
      <c r="L2574">
        <v>5.0000000000000001E-3</v>
      </c>
      <c r="M2574">
        <v>47125.120000000003</v>
      </c>
      <c r="N2574">
        <v>99</v>
      </c>
    </row>
    <row r="2575" spans="1:14" x14ac:dyDescent="0.25">
      <c r="A2575">
        <v>8</v>
      </c>
      <c r="B2575" t="s">
        <v>15</v>
      </c>
      <c r="C2575" t="s">
        <v>171</v>
      </c>
      <c r="D2575" t="s">
        <v>171</v>
      </c>
      <c r="E2575">
        <v>0</v>
      </c>
      <c r="F2575">
        <v>0</v>
      </c>
      <c r="G2575">
        <v>0</v>
      </c>
      <c r="H2575">
        <v>0</v>
      </c>
      <c r="I2575">
        <v>0</v>
      </c>
      <c r="J2575" t="s">
        <v>171</v>
      </c>
      <c r="K2575" t="s">
        <v>698</v>
      </c>
      <c r="L2575">
        <v>1.0999999999999999E-2</v>
      </c>
      <c r="M2575">
        <v>44366.55</v>
      </c>
      <c r="N2575">
        <v>99</v>
      </c>
    </row>
    <row r="2576" spans="1:14" x14ac:dyDescent="0.25">
      <c r="A2576">
        <v>9</v>
      </c>
      <c r="B2576" t="s">
        <v>15</v>
      </c>
      <c r="C2576" t="s">
        <v>172</v>
      </c>
      <c r="D2576" t="s">
        <v>172</v>
      </c>
      <c r="E2576">
        <v>0</v>
      </c>
      <c r="F2576">
        <v>0</v>
      </c>
      <c r="G2576">
        <v>0</v>
      </c>
      <c r="H2576">
        <v>0</v>
      </c>
      <c r="I2576">
        <v>0</v>
      </c>
      <c r="J2576" t="s">
        <v>172</v>
      </c>
      <c r="K2576" t="s">
        <v>698</v>
      </c>
      <c r="L2576">
        <v>3.6999999999999998E-2</v>
      </c>
      <c r="M2576">
        <v>33521.199999999997</v>
      </c>
      <c r="N2576">
        <v>60</v>
      </c>
    </row>
    <row r="2577" spans="1:14" x14ac:dyDescent="0.25">
      <c r="A2577">
        <v>10</v>
      </c>
      <c r="B2577" t="s">
        <v>15</v>
      </c>
      <c r="C2577" t="s">
        <v>711</v>
      </c>
      <c r="D2577" t="s">
        <v>711</v>
      </c>
      <c r="E2577">
        <v>0</v>
      </c>
      <c r="F2577">
        <v>0</v>
      </c>
      <c r="G2577">
        <v>0</v>
      </c>
      <c r="H2577">
        <v>0</v>
      </c>
      <c r="I2577">
        <v>0</v>
      </c>
      <c r="J2577" t="s">
        <v>711</v>
      </c>
      <c r="K2577" t="s">
        <v>698</v>
      </c>
      <c r="L2577">
        <v>1.0999999999999999E-2</v>
      </c>
      <c r="M2577">
        <v>44609.16</v>
      </c>
      <c r="N2577">
        <v>99</v>
      </c>
    </row>
    <row r="2578" spans="1:14" x14ac:dyDescent="0.25">
      <c r="A2578">
        <v>11</v>
      </c>
      <c r="B2578" t="s">
        <v>15</v>
      </c>
      <c r="C2578" t="s">
        <v>712</v>
      </c>
      <c r="D2578" t="s">
        <v>712</v>
      </c>
      <c r="E2578">
        <v>0</v>
      </c>
      <c r="F2578">
        <v>0</v>
      </c>
      <c r="G2578">
        <v>0</v>
      </c>
      <c r="H2578">
        <v>0</v>
      </c>
      <c r="I2578">
        <v>0</v>
      </c>
      <c r="J2578" t="s">
        <v>712</v>
      </c>
      <c r="K2578" t="s">
        <v>698</v>
      </c>
      <c r="L2578">
        <v>0.02</v>
      </c>
      <c r="M2578">
        <v>40276.06</v>
      </c>
      <c r="N2578">
        <v>85</v>
      </c>
    </row>
    <row r="2579" spans="1:14" x14ac:dyDescent="0.25">
      <c r="A2579">
        <v>12</v>
      </c>
      <c r="B2579" t="s">
        <v>15</v>
      </c>
      <c r="C2579" t="s">
        <v>713</v>
      </c>
      <c r="D2579" t="s">
        <v>713</v>
      </c>
      <c r="E2579">
        <v>0</v>
      </c>
      <c r="F2579">
        <v>0</v>
      </c>
      <c r="G2579">
        <v>0</v>
      </c>
      <c r="H2579">
        <v>0</v>
      </c>
      <c r="I2579">
        <v>0</v>
      </c>
      <c r="J2579" t="s">
        <v>713</v>
      </c>
      <c r="K2579" t="s">
        <v>698</v>
      </c>
      <c r="L2579">
        <v>2.1000000000000001E-2</v>
      </c>
      <c r="M2579">
        <v>39655.96</v>
      </c>
      <c r="N2579">
        <v>85</v>
      </c>
    </row>
    <row r="2580" spans="1:14" x14ac:dyDescent="0.25">
      <c r="A2580">
        <v>13</v>
      </c>
      <c r="B2580" t="s">
        <v>15</v>
      </c>
      <c r="C2580" t="s">
        <v>714</v>
      </c>
      <c r="D2580" t="s">
        <v>714</v>
      </c>
      <c r="E2580">
        <v>0</v>
      </c>
      <c r="F2580">
        <v>0</v>
      </c>
      <c r="G2580">
        <v>0</v>
      </c>
      <c r="H2580">
        <v>0</v>
      </c>
      <c r="I2580">
        <v>0</v>
      </c>
      <c r="J2580" t="s">
        <v>714</v>
      </c>
      <c r="K2580" t="s">
        <v>698</v>
      </c>
      <c r="L2580">
        <v>1.2E-2</v>
      </c>
      <c r="M2580">
        <v>43773.39</v>
      </c>
      <c r="N2580">
        <v>99</v>
      </c>
    </row>
    <row r="2581" spans="1:14" x14ac:dyDescent="0.25">
      <c r="A2581">
        <v>14</v>
      </c>
      <c r="B2581" t="s">
        <v>15</v>
      </c>
      <c r="C2581" t="s">
        <v>715</v>
      </c>
      <c r="D2581" t="s">
        <v>715</v>
      </c>
      <c r="E2581">
        <v>0</v>
      </c>
      <c r="F2581">
        <v>0</v>
      </c>
      <c r="G2581">
        <v>0</v>
      </c>
      <c r="H2581">
        <v>0</v>
      </c>
      <c r="I2581">
        <v>0</v>
      </c>
      <c r="J2581" t="s">
        <v>715</v>
      </c>
      <c r="K2581" t="s">
        <v>698</v>
      </c>
      <c r="L2581">
        <v>1.7000000000000001E-2</v>
      </c>
      <c r="M2581">
        <v>41788.92</v>
      </c>
      <c r="N2581">
        <v>90</v>
      </c>
    </row>
    <row r="2582" spans="1:14" x14ac:dyDescent="0.25">
      <c r="A2582">
        <v>15</v>
      </c>
      <c r="B2582" t="s">
        <v>15</v>
      </c>
      <c r="C2582" t="s">
        <v>716</v>
      </c>
      <c r="D2582" t="s">
        <v>716</v>
      </c>
      <c r="E2582">
        <v>0</v>
      </c>
      <c r="F2582">
        <v>0</v>
      </c>
      <c r="G2582">
        <v>0</v>
      </c>
      <c r="H2582">
        <v>0</v>
      </c>
      <c r="I2582">
        <v>0</v>
      </c>
      <c r="J2582" t="s">
        <v>716</v>
      </c>
      <c r="K2582" t="s">
        <v>698</v>
      </c>
      <c r="L2582">
        <v>4.7E-2</v>
      </c>
      <c r="M2582">
        <v>29940.400000000001</v>
      </c>
      <c r="N2582">
        <v>47</v>
      </c>
    </row>
    <row r="2583" spans="1:14" x14ac:dyDescent="0.25">
      <c r="A2583">
        <v>0</v>
      </c>
      <c r="B2583" t="s">
        <v>15</v>
      </c>
      <c r="C2583" t="s">
        <v>63</v>
      </c>
      <c r="D2583" t="s">
        <v>64</v>
      </c>
      <c r="E2583">
        <v>0</v>
      </c>
      <c r="F2583">
        <v>0</v>
      </c>
      <c r="G2583">
        <v>0</v>
      </c>
      <c r="H2583">
        <v>6</v>
      </c>
      <c r="I2583">
        <v>1</v>
      </c>
      <c r="J2583" t="s">
        <v>63</v>
      </c>
      <c r="K2583" t="s">
        <v>698</v>
      </c>
      <c r="L2583">
        <v>3.7999999999999999E-2</v>
      </c>
      <c r="M2583">
        <v>33072.67</v>
      </c>
      <c r="N2583">
        <v>55</v>
      </c>
    </row>
    <row r="2584" spans="1:14" x14ac:dyDescent="0.25">
      <c r="A2584">
        <v>1</v>
      </c>
      <c r="B2584" t="s">
        <v>15</v>
      </c>
      <c r="C2584" t="s">
        <v>65</v>
      </c>
      <c r="D2584" t="s">
        <v>66</v>
      </c>
      <c r="E2584">
        <v>0</v>
      </c>
      <c r="F2584">
        <v>0</v>
      </c>
      <c r="G2584">
        <v>0</v>
      </c>
      <c r="H2584">
        <v>7</v>
      </c>
      <c r="I2584">
        <v>1</v>
      </c>
      <c r="J2584" t="s">
        <v>65</v>
      </c>
      <c r="K2584" t="s">
        <v>698</v>
      </c>
      <c r="L2584">
        <v>6.4000000000000001E-2</v>
      </c>
      <c r="M2584">
        <v>25111.95</v>
      </c>
      <c r="N2584">
        <v>36</v>
      </c>
    </row>
    <row r="2585" spans="1:14" x14ac:dyDescent="0.25">
      <c r="A2585">
        <v>2</v>
      </c>
      <c r="B2585" t="s">
        <v>15</v>
      </c>
      <c r="C2585" t="s">
        <v>67</v>
      </c>
      <c r="D2585" t="s">
        <v>49</v>
      </c>
      <c r="E2585">
        <v>0</v>
      </c>
      <c r="F2585">
        <v>0</v>
      </c>
      <c r="G2585">
        <v>0</v>
      </c>
      <c r="H2585">
        <v>0</v>
      </c>
      <c r="I2585">
        <v>0</v>
      </c>
      <c r="J2585" t="s">
        <v>49</v>
      </c>
      <c r="K2585" t="s">
        <v>698</v>
      </c>
      <c r="L2585">
        <v>1.7999999999999999E-2</v>
      </c>
      <c r="M2585">
        <v>40946.58</v>
      </c>
      <c r="N2585">
        <v>90</v>
      </c>
    </row>
    <row r="2586" spans="1:14" x14ac:dyDescent="0.25">
      <c r="A2586">
        <v>3</v>
      </c>
      <c r="B2586" t="s">
        <v>15</v>
      </c>
      <c r="C2586" t="s">
        <v>68</v>
      </c>
      <c r="D2586" t="s">
        <v>69</v>
      </c>
      <c r="E2586">
        <v>0</v>
      </c>
      <c r="F2586">
        <v>0</v>
      </c>
      <c r="G2586">
        <v>0</v>
      </c>
      <c r="H2586">
        <v>1</v>
      </c>
      <c r="I2586">
        <v>1</v>
      </c>
      <c r="J2586" t="s">
        <v>68</v>
      </c>
      <c r="K2586" t="s">
        <v>698</v>
      </c>
      <c r="L2586">
        <v>1.7000000000000001E-2</v>
      </c>
      <c r="M2586">
        <v>41671.96</v>
      </c>
      <c r="N2586">
        <v>90</v>
      </c>
    </row>
    <row r="2587" spans="1:14" x14ac:dyDescent="0.25">
      <c r="A2587">
        <v>4</v>
      </c>
      <c r="B2587" t="s">
        <v>15</v>
      </c>
      <c r="C2587" t="s">
        <v>70</v>
      </c>
      <c r="D2587" t="s">
        <v>71</v>
      </c>
      <c r="E2587">
        <v>0</v>
      </c>
      <c r="F2587">
        <v>0</v>
      </c>
      <c r="G2587">
        <v>0</v>
      </c>
      <c r="H2587">
        <v>8</v>
      </c>
      <c r="I2587">
        <v>1</v>
      </c>
      <c r="J2587" t="s">
        <v>70</v>
      </c>
      <c r="K2587" t="s">
        <v>698</v>
      </c>
      <c r="L2587">
        <v>1.7999999999999999E-2</v>
      </c>
      <c r="M2587">
        <v>41110.839999999997</v>
      </c>
      <c r="N2587">
        <v>90</v>
      </c>
    </row>
    <row r="2588" spans="1:14" x14ac:dyDescent="0.25">
      <c r="A2588">
        <v>5</v>
      </c>
      <c r="B2588" t="s">
        <v>15</v>
      </c>
      <c r="C2588" t="s">
        <v>72</v>
      </c>
      <c r="D2588" t="s">
        <v>73</v>
      </c>
      <c r="E2588">
        <v>0</v>
      </c>
      <c r="F2588">
        <v>0</v>
      </c>
      <c r="G2588">
        <v>0</v>
      </c>
      <c r="H2588">
        <v>7</v>
      </c>
      <c r="I2588">
        <v>1</v>
      </c>
      <c r="J2588" t="s">
        <v>72</v>
      </c>
      <c r="K2588" t="s">
        <v>698</v>
      </c>
      <c r="L2588">
        <v>1.2E-2</v>
      </c>
      <c r="M2588">
        <v>43953.75</v>
      </c>
      <c r="N2588">
        <v>99</v>
      </c>
    </row>
    <row r="2589" spans="1:14" x14ac:dyDescent="0.25">
      <c r="A2589">
        <v>6</v>
      </c>
      <c r="B2589" t="s">
        <v>15</v>
      </c>
      <c r="C2589" t="s">
        <v>74</v>
      </c>
      <c r="D2589" t="s">
        <v>53</v>
      </c>
      <c r="E2589">
        <v>0</v>
      </c>
      <c r="F2589">
        <v>0</v>
      </c>
      <c r="G2589">
        <v>0</v>
      </c>
      <c r="H2589">
        <v>0</v>
      </c>
      <c r="I2589">
        <v>0</v>
      </c>
      <c r="J2589" t="s">
        <v>53</v>
      </c>
      <c r="K2589" t="s">
        <v>698</v>
      </c>
      <c r="L2589">
        <v>7.0000000000000001E-3</v>
      </c>
      <c r="M2589">
        <v>46373.49</v>
      </c>
      <c r="N2589">
        <v>99</v>
      </c>
    </row>
    <row r="2590" spans="1:14" x14ac:dyDescent="0.25">
      <c r="A2590">
        <v>7</v>
      </c>
      <c r="B2590" t="s">
        <v>15</v>
      </c>
      <c r="C2590" t="s">
        <v>179</v>
      </c>
      <c r="D2590" t="s">
        <v>171</v>
      </c>
      <c r="E2590">
        <v>1</v>
      </c>
      <c r="F2590">
        <v>0</v>
      </c>
      <c r="G2590">
        <v>0</v>
      </c>
      <c r="H2590">
        <v>0</v>
      </c>
      <c r="I2590">
        <v>0</v>
      </c>
      <c r="J2590" t="s">
        <v>171</v>
      </c>
      <c r="K2590" t="s">
        <v>698</v>
      </c>
      <c r="L2590">
        <v>7.0000000000000001E-3</v>
      </c>
      <c r="M2590">
        <v>46270.25</v>
      </c>
      <c r="N2590">
        <v>99</v>
      </c>
    </row>
    <row r="2591" spans="1:14" x14ac:dyDescent="0.25">
      <c r="A2591">
        <v>8</v>
      </c>
      <c r="B2591" t="s">
        <v>15</v>
      </c>
      <c r="C2591" t="s">
        <v>180</v>
      </c>
      <c r="D2591" t="s">
        <v>181</v>
      </c>
      <c r="E2591">
        <v>0</v>
      </c>
      <c r="F2591">
        <v>0</v>
      </c>
      <c r="G2591">
        <v>0</v>
      </c>
      <c r="H2591">
        <v>6</v>
      </c>
      <c r="I2591">
        <v>1</v>
      </c>
      <c r="J2591" t="s">
        <v>180</v>
      </c>
      <c r="K2591" t="s">
        <v>698</v>
      </c>
      <c r="L2591">
        <v>2.7E-2</v>
      </c>
      <c r="M2591">
        <v>37458.44</v>
      </c>
      <c r="N2591">
        <v>75</v>
      </c>
    </row>
    <row r="2592" spans="1:14" x14ac:dyDescent="0.25">
      <c r="A2592">
        <v>9</v>
      </c>
      <c r="B2592" t="s">
        <v>15</v>
      </c>
      <c r="C2592" t="s">
        <v>717</v>
      </c>
      <c r="D2592" t="s">
        <v>172</v>
      </c>
      <c r="E2592">
        <v>0</v>
      </c>
      <c r="F2592">
        <v>0</v>
      </c>
      <c r="G2592">
        <v>0</v>
      </c>
      <c r="H2592">
        <v>0</v>
      </c>
      <c r="I2592">
        <v>0</v>
      </c>
      <c r="J2592" t="s">
        <v>172</v>
      </c>
      <c r="K2592" t="s">
        <v>698</v>
      </c>
      <c r="L2592">
        <v>1.4999999999999999E-2</v>
      </c>
      <c r="M2592">
        <v>42520.94</v>
      </c>
      <c r="N2592">
        <v>95</v>
      </c>
    </row>
    <row r="2593" spans="1:14" x14ac:dyDescent="0.25">
      <c r="A2593">
        <v>10</v>
      </c>
      <c r="B2593" t="s">
        <v>15</v>
      </c>
      <c r="C2593" t="s">
        <v>718</v>
      </c>
      <c r="D2593" t="s">
        <v>421</v>
      </c>
      <c r="E2593">
        <v>0</v>
      </c>
      <c r="F2593">
        <v>0</v>
      </c>
      <c r="G2593">
        <v>0</v>
      </c>
      <c r="H2593">
        <v>6</v>
      </c>
      <c r="I2593">
        <v>1</v>
      </c>
      <c r="J2593" t="s">
        <v>718</v>
      </c>
      <c r="K2593" t="s">
        <v>698</v>
      </c>
      <c r="L2593">
        <v>1.9E-2</v>
      </c>
      <c r="M2593">
        <v>40557.699999999997</v>
      </c>
      <c r="N2593">
        <v>85</v>
      </c>
    </row>
    <row r="2594" spans="1:14" x14ac:dyDescent="0.25">
      <c r="A2594">
        <v>11</v>
      </c>
      <c r="B2594" t="s">
        <v>15</v>
      </c>
      <c r="C2594" t="s">
        <v>719</v>
      </c>
      <c r="D2594" t="s">
        <v>713</v>
      </c>
      <c r="E2594">
        <v>1</v>
      </c>
      <c r="F2594">
        <v>0</v>
      </c>
      <c r="G2594">
        <v>0</v>
      </c>
      <c r="H2594">
        <v>0</v>
      </c>
      <c r="I2594">
        <v>0</v>
      </c>
      <c r="J2594" t="s">
        <v>713</v>
      </c>
      <c r="K2594" t="s">
        <v>698</v>
      </c>
      <c r="L2594">
        <v>1.7000000000000001E-2</v>
      </c>
      <c r="M2594">
        <v>41727.01</v>
      </c>
      <c r="N2594">
        <v>90</v>
      </c>
    </row>
    <row r="2595" spans="1:14" x14ac:dyDescent="0.25">
      <c r="A2595">
        <v>12</v>
      </c>
      <c r="B2595" t="s">
        <v>15</v>
      </c>
      <c r="C2595" t="s">
        <v>720</v>
      </c>
      <c r="D2595" t="s">
        <v>721</v>
      </c>
      <c r="E2595">
        <v>0</v>
      </c>
      <c r="F2595">
        <v>0</v>
      </c>
      <c r="G2595">
        <v>0</v>
      </c>
      <c r="H2595">
        <v>2</v>
      </c>
      <c r="I2595">
        <v>1</v>
      </c>
      <c r="J2595" t="s">
        <v>720</v>
      </c>
      <c r="K2595" t="s">
        <v>698</v>
      </c>
      <c r="L2595">
        <v>1.7999999999999999E-2</v>
      </c>
      <c r="M2595">
        <v>40987.370000000003</v>
      </c>
      <c r="N2595">
        <v>90</v>
      </c>
    </row>
    <row r="2596" spans="1:14" x14ac:dyDescent="0.25">
      <c r="A2596">
        <v>13</v>
      </c>
      <c r="B2596" t="s">
        <v>15</v>
      </c>
      <c r="C2596" t="s">
        <v>722</v>
      </c>
      <c r="D2596" t="s">
        <v>715</v>
      </c>
      <c r="E2596">
        <v>1</v>
      </c>
      <c r="F2596">
        <v>0</v>
      </c>
      <c r="G2596">
        <v>0</v>
      </c>
      <c r="H2596">
        <v>0</v>
      </c>
      <c r="I2596">
        <v>0</v>
      </c>
      <c r="J2596" t="s">
        <v>715</v>
      </c>
      <c r="K2596" t="s">
        <v>698</v>
      </c>
      <c r="L2596">
        <v>1.2E-2</v>
      </c>
      <c r="M2596">
        <v>44053.24</v>
      </c>
      <c r="N2596">
        <v>99</v>
      </c>
    </row>
    <row r="2597" spans="1:14" x14ac:dyDescent="0.25">
      <c r="A2597">
        <v>14</v>
      </c>
      <c r="B2597" t="s">
        <v>15</v>
      </c>
      <c r="C2597" t="s">
        <v>723</v>
      </c>
      <c r="D2597" t="s">
        <v>724</v>
      </c>
      <c r="E2597">
        <v>0</v>
      </c>
      <c r="F2597">
        <v>0</v>
      </c>
      <c r="G2597">
        <v>0</v>
      </c>
      <c r="H2597">
        <v>1</v>
      </c>
      <c r="I2597">
        <v>1</v>
      </c>
      <c r="J2597" t="s">
        <v>723</v>
      </c>
      <c r="K2597" t="s">
        <v>698</v>
      </c>
      <c r="L2597">
        <v>0.104</v>
      </c>
      <c r="M2597">
        <v>16312.96</v>
      </c>
      <c r="N2597">
        <v>22</v>
      </c>
    </row>
    <row r="2598" spans="1:14" x14ac:dyDescent="0.25">
      <c r="A2598">
        <v>0</v>
      </c>
      <c r="B2598" t="s">
        <v>15</v>
      </c>
      <c r="C2598" t="s">
        <v>87</v>
      </c>
      <c r="D2598" t="s">
        <v>88</v>
      </c>
      <c r="E2598">
        <v>0</v>
      </c>
      <c r="F2598">
        <v>0</v>
      </c>
      <c r="G2598">
        <v>0</v>
      </c>
      <c r="H2598">
        <v>8</v>
      </c>
      <c r="I2598">
        <v>2</v>
      </c>
      <c r="J2598" t="s">
        <v>87</v>
      </c>
      <c r="K2598" t="s">
        <v>698</v>
      </c>
      <c r="L2598">
        <v>4.2000000000000003E-2</v>
      </c>
      <c r="M2598">
        <v>31827.48</v>
      </c>
      <c r="N2598">
        <v>55</v>
      </c>
    </row>
    <row r="2599" spans="1:14" x14ac:dyDescent="0.25">
      <c r="A2599">
        <v>1</v>
      </c>
      <c r="B2599" t="s">
        <v>15</v>
      </c>
      <c r="C2599" t="s">
        <v>89</v>
      </c>
      <c r="D2599" t="s">
        <v>90</v>
      </c>
      <c r="E2599">
        <v>0</v>
      </c>
      <c r="F2599">
        <v>0</v>
      </c>
      <c r="G2599">
        <v>0</v>
      </c>
      <c r="H2599">
        <v>5</v>
      </c>
      <c r="I2599">
        <v>1</v>
      </c>
      <c r="J2599" t="s">
        <v>65</v>
      </c>
      <c r="K2599" t="s">
        <v>698</v>
      </c>
      <c r="L2599">
        <v>2.4E-2</v>
      </c>
      <c r="M2599">
        <v>38689.660000000003</v>
      </c>
      <c r="N2599">
        <v>80</v>
      </c>
    </row>
    <row r="2600" spans="1:14" x14ac:dyDescent="0.25">
      <c r="A2600">
        <v>2</v>
      </c>
      <c r="B2600" t="s">
        <v>15</v>
      </c>
      <c r="C2600" t="s">
        <v>91</v>
      </c>
      <c r="D2600" t="s">
        <v>92</v>
      </c>
      <c r="E2600">
        <v>0</v>
      </c>
      <c r="F2600">
        <v>0</v>
      </c>
      <c r="G2600">
        <v>0</v>
      </c>
      <c r="H2600">
        <v>4</v>
      </c>
      <c r="I2600">
        <v>2</v>
      </c>
      <c r="J2600" t="s">
        <v>91</v>
      </c>
      <c r="K2600" t="s">
        <v>698</v>
      </c>
      <c r="L2600">
        <v>1.7000000000000001E-2</v>
      </c>
      <c r="M2600">
        <v>41531.54</v>
      </c>
      <c r="N2600">
        <v>90</v>
      </c>
    </row>
    <row r="2601" spans="1:14" x14ac:dyDescent="0.25">
      <c r="A2601">
        <v>3</v>
      </c>
      <c r="B2601" t="s">
        <v>15</v>
      </c>
      <c r="C2601" t="s">
        <v>93</v>
      </c>
      <c r="D2601" t="s">
        <v>71</v>
      </c>
      <c r="E2601">
        <v>1</v>
      </c>
      <c r="F2601">
        <v>0</v>
      </c>
      <c r="G2601">
        <v>0</v>
      </c>
      <c r="H2601">
        <v>8</v>
      </c>
      <c r="I2601">
        <v>1</v>
      </c>
      <c r="J2601" t="s">
        <v>70</v>
      </c>
      <c r="K2601" t="s">
        <v>698</v>
      </c>
      <c r="L2601">
        <v>1.2E-2</v>
      </c>
      <c r="M2601">
        <v>43932.35</v>
      </c>
      <c r="N2601">
        <v>99</v>
      </c>
    </row>
    <row r="2602" spans="1:14" x14ac:dyDescent="0.25">
      <c r="A2602">
        <v>4</v>
      </c>
      <c r="B2602" t="s">
        <v>15</v>
      </c>
      <c r="C2602" t="s">
        <v>94</v>
      </c>
      <c r="D2602" t="s">
        <v>95</v>
      </c>
      <c r="E2602">
        <v>0</v>
      </c>
      <c r="F2602">
        <v>0</v>
      </c>
      <c r="G2602">
        <v>0</v>
      </c>
      <c r="H2602">
        <v>7</v>
      </c>
      <c r="I2602">
        <v>2</v>
      </c>
      <c r="J2602" t="s">
        <v>94</v>
      </c>
      <c r="K2602" t="s">
        <v>698</v>
      </c>
      <c r="L2602">
        <v>1.4E-2</v>
      </c>
      <c r="M2602">
        <v>42910.11</v>
      </c>
      <c r="N2602">
        <v>95</v>
      </c>
    </row>
    <row r="2603" spans="1:14" x14ac:dyDescent="0.25">
      <c r="A2603">
        <v>5</v>
      </c>
      <c r="B2603" t="s">
        <v>15</v>
      </c>
      <c r="C2603" t="s">
        <v>96</v>
      </c>
      <c r="D2603" t="s">
        <v>73</v>
      </c>
      <c r="E2603">
        <v>0</v>
      </c>
      <c r="F2603">
        <v>0</v>
      </c>
      <c r="G2603">
        <v>0</v>
      </c>
      <c r="H2603">
        <v>7</v>
      </c>
      <c r="I2603">
        <v>1</v>
      </c>
      <c r="J2603" t="s">
        <v>72</v>
      </c>
      <c r="K2603" t="s">
        <v>698</v>
      </c>
      <c r="L2603">
        <v>8.0000000000000002E-3</v>
      </c>
      <c r="M2603">
        <v>45809.97</v>
      </c>
      <c r="N2603">
        <v>99</v>
      </c>
    </row>
    <row r="2604" spans="1:14" x14ac:dyDescent="0.25">
      <c r="A2604">
        <v>6</v>
      </c>
      <c r="B2604" t="s">
        <v>15</v>
      </c>
      <c r="C2604" t="s">
        <v>190</v>
      </c>
      <c r="D2604" t="s">
        <v>191</v>
      </c>
      <c r="E2604">
        <v>0</v>
      </c>
      <c r="F2604">
        <v>0</v>
      </c>
      <c r="G2604">
        <v>0</v>
      </c>
      <c r="H2604">
        <v>5</v>
      </c>
      <c r="I2604">
        <v>2</v>
      </c>
      <c r="J2604" t="s">
        <v>190</v>
      </c>
      <c r="K2604" t="s">
        <v>698</v>
      </c>
      <c r="L2604">
        <v>8.0000000000000002E-3</v>
      </c>
      <c r="M2604">
        <v>45810.47</v>
      </c>
      <c r="N2604">
        <v>99</v>
      </c>
    </row>
    <row r="2605" spans="1:14" x14ac:dyDescent="0.25">
      <c r="A2605">
        <v>7</v>
      </c>
      <c r="B2605" t="s">
        <v>15</v>
      </c>
      <c r="C2605" t="s">
        <v>192</v>
      </c>
      <c r="D2605" t="s">
        <v>181</v>
      </c>
      <c r="E2605">
        <v>1</v>
      </c>
      <c r="F2605">
        <v>0</v>
      </c>
      <c r="G2605">
        <v>0</v>
      </c>
      <c r="H2605">
        <v>6</v>
      </c>
      <c r="I2605">
        <v>1</v>
      </c>
      <c r="J2605" t="s">
        <v>180</v>
      </c>
      <c r="K2605" t="s">
        <v>698</v>
      </c>
      <c r="L2605">
        <v>1.2999999999999999E-2</v>
      </c>
      <c r="M2605">
        <v>43274.239999999998</v>
      </c>
      <c r="N2605">
        <v>95</v>
      </c>
    </row>
    <row r="2606" spans="1:14" x14ac:dyDescent="0.25">
      <c r="A2606">
        <v>8</v>
      </c>
      <c r="B2606" t="s">
        <v>15</v>
      </c>
      <c r="C2606" t="s">
        <v>725</v>
      </c>
      <c r="D2606" t="s">
        <v>181</v>
      </c>
      <c r="E2606">
        <v>0</v>
      </c>
      <c r="F2606">
        <v>0</v>
      </c>
      <c r="G2606">
        <v>0</v>
      </c>
      <c r="H2606">
        <v>6</v>
      </c>
      <c r="I2606">
        <v>1</v>
      </c>
      <c r="J2606" t="s">
        <v>180</v>
      </c>
      <c r="K2606" t="s">
        <v>698</v>
      </c>
      <c r="L2606">
        <v>1.0999999999999999E-2</v>
      </c>
      <c r="M2606">
        <v>44164.44</v>
      </c>
      <c r="N2606">
        <v>99</v>
      </c>
    </row>
    <row r="2607" spans="1:14" x14ac:dyDescent="0.25">
      <c r="A2607">
        <v>9</v>
      </c>
      <c r="B2607" t="s">
        <v>15</v>
      </c>
      <c r="C2607" t="s">
        <v>726</v>
      </c>
      <c r="D2607" t="s">
        <v>727</v>
      </c>
      <c r="E2607">
        <v>0</v>
      </c>
      <c r="F2607">
        <v>0</v>
      </c>
      <c r="G2607">
        <v>0</v>
      </c>
      <c r="H2607">
        <v>5</v>
      </c>
      <c r="I2607">
        <v>2</v>
      </c>
      <c r="J2607" t="s">
        <v>726</v>
      </c>
      <c r="K2607" t="s">
        <v>698</v>
      </c>
      <c r="L2607">
        <v>1.9E-2</v>
      </c>
      <c r="M2607">
        <v>40856.29</v>
      </c>
      <c r="N2607">
        <v>90</v>
      </c>
    </row>
    <row r="2608" spans="1:14" x14ac:dyDescent="0.25">
      <c r="A2608">
        <v>10</v>
      </c>
      <c r="B2608" t="s">
        <v>15</v>
      </c>
      <c r="C2608" t="s">
        <v>728</v>
      </c>
      <c r="D2608" t="s">
        <v>729</v>
      </c>
      <c r="E2608">
        <v>0</v>
      </c>
      <c r="F2608">
        <v>0</v>
      </c>
      <c r="G2608">
        <v>0</v>
      </c>
      <c r="H2608">
        <v>5</v>
      </c>
      <c r="I2608">
        <v>2</v>
      </c>
      <c r="J2608" t="s">
        <v>728</v>
      </c>
      <c r="K2608" t="s">
        <v>698</v>
      </c>
      <c r="L2608">
        <v>1.6E-2</v>
      </c>
      <c r="M2608">
        <v>42137.16</v>
      </c>
      <c r="N2608">
        <v>90</v>
      </c>
    </row>
    <row r="2609" spans="1:14" x14ac:dyDescent="0.25">
      <c r="A2609">
        <v>11</v>
      </c>
      <c r="B2609" t="s">
        <v>15</v>
      </c>
      <c r="C2609" t="s">
        <v>730</v>
      </c>
      <c r="D2609" t="s">
        <v>721</v>
      </c>
      <c r="E2609">
        <v>1</v>
      </c>
      <c r="F2609">
        <v>0</v>
      </c>
      <c r="G2609">
        <v>0</v>
      </c>
      <c r="H2609">
        <v>2</v>
      </c>
      <c r="I2609">
        <v>1</v>
      </c>
      <c r="J2609" t="s">
        <v>720</v>
      </c>
      <c r="K2609" t="s">
        <v>698</v>
      </c>
      <c r="L2609">
        <v>1.4999999999999999E-2</v>
      </c>
      <c r="M2609">
        <v>42701.21</v>
      </c>
      <c r="N2609">
        <v>95</v>
      </c>
    </row>
    <row r="2610" spans="1:14" x14ac:dyDescent="0.25">
      <c r="A2610">
        <v>12</v>
      </c>
      <c r="B2610" t="s">
        <v>15</v>
      </c>
      <c r="C2610" t="s">
        <v>731</v>
      </c>
      <c r="D2610" t="s">
        <v>713</v>
      </c>
      <c r="E2610">
        <v>0</v>
      </c>
      <c r="F2610">
        <v>0</v>
      </c>
      <c r="G2610">
        <v>0</v>
      </c>
      <c r="H2610">
        <v>0</v>
      </c>
      <c r="I2610">
        <v>0</v>
      </c>
      <c r="J2610" t="s">
        <v>713</v>
      </c>
      <c r="K2610" t="s">
        <v>698</v>
      </c>
      <c r="L2610">
        <v>1.4E-2</v>
      </c>
      <c r="M2610">
        <v>43121.38</v>
      </c>
      <c r="N2610">
        <v>95</v>
      </c>
    </row>
    <row r="2611" spans="1:14" x14ac:dyDescent="0.25">
      <c r="A2611">
        <v>13</v>
      </c>
      <c r="B2611" t="s">
        <v>15</v>
      </c>
      <c r="C2611" t="s">
        <v>732</v>
      </c>
      <c r="D2611" t="s">
        <v>724</v>
      </c>
      <c r="E2611">
        <v>1</v>
      </c>
      <c r="F2611">
        <v>0</v>
      </c>
      <c r="G2611">
        <v>0</v>
      </c>
      <c r="H2611">
        <v>1</v>
      </c>
      <c r="I2611">
        <v>1</v>
      </c>
      <c r="J2611" t="s">
        <v>723</v>
      </c>
      <c r="K2611" t="s">
        <v>698</v>
      </c>
      <c r="L2611">
        <v>3.6999999999999998E-2</v>
      </c>
      <c r="M2611">
        <v>33335.65</v>
      </c>
      <c r="N2611">
        <v>60</v>
      </c>
    </row>
    <row r="2612" spans="1:14" x14ac:dyDescent="0.25">
      <c r="A2612">
        <v>0</v>
      </c>
      <c r="B2612" t="s">
        <v>15</v>
      </c>
      <c r="C2612" t="s">
        <v>108</v>
      </c>
      <c r="D2612" t="s">
        <v>88</v>
      </c>
      <c r="E2612">
        <v>0</v>
      </c>
      <c r="F2612">
        <v>0</v>
      </c>
      <c r="G2612">
        <v>0</v>
      </c>
      <c r="H2612">
        <v>8</v>
      </c>
      <c r="I2612">
        <v>2</v>
      </c>
      <c r="J2612" t="s">
        <v>87</v>
      </c>
      <c r="K2612" t="s">
        <v>698</v>
      </c>
      <c r="L2612">
        <v>3.1E-2</v>
      </c>
      <c r="M2612">
        <v>35908.379999999997</v>
      </c>
      <c r="N2612">
        <v>65</v>
      </c>
    </row>
    <row r="2613" spans="1:14" x14ac:dyDescent="0.25">
      <c r="A2613">
        <v>1</v>
      </c>
      <c r="B2613" t="s">
        <v>15</v>
      </c>
      <c r="C2613" t="s">
        <v>109</v>
      </c>
      <c r="D2613" t="s">
        <v>110</v>
      </c>
      <c r="E2613">
        <v>0</v>
      </c>
      <c r="F2613">
        <v>0</v>
      </c>
      <c r="G2613">
        <v>0</v>
      </c>
      <c r="H2613">
        <v>5</v>
      </c>
      <c r="I2613">
        <v>3</v>
      </c>
      <c r="J2613" t="s">
        <v>109</v>
      </c>
      <c r="K2613" t="s">
        <v>698</v>
      </c>
      <c r="L2613">
        <v>2.5000000000000001E-2</v>
      </c>
      <c r="M2613">
        <v>38177.78</v>
      </c>
      <c r="N2613">
        <v>75</v>
      </c>
    </row>
    <row r="2614" spans="1:14" x14ac:dyDescent="0.25">
      <c r="A2614">
        <v>2</v>
      </c>
      <c r="B2614" t="s">
        <v>15</v>
      </c>
      <c r="C2614" t="s">
        <v>111</v>
      </c>
      <c r="D2614" t="s">
        <v>49</v>
      </c>
      <c r="E2614">
        <v>0</v>
      </c>
      <c r="F2614">
        <v>0</v>
      </c>
      <c r="G2614">
        <v>0</v>
      </c>
      <c r="H2614">
        <v>0</v>
      </c>
      <c r="I2614">
        <v>0</v>
      </c>
      <c r="J2614" t="s">
        <v>49</v>
      </c>
      <c r="K2614" t="s">
        <v>698</v>
      </c>
      <c r="L2614">
        <v>1.4999999999999999E-2</v>
      </c>
      <c r="M2614">
        <v>42568.36</v>
      </c>
      <c r="N2614">
        <v>95</v>
      </c>
    </row>
    <row r="2615" spans="1:14" x14ac:dyDescent="0.25">
      <c r="A2615">
        <v>3</v>
      </c>
      <c r="B2615" t="s">
        <v>15</v>
      </c>
      <c r="C2615" t="s">
        <v>112</v>
      </c>
      <c r="D2615" t="s">
        <v>95</v>
      </c>
      <c r="E2615">
        <v>1</v>
      </c>
      <c r="F2615">
        <v>0</v>
      </c>
      <c r="G2615">
        <v>0</v>
      </c>
      <c r="H2615">
        <v>7</v>
      </c>
      <c r="I2615">
        <v>2</v>
      </c>
      <c r="J2615" t="s">
        <v>94</v>
      </c>
      <c r="K2615" t="s">
        <v>698</v>
      </c>
      <c r="L2615">
        <v>1.2999999999999999E-2</v>
      </c>
      <c r="M2615">
        <v>43473.21</v>
      </c>
      <c r="N2615">
        <v>95</v>
      </c>
    </row>
    <row r="2616" spans="1:14" x14ac:dyDescent="0.25">
      <c r="A2616">
        <v>4</v>
      </c>
      <c r="B2616" t="s">
        <v>15</v>
      </c>
      <c r="C2616" t="s">
        <v>113</v>
      </c>
      <c r="D2616" t="s">
        <v>95</v>
      </c>
      <c r="E2616">
        <v>0</v>
      </c>
      <c r="F2616">
        <v>0</v>
      </c>
      <c r="G2616">
        <v>0</v>
      </c>
      <c r="H2616">
        <v>7</v>
      </c>
      <c r="I2616">
        <v>2</v>
      </c>
      <c r="J2616" t="s">
        <v>94</v>
      </c>
      <c r="K2616" t="s">
        <v>698</v>
      </c>
      <c r="L2616">
        <v>1.0999999999999999E-2</v>
      </c>
      <c r="M2616">
        <v>44255.33</v>
      </c>
      <c r="N2616">
        <v>99</v>
      </c>
    </row>
    <row r="2617" spans="1:14" x14ac:dyDescent="0.25">
      <c r="A2617">
        <v>5</v>
      </c>
      <c r="B2617" t="s">
        <v>15</v>
      </c>
      <c r="C2617" t="s">
        <v>202</v>
      </c>
      <c r="D2617" t="s">
        <v>203</v>
      </c>
      <c r="E2617">
        <v>0</v>
      </c>
      <c r="F2617">
        <v>0</v>
      </c>
      <c r="G2617">
        <v>0</v>
      </c>
      <c r="H2617">
        <v>7</v>
      </c>
      <c r="I2617">
        <v>3</v>
      </c>
      <c r="J2617" t="s">
        <v>202</v>
      </c>
      <c r="K2617" t="s">
        <v>698</v>
      </c>
      <c r="L2617">
        <v>8.9999999999999993E-3</v>
      </c>
      <c r="M2617">
        <v>45462.36</v>
      </c>
      <c r="N2617">
        <v>99</v>
      </c>
    </row>
    <row r="2618" spans="1:14" x14ac:dyDescent="0.25">
      <c r="A2618">
        <v>6</v>
      </c>
      <c r="B2618" t="s">
        <v>15</v>
      </c>
      <c r="C2618" t="s">
        <v>204</v>
      </c>
      <c r="D2618" t="s">
        <v>181</v>
      </c>
      <c r="E2618">
        <v>2</v>
      </c>
      <c r="F2618">
        <v>0</v>
      </c>
      <c r="G2618">
        <v>0</v>
      </c>
      <c r="H2618">
        <v>6</v>
      </c>
      <c r="I2618">
        <v>1</v>
      </c>
      <c r="J2618" t="s">
        <v>180</v>
      </c>
      <c r="K2618" t="s">
        <v>698</v>
      </c>
      <c r="L2618">
        <v>1.4E-2</v>
      </c>
      <c r="M2618">
        <v>42973.75</v>
      </c>
      <c r="N2618">
        <v>95</v>
      </c>
    </row>
    <row r="2619" spans="1:14" x14ac:dyDescent="0.25">
      <c r="A2619">
        <v>7</v>
      </c>
      <c r="B2619" t="s">
        <v>15</v>
      </c>
      <c r="C2619" t="s">
        <v>733</v>
      </c>
      <c r="D2619" t="s">
        <v>181</v>
      </c>
      <c r="E2619">
        <v>1</v>
      </c>
      <c r="F2619">
        <v>0</v>
      </c>
      <c r="G2619">
        <v>0</v>
      </c>
      <c r="H2619">
        <v>6</v>
      </c>
      <c r="I2619">
        <v>1</v>
      </c>
      <c r="J2619" t="s">
        <v>180</v>
      </c>
      <c r="K2619" t="s">
        <v>698</v>
      </c>
      <c r="L2619">
        <v>1.0999999999999999E-2</v>
      </c>
      <c r="M2619">
        <v>44624.12</v>
      </c>
      <c r="N2619">
        <v>99</v>
      </c>
    </row>
    <row r="2620" spans="1:14" x14ac:dyDescent="0.25">
      <c r="A2620">
        <v>8</v>
      </c>
      <c r="B2620" t="s">
        <v>15</v>
      </c>
      <c r="C2620" t="s">
        <v>734</v>
      </c>
      <c r="D2620" t="s">
        <v>439</v>
      </c>
      <c r="E2620">
        <v>0</v>
      </c>
      <c r="F2620">
        <v>0</v>
      </c>
      <c r="G2620">
        <v>0</v>
      </c>
      <c r="H2620">
        <v>6</v>
      </c>
      <c r="I2620">
        <v>3</v>
      </c>
      <c r="J2620" t="s">
        <v>734</v>
      </c>
      <c r="K2620" t="s">
        <v>698</v>
      </c>
      <c r="L2620">
        <v>0.02</v>
      </c>
      <c r="M2620">
        <v>40370.300000000003</v>
      </c>
      <c r="N2620">
        <v>85</v>
      </c>
    </row>
    <row r="2621" spans="1:14" x14ac:dyDescent="0.25">
      <c r="A2621">
        <v>9</v>
      </c>
      <c r="B2621" t="s">
        <v>15</v>
      </c>
      <c r="C2621" t="s">
        <v>735</v>
      </c>
      <c r="D2621" t="s">
        <v>736</v>
      </c>
      <c r="E2621">
        <v>0</v>
      </c>
      <c r="F2621">
        <v>0</v>
      </c>
      <c r="G2621">
        <v>0</v>
      </c>
      <c r="H2621">
        <v>5</v>
      </c>
      <c r="I2621">
        <v>3</v>
      </c>
      <c r="J2621" t="s">
        <v>735</v>
      </c>
      <c r="K2621" t="s">
        <v>698</v>
      </c>
      <c r="L2621">
        <v>1.9E-2</v>
      </c>
      <c r="M2621">
        <v>40918.230000000003</v>
      </c>
      <c r="N2621">
        <v>90</v>
      </c>
    </row>
    <row r="2622" spans="1:14" x14ac:dyDescent="0.25">
      <c r="A2622">
        <v>10</v>
      </c>
      <c r="B2622" t="s">
        <v>15</v>
      </c>
      <c r="C2622" t="s">
        <v>737</v>
      </c>
      <c r="D2622" t="s">
        <v>738</v>
      </c>
      <c r="E2622">
        <v>0</v>
      </c>
      <c r="F2622">
        <v>0</v>
      </c>
      <c r="G2622">
        <v>0</v>
      </c>
      <c r="H2622">
        <v>2</v>
      </c>
      <c r="I2622">
        <v>3</v>
      </c>
      <c r="J2622" t="s">
        <v>737</v>
      </c>
      <c r="K2622" t="s">
        <v>698</v>
      </c>
      <c r="L2622">
        <v>1.6E-2</v>
      </c>
      <c r="M2622">
        <v>42066.54</v>
      </c>
      <c r="N2622">
        <v>90</v>
      </c>
    </row>
    <row r="2623" spans="1:14" x14ac:dyDescent="0.25">
      <c r="A2623">
        <v>11</v>
      </c>
      <c r="B2623" t="s">
        <v>15</v>
      </c>
      <c r="C2623" t="s">
        <v>739</v>
      </c>
      <c r="D2623" t="s">
        <v>715</v>
      </c>
      <c r="E2623">
        <v>3</v>
      </c>
      <c r="F2623">
        <v>0</v>
      </c>
      <c r="G2623">
        <v>0</v>
      </c>
      <c r="H2623">
        <v>0</v>
      </c>
      <c r="I2623">
        <v>0</v>
      </c>
      <c r="J2623" t="s">
        <v>715</v>
      </c>
      <c r="K2623" t="s">
        <v>698</v>
      </c>
      <c r="L2623">
        <v>1.4E-2</v>
      </c>
      <c r="M2623">
        <v>43040.28</v>
      </c>
      <c r="N2623">
        <v>95</v>
      </c>
    </row>
    <row r="2624" spans="1:14" x14ac:dyDescent="0.25">
      <c r="A2624">
        <v>12</v>
      </c>
      <c r="B2624" t="s">
        <v>15</v>
      </c>
      <c r="C2624" t="s">
        <v>740</v>
      </c>
      <c r="D2624" t="s">
        <v>724</v>
      </c>
      <c r="E2624">
        <v>0</v>
      </c>
      <c r="F2624">
        <v>0</v>
      </c>
      <c r="G2624">
        <v>0</v>
      </c>
      <c r="H2624">
        <v>1</v>
      </c>
      <c r="I2624">
        <v>3</v>
      </c>
      <c r="J2624" t="s">
        <v>740</v>
      </c>
      <c r="K2624" t="s">
        <v>698</v>
      </c>
      <c r="L2624">
        <v>4.4999999999999998E-2</v>
      </c>
      <c r="M2624">
        <v>30852.32</v>
      </c>
      <c r="N2624">
        <v>49</v>
      </c>
    </row>
    <row r="2625" spans="1:14" x14ac:dyDescent="0.25">
      <c r="A2625">
        <v>0</v>
      </c>
      <c r="B2625" t="s">
        <v>15</v>
      </c>
      <c r="C2625" t="s">
        <v>126</v>
      </c>
      <c r="D2625" t="s">
        <v>88</v>
      </c>
      <c r="E2625">
        <v>0</v>
      </c>
      <c r="F2625">
        <v>0</v>
      </c>
      <c r="G2625">
        <v>0</v>
      </c>
      <c r="H2625">
        <v>8</v>
      </c>
      <c r="I2625">
        <v>2</v>
      </c>
      <c r="J2625" t="s">
        <v>87</v>
      </c>
      <c r="K2625" t="s">
        <v>698</v>
      </c>
      <c r="L2625">
        <v>3.1E-2</v>
      </c>
      <c r="M2625">
        <v>35636.269999999997</v>
      </c>
      <c r="N2625">
        <v>65</v>
      </c>
    </row>
    <row r="2626" spans="1:14" x14ac:dyDescent="0.25">
      <c r="A2626">
        <v>1</v>
      </c>
      <c r="B2626" t="s">
        <v>15</v>
      </c>
      <c r="C2626" t="s">
        <v>127</v>
      </c>
      <c r="D2626" t="s">
        <v>90</v>
      </c>
      <c r="E2626">
        <v>0</v>
      </c>
      <c r="F2626">
        <v>0</v>
      </c>
      <c r="G2626">
        <v>0</v>
      </c>
      <c r="H2626">
        <v>5</v>
      </c>
      <c r="I2626">
        <v>1</v>
      </c>
      <c r="J2626" t="s">
        <v>65</v>
      </c>
      <c r="K2626" t="s">
        <v>698</v>
      </c>
      <c r="L2626">
        <v>2.1000000000000001E-2</v>
      </c>
      <c r="M2626">
        <v>39659.83</v>
      </c>
      <c r="N2626">
        <v>85</v>
      </c>
    </row>
    <row r="2627" spans="1:14" x14ac:dyDescent="0.25">
      <c r="A2627">
        <v>2</v>
      </c>
      <c r="B2627" t="s">
        <v>15</v>
      </c>
      <c r="C2627" t="s">
        <v>128</v>
      </c>
      <c r="D2627" t="s">
        <v>95</v>
      </c>
      <c r="E2627">
        <v>2</v>
      </c>
      <c r="F2627">
        <v>0</v>
      </c>
      <c r="G2627">
        <v>0</v>
      </c>
      <c r="H2627">
        <v>7</v>
      </c>
      <c r="I2627">
        <v>2</v>
      </c>
      <c r="J2627" t="s">
        <v>94</v>
      </c>
      <c r="K2627" t="s">
        <v>698</v>
      </c>
      <c r="L2627">
        <v>1.6E-2</v>
      </c>
      <c r="M2627">
        <v>42158.57</v>
      </c>
      <c r="N2627">
        <v>90</v>
      </c>
    </row>
    <row r="2628" spans="1:14" x14ac:dyDescent="0.25">
      <c r="A2628">
        <v>3</v>
      </c>
      <c r="B2628" t="s">
        <v>15</v>
      </c>
      <c r="C2628" t="s">
        <v>129</v>
      </c>
      <c r="D2628" t="s">
        <v>95</v>
      </c>
      <c r="E2628">
        <v>1</v>
      </c>
      <c r="F2628">
        <v>0</v>
      </c>
      <c r="G2628">
        <v>0</v>
      </c>
      <c r="H2628">
        <v>7</v>
      </c>
      <c r="I2628">
        <v>2</v>
      </c>
      <c r="J2628" t="s">
        <v>94</v>
      </c>
      <c r="K2628" t="s">
        <v>698</v>
      </c>
      <c r="L2628">
        <v>1.0999999999999999E-2</v>
      </c>
      <c r="M2628">
        <v>44550.31</v>
      </c>
      <c r="N2628">
        <v>99</v>
      </c>
    </row>
    <row r="2629" spans="1:14" x14ac:dyDescent="0.25">
      <c r="A2629">
        <v>4</v>
      </c>
      <c r="B2629" t="s">
        <v>15</v>
      </c>
      <c r="C2629" t="s">
        <v>213</v>
      </c>
      <c r="D2629" t="s">
        <v>214</v>
      </c>
      <c r="E2629">
        <v>0</v>
      </c>
      <c r="F2629">
        <v>0</v>
      </c>
      <c r="G2629">
        <v>0</v>
      </c>
      <c r="H2629">
        <v>8</v>
      </c>
      <c r="I2629">
        <v>4</v>
      </c>
      <c r="J2629" t="s">
        <v>213</v>
      </c>
      <c r="K2629" t="s">
        <v>698</v>
      </c>
      <c r="L2629">
        <v>1.2E-2</v>
      </c>
      <c r="M2629">
        <v>43748.78</v>
      </c>
      <c r="N2629">
        <v>95</v>
      </c>
    </row>
    <row r="2630" spans="1:14" x14ac:dyDescent="0.25">
      <c r="A2630">
        <v>5</v>
      </c>
      <c r="B2630" t="s">
        <v>15</v>
      </c>
      <c r="C2630" t="s">
        <v>215</v>
      </c>
      <c r="D2630" t="s">
        <v>216</v>
      </c>
      <c r="E2630">
        <v>0</v>
      </c>
      <c r="F2630">
        <v>0</v>
      </c>
      <c r="G2630">
        <v>0</v>
      </c>
      <c r="H2630">
        <v>7</v>
      </c>
      <c r="I2630">
        <v>4</v>
      </c>
      <c r="J2630" t="s">
        <v>215</v>
      </c>
      <c r="K2630" t="s">
        <v>698</v>
      </c>
      <c r="L2630">
        <v>1.6E-2</v>
      </c>
      <c r="M2630">
        <v>41939.760000000002</v>
      </c>
      <c r="N2630">
        <v>90</v>
      </c>
    </row>
    <row r="2631" spans="1:14" x14ac:dyDescent="0.25">
      <c r="A2631">
        <v>6</v>
      </c>
      <c r="B2631" t="s">
        <v>15</v>
      </c>
      <c r="C2631" t="s">
        <v>741</v>
      </c>
      <c r="D2631" t="s">
        <v>181</v>
      </c>
      <c r="E2631">
        <v>2</v>
      </c>
      <c r="F2631">
        <v>0</v>
      </c>
      <c r="G2631">
        <v>0</v>
      </c>
      <c r="H2631">
        <v>6</v>
      </c>
      <c r="I2631">
        <v>1</v>
      </c>
      <c r="J2631" t="s">
        <v>180</v>
      </c>
      <c r="K2631" t="s">
        <v>698</v>
      </c>
      <c r="L2631">
        <v>1.0999999999999999E-2</v>
      </c>
      <c r="M2631">
        <v>44292.22</v>
      </c>
      <c r="N2631">
        <v>99</v>
      </c>
    </row>
    <row r="2632" spans="1:14" x14ac:dyDescent="0.25">
      <c r="A2632">
        <v>7</v>
      </c>
      <c r="B2632" t="s">
        <v>15</v>
      </c>
      <c r="C2632" t="s">
        <v>742</v>
      </c>
      <c r="D2632" t="s">
        <v>439</v>
      </c>
      <c r="E2632">
        <v>1</v>
      </c>
      <c r="F2632">
        <v>0</v>
      </c>
      <c r="G2632">
        <v>0</v>
      </c>
      <c r="H2632">
        <v>6</v>
      </c>
      <c r="I2632">
        <v>3</v>
      </c>
      <c r="J2632" t="s">
        <v>734</v>
      </c>
      <c r="K2632" t="s">
        <v>698</v>
      </c>
      <c r="L2632">
        <v>1.9E-2</v>
      </c>
      <c r="M2632">
        <v>40895.22</v>
      </c>
      <c r="N2632">
        <v>90</v>
      </c>
    </row>
    <row r="2633" spans="1:14" x14ac:dyDescent="0.25">
      <c r="A2633">
        <v>8</v>
      </c>
      <c r="B2633" t="s">
        <v>15</v>
      </c>
      <c r="C2633" t="s">
        <v>743</v>
      </c>
      <c r="D2633" t="s">
        <v>744</v>
      </c>
      <c r="E2633">
        <v>0</v>
      </c>
      <c r="F2633">
        <v>0</v>
      </c>
      <c r="G2633">
        <v>0</v>
      </c>
      <c r="H2633">
        <v>5</v>
      </c>
      <c r="I2633">
        <v>4</v>
      </c>
      <c r="J2633" t="s">
        <v>743</v>
      </c>
      <c r="K2633" t="s">
        <v>698</v>
      </c>
      <c r="L2633">
        <v>1.9E-2</v>
      </c>
      <c r="M2633">
        <v>40907.17</v>
      </c>
      <c r="N2633">
        <v>90</v>
      </c>
    </row>
    <row r="2634" spans="1:14" x14ac:dyDescent="0.25">
      <c r="A2634">
        <v>9</v>
      </c>
      <c r="B2634" t="s">
        <v>15</v>
      </c>
      <c r="C2634" t="s">
        <v>745</v>
      </c>
      <c r="D2634" t="s">
        <v>746</v>
      </c>
      <c r="E2634">
        <v>0</v>
      </c>
      <c r="F2634">
        <v>0</v>
      </c>
      <c r="G2634">
        <v>0</v>
      </c>
      <c r="H2634">
        <v>2</v>
      </c>
      <c r="I2634">
        <v>4</v>
      </c>
      <c r="J2634" t="s">
        <v>745</v>
      </c>
      <c r="K2634" t="s">
        <v>698</v>
      </c>
      <c r="L2634">
        <v>1.9E-2</v>
      </c>
      <c r="M2634">
        <v>40509.879999999997</v>
      </c>
      <c r="N2634">
        <v>85</v>
      </c>
    </row>
    <row r="2635" spans="1:14" x14ac:dyDescent="0.25">
      <c r="A2635">
        <v>10</v>
      </c>
      <c r="B2635" t="s">
        <v>15</v>
      </c>
      <c r="C2635" t="s">
        <v>747</v>
      </c>
      <c r="D2635" t="s">
        <v>748</v>
      </c>
      <c r="E2635">
        <v>0</v>
      </c>
      <c r="F2635">
        <v>0</v>
      </c>
      <c r="G2635">
        <v>0</v>
      </c>
      <c r="H2635">
        <v>2</v>
      </c>
      <c r="I2635">
        <v>4</v>
      </c>
      <c r="J2635" t="s">
        <v>747</v>
      </c>
      <c r="K2635" t="s">
        <v>698</v>
      </c>
      <c r="L2635">
        <v>1.4999999999999999E-2</v>
      </c>
      <c r="M2635">
        <v>42430.41</v>
      </c>
      <c r="N2635">
        <v>95</v>
      </c>
    </row>
    <row r="2636" spans="1:14" x14ac:dyDescent="0.25">
      <c r="A2636">
        <v>11</v>
      </c>
      <c r="B2636" t="s">
        <v>15</v>
      </c>
      <c r="C2636" t="s">
        <v>749</v>
      </c>
      <c r="D2636" t="s">
        <v>724</v>
      </c>
      <c r="E2636">
        <v>1</v>
      </c>
      <c r="F2636">
        <v>0</v>
      </c>
      <c r="G2636">
        <v>0</v>
      </c>
      <c r="H2636">
        <v>1</v>
      </c>
      <c r="I2636">
        <v>3</v>
      </c>
      <c r="J2636" t="s">
        <v>740</v>
      </c>
      <c r="K2636" t="s">
        <v>698</v>
      </c>
      <c r="L2636">
        <v>3.9E-2</v>
      </c>
      <c r="M2636">
        <v>32663.01</v>
      </c>
      <c r="N2636">
        <v>55</v>
      </c>
    </row>
    <row r="2637" spans="1:14" x14ac:dyDescent="0.25">
      <c r="A2637">
        <v>0</v>
      </c>
      <c r="B2637" t="s">
        <v>15</v>
      </c>
      <c r="C2637" t="s">
        <v>141</v>
      </c>
      <c r="D2637" t="s">
        <v>88</v>
      </c>
      <c r="E2637">
        <v>0</v>
      </c>
      <c r="F2637">
        <v>0</v>
      </c>
      <c r="G2637">
        <v>0</v>
      </c>
      <c r="H2637">
        <v>8</v>
      </c>
      <c r="I2637">
        <v>2</v>
      </c>
      <c r="J2637" t="s">
        <v>87</v>
      </c>
      <c r="K2637" t="s">
        <v>698</v>
      </c>
      <c r="L2637">
        <v>2.8000000000000001E-2</v>
      </c>
      <c r="M2637">
        <v>37002.85</v>
      </c>
      <c r="N2637">
        <v>70</v>
      </c>
    </row>
    <row r="2638" spans="1:14" x14ac:dyDescent="0.25">
      <c r="A2638">
        <v>1</v>
      </c>
      <c r="B2638" t="s">
        <v>15</v>
      </c>
      <c r="C2638" t="s">
        <v>142</v>
      </c>
      <c r="D2638" t="s">
        <v>90</v>
      </c>
      <c r="E2638">
        <v>0</v>
      </c>
      <c r="F2638">
        <v>0</v>
      </c>
      <c r="G2638">
        <v>0</v>
      </c>
      <c r="H2638">
        <v>5</v>
      </c>
      <c r="I2638">
        <v>1</v>
      </c>
      <c r="J2638" t="s">
        <v>65</v>
      </c>
      <c r="K2638" t="s">
        <v>698</v>
      </c>
      <c r="L2638">
        <v>2.1000000000000001E-2</v>
      </c>
      <c r="M2638">
        <v>39942.33</v>
      </c>
      <c r="N2638">
        <v>85</v>
      </c>
    </row>
    <row r="2639" spans="1:14" x14ac:dyDescent="0.25">
      <c r="A2639">
        <v>2</v>
      </c>
      <c r="B2639" t="s">
        <v>15</v>
      </c>
      <c r="C2639" t="s">
        <v>143</v>
      </c>
      <c r="D2639" t="s">
        <v>49</v>
      </c>
      <c r="E2639">
        <v>0</v>
      </c>
      <c r="F2639">
        <v>0</v>
      </c>
      <c r="G2639">
        <v>0</v>
      </c>
      <c r="H2639">
        <v>0</v>
      </c>
      <c r="I2639">
        <v>0</v>
      </c>
      <c r="J2639" t="s">
        <v>49</v>
      </c>
      <c r="K2639" t="s">
        <v>698</v>
      </c>
      <c r="L2639">
        <v>1.4E-2</v>
      </c>
      <c r="M2639">
        <v>43020.27</v>
      </c>
      <c r="N2639">
        <v>95</v>
      </c>
    </row>
    <row r="2640" spans="1:14" x14ac:dyDescent="0.25">
      <c r="A2640">
        <v>3</v>
      </c>
      <c r="B2640" t="s">
        <v>15</v>
      </c>
      <c r="C2640" t="s">
        <v>223</v>
      </c>
      <c r="D2640" t="s">
        <v>214</v>
      </c>
      <c r="E2640">
        <v>1</v>
      </c>
      <c r="F2640">
        <v>0</v>
      </c>
      <c r="G2640">
        <v>0</v>
      </c>
      <c r="H2640">
        <v>8</v>
      </c>
      <c r="I2640">
        <v>4</v>
      </c>
      <c r="J2640" t="s">
        <v>213</v>
      </c>
      <c r="K2640" t="s">
        <v>698</v>
      </c>
      <c r="L2640">
        <v>1.2E-2</v>
      </c>
      <c r="M2640">
        <v>44115.73</v>
      </c>
      <c r="N2640">
        <v>99</v>
      </c>
    </row>
    <row r="2641" spans="1:14" x14ac:dyDescent="0.25">
      <c r="A2641">
        <v>4</v>
      </c>
      <c r="B2641" t="s">
        <v>15</v>
      </c>
      <c r="C2641" t="s">
        <v>224</v>
      </c>
      <c r="D2641" t="s">
        <v>225</v>
      </c>
      <c r="E2641">
        <v>0</v>
      </c>
      <c r="F2641">
        <v>0</v>
      </c>
      <c r="G2641">
        <v>0</v>
      </c>
      <c r="H2641">
        <v>8</v>
      </c>
      <c r="I2641">
        <v>5</v>
      </c>
      <c r="J2641" t="s">
        <v>224</v>
      </c>
      <c r="K2641" t="s">
        <v>698</v>
      </c>
      <c r="L2641">
        <v>3.6999999999999998E-2</v>
      </c>
      <c r="M2641">
        <v>33577.82</v>
      </c>
      <c r="N2641">
        <v>60</v>
      </c>
    </row>
    <row r="2642" spans="1:14" x14ac:dyDescent="0.25">
      <c r="A2642">
        <v>5</v>
      </c>
      <c r="B2642" t="s">
        <v>15</v>
      </c>
      <c r="C2642" t="s">
        <v>750</v>
      </c>
      <c r="D2642" t="s">
        <v>216</v>
      </c>
      <c r="E2642">
        <v>0</v>
      </c>
      <c r="F2642">
        <v>0</v>
      </c>
      <c r="G2642">
        <v>0</v>
      </c>
      <c r="H2642">
        <v>7</v>
      </c>
      <c r="I2642">
        <v>4</v>
      </c>
      <c r="J2642" t="s">
        <v>215</v>
      </c>
      <c r="K2642" t="s">
        <v>698</v>
      </c>
      <c r="L2642">
        <v>1.2999999999999999E-2</v>
      </c>
      <c r="M2642">
        <v>43645.72</v>
      </c>
      <c r="N2642">
        <v>95</v>
      </c>
    </row>
    <row r="2643" spans="1:14" x14ac:dyDescent="0.25">
      <c r="A2643">
        <v>6</v>
      </c>
      <c r="B2643" t="s">
        <v>15</v>
      </c>
      <c r="C2643" t="s">
        <v>751</v>
      </c>
      <c r="D2643" t="s">
        <v>439</v>
      </c>
      <c r="E2643">
        <v>2</v>
      </c>
      <c r="F2643">
        <v>0</v>
      </c>
      <c r="G2643">
        <v>0</v>
      </c>
      <c r="H2643">
        <v>6</v>
      </c>
      <c r="I2643">
        <v>3</v>
      </c>
      <c r="J2643" t="s">
        <v>734</v>
      </c>
      <c r="K2643" t="s">
        <v>698</v>
      </c>
      <c r="L2643">
        <v>1.9E-2</v>
      </c>
      <c r="M2643">
        <v>40550.21</v>
      </c>
      <c r="N2643">
        <v>85</v>
      </c>
    </row>
    <row r="2644" spans="1:14" x14ac:dyDescent="0.25">
      <c r="A2644">
        <v>7</v>
      </c>
      <c r="B2644" t="s">
        <v>15</v>
      </c>
      <c r="C2644" t="s">
        <v>752</v>
      </c>
      <c r="D2644" t="s">
        <v>736</v>
      </c>
      <c r="E2644">
        <v>2</v>
      </c>
      <c r="F2644">
        <v>0</v>
      </c>
      <c r="G2644">
        <v>0</v>
      </c>
      <c r="H2644">
        <v>5</v>
      </c>
      <c r="I2644">
        <v>3</v>
      </c>
      <c r="J2644" t="s">
        <v>735</v>
      </c>
      <c r="K2644" t="s">
        <v>698</v>
      </c>
      <c r="L2644">
        <v>1.7999999999999999E-2</v>
      </c>
      <c r="M2644">
        <v>41286.01</v>
      </c>
      <c r="N2644">
        <v>90</v>
      </c>
    </row>
    <row r="2645" spans="1:14" x14ac:dyDescent="0.25">
      <c r="A2645">
        <v>8</v>
      </c>
      <c r="B2645" t="s">
        <v>15</v>
      </c>
      <c r="C2645" t="s">
        <v>753</v>
      </c>
      <c r="D2645" t="s">
        <v>746</v>
      </c>
      <c r="E2645">
        <v>1</v>
      </c>
      <c r="F2645">
        <v>0</v>
      </c>
      <c r="G2645">
        <v>0</v>
      </c>
      <c r="H2645">
        <v>2</v>
      </c>
      <c r="I2645">
        <v>4</v>
      </c>
      <c r="J2645" t="s">
        <v>745</v>
      </c>
      <c r="K2645" t="s">
        <v>698</v>
      </c>
      <c r="L2645">
        <v>1.9E-2</v>
      </c>
      <c r="M2645">
        <v>40843.480000000003</v>
      </c>
      <c r="N2645">
        <v>85</v>
      </c>
    </row>
    <row r="2646" spans="1:14" x14ac:dyDescent="0.25">
      <c r="A2646">
        <v>9</v>
      </c>
      <c r="B2646" t="s">
        <v>15</v>
      </c>
      <c r="C2646" t="s">
        <v>754</v>
      </c>
      <c r="D2646" t="s">
        <v>755</v>
      </c>
      <c r="E2646">
        <v>0</v>
      </c>
      <c r="F2646">
        <v>0</v>
      </c>
      <c r="G2646">
        <v>0</v>
      </c>
      <c r="H2646">
        <v>2</v>
      </c>
      <c r="I2646">
        <v>5</v>
      </c>
      <c r="J2646" t="s">
        <v>754</v>
      </c>
      <c r="K2646" t="s">
        <v>698</v>
      </c>
      <c r="L2646">
        <v>1.7999999999999999E-2</v>
      </c>
      <c r="M2646">
        <v>41368.74</v>
      </c>
      <c r="N2646">
        <v>90</v>
      </c>
    </row>
    <row r="2647" spans="1:14" x14ac:dyDescent="0.25">
      <c r="A2647">
        <v>10</v>
      </c>
      <c r="B2647" t="s">
        <v>15</v>
      </c>
      <c r="C2647" t="s">
        <v>756</v>
      </c>
      <c r="D2647" t="s">
        <v>757</v>
      </c>
      <c r="E2647">
        <v>0</v>
      </c>
      <c r="F2647">
        <v>0</v>
      </c>
      <c r="G2647">
        <v>0</v>
      </c>
      <c r="H2647">
        <v>1</v>
      </c>
      <c r="I2647">
        <v>5</v>
      </c>
      <c r="J2647" t="s">
        <v>756</v>
      </c>
      <c r="K2647" t="s">
        <v>698</v>
      </c>
      <c r="L2647">
        <v>4.1000000000000002E-2</v>
      </c>
      <c r="M2647">
        <v>32171.61</v>
      </c>
      <c r="N2647">
        <v>55</v>
      </c>
    </row>
    <row r="2648" spans="1:14" x14ac:dyDescent="0.25">
      <c r="A2648">
        <v>0</v>
      </c>
      <c r="B2648" t="s">
        <v>15</v>
      </c>
      <c r="C2648" t="s">
        <v>16</v>
      </c>
      <c r="D2648" t="s">
        <v>17</v>
      </c>
      <c r="E2648">
        <v>0</v>
      </c>
      <c r="F2648">
        <v>2</v>
      </c>
      <c r="G2648">
        <v>1</v>
      </c>
      <c r="H2648">
        <v>0</v>
      </c>
      <c r="I2648">
        <v>0</v>
      </c>
      <c r="J2648" t="s">
        <v>16</v>
      </c>
      <c r="K2648" t="s">
        <v>758</v>
      </c>
      <c r="L2648">
        <v>0.03</v>
      </c>
      <c r="M2648">
        <v>36096.51</v>
      </c>
      <c r="N2648">
        <v>70</v>
      </c>
    </row>
    <row r="2649" spans="1:14" x14ac:dyDescent="0.25">
      <c r="A2649">
        <v>1</v>
      </c>
      <c r="B2649" t="s">
        <v>15</v>
      </c>
      <c r="C2649" t="s">
        <v>19</v>
      </c>
      <c r="D2649" t="s">
        <v>20</v>
      </c>
      <c r="E2649">
        <v>0</v>
      </c>
      <c r="F2649">
        <v>2</v>
      </c>
      <c r="G2649">
        <v>1</v>
      </c>
      <c r="H2649">
        <v>0</v>
      </c>
      <c r="I2649">
        <v>0</v>
      </c>
      <c r="J2649" t="s">
        <v>19</v>
      </c>
      <c r="K2649" t="s">
        <v>758</v>
      </c>
      <c r="L2649">
        <v>2.7E-2</v>
      </c>
      <c r="M2649">
        <v>37370.199999999997</v>
      </c>
      <c r="N2649">
        <v>75</v>
      </c>
    </row>
    <row r="2650" spans="1:14" x14ac:dyDescent="0.25">
      <c r="A2650">
        <v>2</v>
      </c>
      <c r="B2650" t="s">
        <v>15</v>
      </c>
      <c r="C2650" t="s">
        <v>21</v>
      </c>
      <c r="D2650" t="s">
        <v>22</v>
      </c>
      <c r="E2650">
        <v>0</v>
      </c>
      <c r="F2650">
        <v>6</v>
      </c>
      <c r="G2650">
        <v>1</v>
      </c>
      <c r="H2650">
        <v>0</v>
      </c>
      <c r="I2650">
        <v>0</v>
      </c>
      <c r="J2650" t="s">
        <v>21</v>
      </c>
      <c r="K2650" t="s">
        <v>758</v>
      </c>
      <c r="L2650">
        <v>1.4999999999999999E-2</v>
      </c>
      <c r="M2650">
        <v>42667.96</v>
      </c>
      <c r="N2650">
        <v>95</v>
      </c>
    </row>
    <row r="2651" spans="1:14" x14ac:dyDescent="0.25">
      <c r="A2651">
        <v>3</v>
      </c>
      <c r="B2651" t="s">
        <v>15</v>
      </c>
      <c r="C2651" t="s">
        <v>23</v>
      </c>
      <c r="D2651" t="e" cm="1">
        <f t="array" ref="D2651">-VRIKPGSA</f>
        <v>#NAME?</v>
      </c>
      <c r="E2651">
        <v>0</v>
      </c>
      <c r="F2651">
        <v>0</v>
      </c>
      <c r="G2651">
        <v>1</v>
      </c>
      <c r="H2651">
        <v>0</v>
      </c>
      <c r="I2651">
        <v>0</v>
      </c>
      <c r="J2651" t="s">
        <v>23</v>
      </c>
      <c r="K2651" t="s">
        <v>758</v>
      </c>
      <c r="L2651">
        <v>1.7000000000000001E-2</v>
      </c>
      <c r="M2651">
        <v>41659.360000000001</v>
      </c>
      <c r="N2651">
        <v>90</v>
      </c>
    </row>
    <row r="2652" spans="1:14" x14ac:dyDescent="0.25">
      <c r="A2652">
        <v>4</v>
      </c>
      <c r="B2652" t="s">
        <v>15</v>
      </c>
      <c r="C2652" t="s">
        <v>24</v>
      </c>
      <c r="D2652" t="s">
        <v>25</v>
      </c>
      <c r="E2652">
        <v>0</v>
      </c>
      <c r="F2652">
        <v>8</v>
      </c>
      <c r="G2652">
        <v>1</v>
      </c>
      <c r="H2652">
        <v>0</v>
      </c>
      <c r="I2652">
        <v>0</v>
      </c>
      <c r="J2652" t="s">
        <v>24</v>
      </c>
      <c r="K2652" t="s">
        <v>758</v>
      </c>
      <c r="L2652">
        <v>1.4E-2</v>
      </c>
      <c r="M2652">
        <v>42831.7</v>
      </c>
      <c r="N2652">
        <v>95</v>
      </c>
    </row>
    <row r="2653" spans="1:14" x14ac:dyDescent="0.25">
      <c r="A2653">
        <v>5</v>
      </c>
      <c r="B2653" t="s">
        <v>15</v>
      </c>
      <c r="C2653" t="s">
        <v>26</v>
      </c>
      <c r="D2653" t="e" cm="1">
        <f t="array" ref="D2653">-IKPGSANK</f>
        <v>#NAME?</v>
      </c>
      <c r="E2653">
        <v>0</v>
      </c>
      <c r="F2653">
        <v>0</v>
      </c>
      <c r="G2653">
        <v>1</v>
      </c>
      <c r="H2653">
        <v>0</v>
      </c>
      <c r="I2653">
        <v>0</v>
      </c>
      <c r="J2653" t="s">
        <v>26</v>
      </c>
      <c r="K2653" t="s">
        <v>758</v>
      </c>
      <c r="L2653">
        <v>1.0999999999999999E-2</v>
      </c>
      <c r="M2653">
        <v>44373.77</v>
      </c>
      <c r="N2653">
        <v>99</v>
      </c>
    </row>
    <row r="2654" spans="1:14" x14ac:dyDescent="0.25">
      <c r="A2654">
        <v>6</v>
      </c>
      <c r="B2654" t="s">
        <v>15</v>
      </c>
      <c r="C2654" t="s">
        <v>27</v>
      </c>
      <c r="D2654" t="s">
        <v>28</v>
      </c>
      <c r="E2654">
        <v>0</v>
      </c>
      <c r="F2654">
        <v>1</v>
      </c>
      <c r="G2654">
        <v>1</v>
      </c>
      <c r="H2654">
        <v>0</v>
      </c>
      <c r="I2654">
        <v>0</v>
      </c>
      <c r="J2654" t="s">
        <v>27</v>
      </c>
      <c r="K2654" t="s">
        <v>758</v>
      </c>
      <c r="L2654">
        <v>8.0000000000000002E-3</v>
      </c>
      <c r="M2654">
        <v>45732.72</v>
      </c>
      <c r="N2654">
        <v>99</v>
      </c>
    </row>
    <row r="2655" spans="1:14" x14ac:dyDescent="0.25">
      <c r="A2655">
        <v>7</v>
      </c>
      <c r="B2655" t="s">
        <v>15</v>
      </c>
      <c r="C2655" t="s">
        <v>29</v>
      </c>
      <c r="D2655" t="e" cm="1">
        <f t="array" ref="D2655">-PGSANKPK</f>
        <v>#NAME?</v>
      </c>
      <c r="E2655">
        <v>0</v>
      </c>
      <c r="F2655">
        <v>0</v>
      </c>
      <c r="G2655">
        <v>1</v>
      </c>
      <c r="H2655">
        <v>0</v>
      </c>
      <c r="I2655">
        <v>0</v>
      </c>
      <c r="J2655" t="s">
        <v>29</v>
      </c>
      <c r="K2655" t="s">
        <v>758</v>
      </c>
      <c r="L2655">
        <v>6.0000000000000001E-3</v>
      </c>
      <c r="M2655">
        <v>46842.48</v>
      </c>
      <c r="N2655">
        <v>99</v>
      </c>
    </row>
    <row r="2656" spans="1:14" x14ac:dyDescent="0.25">
      <c r="A2656">
        <v>8</v>
      </c>
      <c r="B2656" t="s">
        <v>15</v>
      </c>
      <c r="C2656" t="s">
        <v>30</v>
      </c>
      <c r="D2656" t="s">
        <v>31</v>
      </c>
      <c r="E2656">
        <v>0</v>
      </c>
      <c r="F2656">
        <v>8</v>
      </c>
      <c r="G2656">
        <v>1</v>
      </c>
      <c r="H2656">
        <v>0</v>
      </c>
      <c r="I2656">
        <v>0</v>
      </c>
      <c r="J2656" t="s">
        <v>30</v>
      </c>
      <c r="K2656" t="s">
        <v>758</v>
      </c>
      <c r="L2656">
        <v>6.0000000000000001E-3</v>
      </c>
      <c r="M2656">
        <v>46680.57</v>
      </c>
      <c r="N2656">
        <v>99</v>
      </c>
    </row>
    <row r="2657" spans="1:14" x14ac:dyDescent="0.25">
      <c r="A2657">
        <v>9</v>
      </c>
      <c r="B2657" t="s">
        <v>15</v>
      </c>
      <c r="C2657" t="s">
        <v>155</v>
      </c>
      <c r="D2657" t="s">
        <v>156</v>
      </c>
      <c r="E2657">
        <v>0</v>
      </c>
      <c r="F2657">
        <v>2</v>
      </c>
      <c r="G2657">
        <v>1</v>
      </c>
      <c r="H2657">
        <v>0</v>
      </c>
      <c r="I2657">
        <v>0</v>
      </c>
      <c r="J2657" t="s">
        <v>155</v>
      </c>
      <c r="K2657" t="s">
        <v>758</v>
      </c>
      <c r="L2657">
        <v>8.0000000000000002E-3</v>
      </c>
      <c r="M2657">
        <v>45643.24</v>
      </c>
      <c r="N2657">
        <v>99</v>
      </c>
    </row>
    <row r="2658" spans="1:14" x14ac:dyDescent="0.25">
      <c r="A2658">
        <v>10</v>
      </c>
      <c r="B2658" t="s">
        <v>15</v>
      </c>
      <c r="C2658" t="s">
        <v>157</v>
      </c>
      <c r="D2658" t="s">
        <v>158</v>
      </c>
      <c r="E2658">
        <v>0</v>
      </c>
      <c r="F2658">
        <v>6</v>
      </c>
      <c r="G2658">
        <v>1</v>
      </c>
      <c r="H2658">
        <v>0</v>
      </c>
      <c r="I2658">
        <v>0</v>
      </c>
      <c r="J2658" t="s">
        <v>157</v>
      </c>
      <c r="K2658" t="s">
        <v>758</v>
      </c>
      <c r="L2658">
        <v>1.2E-2</v>
      </c>
      <c r="M2658">
        <v>43844.02</v>
      </c>
      <c r="N2658">
        <v>99</v>
      </c>
    </row>
    <row r="2659" spans="1:14" x14ac:dyDescent="0.25">
      <c r="A2659">
        <v>11</v>
      </c>
      <c r="B2659" t="s">
        <v>15</v>
      </c>
      <c r="C2659" t="s">
        <v>699</v>
      </c>
      <c r="D2659" t="s">
        <v>700</v>
      </c>
      <c r="E2659">
        <v>0</v>
      </c>
      <c r="F2659">
        <v>8</v>
      </c>
      <c r="G2659">
        <v>1</v>
      </c>
      <c r="H2659">
        <v>0</v>
      </c>
      <c r="I2659">
        <v>0</v>
      </c>
      <c r="J2659" t="s">
        <v>699</v>
      </c>
      <c r="K2659" t="s">
        <v>758</v>
      </c>
      <c r="L2659">
        <v>8.0000000000000002E-3</v>
      </c>
      <c r="M2659">
        <v>45736.17</v>
      </c>
      <c r="N2659">
        <v>99</v>
      </c>
    </row>
    <row r="2660" spans="1:14" x14ac:dyDescent="0.25">
      <c r="A2660">
        <v>12</v>
      </c>
      <c r="B2660" t="s">
        <v>15</v>
      </c>
      <c r="C2660" t="s">
        <v>701</v>
      </c>
      <c r="D2660" t="s">
        <v>702</v>
      </c>
      <c r="E2660">
        <v>0</v>
      </c>
      <c r="F2660">
        <v>6</v>
      </c>
      <c r="G2660">
        <v>1</v>
      </c>
      <c r="H2660">
        <v>0</v>
      </c>
      <c r="I2660">
        <v>0</v>
      </c>
      <c r="J2660" t="s">
        <v>701</v>
      </c>
      <c r="K2660" t="s">
        <v>758</v>
      </c>
      <c r="L2660">
        <v>0.02</v>
      </c>
      <c r="M2660">
        <v>40175.949999999997</v>
      </c>
      <c r="N2660">
        <v>85</v>
      </c>
    </row>
    <row r="2661" spans="1:14" x14ac:dyDescent="0.25">
      <c r="A2661">
        <v>13</v>
      </c>
      <c r="B2661" t="s">
        <v>15</v>
      </c>
      <c r="C2661" t="s">
        <v>703</v>
      </c>
      <c r="D2661" t="s">
        <v>704</v>
      </c>
      <c r="E2661">
        <v>0</v>
      </c>
      <c r="F2661">
        <v>4</v>
      </c>
      <c r="G2661">
        <v>1</v>
      </c>
      <c r="H2661">
        <v>0</v>
      </c>
      <c r="I2661">
        <v>0</v>
      </c>
      <c r="J2661" t="s">
        <v>703</v>
      </c>
      <c r="K2661" t="s">
        <v>758</v>
      </c>
      <c r="L2661">
        <v>1.4E-2</v>
      </c>
      <c r="M2661">
        <v>42851.64</v>
      </c>
      <c r="N2661">
        <v>95</v>
      </c>
    </row>
    <row r="2662" spans="1:14" x14ac:dyDescent="0.25">
      <c r="A2662">
        <v>14</v>
      </c>
      <c r="B2662" t="s">
        <v>15</v>
      </c>
      <c r="C2662" t="s">
        <v>705</v>
      </c>
      <c r="D2662" t="s">
        <v>706</v>
      </c>
      <c r="E2662">
        <v>0</v>
      </c>
      <c r="F2662">
        <v>1</v>
      </c>
      <c r="G2662">
        <v>1</v>
      </c>
      <c r="H2662">
        <v>0</v>
      </c>
      <c r="I2662">
        <v>0</v>
      </c>
      <c r="J2662" t="s">
        <v>705</v>
      </c>
      <c r="K2662" t="s">
        <v>758</v>
      </c>
      <c r="L2662">
        <v>1.4999999999999999E-2</v>
      </c>
      <c r="M2662">
        <v>42725.26</v>
      </c>
      <c r="N2662">
        <v>95</v>
      </c>
    </row>
    <row r="2663" spans="1:14" x14ac:dyDescent="0.25">
      <c r="A2663">
        <v>15</v>
      </c>
      <c r="B2663" t="s">
        <v>15</v>
      </c>
      <c r="C2663" t="s">
        <v>707</v>
      </c>
      <c r="D2663" t="s">
        <v>708</v>
      </c>
      <c r="E2663">
        <v>0</v>
      </c>
      <c r="F2663">
        <v>2</v>
      </c>
      <c r="G2663">
        <v>1</v>
      </c>
      <c r="H2663">
        <v>0</v>
      </c>
      <c r="I2663">
        <v>0</v>
      </c>
      <c r="J2663" t="s">
        <v>707</v>
      </c>
      <c r="K2663" t="s">
        <v>758</v>
      </c>
      <c r="L2663">
        <v>0.01</v>
      </c>
      <c r="M2663">
        <v>45023.77</v>
      </c>
      <c r="N2663">
        <v>99</v>
      </c>
    </row>
    <row r="2664" spans="1:14" x14ac:dyDescent="0.25">
      <c r="A2664">
        <v>16</v>
      </c>
      <c r="B2664" t="s">
        <v>15</v>
      </c>
      <c r="C2664" t="s">
        <v>709</v>
      </c>
      <c r="D2664" t="s">
        <v>710</v>
      </c>
      <c r="E2664">
        <v>0</v>
      </c>
      <c r="F2664">
        <v>2</v>
      </c>
      <c r="G2664">
        <v>1</v>
      </c>
      <c r="H2664">
        <v>0</v>
      </c>
      <c r="I2664">
        <v>0</v>
      </c>
      <c r="J2664" t="s">
        <v>709</v>
      </c>
      <c r="K2664" t="s">
        <v>758</v>
      </c>
      <c r="L2664">
        <v>6.5000000000000002E-2</v>
      </c>
      <c r="M2664">
        <v>24633.22</v>
      </c>
      <c r="N2664">
        <v>35</v>
      </c>
    </row>
    <row r="2665" spans="1:14" x14ac:dyDescent="0.25">
      <c r="A2665">
        <v>0</v>
      </c>
      <c r="B2665" t="s">
        <v>15</v>
      </c>
      <c r="C2665" t="s">
        <v>47</v>
      </c>
      <c r="D2665" t="s">
        <v>47</v>
      </c>
      <c r="E2665">
        <v>0</v>
      </c>
      <c r="F2665">
        <v>0</v>
      </c>
      <c r="G2665">
        <v>0</v>
      </c>
      <c r="H2665">
        <v>0</v>
      </c>
      <c r="I2665">
        <v>0</v>
      </c>
      <c r="J2665" t="s">
        <v>47</v>
      </c>
      <c r="K2665" t="s">
        <v>758</v>
      </c>
      <c r="L2665">
        <v>4.9000000000000002E-2</v>
      </c>
      <c r="M2665">
        <v>29387.73</v>
      </c>
      <c r="N2665">
        <v>45</v>
      </c>
    </row>
    <row r="2666" spans="1:14" x14ac:dyDescent="0.25">
      <c r="A2666">
        <v>1</v>
      </c>
      <c r="B2666" t="s">
        <v>15</v>
      </c>
      <c r="C2666" t="s">
        <v>48</v>
      </c>
      <c r="D2666" t="s">
        <v>48</v>
      </c>
      <c r="E2666">
        <v>0</v>
      </c>
      <c r="F2666">
        <v>0</v>
      </c>
      <c r="G2666">
        <v>0</v>
      </c>
      <c r="H2666">
        <v>0</v>
      </c>
      <c r="I2666">
        <v>0</v>
      </c>
      <c r="J2666" t="s">
        <v>48</v>
      </c>
      <c r="K2666" t="s">
        <v>758</v>
      </c>
      <c r="L2666">
        <v>4.2000000000000003E-2</v>
      </c>
      <c r="M2666">
        <v>31690.03</v>
      </c>
      <c r="N2666">
        <v>55</v>
      </c>
    </row>
    <row r="2667" spans="1:14" x14ac:dyDescent="0.25">
      <c r="A2667">
        <v>2</v>
      </c>
      <c r="B2667" t="s">
        <v>15</v>
      </c>
      <c r="C2667" t="s">
        <v>49</v>
      </c>
      <c r="D2667" t="s">
        <v>49</v>
      </c>
      <c r="E2667">
        <v>0</v>
      </c>
      <c r="F2667">
        <v>0</v>
      </c>
      <c r="G2667">
        <v>0</v>
      </c>
      <c r="H2667">
        <v>0</v>
      </c>
      <c r="I2667">
        <v>0</v>
      </c>
      <c r="J2667" t="s">
        <v>49</v>
      </c>
      <c r="K2667" t="s">
        <v>758</v>
      </c>
      <c r="L2667">
        <v>3.7999999999999999E-2</v>
      </c>
      <c r="M2667">
        <v>33314.370000000003</v>
      </c>
      <c r="N2667">
        <v>60</v>
      </c>
    </row>
    <row r="2668" spans="1:14" x14ac:dyDescent="0.25">
      <c r="A2668">
        <v>3</v>
      </c>
      <c r="B2668" t="s">
        <v>15</v>
      </c>
      <c r="C2668" t="s">
        <v>50</v>
      </c>
      <c r="D2668" t="s">
        <v>50</v>
      </c>
      <c r="E2668">
        <v>0</v>
      </c>
      <c r="F2668">
        <v>0</v>
      </c>
      <c r="G2668">
        <v>0</v>
      </c>
      <c r="H2668">
        <v>0</v>
      </c>
      <c r="I2668">
        <v>0</v>
      </c>
      <c r="J2668" t="s">
        <v>50</v>
      </c>
      <c r="K2668" t="s">
        <v>758</v>
      </c>
      <c r="L2668">
        <v>1.0999999999999999E-2</v>
      </c>
      <c r="M2668">
        <v>44337.29</v>
      </c>
      <c r="N2668">
        <v>99</v>
      </c>
    </row>
    <row r="2669" spans="1:14" x14ac:dyDescent="0.25">
      <c r="A2669">
        <v>4</v>
      </c>
      <c r="B2669" t="s">
        <v>15</v>
      </c>
      <c r="C2669" t="s">
        <v>51</v>
      </c>
      <c r="D2669" t="s">
        <v>51</v>
      </c>
      <c r="E2669">
        <v>0</v>
      </c>
      <c r="F2669">
        <v>0</v>
      </c>
      <c r="G2669">
        <v>0</v>
      </c>
      <c r="H2669">
        <v>0</v>
      </c>
      <c r="I2669">
        <v>0</v>
      </c>
      <c r="J2669" t="s">
        <v>51</v>
      </c>
      <c r="K2669" t="s">
        <v>758</v>
      </c>
      <c r="L2669">
        <v>2.7E-2</v>
      </c>
      <c r="M2669">
        <v>37430.5</v>
      </c>
      <c r="N2669">
        <v>75</v>
      </c>
    </row>
    <row r="2670" spans="1:14" x14ac:dyDescent="0.25">
      <c r="A2670">
        <v>5</v>
      </c>
      <c r="B2670" t="s">
        <v>15</v>
      </c>
      <c r="C2670" t="s">
        <v>52</v>
      </c>
      <c r="D2670" t="s">
        <v>52</v>
      </c>
      <c r="E2670">
        <v>0</v>
      </c>
      <c r="F2670">
        <v>0</v>
      </c>
      <c r="G2670">
        <v>0</v>
      </c>
      <c r="H2670">
        <v>0</v>
      </c>
      <c r="I2670">
        <v>0</v>
      </c>
      <c r="J2670" t="s">
        <v>52</v>
      </c>
      <c r="K2670" t="s">
        <v>758</v>
      </c>
      <c r="L2670">
        <v>1.4E-2</v>
      </c>
      <c r="M2670">
        <v>43054.720000000001</v>
      </c>
      <c r="N2670">
        <v>95</v>
      </c>
    </row>
    <row r="2671" spans="1:14" x14ac:dyDescent="0.25">
      <c r="A2671">
        <v>6</v>
      </c>
      <c r="B2671" t="s">
        <v>15</v>
      </c>
      <c r="C2671" t="s">
        <v>53</v>
      </c>
      <c r="D2671" t="s">
        <v>53</v>
      </c>
      <c r="E2671">
        <v>0</v>
      </c>
      <c r="F2671">
        <v>0</v>
      </c>
      <c r="G2671">
        <v>0</v>
      </c>
      <c r="H2671">
        <v>0</v>
      </c>
      <c r="I2671">
        <v>0</v>
      </c>
      <c r="J2671" t="s">
        <v>53</v>
      </c>
      <c r="K2671" t="s">
        <v>758</v>
      </c>
      <c r="L2671">
        <v>1.2E-2</v>
      </c>
      <c r="M2671">
        <v>43836.92</v>
      </c>
      <c r="N2671">
        <v>99</v>
      </c>
    </row>
    <row r="2672" spans="1:14" x14ac:dyDescent="0.25">
      <c r="A2672">
        <v>7</v>
      </c>
      <c r="B2672" t="s">
        <v>15</v>
      </c>
      <c r="C2672" t="s">
        <v>54</v>
      </c>
      <c r="D2672" t="s">
        <v>54</v>
      </c>
      <c r="E2672">
        <v>0</v>
      </c>
      <c r="F2672">
        <v>0</v>
      </c>
      <c r="G2672">
        <v>0</v>
      </c>
      <c r="H2672">
        <v>0</v>
      </c>
      <c r="I2672">
        <v>0</v>
      </c>
      <c r="J2672" t="s">
        <v>54</v>
      </c>
      <c r="K2672" t="s">
        <v>758</v>
      </c>
      <c r="L2672">
        <v>5.0000000000000001E-3</v>
      </c>
      <c r="M2672">
        <v>47125.120000000003</v>
      </c>
      <c r="N2672">
        <v>99</v>
      </c>
    </row>
    <row r="2673" spans="1:14" x14ac:dyDescent="0.25">
      <c r="A2673">
        <v>8</v>
      </c>
      <c r="B2673" t="s">
        <v>15</v>
      </c>
      <c r="C2673" t="s">
        <v>171</v>
      </c>
      <c r="D2673" t="s">
        <v>171</v>
      </c>
      <c r="E2673">
        <v>0</v>
      </c>
      <c r="F2673">
        <v>0</v>
      </c>
      <c r="G2673">
        <v>0</v>
      </c>
      <c r="H2673">
        <v>0</v>
      </c>
      <c r="I2673">
        <v>0</v>
      </c>
      <c r="J2673" t="s">
        <v>171</v>
      </c>
      <c r="K2673" t="s">
        <v>758</v>
      </c>
      <c r="L2673">
        <v>1.0999999999999999E-2</v>
      </c>
      <c r="M2673">
        <v>44366.55</v>
      </c>
      <c r="N2673">
        <v>99</v>
      </c>
    </row>
    <row r="2674" spans="1:14" x14ac:dyDescent="0.25">
      <c r="A2674">
        <v>9</v>
      </c>
      <c r="B2674" t="s">
        <v>15</v>
      </c>
      <c r="C2674" t="s">
        <v>172</v>
      </c>
      <c r="D2674" t="s">
        <v>172</v>
      </c>
      <c r="E2674">
        <v>0</v>
      </c>
      <c r="F2674">
        <v>0</v>
      </c>
      <c r="G2674">
        <v>0</v>
      </c>
      <c r="H2674">
        <v>0</v>
      </c>
      <c r="I2674">
        <v>0</v>
      </c>
      <c r="J2674" t="s">
        <v>172</v>
      </c>
      <c r="K2674" t="s">
        <v>758</v>
      </c>
      <c r="L2674">
        <v>3.6999999999999998E-2</v>
      </c>
      <c r="M2674">
        <v>33521.199999999997</v>
      </c>
      <c r="N2674">
        <v>60</v>
      </c>
    </row>
    <row r="2675" spans="1:14" x14ac:dyDescent="0.25">
      <c r="A2675">
        <v>10</v>
      </c>
      <c r="B2675" t="s">
        <v>15</v>
      </c>
      <c r="C2675" t="s">
        <v>711</v>
      </c>
      <c r="D2675" t="s">
        <v>711</v>
      </c>
      <c r="E2675">
        <v>0</v>
      </c>
      <c r="F2675">
        <v>0</v>
      </c>
      <c r="G2675">
        <v>0</v>
      </c>
      <c r="H2675">
        <v>0</v>
      </c>
      <c r="I2675">
        <v>0</v>
      </c>
      <c r="J2675" t="s">
        <v>711</v>
      </c>
      <c r="K2675" t="s">
        <v>758</v>
      </c>
      <c r="L2675">
        <v>1.0999999999999999E-2</v>
      </c>
      <c r="M2675">
        <v>44609.16</v>
      </c>
      <c r="N2675">
        <v>99</v>
      </c>
    </row>
    <row r="2676" spans="1:14" x14ac:dyDescent="0.25">
      <c r="A2676">
        <v>11</v>
      </c>
      <c r="B2676" t="s">
        <v>15</v>
      </c>
      <c r="C2676" t="s">
        <v>712</v>
      </c>
      <c r="D2676" t="s">
        <v>712</v>
      </c>
      <c r="E2676">
        <v>0</v>
      </c>
      <c r="F2676">
        <v>0</v>
      </c>
      <c r="G2676">
        <v>0</v>
      </c>
      <c r="H2676">
        <v>0</v>
      </c>
      <c r="I2676">
        <v>0</v>
      </c>
      <c r="J2676" t="s">
        <v>712</v>
      </c>
      <c r="K2676" t="s">
        <v>758</v>
      </c>
      <c r="L2676">
        <v>0.02</v>
      </c>
      <c r="M2676">
        <v>40276.06</v>
      </c>
      <c r="N2676">
        <v>85</v>
      </c>
    </row>
    <row r="2677" spans="1:14" x14ac:dyDescent="0.25">
      <c r="A2677">
        <v>12</v>
      </c>
      <c r="B2677" t="s">
        <v>15</v>
      </c>
      <c r="C2677" t="s">
        <v>713</v>
      </c>
      <c r="D2677" t="s">
        <v>713</v>
      </c>
      <c r="E2677">
        <v>0</v>
      </c>
      <c r="F2677">
        <v>0</v>
      </c>
      <c r="G2677">
        <v>0</v>
      </c>
      <c r="H2677">
        <v>0</v>
      </c>
      <c r="I2677">
        <v>0</v>
      </c>
      <c r="J2677" t="s">
        <v>713</v>
      </c>
      <c r="K2677" t="s">
        <v>758</v>
      </c>
      <c r="L2677">
        <v>2.1000000000000001E-2</v>
      </c>
      <c r="M2677">
        <v>39655.96</v>
      </c>
      <c r="N2677">
        <v>85</v>
      </c>
    </row>
    <row r="2678" spans="1:14" x14ac:dyDescent="0.25">
      <c r="A2678">
        <v>13</v>
      </c>
      <c r="B2678" t="s">
        <v>15</v>
      </c>
      <c r="C2678" t="s">
        <v>714</v>
      </c>
      <c r="D2678" t="s">
        <v>714</v>
      </c>
      <c r="E2678">
        <v>0</v>
      </c>
      <c r="F2678">
        <v>0</v>
      </c>
      <c r="G2678">
        <v>0</v>
      </c>
      <c r="H2678">
        <v>0</v>
      </c>
      <c r="I2678">
        <v>0</v>
      </c>
      <c r="J2678" t="s">
        <v>714</v>
      </c>
      <c r="K2678" t="s">
        <v>758</v>
      </c>
      <c r="L2678">
        <v>1.2E-2</v>
      </c>
      <c r="M2678">
        <v>43773.39</v>
      </c>
      <c r="N2678">
        <v>99</v>
      </c>
    </row>
    <row r="2679" spans="1:14" x14ac:dyDescent="0.25">
      <c r="A2679">
        <v>14</v>
      </c>
      <c r="B2679" t="s">
        <v>15</v>
      </c>
      <c r="C2679" t="s">
        <v>715</v>
      </c>
      <c r="D2679" t="s">
        <v>715</v>
      </c>
      <c r="E2679">
        <v>0</v>
      </c>
      <c r="F2679">
        <v>0</v>
      </c>
      <c r="G2679">
        <v>0</v>
      </c>
      <c r="H2679">
        <v>0</v>
      </c>
      <c r="I2679">
        <v>0</v>
      </c>
      <c r="J2679" t="s">
        <v>715</v>
      </c>
      <c r="K2679" t="s">
        <v>758</v>
      </c>
      <c r="L2679">
        <v>1.7000000000000001E-2</v>
      </c>
      <c r="M2679">
        <v>41788.92</v>
      </c>
      <c r="N2679">
        <v>90</v>
      </c>
    </row>
    <row r="2680" spans="1:14" x14ac:dyDescent="0.25">
      <c r="A2680">
        <v>15</v>
      </c>
      <c r="B2680" t="s">
        <v>15</v>
      </c>
      <c r="C2680" t="s">
        <v>716</v>
      </c>
      <c r="D2680" t="s">
        <v>716</v>
      </c>
      <c r="E2680">
        <v>0</v>
      </c>
      <c r="F2680">
        <v>0</v>
      </c>
      <c r="G2680">
        <v>0</v>
      </c>
      <c r="H2680">
        <v>0</v>
      </c>
      <c r="I2680">
        <v>0</v>
      </c>
      <c r="J2680" t="s">
        <v>716</v>
      </c>
      <c r="K2680" t="s">
        <v>758</v>
      </c>
      <c r="L2680">
        <v>4.7E-2</v>
      </c>
      <c r="M2680">
        <v>29940.400000000001</v>
      </c>
      <c r="N2680">
        <v>47</v>
      </c>
    </row>
    <row r="2681" spans="1:14" x14ac:dyDescent="0.25">
      <c r="A2681">
        <v>0</v>
      </c>
      <c r="B2681" t="s">
        <v>15</v>
      </c>
      <c r="C2681" t="s">
        <v>63</v>
      </c>
      <c r="D2681" t="s">
        <v>64</v>
      </c>
      <c r="E2681">
        <v>0</v>
      </c>
      <c r="F2681">
        <v>0</v>
      </c>
      <c r="G2681">
        <v>0</v>
      </c>
      <c r="H2681">
        <v>6</v>
      </c>
      <c r="I2681">
        <v>1</v>
      </c>
      <c r="J2681" t="s">
        <v>63</v>
      </c>
      <c r="K2681" t="s">
        <v>758</v>
      </c>
      <c r="L2681">
        <v>3.7999999999999999E-2</v>
      </c>
      <c r="M2681">
        <v>33072.67</v>
      </c>
      <c r="N2681">
        <v>55</v>
      </c>
    </row>
    <row r="2682" spans="1:14" x14ac:dyDescent="0.25">
      <c r="A2682">
        <v>1</v>
      </c>
      <c r="B2682" t="s">
        <v>15</v>
      </c>
      <c r="C2682" t="s">
        <v>65</v>
      </c>
      <c r="D2682" t="s">
        <v>66</v>
      </c>
      <c r="E2682">
        <v>0</v>
      </c>
      <c r="F2682">
        <v>0</v>
      </c>
      <c r="G2682">
        <v>0</v>
      </c>
      <c r="H2682">
        <v>7</v>
      </c>
      <c r="I2682">
        <v>1</v>
      </c>
      <c r="J2682" t="s">
        <v>65</v>
      </c>
      <c r="K2682" t="s">
        <v>758</v>
      </c>
      <c r="L2682">
        <v>6.4000000000000001E-2</v>
      </c>
      <c r="M2682">
        <v>25111.95</v>
      </c>
      <c r="N2682">
        <v>36</v>
      </c>
    </row>
    <row r="2683" spans="1:14" x14ac:dyDescent="0.25">
      <c r="A2683">
        <v>2</v>
      </c>
      <c r="B2683" t="s">
        <v>15</v>
      </c>
      <c r="C2683" t="s">
        <v>67</v>
      </c>
      <c r="D2683" t="s">
        <v>49</v>
      </c>
      <c r="E2683">
        <v>0</v>
      </c>
      <c r="F2683">
        <v>0</v>
      </c>
      <c r="G2683">
        <v>0</v>
      </c>
      <c r="H2683">
        <v>0</v>
      </c>
      <c r="I2683">
        <v>0</v>
      </c>
      <c r="J2683" t="s">
        <v>49</v>
      </c>
      <c r="K2683" t="s">
        <v>758</v>
      </c>
      <c r="L2683">
        <v>1.7999999999999999E-2</v>
      </c>
      <c r="M2683">
        <v>40946.58</v>
      </c>
      <c r="N2683">
        <v>90</v>
      </c>
    </row>
    <row r="2684" spans="1:14" x14ac:dyDescent="0.25">
      <c r="A2684">
        <v>3</v>
      </c>
      <c r="B2684" t="s">
        <v>15</v>
      </c>
      <c r="C2684" t="s">
        <v>68</v>
      </c>
      <c r="D2684" t="s">
        <v>69</v>
      </c>
      <c r="E2684">
        <v>0</v>
      </c>
      <c r="F2684">
        <v>0</v>
      </c>
      <c r="G2684">
        <v>0</v>
      </c>
      <c r="H2684">
        <v>1</v>
      </c>
      <c r="I2684">
        <v>1</v>
      </c>
      <c r="J2684" t="s">
        <v>68</v>
      </c>
      <c r="K2684" t="s">
        <v>758</v>
      </c>
      <c r="L2684">
        <v>1.7000000000000001E-2</v>
      </c>
      <c r="M2684">
        <v>41671.96</v>
      </c>
      <c r="N2684">
        <v>90</v>
      </c>
    </row>
    <row r="2685" spans="1:14" x14ac:dyDescent="0.25">
      <c r="A2685">
        <v>4</v>
      </c>
      <c r="B2685" t="s">
        <v>15</v>
      </c>
      <c r="C2685" t="s">
        <v>70</v>
      </c>
      <c r="D2685" t="s">
        <v>71</v>
      </c>
      <c r="E2685">
        <v>0</v>
      </c>
      <c r="F2685">
        <v>0</v>
      </c>
      <c r="G2685">
        <v>0</v>
      </c>
      <c r="H2685">
        <v>8</v>
      </c>
      <c r="I2685">
        <v>1</v>
      </c>
      <c r="J2685" t="s">
        <v>70</v>
      </c>
      <c r="K2685" t="s">
        <v>758</v>
      </c>
      <c r="L2685">
        <v>1.7999999999999999E-2</v>
      </c>
      <c r="M2685">
        <v>41110.839999999997</v>
      </c>
      <c r="N2685">
        <v>90</v>
      </c>
    </row>
    <row r="2686" spans="1:14" x14ac:dyDescent="0.25">
      <c r="A2686">
        <v>5</v>
      </c>
      <c r="B2686" t="s">
        <v>15</v>
      </c>
      <c r="C2686" t="s">
        <v>72</v>
      </c>
      <c r="D2686" t="s">
        <v>73</v>
      </c>
      <c r="E2686">
        <v>0</v>
      </c>
      <c r="F2686">
        <v>0</v>
      </c>
      <c r="G2686">
        <v>0</v>
      </c>
      <c r="H2686">
        <v>7</v>
      </c>
      <c r="I2686">
        <v>1</v>
      </c>
      <c r="J2686" t="s">
        <v>72</v>
      </c>
      <c r="K2686" t="s">
        <v>758</v>
      </c>
      <c r="L2686">
        <v>1.2E-2</v>
      </c>
      <c r="M2686">
        <v>43953.75</v>
      </c>
      <c r="N2686">
        <v>99</v>
      </c>
    </row>
    <row r="2687" spans="1:14" x14ac:dyDescent="0.25">
      <c r="A2687">
        <v>6</v>
      </c>
      <c r="B2687" t="s">
        <v>15</v>
      </c>
      <c r="C2687" t="s">
        <v>74</v>
      </c>
      <c r="D2687" t="s">
        <v>53</v>
      </c>
      <c r="E2687">
        <v>0</v>
      </c>
      <c r="F2687">
        <v>0</v>
      </c>
      <c r="G2687">
        <v>0</v>
      </c>
      <c r="H2687">
        <v>0</v>
      </c>
      <c r="I2687">
        <v>0</v>
      </c>
      <c r="J2687" t="s">
        <v>53</v>
      </c>
      <c r="K2687" t="s">
        <v>758</v>
      </c>
      <c r="L2687">
        <v>7.0000000000000001E-3</v>
      </c>
      <c r="M2687">
        <v>46373.49</v>
      </c>
      <c r="N2687">
        <v>99</v>
      </c>
    </row>
    <row r="2688" spans="1:14" x14ac:dyDescent="0.25">
      <c r="A2688">
        <v>7</v>
      </c>
      <c r="B2688" t="s">
        <v>15</v>
      </c>
      <c r="C2688" t="s">
        <v>179</v>
      </c>
      <c r="D2688" t="s">
        <v>171</v>
      </c>
      <c r="E2688">
        <v>1</v>
      </c>
      <c r="F2688">
        <v>0</v>
      </c>
      <c r="G2688">
        <v>0</v>
      </c>
      <c r="H2688">
        <v>0</v>
      </c>
      <c r="I2688">
        <v>0</v>
      </c>
      <c r="J2688" t="s">
        <v>171</v>
      </c>
      <c r="K2688" t="s">
        <v>758</v>
      </c>
      <c r="L2688">
        <v>7.0000000000000001E-3</v>
      </c>
      <c r="M2688">
        <v>46270.25</v>
      </c>
      <c r="N2688">
        <v>99</v>
      </c>
    </row>
    <row r="2689" spans="1:14" x14ac:dyDescent="0.25">
      <c r="A2689">
        <v>8</v>
      </c>
      <c r="B2689" t="s">
        <v>15</v>
      </c>
      <c r="C2689" t="s">
        <v>180</v>
      </c>
      <c r="D2689" t="s">
        <v>181</v>
      </c>
      <c r="E2689">
        <v>0</v>
      </c>
      <c r="F2689">
        <v>0</v>
      </c>
      <c r="G2689">
        <v>0</v>
      </c>
      <c r="H2689">
        <v>6</v>
      </c>
      <c r="I2689">
        <v>1</v>
      </c>
      <c r="J2689" t="s">
        <v>180</v>
      </c>
      <c r="K2689" t="s">
        <v>758</v>
      </c>
      <c r="L2689">
        <v>2.7E-2</v>
      </c>
      <c r="M2689">
        <v>37458.44</v>
      </c>
      <c r="N2689">
        <v>75</v>
      </c>
    </row>
    <row r="2690" spans="1:14" x14ac:dyDescent="0.25">
      <c r="A2690">
        <v>9</v>
      </c>
      <c r="B2690" t="s">
        <v>15</v>
      </c>
      <c r="C2690" t="s">
        <v>717</v>
      </c>
      <c r="D2690" t="s">
        <v>172</v>
      </c>
      <c r="E2690">
        <v>0</v>
      </c>
      <c r="F2690">
        <v>0</v>
      </c>
      <c r="G2690">
        <v>0</v>
      </c>
      <c r="H2690">
        <v>0</v>
      </c>
      <c r="I2690">
        <v>0</v>
      </c>
      <c r="J2690" t="s">
        <v>172</v>
      </c>
      <c r="K2690" t="s">
        <v>758</v>
      </c>
      <c r="L2690">
        <v>1.4999999999999999E-2</v>
      </c>
      <c r="M2690">
        <v>42520.94</v>
      </c>
      <c r="N2690">
        <v>95</v>
      </c>
    </row>
    <row r="2691" spans="1:14" x14ac:dyDescent="0.25">
      <c r="A2691">
        <v>10</v>
      </c>
      <c r="B2691" t="s">
        <v>15</v>
      </c>
      <c r="C2691" t="s">
        <v>718</v>
      </c>
      <c r="D2691" t="s">
        <v>421</v>
      </c>
      <c r="E2691">
        <v>0</v>
      </c>
      <c r="F2691">
        <v>0</v>
      </c>
      <c r="G2691">
        <v>0</v>
      </c>
      <c r="H2691">
        <v>6</v>
      </c>
      <c r="I2691">
        <v>1</v>
      </c>
      <c r="J2691" t="s">
        <v>718</v>
      </c>
      <c r="K2691" t="s">
        <v>758</v>
      </c>
      <c r="L2691">
        <v>1.9E-2</v>
      </c>
      <c r="M2691">
        <v>40557.699999999997</v>
      </c>
      <c r="N2691">
        <v>85</v>
      </c>
    </row>
    <row r="2692" spans="1:14" x14ac:dyDescent="0.25">
      <c r="A2692">
        <v>11</v>
      </c>
      <c r="B2692" t="s">
        <v>15</v>
      </c>
      <c r="C2692" t="s">
        <v>719</v>
      </c>
      <c r="D2692" t="s">
        <v>713</v>
      </c>
      <c r="E2692">
        <v>1</v>
      </c>
      <c r="F2692">
        <v>0</v>
      </c>
      <c r="G2692">
        <v>0</v>
      </c>
      <c r="H2692">
        <v>0</v>
      </c>
      <c r="I2692">
        <v>0</v>
      </c>
      <c r="J2692" t="s">
        <v>713</v>
      </c>
      <c r="K2692" t="s">
        <v>758</v>
      </c>
      <c r="L2692">
        <v>1.7000000000000001E-2</v>
      </c>
      <c r="M2692">
        <v>41727.01</v>
      </c>
      <c r="N2692">
        <v>90</v>
      </c>
    </row>
    <row r="2693" spans="1:14" x14ac:dyDescent="0.25">
      <c r="A2693">
        <v>12</v>
      </c>
      <c r="B2693" t="s">
        <v>15</v>
      </c>
      <c r="C2693" t="s">
        <v>720</v>
      </c>
      <c r="D2693" t="s">
        <v>721</v>
      </c>
      <c r="E2693">
        <v>0</v>
      </c>
      <c r="F2693">
        <v>0</v>
      </c>
      <c r="G2693">
        <v>0</v>
      </c>
      <c r="H2693">
        <v>2</v>
      </c>
      <c r="I2693">
        <v>1</v>
      </c>
      <c r="J2693" t="s">
        <v>720</v>
      </c>
      <c r="K2693" t="s">
        <v>758</v>
      </c>
      <c r="L2693">
        <v>1.7999999999999999E-2</v>
      </c>
      <c r="M2693">
        <v>40987.370000000003</v>
      </c>
      <c r="N2693">
        <v>90</v>
      </c>
    </row>
    <row r="2694" spans="1:14" x14ac:dyDescent="0.25">
      <c r="A2694">
        <v>13</v>
      </c>
      <c r="B2694" t="s">
        <v>15</v>
      </c>
      <c r="C2694" t="s">
        <v>722</v>
      </c>
      <c r="D2694" t="s">
        <v>715</v>
      </c>
      <c r="E2694">
        <v>1</v>
      </c>
      <c r="F2694">
        <v>0</v>
      </c>
      <c r="G2694">
        <v>0</v>
      </c>
      <c r="H2694">
        <v>0</v>
      </c>
      <c r="I2694">
        <v>0</v>
      </c>
      <c r="J2694" t="s">
        <v>715</v>
      </c>
      <c r="K2694" t="s">
        <v>758</v>
      </c>
      <c r="L2694">
        <v>1.2E-2</v>
      </c>
      <c r="M2694">
        <v>44053.24</v>
      </c>
      <c r="N2694">
        <v>99</v>
      </c>
    </row>
    <row r="2695" spans="1:14" x14ac:dyDescent="0.25">
      <c r="A2695">
        <v>14</v>
      </c>
      <c r="B2695" t="s">
        <v>15</v>
      </c>
      <c r="C2695" t="s">
        <v>723</v>
      </c>
      <c r="D2695" t="s">
        <v>724</v>
      </c>
      <c r="E2695">
        <v>0</v>
      </c>
      <c r="F2695">
        <v>0</v>
      </c>
      <c r="G2695">
        <v>0</v>
      </c>
      <c r="H2695">
        <v>1</v>
      </c>
      <c r="I2695">
        <v>1</v>
      </c>
      <c r="J2695" t="s">
        <v>723</v>
      </c>
      <c r="K2695" t="s">
        <v>758</v>
      </c>
      <c r="L2695">
        <v>0.104</v>
      </c>
      <c r="M2695">
        <v>16312.96</v>
      </c>
      <c r="N2695">
        <v>22</v>
      </c>
    </row>
    <row r="2696" spans="1:14" x14ac:dyDescent="0.25">
      <c r="A2696">
        <v>0</v>
      </c>
      <c r="B2696" t="s">
        <v>15</v>
      </c>
      <c r="C2696" t="s">
        <v>87</v>
      </c>
      <c r="D2696" t="s">
        <v>88</v>
      </c>
      <c r="E2696">
        <v>0</v>
      </c>
      <c r="F2696">
        <v>0</v>
      </c>
      <c r="G2696">
        <v>0</v>
      </c>
      <c r="H2696">
        <v>8</v>
      </c>
      <c r="I2696">
        <v>2</v>
      </c>
      <c r="J2696" t="s">
        <v>87</v>
      </c>
      <c r="K2696" t="s">
        <v>758</v>
      </c>
      <c r="L2696">
        <v>4.2000000000000003E-2</v>
      </c>
      <c r="M2696">
        <v>31827.48</v>
      </c>
      <c r="N2696">
        <v>55</v>
      </c>
    </row>
    <row r="2697" spans="1:14" x14ac:dyDescent="0.25">
      <c r="A2697">
        <v>1</v>
      </c>
      <c r="B2697" t="s">
        <v>15</v>
      </c>
      <c r="C2697" t="s">
        <v>89</v>
      </c>
      <c r="D2697" t="s">
        <v>90</v>
      </c>
      <c r="E2697">
        <v>0</v>
      </c>
      <c r="F2697">
        <v>0</v>
      </c>
      <c r="G2697">
        <v>0</v>
      </c>
      <c r="H2697">
        <v>5</v>
      </c>
      <c r="I2697">
        <v>1</v>
      </c>
      <c r="J2697" t="s">
        <v>65</v>
      </c>
      <c r="K2697" t="s">
        <v>758</v>
      </c>
      <c r="L2697">
        <v>2.4E-2</v>
      </c>
      <c r="M2697">
        <v>38689.660000000003</v>
      </c>
      <c r="N2697">
        <v>80</v>
      </c>
    </row>
    <row r="2698" spans="1:14" x14ac:dyDescent="0.25">
      <c r="A2698">
        <v>2</v>
      </c>
      <c r="B2698" t="s">
        <v>15</v>
      </c>
      <c r="C2698" t="s">
        <v>91</v>
      </c>
      <c r="D2698" t="s">
        <v>92</v>
      </c>
      <c r="E2698">
        <v>0</v>
      </c>
      <c r="F2698">
        <v>0</v>
      </c>
      <c r="G2698">
        <v>0</v>
      </c>
      <c r="H2698">
        <v>4</v>
      </c>
      <c r="I2698">
        <v>2</v>
      </c>
      <c r="J2698" t="s">
        <v>91</v>
      </c>
      <c r="K2698" t="s">
        <v>758</v>
      </c>
      <c r="L2698">
        <v>1.7000000000000001E-2</v>
      </c>
      <c r="M2698">
        <v>41531.54</v>
      </c>
      <c r="N2698">
        <v>90</v>
      </c>
    </row>
    <row r="2699" spans="1:14" x14ac:dyDescent="0.25">
      <c r="A2699">
        <v>3</v>
      </c>
      <c r="B2699" t="s">
        <v>15</v>
      </c>
      <c r="C2699" t="s">
        <v>93</v>
      </c>
      <c r="D2699" t="s">
        <v>71</v>
      </c>
      <c r="E2699">
        <v>1</v>
      </c>
      <c r="F2699">
        <v>0</v>
      </c>
      <c r="G2699">
        <v>0</v>
      </c>
      <c r="H2699">
        <v>8</v>
      </c>
      <c r="I2699">
        <v>1</v>
      </c>
      <c r="J2699" t="s">
        <v>70</v>
      </c>
      <c r="K2699" t="s">
        <v>758</v>
      </c>
      <c r="L2699">
        <v>1.2E-2</v>
      </c>
      <c r="M2699">
        <v>43932.35</v>
      </c>
      <c r="N2699">
        <v>99</v>
      </c>
    </row>
    <row r="2700" spans="1:14" x14ac:dyDescent="0.25">
      <c r="A2700">
        <v>4</v>
      </c>
      <c r="B2700" t="s">
        <v>15</v>
      </c>
      <c r="C2700" t="s">
        <v>94</v>
      </c>
      <c r="D2700" t="s">
        <v>95</v>
      </c>
      <c r="E2700">
        <v>0</v>
      </c>
      <c r="F2700">
        <v>0</v>
      </c>
      <c r="G2700">
        <v>0</v>
      </c>
      <c r="H2700">
        <v>7</v>
      </c>
      <c r="I2700">
        <v>2</v>
      </c>
      <c r="J2700" t="s">
        <v>94</v>
      </c>
      <c r="K2700" t="s">
        <v>758</v>
      </c>
      <c r="L2700">
        <v>1.4E-2</v>
      </c>
      <c r="M2700">
        <v>42910.11</v>
      </c>
      <c r="N2700">
        <v>95</v>
      </c>
    </row>
    <row r="2701" spans="1:14" x14ac:dyDescent="0.25">
      <c r="A2701">
        <v>5</v>
      </c>
      <c r="B2701" t="s">
        <v>15</v>
      </c>
      <c r="C2701" t="s">
        <v>96</v>
      </c>
      <c r="D2701" t="s">
        <v>73</v>
      </c>
      <c r="E2701">
        <v>0</v>
      </c>
      <c r="F2701">
        <v>0</v>
      </c>
      <c r="G2701">
        <v>0</v>
      </c>
      <c r="H2701">
        <v>7</v>
      </c>
      <c r="I2701">
        <v>1</v>
      </c>
      <c r="J2701" t="s">
        <v>72</v>
      </c>
      <c r="K2701" t="s">
        <v>758</v>
      </c>
      <c r="L2701">
        <v>8.0000000000000002E-3</v>
      </c>
      <c r="M2701">
        <v>45809.97</v>
      </c>
      <c r="N2701">
        <v>99</v>
      </c>
    </row>
    <row r="2702" spans="1:14" x14ac:dyDescent="0.25">
      <c r="A2702">
        <v>6</v>
      </c>
      <c r="B2702" t="s">
        <v>15</v>
      </c>
      <c r="C2702" t="s">
        <v>190</v>
      </c>
      <c r="D2702" t="s">
        <v>191</v>
      </c>
      <c r="E2702">
        <v>0</v>
      </c>
      <c r="F2702">
        <v>0</v>
      </c>
      <c r="G2702">
        <v>0</v>
      </c>
      <c r="H2702">
        <v>5</v>
      </c>
      <c r="I2702">
        <v>2</v>
      </c>
      <c r="J2702" t="s">
        <v>190</v>
      </c>
      <c r="K2702" t="s">
        <v>758</v>
      </c>
      <c r="L2702">
        <v>8.0000000000000002E-3</v>
      </c>
      <c r="M2702">
        <v>45810.47</v>
      </c>
      <c r="N2702">
        <v>99</v>
      </c>
    </row>
    <row r="2703" spans="1:14" x14ac:dyDescent="0.25">
      <c r="A2703">
        <v>7</v>
      </c>
      <c r="B2703" t="s">
        <v>15</v>
      </c>
      <c r="C2703" t="s">
        <v>192</v>
      </c>
      <c r="D2703" t="s">
        <v>181</v>
      </c>
      <c r="E2703">
        <v>1</v>
      </c>
      <c r="F2703">
        <v>0</v>
      </c>
      <c r="G2703">
        <v>0</v>
      </c>
      <c r="H2703">
        <v>6</v>
      </c>
      <c r="I2703">
        <v>1</v>
      </c>
      <c r="J2703" t="s">
        <v>180</v>
      </c>
      <c r="K2703" t="s">
        <v>758</v>
      </c>
      <c r="L2703">
        <v>1.2999999999999999E-2</v>
      </c>
      <c r="M2703">
        <v>43274.239999999998</v>
      </c>
      <c r="N2703">
        <v>95</v>
      </c>
    </row>
    <row r="2704" spans="1:14" x14ac:dyDescent="0.25">
      <c r="A2704">
        <v>8</v>
      </c>
      <c r="B2704" t="s">
        <v>15</v>
      </c>
      <c r="C2704" t="s">
        <v>725</v>
      </c>
      <c r="D2704" t="s">
        <v>181</v>
      </c>
      <c r="E2704">
        <v>0</v>
      </c>
      <c r="F2704">
        <v>0</v>
      </c>
      <c r="G2704">
        <v>0</v>
      </c>
      <c r="H2704">
        <v>6</v>
      </c>
      <c r="I2704">
        <v>1</v>
      </c>
      <c r="J2704" t="s">
        <v>180</v>
      </c>
      <c r="K2704" t="s">
        <v>758</v>
      </c>
      <c r="L2704">
        <v>1.0999999999999999E-2</v>
      </c>
      <c r="M2704">
        <v>44164.44</v>
      </c>
      <c r="N2704">
        <v>99</v>
      </c>
    </row>
    <row r="2705" spans="1:14" x14ac:dyDescent="0.25">
      <c r="A2705">
        <v>9</v>
      </c>
      <c r="B2705" t="s">
        <v>15</v>
      </c>
      <c r="C2705" t="s">
        <v>726</v>
      </c>
      <c r="D2705" t="s">
        <v>727</v>
      </c>
      <c r="E2705">
        <v>0</v>
      </c>
      <c r="F2705">
        <v>0</v>
      </c>
      <c r="G2705">
        <v>0</v>
      </c>
      <c r="H2705">
        <v>5</v>
      </c>
      <c r="I2705">
        <v>2</v>
      </c>
      <c r="J2705" t="s">
        <v>726</v>
      </c>
      <c r="K2705" t="s">
        <v>758</v>
      </c>
      <c r="L2705">
        <v>1.9E-2</v>
      </c>
      <c r="M2705">
        <v>40856.29</v>
      </c>
      <c r="N2705">
        <v>90</v>
      </c>
    </row>
    <row r="2706" spans="1:14" x14ac:dyDescent="0.25">
      <c r="A2706">
        <v>10</v>
      </c>
      <c r="B2706" t="s">
        <v>15</v>
      </c>
      <c r="C2706" t="s">
        <v>728</v>
      </c>
      <c r="D2706" t="s">
        <v>729</v>
      </c>
      <c r="E2706">
        <v>0</v>
      </c>
      <c r="F2706">
        <v>0</v>
      </c>
      <c r="G2706">
        <v>0</v>
      </c>
      <c r="H2706">
        <v>5</v>
      </c>
      <c r="I2706">
        <v>2</v>
      </c>
      <c r="J2706" t="s">
        <v>728</v>
      </c>
      <c r="K2706" t="s">
        <v>758</v>
      </c>
      <c r="L2706">
        <v>1.6E-2</v>
      </c>
      <c r="M2706">
        <v>42137.16</v>
      </c>
      <c r="N2706">
        <v>90</v>
      </c>
    </row>
    <row r="2707" spans="1:14" x14ac:dyDescent="0.25">
      <c r="A2707">
        <v>11</v>
      </c>
      <c r="B2707" t="s">
        <v>15</v>
      </c>
      <c r="C2707" t="s">
        <v>730</v>
      </c>
      <c r="D2707" t="s">
        <v>721</v>
      </c>
      <c r="E2707">
        <v>1</v>
      </c>
      <c r="F2707">
        <v>0</v>
      </c>
      <c r="G2707">
        <v>0</v>
      </c>
      <c r="H2707">
        <v>2</v>
      </c>
      <c r="I2707">
        <v>1</v>
      </c>
      <c r="J2707" t="s">
        <v>720</v>
      </c>
      <c r="K2707" t="s">
        <v>758</v>
      </c>
      <c r="L2707">
        <v>1.4999999999999999E-2</v>
      </c>
      <c r="M2707">
        <v>42701.21</v>
      </c>
      <c r="N2707">
        <v>95</v>
      </c>
    </row>
    <row r="2708" spans="1:14" x14ac:dyDescent="0.25">
      <c r="A2708">
        <v>12</v>
      </c>
      <c r="B2708" t="s">
        <v>15</v>
      </c>
      <c r="C2708" t="s">
        <v>731</v>
      </c>
      <c r="D2708" t="s">
        <v>713</v>
      </c>
      <c r="E2708">
        <v>0</v>
      </c>
      <c r="F2708">
        <v>0</v>
      </c>
      <c r="G2708">
        <v>0</v>
      </c>
      <c r="H2708">
        <v>0</v>
      </c>
      <c r="I2708">
        <v>0</v>
      </c>
      <c r="J2708" t="s">
        <v>713</v>
      </c>
      <c r="K2708" t="s">
        <v>758</v>
      </c>
      <c r="L2708">
        <v>1.4E-2</v>
      </c>
      <c r="M2708">
        <v>43121.38</v>
      </c>
      <c r="N2708">
        <v>95</v>
      </c>
    </row>
    <row r="2709" spans="1:14" x14ac:dyDescent="0.25">
      <c r="A2709">
        <v>13</v>
      </c>
      <c r="B2709" t="s">
        <v>15</v>
      </c>
      <c r="C2709" t="s">
        <v>732</v>
      </c>
      <c r="D2709" t="s">
        <v>724</v>
      </c>
      <c r="E2709">
        <v>1</v>
      </c>
      <c r="F2709">
        <v>0</v>
      </c>
      <c r="G2709">
        <v>0</v>
      </c>
      <c r="H2709">
        <v>1</v>
      </c>
      <c r="I2709">
        <v>1</v>
      </c>
      <c r="J2709" t="s">
        <v>723</v>
      </c>
      <c r="K2709" t="s">
        <v>758</v>
      </c>
      <c r="L2709">
        <v>3.6999999999999998E-2</v>
      </c>
      <c r="M2709">
        <v>33335.65</v>
      </c>
      <c r="N2709">
        <v>60</v>
      </c>
    </row>
    <row r="2710" spans="1:14" x14ac:dyDescent="0.25">
      <c r="A2710">
        <v>0</v>
      </c>
      <c r="B2710" t="s">
        <v>15</v>
      </c>
      <c r="C2710" t="s">
        <v>108</v>
      </c>
      <c r="D2710" t="s">
        <v>88</v>
      </c>
      <c r="E2710">
        <v>0</v>
      </c>
      <c r="F2710">
        <v>0</v>
      </c>
      <c r="G2710">
        <v>0</v>
      </c>
      <c r="H2710">
        <v>8</v>
      </c>
      <c r="I2710">
        <v>2</v>
      </c>
      <c r="J2710" t="s">
        <v>87</v>
      </c>
      <c r="K2710" t="s">
        <v>758</v>
      </c>
      <c r="L2710">
        <v>3.1E-2</v>
      </c>
      <c r="M2710">
        <v>35908.379999999997</v>
      </c>
      <c r="N2710">
        <v>65</v>
      </c>
    </row>
    <row r="2711" spans="1:14" x14ac:dyDescent="0.25">
      <c r="A2711">
        <v>1</v>
      </c>
      <c r="B2711" t="s">
        <v>15</v>
      </c>
      <c r="C2711" t="s">
        <v>109</v>
      </c>
      <c r="D2711" t="s">
        <v>110</v>
      </c>
      <c r="E2711">
        <v>0</v>
      </c>
      <c r="F2711">
        <v>0</v>
      </c>
      <c r="G2711">
        <v>0</v>
      </c>
      <c r="H2711">
        <v>5</v>
      </c>
      <c r="I2711">
        <v>3</v>
      </c>
      <c r="J2711" t="s">
        <v>109</v>
      </c>
      <c r="K2711" t="s">
        <v>758</v>
      </c>
      <c r="L2711">
        <v>2.5000000000000001E-2</v>
      </c>
      <c r="M2711">
        <v>38177.78</v>
      </c>
      <c r="N2711">
        <v>75</v>
      </c>
    </row>
    <row r="2712" spans="1:14" x14ac:dyDescent="0.25">
      <c r="A2712">
        <v>2</v>
      </c>
      <c r="B2712" t="s">
        <v>15</v>
      </c>
      <c r="C2712" t="s">
        <v>111</v>
      </c>
      <c r="D2712" t="s">
        <v>49</v>
      </c>
      <c r="E2712">
        <v>0</v>
      </c>
      <c r="F2712">
        <v>0</v>
      </c>
      <c r="G2712">
        <v>0</v>
      </c>
      <c r="H2712">
        <v>0</v>
      </c>
      <c r="I2712">
        <v>0</v>
      </c>
      <c r="J2712" t="s">
        <v>49</v>
      </c>
      <c r="K2712" t="s">
        <v>758</v>
      </c>
      <c r="L2712">
        <v>1.4999999999999999E-2</v>
      </c>
      <c r="M2712">
        <v>42568.36</v>
      </c>
      <c r="N2712">
        <v>95</v>
      </c>
    </row>
    <row r="2713" spans="1:14" x14ac:dyDescent="0.25">
      <c r="A2713">
        <v>3</v>
      </c>
      <c r="B2713" t="s">
        <v>15</v>
      </c>
      <c r="C2713" t="s">
        <v>112</v>
      </c>
      <c r="D2713" t="s">
        <v>95</v>
      </c>
      <c r="E2713">
        <v>1</v>
      </c>
      <c r="F2713">
        <v>0</v>
      </c>
      <c r="G2713">
        <v>0</v>
      </c>
      <c r="H2713">
        <v>7</v>
      </c>
      <c r="I2713">
        <v>2</v>
      </c>
      <c r="J2713" t="s">
        <v>94</v>
      </c>
      <c r="K2713" t="s">
        <v>758</v>
      </c>
      <c r="L2713">
        <v>1.2999999999999999E-2</v>
      </c>
      <c r="M2713">
        <v>43473.21</v>
      </c>
      <c r="N2713">
        <v>95</v>
      </c>
    </row>
    <row r="2714" spans="1:14" x14ac:dyDescent="0.25">
      <c r="A2714">
        <v>4</v>
      </c>
      <c r="B2714" t="s">
        <v>15</v>
      </c>
      <c r="C2714" t="s">
        <v>113</v>
      </c>
      <c r="D2714" t="s">
        <v>95</v>
      </c>
      <c r="E2714">
        <v>0</v>
      </c>
      <c r="F2714">
        <v>0</v>
      </c>
      <c r="G2714">
        <v>0</v>
      </c>
      <c r="H2714">
        <v>7</v>
      </c>
      <c r="I2714">
        <v>2</v>
      </c>
      <c r="J2714" t="s">
        <v>94</v>
      </c>
      <c r="K2714" t="s">
        <v>758</v>
      </c>
      <c r="L2714">
        <v>1.0999999999999999E-2</v>
      </c>
      <c r="M2714">
        <v>44255.33</v>
      </c>
      <c r="N2714">
        <v>99</v>
      </c>
    </row>
    <row r="2715" spans="1:14" x14ac:dyDescent="0.25">
      <c r="A2715">
        <v>5</v>
      </c>
      <c r="B2715" t="s">
        <v>15</v>
      </c>
      <c r="C2715" t="s">
        <v>202</v>
      </c>
      <c r="D2715" t="s">
        <v>203</v>
      </c>
      <c r="E2715">
        <v>0</v>
      </c>
      <c r="F2715">
        <v>0</v>
      </c>
      <c r="G2715">
        <v>0</v>
      </c>
      <c r="H2715">
        <v>7</v>
      </c>
      <c r="I2715">
        <v>3</v>
      </c>
      <c r="J2715" t="s">
        <v>202</v>
      </c>
      <c r="K2715" t="s">
        <v>758</v>
      </c>
      <c r="L2715">
        <v>8.9999999999999993E-3</v>
      </c>
      <c r="M2715">
        <v>45462.36</v>
      </c>
      <c r="N2715">
        <v>99</v>
      </c>
    </row>
    <row r="2716" spans="1:14" x14ac:dyDescent="0.25">
      <c r="A2716">
        <v>6</v>
      </c>
      <c r="B2716" t="s">
        <v>15</v>
      </c>
      <c r="C2716" t="s">
        <v>204</v>
      </c>
      <c r="D2716" t="s">
        <v>181</v>
      </c>
      <c r="E2716">
        <v>2</v>
      </c>
      <c r="F2716">
        <v>0</v>
      </c>
      <c r="G2716">
        <v>0</v>
      </c>
      <c r="H2716">
        <v>6</v>
      </c>
      <c r="I2716">
        <v>1</v>
      </c>
      <c r="J2716" t="s">
        <v>180</v>
      </c>
      <c r="K2716" t="s">
        <v>758</v>
      </c>
      <c r="L2716">
        <v>1.4E-2</v>
      </c>
      <c r="M2716">
        <v>42973.75</v>
      </c>
      <c r="N2716">
        <v>95</v>
      </c>
    </row>
    <row r="2717" spans="1:14" x14ac:dyDescent="0.25">
      <c r="A2717">
        <v>7</v>
      </c>
      <c r="B2717" t="s">
        <v>15</v>
      </c>
      <c r="C2717" t="s">
        <v>733</v>
      </c>
      <c r="D2717" t="s">
        <v>181</v>
      </c>
      <c r="E2717">
        <v>1</v>
      </c>
      <c r="F2717">
        <v>0</v>
      </c>
      <c r="G2717">
        <v>0</v>
      </c>
      <c r="H2717">
        <v>6</v>
      </c>
      <c r="I2717">
        <v>1</v>
      </c>
      <c r="J2717" t="s">
        <v>180</v>
      </c>
      <c r="K2717" t="s">
        <v>758</v>
      </c>
      <c r="L2717">
        <v>1.0999999999999999E-2</v>
      </c>
      <c r="M2717">
        <v>44624.12</v>
      </c>
      <c r="N2717">
        <v>99</v>
      </c>
    </row>
    <row r="2718" spans="1:14" x14ac:dyDescent="0.25">
      <c r="A2718">
        <v>8</v>
      </c>
      <c r="B2718" t="s">
        <v>15</v>
      </c>
      <c r="C2718" t="s">
        <v>734</v>
      </c>
      <c r="D2718" t="s">
        <v>439</v>
      </c>
      <c r="E2718">
        <v>0</v>
      </c>
      <c r="F2718">
        <v>0</v>
      </c>
      <c r="G2718">
        <v>0</v>
      </c>
      <c r="H2718">
        <v>6</v>
      </c>
      <c r="I2718">
        <v>3</v>
      </c>
      <c r="J2718" t="s">
        <v>734</v>
      </c>
      <c r="K2718" t="s">
        <v>758</v>
      </c>
      <c r="L2718">
        <v>0.02</v>
      </c>
      <c r="M2718">
        <v>40370.300000000003</v>
      </c>
      <c r="N2718">
        <v>85</v>
      </c>
    </row>
    <row r="2719" spans="1:14" x14ac:dyDescent="0.25">
      <c r="A2719">
        <v>9</v>
      </c>
      <c r="B2719" t="s">
        <v>15</v>
      </c>
      <c r="C2719" t="s">
        <v>735</v>
      </c>
      <c r="D2719" t="s">
        <v>736</v>
      </c>
      <c r="E2719">
        <v>0</v>
      </c>
      <c r="F2719">
        <v>0</v>
      </c>
      <c r="G2719">
        <v>0</v>
      </c>
      <c r="H2719">
        <v>5</v>
      </c>
      <c r="I2719">
        <v>3</v>
      </c>
      <c r="J2719" t="s">
        <v>735</v>
      </c>
      <c r="K2719" t="s">
        <v>758</v>
      </c>
      <c r="L2719">
        <v>1.9E-2</v>
      </c>
      <c r="M2719">
        <v>40918.230000000003</v>
      </c>
      <c r="N2719">
        <v>90</v>
      </c>
    </row>
    <row r="2720" spans="1:14" x14ac:dyDescent="0.25">
      <c r="A2720">
        <v>10</v>
      </c>
      <c r="B2720" t="s">
        <v>15</v>
      </c>
      <c r="C2720" t="s">
        <v>737</v>
      </c>
      <c r="D2720" t="s">
        <v>738</v>
      </c>
      <c r="E2720">
        <v>0</v>
      </c>
      <c r="F2720">
        <v>0</v>
      </c>
      <c r="G2720">
        <v>0</v>
      </c>
      <c r="H2720">
        <v>2</v>
      </c>
      <c r="I2720">
        <v>3</v>
      </c>
      <c r="J2720" t="s">
        <v>737</v>
      </c>
      <c r="K2720" t="s">
        <v>758</v>
      </c>
      <c r="L2720">
        <v>1.6E-2</v>
      </c>
      <c r="M2720">
        <v>42066.54</v>
      </c>
      <c r="N2720">
        <v>90</v>
      </c>
    </row>
    <row r="2721" spans="1:14" x14ac:dyDescent="0.25">
      <c r="A2721">
        <v>11</v>
      </c>
      <c r="B2721" t="s">
        <v>15</v>
      </c>
      <c r="C2721" t="s">
        <v>739</v>
      </c>
      <c r="D2721" t="s">
        <v>715</v>
      </c>
      <c r="E2721">
        <v>3</v>
      </c>
      <c r="F2721">
        <v>0</v>
      </c>
      <c r="G2721">
        <v>0</v>
      </c>
      <c r="H2721">
        <v>0</v>
      </c>
      <c r="I2721">
        <v>0</v>
      </c>
      <c r="J2721" t="s">
        <v>715</v>
      </c>
      <c r="K2721" t="s">
        <v>758</v>
      </c>
      <c r="L2721">
        <v>1.4E-2</v>
      </c>
      <c r="M2721">
        <v>43040.28</v>
      </c>
      <c r="N2721">
        <v>95</v>
      </c>
    </row>
    <row r="2722" spans="1:14" x14ac:dyDescent="0.25">
      <c r="A2722">
        <v>12</v>
      </c>
      <c r="B2722" t="s">
        <v>15</v>
      </c>
      <c r="C2722" t="s">
        <v>740</v>
      </c>
      <c r="D2722" t="s">
        <v>724</v>
      </c>
      <c r="E2722">
        <v>0</v>
      </c>
      <c r="F2722">
        <v>0</v>
      </c>
      <c r="G2722">
        <v>0</v>
      </c>
      <c r="H2722">
        <v>1</v>
      </c>
      <c r="I2722">
        <v>3</v>
      </c>
      <c r="J2722" t="s">
        <v>740</v>
      </c>
      <c r="K2722" t="s">
        <v>758</v>
      </c>
      <c r="L2722">
        <v>4.4999999999999998E-2</v>
      </c>
      <c r="M2722">
        <v>30852.32</v>
      </c>
      <c r="N2722">
        <v>49</v>
      </c>
    </row>
    <row r="2723" spans="1:14" x14ac:dyDescent="0.25">
      <c r="A2723">
        <v>0</v>
      </c>
      <c r="B2723" t="s">
        <v>15</v>
      </c>
      <c r="C2723" t="s">
        <v>126</v>
      </c>
      <c r="D2723" t="s">
        <v>88</v>
      </c>
      <c r="E2723">
        <v>0</v>
      </c>
      <c r="F2723">
        <v>0</v>
      </c>
      <c r="G2723">
        <v>0</v>
      </c>
      <c r="H2723">
        <v>8</v>
      </c>
      <c r="I2723">
        <v>2</v>
      </c>
      <c r="J2723" t="s">
        <v>87</v>
      </c>
      <c r="K2723" t="s">
        <v>758</v>
      </c>
      <c r="L2723">
        <v>3.1E-2</v>
      </c>
      <c r="M2723">
        <v>35636.269999999997</v>
      </c>
      <c r="N2723">
        <v>65</v>
      </c>
    </row>
    <row r="2724" spans="1:14" x14ac:dyDescent="0.25">
      <c r="A2724">
        <v>1</v>
      </c>
      <c r="B2724" t="s">
        <v>15</v>
      </c>
      <c r="C2724" t="s">
        <v>127</v>
      </c>
      <c r="D2724" t="s">
        <v>90</v>
      </c>
      <c r="E2724">
        <v>0</v>
      </c>
      <c r="F2724">
        <v>0</v>
      </c>
      <c r="G2724">
        <v>0</v>
      </c>
      <c r="H2724">
        <v>5</v>
      </c>
      <c r="I2724">
        <v>1</v>
      </c>
      <c r="J2724" t="s">
        <v>65</v>
      </c>
      <c r="K2724" t="s">
        <v>758</v>
      </c>
      <c r="L2724">
        <v>2.1000000000000001E-2</v>
      </c>
      <c r="M2724">
        <v>39659.83</v>
      </c>
      <c r="N2724">
        <v>85</v>
      </c>
    </row>
    <row r="2725" spans="1:14" x14ac:dyDescent="0.25">
      <c r="A2725">
        <v>2</v>
      </c>
      <c r="B2725" t="s">
        <v>15</v>
      </c>
      <c r="C2725" t="s">
        <v>128</v>
      </c>
      <c r="D2725" t="s">
        <v>95</v>
      </c>
      <c r="E2725">
        <v>2</v>
      </c>
      <c r="F2725">
        <v>0</v>
      </c>
      <c r="G2725">
        <v>0</v>
      </c>
      <c r="H2725">
        <v>7</v>
      </c>
      <c r="I2725">
        <v>2</v>
      </c>
      <c r="J2725" t="s">
        <v>94</v>
      </c>
      <c r="K2725" t="s">
        <v>758</v>
      </c>
      <c r="L2725">
        <v>1.6E-2</v>
      </c>
      <c r="M2725">
        <v>42158.57</v>
      </c>
      <c r="N2725">
        <v>90</v>
      </c>
    </row>
    <row r="2726" spans="1:14" x14ac:dyDescent="0.25">
      <c r="A2726">
        <v>3</v>
      </c>
      <c r="B2726" t="s">
        <v>15</v>
      </c>
      <c r="C2726" t="s">
        <v>129</v>
      </c>
      <c r="D2726" t="s">
        <v>95</v>
      </c>
      <c r="E2726">
        <v>1</v>
      </c>
      <c r="F2726">
        <v>0</v>
      </c>
      <c r="G2726">
        <v>0</v>
      </c>
      <c r="H2726">
        <v>7</v>
      </c>
      <c r="I2726">
        <v>2</v>
      </c>
      <c r="J2726" t="s">
        <v>94</v>
      </c>
      <c r="K2726" t="s">
        <v>758</v>
      </c>
      <c r="L2726">
        <v>1.0999999999999999E-2</v>
      </c>
      <c r="M2726">
        <v>44550.31</v>
      </c>
      <c r="N2726">
        <v>99</v>
      </c>
    </row>
    <row r="2727" spans="1:14" x14ac:dyDescent="0.25">
      <c r="A2727">
        <v>4</v>
      </c>
      <c r="B2727" t="s">
        <v>15</v>
      </c>
      <c r="C2727" t="s">
        <v>213</v>
      </c>
      <c r="D2727" t="s">
        <v>214</v>
      </c>
      <c r="E2727">
        <v>0</v>
      </c>
      <c r="F2727">
        <v>0</v>
      </c>
      <c r="G2727">
        <v>0</v>
      </c>
      <c r="H2727">
        <v>8</v>
      </c>
      <c r="I2727">
        <v>4</v>
      </c>
      <c r="J2727" t="s">
        <v>213</v>
      </c>
      <c r="K2727" t="s">
        <v>758</v>
      </c>
      <c r="L2727">
        <v>1.2E-2</v>
      </c>
      <c r="M2727">
        <v>43748.78</v>
      </c>
      <c r="N2727">
        <v>95</v>
      </c>
    </row>
    <row r="2728" spans="1:14" x14ac:dyDescent="0.25">
      <c r="A2728">
        <v>5</v>
      </c>
      <c r="B2728" t="s">
        <v>15</v>
      </c>
      <c r="C2728" t="s">
        <v>215</v>
      </c>
      <c r="D2728" t="s">
        <v>216</v>
      </c>
      <c r="E2728">
        <v>0</v>
      </c>
      <c r="F2728">
        <v>0</v>
      </c>
      <c r="G2728">
        <v>0</v>
      </c>
      <c r="H2728">
        <v>7</v>
      </c>
      <c r="I2728">
        <v>4</v>
      </c>
      <c r="J2728" t="s">
        <v>215</v>
      </c>
      <c r="K2728" t="s">
        <v>758</v>
      </c>
      <c r="L2728">
        <v>1.6E-2</v>
      </c>
      <c r="M2728">
        <v>41939.760000000002</v>
      </c>
      <c r="N2728">
        <v>90</v>
      </c>
    </row>
    <row r="2729" spans="1:14" x14ac:dyDescent="0.25">
      <c r="A2729">
        <v>6</v>
      </c>
      <c r="B2729" t="s">
        <v>15</v>
      </c>
      <c r="C2729" t="s">
        <v>741</v>
      </c>
      <c r="D2729" t="s">
        <v>181</v>
      </c>
      <c r="E2729">
        <v>2</v>
      </c>
      <c r="F2729">
        <v>0</v>
      </c>
      <c r="G2729">
        <v>0</v>
      </c>
      <c r="H2729">
        <v>6</v>
      </c>
      <c r="I2729">
        <v>1</v>
      </c>
      <c r="J2729" t="s">
        <v>180</v>
      </c>
      <c r="K2729" t="s">
        <v>758</v>
      </c>
      <c r="L2729">
        <v>1.0999999999999999E-2</v>
      </c>
      <c r="M2729">
        <v>44292.22</v>
      </c>
      <c r="N2729">
        <v>99</v>
      </c>
    </row>
    <row r="2730" spans="1:14" x14ac:dyDescent="0.25">
      <c r="A2730">
        <v>7</v>
      </c>
      <c r="B2730" t="s">
        <v>15</v>
      </c>
      <c r="C2730" t="s">
        <v>742</v>
      </c>
      <c r="D2730" t="s">
        <v>439</v>
      </c>
      <c r="E2730">
        <v>1</v>
      </c>
      <c r="F2730">
        <v>0</v>
      </c>
      <c r="G2730">
        <v>0</v>
      </c>
      <c r="H2730">
        <v>6</v>
      </c>
      <c r="I2730">
        <v>3</v>
      </c>
      <c r="J2730" t="s">
        <v>734</v>
      </c>
      <c r="K2730" t="s">
        <v>758</v>
      </c>
      <c r="L2730">
        <v>1.9E-2</v>
      </c>
      <c r="M2730">
        <v>40895.22</v>
      </c>
      <c r="N2730">
        <v>90</v>
      </c>
    </row>
    <row r="2731" spans="1:14" x14ac:dyDescent="0.25">
      <c r="A2731">
        <v>8</v>
      </c>
      <c r="B2731" t="s">
        <v>15</v>
      </c>
      <c r="C2731" t="s">
        <v>743</v>
      </c>
      <c r="D2731" t="s">
        <v>744</v>
      </c>
      <c r="E2731">
        <v>0</v>
      </c>
      <c r="F2731">
        <v>0</v>
      </c>
      <c r="G2731">
        <v>0</v>
      </c>
      <c r="H2731">
        <v>5</v>
      </c>
      <c r="I2731">
        <v>4</v>
      </c>
      <c r="J2731" t="s">
        <v>743</v>
      </c>
      <c r="K2731" t="s">
        <v>758</v>
      </c>
      <c r="L2731">
        <v>1.9E-2</v>
      </c>
      <c r="M2731">
        <v>40907.17</v>
      </c>
      <c r="N2731">
        <v>90</v>
      </c>
    </row>
    <row r="2732" spans="1:14" x14ac:dyDescent="0.25">
      <c r="A2732">
        <v>9</v>
      </c>
      <c r="B2732" t="s">
        <v>15</v>
      </c>
      <c r="C2732" t="s">
        <v>745</v>
      </c>
      <c r="D2732" t="s">
        <v>746</v>
      </c>
      <c r="E2732">
        <v>0</v>
      </c>
      <c r="F2732">
        <v>0</v>
      </c>
      <c r="G2732">
        <v>0</v>
      </c>
      <c r="H2732">
        <v>2</v>
      </c>
      <c r="I2732">
        <v>4</v>
      </c>
      <c r="J2732" t="s">
        <v>745</v>
      </c>
      <c r="K2732" t="s">
        <v>758</v>
      </c>
      <c r="L2732">
        <v>1.9E-2</v>
      </c>
      <c r="M2732">
        <v>40509.879999999997</v>
      </c>
      <c r="N2732">
        <v>85</v>
      </c>
    </row>
    <row r="2733" spans="1:14" x14ac:dyDescent="0.25">
      <c r="A2733">
        <v>10</v>
      </c>
      <c r="B2733" t="s">
        <v>15</v>
      </c>
      <c r="C2733" t="s">
        <v>747</v>
      </c>
      <c r="D2733" t="s">
        <v>748</v>
      </c>
      <c r="E2733">
        <v>0</v>
      </c>
      <c r="F2733">
        <v>0</v>
      </c>
      <c r="G2733">
        <v>0</v>
      </c>
      <c r="H2733">
        <v>2</v>
      </c>
      <c r="I2733">
        <v>4</v>
      </c>
      <c r="J2733" t="s">
        <v>747</v>
      </c>
      <c r="K2733" t="s">
        <v>758</v>
      </c>
      <c r="L2733">
        <v>1.4999999999999999E-2</v>
      </c>
      <c r="M2733">
        <v>42430.41</v>
      </c>
      <c r="N2733">
        <v>95</v>
      </c>
    </row>
    <row r="2734" spans="1:14" x14ac:dyDescent="0.25">
      <c r="A2734">
        <v>11</v>
      </c>
      <c r="B2734" t="s">
        <v>15</v>
      </c>
      <c r="C2734" t="s">
        <v>749</v>
      </c>
      <c r="D2734" t="s">
        <v>724</v>
      </c>
      <c r="E2734">
        <v>1</v>
      </c>
      <c r="F2734">
        <v>0</v>
      </c>
      <c r="G2734">
        <v>0</v>
      </c>
      <c r="H2734">
        <v>1</v>
      </c>
      <c r="I2734">
        <v>3</v>
      </c>
      <c r="J2734" t="s">
        <v>740</v>
      </c>
      <c r="K2734" t="s">
        <v>758</v>
      </c>
      <c r="L2734">
        <v>3.9E-2</v>
      </c>
      <c r="M2734">
        <v>32663.01</v>
      </c>
      <c r="N2734">
        <v>55</v>
      </c>
    </row>
    <row r="2735" spans="1:14" x14ac:dyDescent="0.25">
      <c r="A2735">
        <v>0</v>
      </c>
      <c r="B2735" t="s">
        <v>15</v>
      </c>
      <c r="C2735" t="s">
        <v>141</v>
      </c>
      <c r="D2735" t="s">
        <v>88</v>
      </c>
      <c r="E2735">
        <v>0</v>
      </c>
      <c r="F2735">
        <v>0</v>
      </c>
      <c r="G2735">
        <v>0</v>
      </c>
      <c r="H2735">
        <v>8</v>
      </c>
      <c r="I2735">
        <v>2</v>
      </c>
      <c r="J2735" t="s">
        <v>87</v>
      </c>
      <c r="K2735" t="s">
        <v>758</v>
      </c>
      <c r="L2735">
        <v>2.8000000000000001E-2</v>
      </c>
      <c r="M2735">
        <v>37002.85</v>
      </c>
      <c r="N2735">
        <v>70</v>
      </c>
    </row>
    <row r="2736" spans="1:14" x14ac:dyDescent="0.25">
      <c r="A2736">
        <v>1</v>
      </c>
      <c r="B2736" t="s">
        <v>15</v>
      </c>
      <c r="C2736" t="s">
        <v>142</v>
      </c>
      <c r="D2736" t="s">
        <v>90</v>
      </c>
      <c r="E2736">
        <v>0</v>
      </c>
      <c r="F2736">
        <v>0</v>
      </c>
      <c r="G2736">
        <v>0</v>
      </c>
      <c r="H2736">
        <v>5</v>
      </c>
      <c r="I2736">
        <v>1</v>
      </c>
      <c r="J2736" t="s">
        <v>65</v>
      </c>
      <c r="K2736" t="s">
        <v>758</v>
      </c>
      <c r="L2736">
        <v>2.1000000000000001E-2</v>
      </c>
      <c r="M2736">
        <v>39942.33</v>
      </c>
      <c r="N2736">
        <v>85</v>
      </c>
    </row>
    <row r="2737" spans="1:14" x14ac:dyDescent="0.25">
      <c r="A2737">
        <v>2</v>
      </c>
      <c r="B2737" t="s">
        <v>15</v>
      </c>
      <c r="C2737" t="s">
        <v>143</v>
      </c>
      <c r="D2737" t="s">
        <v>49</v>
      </c>
      <c r="E2737">
        <v>0</v>
      </c>
      <c r="F2737">
        <v>0</v>
      </c>
      <c r="G2737">
        <v>0</v>
      </c>
      <c r="H2737">
        <v>0</v>
      </c>
      <c r="I2737">
        <v>0</v>
      </c>
      <c r="J2737" t="s">
        <v>49</v>
      </c>
      <c r="K2737" t="s">
        <v>758</v>
      </c>
      <c r="L2737">
        <v>1.4E-2</v>
      </c>
      <c r="M2737">
        <v>43020.27</v>
      </c>
      <c r="N2737">
        <v>95</v>
      </c>
    </row>
    <row r="2738" spans="1:14" x14ac:dyDescent="0.25">
      <c r="A2738">
        <v>3</v>
      </c>
      <c r="B2738" t="s">
        <v>15</v>
      </c>
      <c r="C2738" t="s">
        <v>223</v>
      </c>
      <c r="D2738" t="s">
        <v>214</v>
      </c>
      <c r="E2738">
        <v>1</v>
      </c>
      <c r="F2738">
        <v>0</v>
      </c>
      <c r="G2738">
        <v>0</v>
      </c>
      <c r="H2738">
        <v>8</v>
      </c>
      <c r="I2738">
        <v>4</v>
      </c>
      <c r="J2738" t="s">
        <v>213</v>
      </c>
      <c r="K2738" t="s">
        <v>758</v>
      </c>
      <c r="L2738">
        <v>1.2E-2</v>
      </c>
      <c r="M2738">
        <v>44115.73</v>
      </c>
      <c r="N2738">
        <v>99</v>
      </c>
    </row>
    <row r="2739" spans="1:14" x14ac:dyDescent="0.25">
      <c r="A2739">
        <v>4</v>
      </c>
      <c r="B2739" t="s">
        <v>15</v>
      </c>
      <c r="C2739" t="s">
        <v>224</v>
      </c>
      <c r="D2739" t="s">
        <v>225</v>
      </c>
      <c r="E2739">
        <v>0</v>
      </c>
      <c r="F2739">
        <v>0</v>
      </c>
      <c r="G2739">
        <v>0</v>
      </c>
      <c r="H2739">
        <v>8</v>
      </c>
      <c r="I2739">
        <v>5</v>
      </c>
      <c r="J2739" t="s">
        <v>224</v>
      </c>
      <c r="K2739" t="s">
        <v>758</v>
      </c>
      <c r="L2739">
        <v>3.6999999999999998E-2</v>
      </c>
      <c r="M2739">
        <v>33577.82</v>
      </c>
      <c r="N2739">
        <v>60</v>
      </c>
    </row>
    <row r="2740" spans="1:14" x14ac:dyDescent="0.25">
      <c r="A2740">
        <v>5</v>
      </c>
      <c r="B2740" t="s">
        <v>15</v>
      </c>
      <c r="C2740" t="s">
        <v>750</v>
      </c>
      <c r="D2740" t="s">
        <v>216</v>
      </c>
      <c r="E2740">
        <v>0</v>
      </c>
      <c r="F2740">
        <v>0</v>
      </c>
      <c r="G2740">
        <v>0</v>
      </c>
      <c r="H2740">
        <v>7</v>
      </c>
      <c r="I2740">
        <v>4</v>
      </c>
      <c r="J2740" t="s">
        <v>215</v>
      </c>
      <c r="K2740" t="s">
        <v>758</v>
      </c>
      <c r="L2740">
        <v>1.2999999999999999E-2</v>
      </c>
      <c r="M2740">
        <v>43645.72</v>
      </c>
      <c r="N2740">
        <v>95</v>
      </c>
    </row>
    <row r="2741" spans="1:14" x14ac:dyDescent="0.25">
      <c r="A2741">
        <v>6</v>
      </c>
      <c r="B2741" t="s">
        <v>15</v>
      </c>
      <c r="C2741" t="s">
        <v>751</v>
      </c>
      <c r="D2741" t="s">
        <v>439</v>
      </c>
      <c r="E2741">
        <v>2</v>
      </c>
      <c r="F2741">
        <v>0</v>
      </c>
      <c r="G2741">
        <v>0</v>
      </c>
      <c r="H2741">
        <v>6</v>
      </c>
      <c r="I2741">
        <v>3</v>
      </c>
      <c r="J2741" t="s">
        <v>734</v>
      </c>
      <c r="K2741" t="s">
        <v>758</v>
      </c>
      <c r="L2741">
        <v>1.9E-2</v>
      </c>
      <c r="M2741">
        <v>40550.21</v>
      </c>
      <c r="N2741">
        <v>85</v>
      </c>
    </row>
    <row r="2742" spans="1:14" x14ac:dyDescent="0.25">
      <c r="A2742">
        <v>7</v>
      </c>
      <c r="B2742" t="s">
        <v>15</v>
      </c>
      <c r="C2742" t="s">
        <v>752</v>
      </c>
      <c r="D2742" t="s">
        <v>736</v>
      </c>
      <c r="E2742">
        <v>2</v>
      </c>
      <c r="F2742">
        <v>0</v>
      </c>
      <c r="G2742">
        <v>0</v>
      </c>
      <c r="H2742">
        <v>5</v>
      </c>
      <c r="I2742">
        <v>3</v>
      </c>
      <c r="J2742" t="s">
        <v>735</v>
      </c>
      <c r="K2742" t="s">
        <v>758</v>
      </c>
      <c r="L2742">
        <v>1.7999999999999999E-2</v>
      </c>
      <c r="M2742">
        <v>41286.01</v>
      </c>
      <c r="N2742">
        <v>90</v>
      </c>
    </row>
    <row r="2743" spans="1:14" x14ac:dyDescent="0.25">
      <c r="A2743">
        <v>8</v>
      </c>
      <c r="B2743" t="s">
        <v>15</v>
      </c>
      <c r="C2743" t="s">
        <v>753</v>
      </c>
      <c r="D2743" t="s">
        <v>746</v>
      </c>
      <c r="E2743">
        <v>1</v>
      </c>
      <c r="F2743">
        <v>0</v>
      </c>
      <c r="G2743">
        <v>0</v>
      </c>
      <c r="H2743">
        <v>2</v>
      </c>
      <c r="I2743">
        <v>4</v>
      </c>
      <c r="J2743" t="s">
        <v>745</v>
      </c>
      <c r="K2743" t="s">
        <v>758</v>
      </c>
      <c r="L2743">
        <v>1.9E-2</v>
      </c>
      <c r="M2743">
        <v>40843.480000000003</v>
      </c>
      <c r="N2743">
        <v>85</v>
      </c>
    </row>
    <row r="2744" spans="1:14" x14ac:dyDescent="0.25">
      <c r="A2744">
        <v>9</v>
      </c>
      <c r="B2744" t="s">
        <v>15</v>
      </c>
      <c r="C2744" t="s">
        <v>754</v>
      </c>
      <c r="D2744" t="s">
        <v>755</v>
      </c>
      <c r="E2744">
        <v>0</v>
      </c>
      <c r="F2744">
        <v>0</v>
      </c>
      <c r="G2744">
        <v>0</v>
      </c>
      <c r="H2744">
        <v>2</v>
      </c>
      <c r="I2744">
        <v>5</v>
      </c>
      <c r="J2744" t="s">
        <v>754</v>
      </c>
      <c r="K2744" t="s">
        <v>758</v>
      </c>
      <c r="L2744">
        <v>1.7999999999999999E-2</v>
      </c>
      <c r="M2744">
        <v>41368.74</v>
      </c>
      <c r="N2744">
        <v>90</v>
      </c>
    </row>
    <row r="2745" spans="1:14" x14ac:dyDescent="0.25">
      <c r="A2745">
        <v>10</v>
      </c>
      <c r="B2745" t="s">
        <v>15</v>
      </c>
      <c r="C2745" t="s">
        <v>756</v>
      </c>
      <c r="D2745" t="s">
        <v>757</v>
      </c>
      <c r="E2745">
        <v>0</v>
      </c>
      <c r="F2745">
        <v>0</v>
      </c>
      <c r="G2745">
        <v>0</v>
      </c>
      <c r="H2745">
        <v>1</v>
      </c>
      <c r="I2745">
        <v>5</v>
      </c>
      <c r="J2745" t="s">
        <v>756</v>
      </c>
      <c r="K2745" t="s">
        <v>758</v>
      </c>
      <c r="L2745">
        <v>4.1000000000000002E-2</v>
      </c>
      <c r="M2745">
        <v>32171.61</v>
      </c>
      <c r="N2745">
        <v>55</v>
      </c>
    </row>
  </sheetData>
  <autoFilter ref="A1:O2745" xr:uid="{95FCA1EF-C66B-42E2-9362-573322DA71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MHC2 - Th2R Pivot</vt:lpstr>
      <vt:lpstr>MHC2 - Th2R</vt:lpstr>
      <vt:lpstr>MHC1 - Th3R Pivot</vt:lpstr>
      <vt:lpstr>MHC1 - Th3R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2021-09-21T23:55:00Z</dcterms:created>
  <dcterms:modified xsi:type="dcterms:W3CDTF">2021-09-22T00:32:43Z</dcterms:modified>
</cp:coreProperties>
</file>