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hale\Downloads\"/>
    </mc:Choice>
  </mc:AlternateContent>
  <xr:revisionPtr revIDLastSave="0" documentId="13_ncr:1_{C95145FB-BEB2-4BCB-86A7-6A1F1032A906}" xr6:coauthVersionLast="47" xr6:coauthVersionMax="47" xr10:uidLastSave="{00000000-0000-0000-0000-000000000000}"/>
  <bookViews>
    <workbookView xWindow="-108" yWindow="-108" windowWidth="23256" windowHeight="12456" activeTab="1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E3" i="3"/>
  <c r="E2" i="3"/>
  <c r="A3" i="1"/>
  <c r="A2" i="1"/>
</calcChain>
</file>

<file path=xl/sharedStrings.xml><?xml version="1.0" encoding="utf-8"?>
<sst xmlns="http://schemas.openxmlformats.org/spreadsheetml/2006/main" count="190" uniqueCount="142">
  <si>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</si>
  <si>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</si>
  <si>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</si>
  <si>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</si>
  <si>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</si>
  <si>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</si>
  <si>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</si>
  <si>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</si>
  <si>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</si>
  <si>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</si>
  <si>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</si>
  <si>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</si>
  <si>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</si>
  <si>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</si>
  <si>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</si>
  <si>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</si>
  <si>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</si>
  <si>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</si>
  <si>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</si>
  <si>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</si>
  <si>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</si>
  <si>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</si>
  <si>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</si>
  <si>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</si>
  <si>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</si>
  <si>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</si>
  <si>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</si>
  <si>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</si>
  <si>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</si>
  <si>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</si>
  <si>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</si>
  <si>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</si>
  <si>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</si>
  <si>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</si>
  <si>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</si>
  <si>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</si>
  <si>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</si>
  <si>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</si>
  <si>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</si>
  <si>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</si>
  <si>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</si>
  <si>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</si>
  <si>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</si>
  <si>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</si>
  <si>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</si>
  <si>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</si>
  <si>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</si>
  <si>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</si>
  <si>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</si>
  <si>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</si>
  <si>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</si>
  <si>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</si>
  <si>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</si>
  <si>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</si>
  <si>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</si>
  <si>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</si>
  <si>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</si>
  <si>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</si>
  <si>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</si>
  <si>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</si>
  <si>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</si>
  <si>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</si>
  <si>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</si>
  <si>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/data/structures/antibodies/FLD194/5a3i_chainsHandL_renumberedLplus1000.pdb</t>
  </si>
  <si>
    <t>1,7,8,13,15,21,37,48,49,50,51,52,53,54,56,58,61,66,80,87,92,94,100,106,110,114,132,141,149,152,155,157,159</t>
  </si>
  <si>
    <t>5,6,12,13,16,17,19,23,25,33,35,48,62,65,66,70,72,76,79,102,110,111,113,115,118,119,120,121,126,129,141,149,155</t>
  </si>
  <si>
    <t>antigen_active_residue_selection</t>
  </si>
  <si>
    <t>random surface, 0.25</t>
  </si>
  <si>
    <t>26,27,28,29,30,31,32,33,52,53,54,55,56,57,99,100,101,102,103,104,105,106,107,108,109,110,111,112,113,114</t>
  </si>
  <si>
    <t>`1024,1025,1026,1027,1028,1026,1027,1028,1029,1030,1031,1032,1033,1034,1035,1036,1037,1038,1039,1055,1056,1057,1058,1059,1060,1061,1094,1095,1096,1097,1098,1099,1100,1101,1102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</si>
  <si>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</si>
  <si>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</si>
  <si>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</si>
  <si>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</si>
  <si>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</si>
  <si>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</si>
  <si>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</si>
  <si>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</si>
  <si>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</si>
  <si>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</si>
  <si>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</si>
  <si>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</si>
  <si>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</si>
  <si>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</si>
  <si>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</si>
  <si>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</si>
  <si>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</si>
  <si>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</si>
  <si>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</si>
  <si>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</si>
  <si>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</si>
  <si>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</si>
  <si>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</si>
  <si>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</si>
  <si>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</si>
  <si>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</si>
  <si>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</si>
  <si>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</si>
  <si>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</si>
  <si>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</si>
  <si>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</si>
  <si>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</si>
  <si>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</si>
  <si>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</si>
  <si>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</si>
  <si>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</si>
  <si>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</si>
  <si>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</si>
  <si>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</si>
  <si>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</si>
  <si>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</si>
  <si>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</si>
  <si>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</si>
  <si>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</si>
  <si>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</si>
  <si>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</si>
  <si>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</si>
  <si>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/data/structures/antibodies/H5M9/4MHH_chainsAandB.pdb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</si>
  <si>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</si>
  <si>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</si>
  <si>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</si>
  <si>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</si>
  <si>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</si>
  <si>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/data/structures/antibodies/13D4/6A0Z_chainsHandL.pdb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</si>
  <si>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</si>
  <si>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</si>
  <si>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</si>
  <si>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</si>
  <si>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/data/structures/AVFluIgG03/5DUP_chainsAandB.pdb</t>
  </si>
  <si>
    <t>AVFluIgG03</t>
  </si>
  <si>
    <t>7YHK</t>
  </si>
  <si>
    <t>RCSB PDB - 7YHK: Cryo-EM structure of the HA trimer of A/Beijing/262/1995(H1N1) in complex with neutralizing antibody 12H5</t>
  </si>
  <si>
    <t>12H5</t>
  </si>
  <si>
    <t>Fv</t>
  </si>
  <si>
    <t>7FAH</t>
  </si>
  <si>
    <t>RCSB PDB - 7FAH: Immune complex of head region of CA09 HA and neutralizing antibody 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</si>
  <si>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</si>
  <si>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</si>
  <si>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QIQLVQSGPELKKPGETVRISCKASGYTFTKNGMNWVQQAPGKGLKWVGWINTYTGEPSYADDFKGRFAFSLETSASTAYLQINNLKNEDMAAYFCARMVRDAMDFWGQGTSVTVSS</t>
  </si>
  <si>
    <t>DIVLTQSPASLAVSLGQRATISCKASQSVDFDGYNYLNWYQQKPGQPPKLLIYAASNLESGIPARFSGSGSGTDFTLNIHPVEEEDAATYFCQQSNEDPYTFGGGTKLEIKRA</t>
  </si>
  <si>
    <t>/data/structures/antibodies/12H5/7yhk.pdb</t>
  </si>
  <si>
    <t>/data/structures/antibodies/12H5/7afh.pdb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</si>
</sst>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csb.org/structure/7FAH" TargetMode="External"/><Relationship Id="rId3" Type="http://schemas.openxmlformats.org/officeDocument/2006/relationships/hyperlink" Target="https://www.rcsb.org/structure/6IUV" TargetMode="External"/><Relationship Id="rId7" Type="http://schemas.openxmlformats.org/officeDocument/2006/relationships/hyperlink" Target="https://www.rcsb.org/structure/7YHK" TargetMode="External"/><Relationship Id="rId2" Type="http://schemas.openxmlformats.org/officeDocument/2006/relationships/hyperlink" Target="https://www.rcsb.org/structure/5DUR" TargetMode="External"/><Relationship Id="rId1" Type="http://schemas.openxmlformats.org/officeDocument/2006/relationships/hyperlink" Target="https://www.rcsb.org/structure/5A3I" TargetMode="External"/><Relationship Id="rId6" Type="http://schemas.openxmlformats.org/officeDocument/2006/relationships/hyperlink" Target="https://www.rcsb.org/structure/5DUP" TargetMode="External"/><Relationship Id="rId5" Type="http://schemas.openxmlformats.org/officeDocument/2006/relationships/hyperlink" Target="https://www.rcsb.org/structure/6a0z" TargetMode="External"/><Relationship Id="rId4" Type="http://schemas.openxmlformats.org/officeDocument/2006/relationships/hyperlink" Target="https://www.rcsb.org/structure/6I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3"/>
  <sheetViews>
    <sheetView zoomScale="130" zoomScaleNormal="130" workbookViewId="0">
      <selection activeCell="N1" sqref="N1"/>
    </sheetView>
  </sheetViews>
  <sheetFormatPr defaultColWidth="11" defaultRowHeight="15.6"/>
  <cols>
    <col min="1" max="1" width="31.19921875" bestFit="1" customWidth="1"/>
    <col min="2" max="2" width="10.19921875" bestFit="1" customWidth="1"/>
    <col min="3" max="3" width="20.796875" bestFit="1" customWidth="1"/>
    <col min="4" max="4" width="9.296875" bestFit="1" customWidth="1"/>
    <col min="5" max="27" width="3.5" bestFit="1" customWidth="1"/>
  </cols>
  <sheetData>
    <row r="1" spans="1:27" ht="199.2">
      <c r="A1" s="1" t="s">
        <v>37</v>
      </c>
      <c r="B1" s="1" t="s">
        <v>0</v>
      </c>
      <c r="C1" s="1" t="s">
        <v>38</v>
      </c>
      <c r="D1" s="1" t="s">
        <v>45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>
      <c r="A2" s="4" t="str">
        <f>_xlfn.CONCAT(B2,"__",C2)</f>
        <v>FLD194__EPI1650</v>
      </c>
      <c r="B2" s="4" t="s">
        <v>60</v>
      </c>
      <c r="C2" s="4" t="s">
        <v>49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4" t="str">
        <f>_xlfn.CONCAT(B3,"__",C3)</f>
        <v>FLD194__EPI4795</v>
      </c>
      <c r="B3" s="4" t="s">
        <v>60</v>
      </c>
      <c r="C3" s="4" t="s">
        <v>53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3"/>
  <sheetViews>
    <sheetView tabSelected="1" topLeftCell="A2" zoomScale="58" zoomScaleNormal="58" workbookViewId="0">
      <selection activeCell="F11" sqref="F11"/>
    </sheetView>
  </sheetViews>
  <sheetFormatPr defaultColWidth="11" defaultRowHeight="15.6"/>
  <cols>
    <col min="1" max="1" width="11" style="6" bestFit="1" customWidth="1"/>
    <col min="2" max="2" width="14.5" style="6" bestFit="1" customWidth="1"/>
    <col min="3" max="4" width="14.5" style="6" customWidth="1"/>
    <col min="5" max="5" width="22.69921875" style="6" bestFit="1" customWidth="1"/>
    <col min="6" max="6" width="32" style="6" bestFit="1" customWidth="1"/>
    <col min="7" max="7" width="19.796875" style="6" bestFit="1" customWidth="1"/>
    <col min="8" max="8" width="255.5" style="6" customWidth="1"/>
    <col min="9" max="9" width="255.69921875" style="6" bestFit="1" customWidth="1"/>
    <col min="10" max="10" width="30.796875" style="7" customWidth="1"/>
    <col min="11" max="11" width="26.796875" style="6" bestFit="1" customWidth="1"/>
    <col min="12" max="12" width="15.796875" style="6" bestFit="1" customWidth="1"/>
    <col min="13" max="13" width="17.796875" style="6" bestFit="1" customWidth="1"/>
    <col min="14" max="14" width="26.19921875" style="6" customWidth="1"/>
    <col min="15" max="15" width="37.796875" style="6" customWidth="1"/>
    <col min="16" max="16384" width="11" style="6"/>
  </cols>
  <sheetData>
    <row r="1" spans="1:15">
      <c r="A1" s="1" t="s">
        <v>0</v>
      </c>
      <c r="B1" s="1" t="s">
        <v>1</v>
      </c>
      <c r="C1" s="1" t="s">
        <v>70</v>
      </c>
      <c r="D1" s="1" t="s">
        <v>48</v>
      </c>
      <c r="E1" s="1" t="s">
        <v>2</v>
      </c>
      <c r="F1" s="1" t="s">
        <v>40</v>
      </c>
      <c r="G1" s="1" t="s">
        <v>44</v>
      </c>
      <c r="H1" s="1" t="s">
        <v>41</v>
      </c>
      <c r="I1" s="1" t="s">
        <v>42</v>
      </c>
      <c r="J1" s="5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ht="109.2">
      <c r="A2" s="9" t="s">
        <v>60</v>
      </c>
      <c r="B2" s="9" t="s">
        <v>39</v>
      </c>
      <c r="C2" s="9" t="s">
        <v>71</v>
      </c>
      <c r="D2" s="9" t="s">
        <v>61</v>
      </c>
      <c r="E2" s="9" t="s">
        <v>36</v>
      </c>
      <c r="F2" s="10" t="s">
        <v>59</v>
      </c>
      <c r="G2" s="11" t="s">
        <v>56</v>
      </c>
      <c r="H2" s="9" t="s">
        <v>57</v>
      </c>
      <c r="I2" s="9" t="s">
        <v>58</v>
      </c>
      <c r="J2" s="9" t="s">
        <v>62</v>
      </c>
      <c r="K2" s="9" t="s">
        <v>63</v>
      </c>
      <c r="L2" s="9" t="s">
        <v>35</v>
      </c>
      <c r="M2" s="9" t="s">
        <v>68</v>
      </c>
      <c r="N2" s="12" t="s">
        <v>69</v>
      </c>
      <c r="O2" s="9" t="str">
        <f>_xlfn.CONCAT(M2,REPLACE(N2,1,1,""))</f>
        <v>26,27,28,29,30,31,32,33,52,53,54,55,56,57,99,100,101,102,103,104,105,106,107,108,109,110,111,112,113,1141024,1025,1026,1027,1028,1026,1027,1028,1029,1030,1031,1032,1033,1034,1035,1036,1037,1038,1039,1055,1056,1057,1058,1059,1060,1061,1094,1095,1096,1097,1098,1099,1100,1101,1102</v>
      </c>
    </row>
    <row r="3" spans="1:15" ht="93.6">
      <c r="A3" s="11" t="s">
        <v>72</v>
      </c>
      <c r="B3" s="11" t="s">
        <v>39</v>
      </c>
      <c r="C3" s="11" t="s">
        <v>71</v>
      </c>
      <c r="D3" s="9" t="s">
        <v>79</v>
      </c>
      <c r="E3" s="11" t="s">
        <v>36</v>
      </c>
      <c r="F3" s="11" t="s">
        <v>73</v>
      </c>
      <c r="G3" s="11" t="s">
        <v>74</v>
      </c>
      <c r="H3" s="13" t="s">
        <v>76</v>
      </c>
      <c r="I3" s="13" t="s">
        <v>75</v>
      </c>
      <c r="J3" s="9" t="s">
        <v>77</v>
      </c>
      <c r="K3" s="11"/>
      <c r="L3" s="11"/>
      <c r="M3" s="9"/>
      <c r="N3" s="9"/>
      <c r="O3" s="9"/>
    </row>
    <row r="4" spans="1:15" ht="31.2">
      <c r="A4" s="11" t="s">
        <v>78</v>
      </c>
      <c r="B4" s="11" t="s">
        <v>39</v>
      </c>
      <c r="C4" s="11" t="s">
        <v>71</v>
      </c>
      <c r="D4" s="9" t="s">
        <v>80</v>
      </c>
      <c r="E4" s="11" t="s">
        <v>36</v>
      </c>
      <c r="F4" s="11" t="s">
        <v>81</v>
      </c>
      <c r="G4" s="11" t="s">
        <v>82</v>
      </c>
      <c r="H4" s="9" t="s">
        <v>84</v>
      </c>
      <c r="I4" s="13" t="s">
        <v>83</v>
      </c>
      <c r="J4" s="9" t="s">
        <v>85</v>
      </c>
      <c r="K4" s="11"/>
      <c r="L4" s="11"/>
      <c r="M4" s="9"/>
      <c r="N4" s="9"/>
      <c r="O4" s="9"/>
    </row>
    <row r="5" spans="1:15" ht="31.2">
      <c r="A5" s="11" t="s">
        <v>86</v>
      </c>
      <c r="B5" s="11" t="s">
        <v>39</v>
      </c>
      <c r="C5" s="11" t="s">
        <v>71</v>
      </c>
      <c r="D5" s="9" t="s">
        <v>80</v>
      </c>
      <c r="E5" s="9" t="s">
        <v>36</v>
      </c>
      <c r="F5" s="10" t="s">
        <v>87</v>
      </c>
      <c r="G5" s="11" t="s">
        <v>88</v>
      </c>
      <c r="H5" s="9" t="s">
        <v>89</v>
      </c>
      <c r="I5" s="13" t="s">
        <v>90</v>
      </c>
      <c r="J5" s="9" t="s">
        <v>91</v>
      </c>
      <c r="K5" s="9"/>
      <c r="L5" s="11"/>
      <c r="M5" s="9"/>
      <c r="N5" s="9"/>
      <c r="O5" s="9"/>
    </row>
    <row r="6" spans="1:15" ht="31.2">
      <c r="A6" s="14" t="s">
        <v>92</v>
      </c>
      <c r="B6" s="14" t="s">
        <v>39</v>
      </c>
      <c r="C6" s="14" t="s">
        <v>71</v>
      </c>
      <c r="D6" s="9" t="s">
        <v>80</v>
      </c>
      <c r="E6" s="14" t="s">
        <v>36</v>
      </c>
      <c r="F6" s="10" t="s">
        <v>94</v>
      </c>
      <c r="G6" s="14" t="s">
        <v>93</v>
      </c>
      <c r="H6" s="14" t="s">
        <v>95</v>
      </c>
      <c r="I6" s="14" t="s">
        <v>96</v>
      </c>
      <c r="J6" s="9" t="s">
        <v>97</v>
      </c>
      <c r="K6" s="14"/>
      <c r="L6" s="14"/>
      <c r="M6" s="14"/>
      <c r="N6" s="14"/>
      <c r="O6" s="14"/>
    </row>
    <row r="7" spans="1:15" ht="31.2">
      <c r="A7" s="14" t="s">
        <v>98</v>
      </c>
      <c r="B7" s="14" t="s">
        <v>39</v>
      </c>
      <c r="C7" s="14" t="s">
        <v>71</v>
      </c>
      <c r="D7" s="9" t="s">
        <v>80</v>
      </c>
      <c r="E7" s="14" t="s">
        <v>36</v>
      </c>
      <c r="F7" s="10" t="s">
        <v>99</v>
      </c>
      <c r="G7" s="14" t="s">
        <v>100</v>
      </c>
      <c r="H7" s="14" t="s">
        <v>102</v>
      </c>
      <c r="I7" s="14" t="s">
        <v>101</v>
      </c>
      <c r="J7" s="9" t="s">
        <v>103</v>
      </c>
      <c r="K7" s="14"/>
      <c r="L7" s="14"/>
      <c r="M7" s="14"/>
      <c r="N7" s="14"/>
      <c r="O7" s="14"/>
    </row>
    <row r="8" spans="1:15" ht="31.2">
      <c r="A8" s="14" t="s">
        <v>104</v>
      </c>
      <c r="B8" s="14" t="s">
        <v>39</v>
      </c>
      <c r="C8" s="14" t="s">
        <v>71</v>
      </c>
      <c r="D8" s="9" t="s">
        <v>80</v>
      </c>
      <c r="E8" s="14" t="s">
        <v>36</v>
      </c>
      <c r="F8" s="14" t="s">
        <v>105</v>
      </c>
      <c r="G8" s="14" t="s">
        <v>106</v>
      </c>
      <c r="H8" s="14" t="s">
        <v>108</v>
      </c>
      <c r="I8" s="13" t="s">
        <v>107</v>
      </c>
      <c r="J8" s="15" t="s">
        <v>109</v>
      </c>
      <c r="K8" s="14"/>
      <c r="L8" s="14"/>
      <c r="M8" s="14"/>
      <c r="N8" s="14"/>
      <c r="O8" s="14"/>
    </row>
    <row r="9" spans="1:15" ht="31.2">
      <c r="A9" s="14" t="s">
        <v>110</v>
      </c>
      <c r="B9" s="14" t="s">
        <v>39</v>
      </c>
      <c r="C9" s="14" t="s">
        <v>111</v>
      </c>
      <c r="D9" s="14" t="s">
        <v>112</v>
      </c>
      <c r="E9" s="14" t="s">
        <v>36</v>
      </c>
      <c r="F9" s="14" t="s">
        <v>113</v>
      </c>
      <c r="G9" s="14" t="s">
        <v>114</v>
      </c>
      <c r="H9" s="13" t="s">
        <v>115</v>
      </c>
      <c r="I9" s="14" t="s">
        <v>116</v>
      </c>
      <c r="J9" s="15" t="s">
        <v>117</v>
      </c>
      <c r="K9" s="14"/>
      <c r="L9" s="14"/>
      <c r="M9" s="14"/>
      <c r="N9" s="14"/>
      <c r="O9" s="14"/>
    </row>
    <row r="10" spans="1:15" ht="31.2">
      <c r="A10" s="14" t="s">
        <v>118</v>
      </c>
      <c r="B10" s="14" t="s">
        <v>39</v>
      </c>
      <c r="C10" s="14" t="s">
        <v>111</v>
      </c>
      <c r="D10" s="14" t="s">
        <v>112</v>
      </c>
      <c r="E10" s="14" t="s">
        <v>36</v>
      </c>
      <c r="F10" s="16" t="s">
        <v>119</v>
      </c>
      <c r="G10" s="14" t="s">
        <v>120</v>
      </c>
      <c r="H10" s="14" t="s">
        <v>122</v>
      </c>
      <c r="I10" s="13" t="s">
        <v>121</v>
      </c>
      <c r="J10" s="15" t="s">
        <v>123</v>
      </c>
      <c r="K10" s="14"/>
      <c r="L10" s="14"/>
      <c r="M10" s="14"/>
      <c r="N10" s="14"/>
      <c r="O10" s="14"/>
    </row>
    <row r="11" spans="1:15" ht="31.2">
      <c r="A11" s="13" t="s">
        <v>129</v>
      </c>
      <c r="B11" s="14" t="s">
        <v>39</v>
      </c>
      <c r="C11" s="14" t="s">
        <v>71</v>
      </c>
      <c r="D11" s="9" t="s">
        <v>80</v>
      </c>
      <c r="E11" s="14" t="s">
        <v>36</v>
      </c>
      <c r="F11" s="16" t="s">
        <v>124</v>
      </c>
      <c r="G11" s="14" t="s">
        <v>125</v>
      </c>
      <c r="H11" s="13" t="s">
        <v>126</v>
      </c>
      <c r="I11" s="13" t="s">
        <v>127</v>
      </c>
      <c r="J11" s="15" t="s">
        <v>128</v>
      </c>
      <c r="K11" s="14"/>
      <c r="L11" s="14"/>
      <c r="M11" s="14"/>
      <c r="N11" s="14"/>
      <c r="O11" s="14"/>
    </row>
    <row r="12" spans="1:15" ht="31.2">
      <c r="A12" s="14" t="s">
        <v>132</v>
      </c>
      <c r="B12" s="14" t="s">
        <v>133</v>
      </c>
      <c r="C12" s="14" t="s">
        <v>111</v>
      </c>
      <c r="D12" s="14"/>
      <c r="E12" s="14" t="s">
        <v>36</v>
      </c>
      <c r="F12" s="17" t="s">
        <v>131</v>
      </c>
      <c r="G12" s="14" t="s">
        <v>130</v>
      </c>
      <c r="H12" s="18" t="s">
        <v>139</v>
      </c>
      <c r="I12" s="18" t="s">
        <v>138</v>
      </c>
      <c r="J12" s="15" t="s">
        <v>140</v>
      </c>
      <c r="K12" s="14"/>
      <c r="L12" s="14"/>
      <c r="M12" s="14"/>
      <c r="N12" s="14"/>
      <c r="O12" s="14"/>
    </row>
    <row r="13" spans="1:15" ht="31.2">
      <c r="A13" s="14" t="s">
        <v>132</v>
      </c>
      <c r="B13" s="14" t="s">
        <v>133</v>
      </c>
      <c r="C13" s="14" t="s">
        <v>111</v>
      </c>
      <c r="D13" s="14"/>
      <c r="E13" s="14" t="s">
        <v>36</v>
      </c>
      <c r="F13" s="17" t="s">
        <v>135</v>
      </c>
      <c r="G13" s="14" t="s">
        <v>134</v>
      </c>
      <c r="H13" s="18" t="s">
        <v>136</v>
      </c>
      <c r="I13" s="18" t="s">
        <v>137</v>
      </c>
      <c r="J13" s="15" t="s">
        <v>141</v>
      </c>
      <c r="K13" s="14"/>
      <c r="L13" s="14"/>
      <c r="M13" s="14"/>
      <c r="N13" s="14"/>
      <c r="O13" s="14"/>
    </row>
  </sheetData>
  <phoneticPr fontId="3" type="noConversion"/>
  <hyperlinks>
    <hyperlink ref="F2" r:id="rId1" xr:uid="{4ADB250A-E579-42D3-A156-B66CF196BD00}"/>
    <hyperlink ref="F5" r:id="rId2" xr:uid="{FA3F9CDE-0B4C-D142-9B25-ED5D4316F66C}"/>
    <hyperlink ref="F6" r:id="rId3" xr:uid="{22F126CC-C0CD-B744-B252-E814B5F2FDEE}"/>
    <hyperlink ref="F7" r:id="rId4" xr:uid="{A7ADFEC1-F998-9F41-A620-67403FCF7ACB}"/>
    <hyperlink ref="F10" r:id="rId5" xr:uid="{C6564654-A189-FB4C-BD5F-6E7E8C6CD8CA}"/>
    <hyperlink ref="F11" r:id="rId6" xr:uid="{307E18AD-1494-1D44-BA4B-58FE05931ACF}"/>
    <hyperlink ref="F12" r:id="rId7" display="https://www.rcsb.org/structure/7YHK" xr:uid="{46317001-C5F0-424D-AEDF-4E182797D8EA}"/>
    <hyperlink ref="F13" r:id="rId8" display="https://www.rcsb.org/structure/7FAH" xr:uid="{484B3DF6-9003-4E3F-B6D8-295D858FED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3"/>
  <sheetViews>
    <sheetView zoomScale="145" zoomScaleNormal="145" workbookViewId="0">
      <selection activeCell="G2" sqref="G2"/>
    </sheetView>
  </sheetViews>
  <sheetFormatPr defaultColWidth="11" defaultRowHeight="15.6"/>
  <cols>
    <col min="1" max="1" width="20.796875" bestFit="1" customWidth="1"/>
    <col min="2" max="2" width="20.796875" customWidth="1"/>
    <col min="3" max="3" width="22.69921875" bestFit="1" customWidth="1"/>
    <col min="4" max="4" width="48" customWidth="1"/>
    <col min="5" max="5" width="28" bestFit="1" customWidth="1"/>
    <col min="6" max="6" width="14.796875" bestFit="1" customWidth="1"/>
    <col min="7" max="7" width="20" bestFit="1" customWidth="1"/>
    <col min="8" max="8" width="27.69921875" bestFit="1" customWidth="1"/>
  </cols>
  <sheetData>
    <row r="1" spans="1:8">
      <c r="A1" s="1" t="s">
        <v>38</v>
      </c>
      <c r="B1" s="1" t="s">
        <v>47</v>
      </c>
      <c r="C1" s="1" t="s">
        <v>46</v>
      </c>
      <c r="D1" s="1" t="s">
        <v>43</v>
      </c>
      <c r="E1" s="1" t="s">
        <v>9</v>
      </c>
      <c r="F1" s="1" t="s">
        <v>10</v>
      </c>
      <c r="G1" s="1" t="s">
        <v>11</v>
      </c>
      <c r="H1" s="8" t="s">
        <v>66</v>
      </c>
    </row>
    <row r="2" spans="1:8" ht="78">
      <c r="A2" s="4" t="s">
        <v>49</v>
      </c>
      <c r="B2" s="4" t="s">
        <v>50</v>
      </c>
      <c r="C2" s="2" t="s">
        <v>51</v>
      </c>
      <c r="D2" s="2" t="s">
        <v>52</v>
      </c>
      <c r="E2" s="2" t="str">
        <f>_xlfn.CONCAT("data/structures/antigens/HA1/", A2, "_relaxed_rank_001_alphafold2_ptm_model_3_seed_000.pdb")</f>
        <v>data/structures/antigens/HA1/EPI1650_relaxed_rank_001_alphafold2_ptm_model_3_seed_000.pdb</v>
      </c>
      <c r="F2" s="2" t="s">
        <v>55</v>
      </c>
      <c r="G2" s="2" t="s">
        <v>64</v>
      </c>
      <c r="H2" s="2" t="s">
        <v>67</v>
      </c>
    </row>
    <row r="3" spans="1:8" ht="93.6">
      <c r="A3" s="4" t="s">
        <v>53</v>
      </c>
      <c r="B3" s="4" t="s">
        <v>50</v>
      </c>
      <c r="C3" s="2" t="s">
        <v>51</v>
      </c>
      <c r="D3" s="2" t="s">
        <v>54</v>
      </c>
      <c r="E3" s="2" t="str">
        <f>_xlfn.CONCAT("data/structures/antigens/HA1/", A3, "_relaxed_rank_001_alphafold2_ptm_model_3_seed_000.pdb")</f>
        <v>data/structures/antigens/HA1/EPI4795_relaxed_rank_001_alphafold2_ptm_model_3_seed_000.pdb</v>
      </c>
      <c r="F3" s="2" t="s">
        <v>55</v>
      </c>
      <c r="G3" s="2" t="s">
        <v>65</v>
      </c>
      <c r="H3" s="2" t="s">
        <v>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Khaled Obeid</cp:lastModifiedBy>
  <dcterms:created xsi:type="dcterms:W3CDTF">2024-04-22T18:01:04Z</dcterms:created>
  <dcterms:modified xsi:type="dcterms:W3CDTF">2024-06-02T22:26:52Z</dcterms:modified>
</cp:coreProperties>
</file>