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olby\Documents\GitHub\Influenza_H5-Antibody_Predictions\"/>
    </mc:Choice>
  </mc:AlternateContent>
  <xr:revisionPtr revIDLastSave="0" documentId="13_ncr:1_{A3C5429D-2BFE-4A43-A1B3-12ED73ABC93A}" xr6:coauthVersionLast="47" xr6:coauthVersionMax="47" xr10:uidLastSave="{00000000-0000-0000-0000-000000000000}"/>
  <bookViews>
    <workbookView xWindow="38280" yWindow="-120" windowWidth="38640" windowHeight="21240" activeTab="1" xr2:uid="{09342988-5878-3C4E-909A-D556431766FE}"/>
  </bookViews>
  <sheets>
    <sheet name="Experiments" sheetId="1" r:id="rId1"/>
    <sheet name="Antibodies" sheetId="2" r:id="rId2"/>
    <sheet name="Antig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<sst xmlns="http://schemas.openxmlformats.org/spreadsheetml/2006/main" count="103" uniqueCount="84">
  <si>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</si>
  <si>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</si>
  <si>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</si>
  <si>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</si>
  <si>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</si>
  <si>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</si>
  <si>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</si>
  <si>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</si>
  <si>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</si>
  <si>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antigen_pdb_path</t>
  </si>
  <si>
    <t>antigen_pdb_type</t>
  </si>
  <si>
    <t>antigen_active_residues</t>
  </si>
  <si>
    <t>haddock_best_cluster</t>
  </si>
  <si>
    <t>haddock_best_pdb_path</t>
  </si>
  <si>
    <t>haddock_Nstruc</t>
  </si>
  <si>
    <t>haddock_Evdw_plus_0.1Eelec</t>
  </si>
  <si>
    <t>haddock_Evdw_plus_0.1Eelec_sd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</si>
  <si>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</si>
  <si>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</si>
  <si>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</si>
  <si>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</si>
  <si>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</si>
  <si>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</si>
  <si>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</si>
  <si>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</si>
  <si>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</si>
  <si>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</si>
  <si>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</si>
  <si>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</si>
  <si>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</si>
  <si>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</si>
  <si>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haddock_score</t>
  </si>
  <si>
    <t>haddock_score_sd</t>
  </si>
  <si>
    <t>haddock_prodigy_deltaG_kcalpermol</t>
  </si>
  <si>
    <t>haddock_prodigy_dissociation_constant_M</t>
  </si>
  <si>
    <t>actual</t>
  </si>
  <si>
    <t>PDB</t>
  </si>
  <si>
    <t>experiment_id</t>
  </si>
  <si>
    <t>antigen_id</t>
  </si>
  <si>
    <t>MEDI8852</t>
  </si>
  <si>
    <t>QVQLQQSGPGLVKPSQTLSLTCAISGDSVSSYNAVWNWIRQSPSRGLEWLGRTYYRSGWYNDYAESVKSRITINPDTSKNQFSLQLNSVTPEDTAVYYCARSGHITVFGVNVDAFDMWGQGTMVTVSSASTKGPSVFPLAPSSKSTGTAALGCLVKDYFPEPVTVSWNSGALTSGVHTFPAVLQSSGLYSLSSVVTVPSSSLGTQTYICNVNHKPSNTKVDKKVEPK</t>
  </si>
  <si>
    <t>Fab</t>
  </si>
  <si>
    <t>DIQMTQSPSSLSASVGDRVTITCRTSQSLSSYTHWYQQKPGKAPKLLIYAASSRGSGVPSRFSGSGSGTDFTLTISSLQPEDFATYYCQQSRTFGQGTKVEIKRTVAAPSVFIFPPSDEQLKSGTASVVCLLNNFYPREAKVQWKVDNALQSGNSQESVTEQDSKDSTYSLSSTLTLSKADYEKHKVYACEVTHQGLSSPVTKSFNRGEC</t>
  </si>
  <si>
    <t>https://www.rcsb.org/structure/5JW4</t>
  </si>
  <si>
    <t>antibody_sequence_source_url</t>
  </si>
  <si>
    <t>antibody_h_chain</t>
  </si>
  <si>
    <t>antibody_l_chain</t>
  </si>
  <si>
    <t>antigen_sequence</t>
  </si>
  <si>
    <t>anitbody_pdb_id</t>
  </si>
  <si>
    <t>5JW4 (Chains M and N)</t>
  </si>
  <si>
    <t>antigen_pdb_id</t>
  </si>
  <si>
    <t>5JW4 (Chain B)</t>
  </si>
  <si>
    <t>GLFGAIAGFIEGGWQGMVDGWYGYHHSNEQGSGYAADKESTQKAIDGVTNKVNSIIDKMNTQFEAVGREFNNLERRIENLNKKMEDGFLDVWTYNAELLVLMENERTLDFHDSNVKNLYDKVRLQLRDNAKELGNGCFEFYHKCDNECMESVRNGTYDYPQY</t>
  </si>
  <si>
    <t>submitted</t>
  </si>
  <si>
    <t>inputs/antigens5jw4_chainB.pdb</t>
  </si>
  <si>
    <t>H5_Vietnam_1204_2004</t>
  </si>
  <si>
    <t>antigen_sequence_source</t>
  </si>
  <si>
    <t>antigen_type</t>
  </si>
  <si>
    <t>H5</t>
  </si>
  <si>
    <t>26,27,29,29,30,31,53,54,55,74,75,76,1026,1027,1028,1029,1030,1031,1032,1033,1051,1052,1069,1070,1092,1093,1094,1095,1096,1097,1098</t>
  </si>
  <si>
    <t>diridavumab</t>
  </si>
  <si>
    <t>gedivumab</t>
  </si>
  <si>
    <t>navivumab</t>
  </si>
  <si>
    <t>antibody_type</t>
  </si>
  <si>
    <t>therapeutic</t>
  </si>
  <si>
    <t>https://www.rcsb.org/structure/3GBM</t>
  </si>
  <si>
    <t>3GBM (Chains H and L)</t>
  </si>
  <si>
    <t>4UBD (Chains C and D)</t>
  </si>
  <si>
    <t>https://www.rcsb.org/structure/4KVN</t>
  </si>
  <si>
    <t>https://www.rcsb.org/structure/4UBD</t>
  </si>
  <si>
    <t>inputs/antibodies/MEDI8852/5jw4_chainsMandN.pdb</t>
  </si>
  <si>
    <t>inputs/antibodies/diridavumab/3gbm_chainsHandL.pdb</t>
  </si>
  <si>
    <t>4KVN (Chains H and L)</t>
  </si>
  <si>
    <t>inputs/antibodies/gedivumab/4kvn_chainsHandL.pdb</t>
  </si>
  <si>
    <t>inputs/antibodies/navivumab/4ubd_chainsCandD_renumberedDplus1000.pdb</t>
  </si>
  <si>
    <t>inputs/antibodies/navivumab/4ubd_chainsCandD.pdb</t>
  </si>
  <si>
    <t>EVQLVESGAEVKKPGSSVKVSCKASGGPFRSYAISWVRQAPGQGPEWMGGIIPIFGTTKYAPKFQGRVTITADDFAGTVYMELSSLRSEDTAMYYCAKHMGYQVRETMDVWGKGTTVTVSSASTKGPSVFPLAPSSKSTSGGTAALGCLVKDYFPEPVTVSWNSGALTSGVHTFPAVLQSSGLYSLSSVVTVPSSSLGTQTYICNVNHKPSNTKVDKRVEPKSCDK</t>
  </si>
  <si>
    <t>QSVLTQPPSVSAAPGQKVTISCSGSSSNIGNDYVSWYQQLPGTAPKLLIYDNNKRPSGIPDRFSGSKSGTSATLGITGLQTGDEANYYCATWDRRPTAYVVFGGGTKLTVLGAAAGQPKAAPSVTLFPPSSEELQANKATLVCLISDFYPGAVTVAWKADSSPVKAGVETTTPSKQSNNKYAASSYLSLTPEQWKSHRSYSCQVTHEGSTVEKTVAPTECS</t>
  </si>
  <si>
    <t>VQLVESGGGVVQPGKSPRLSCAASGPTFSSYAVHWVRQAPGKGLEWVTLISYDGANQYYADSVKGRFTISRDNSKNTVYLQMNSLRPEDTAVYYCAVPGPVFGIFPPWSYFDNWGQGILVTVSSASTKGPSVFPLAPSSKSTSGGTAALGCLVKDYFPEPVTVSWNSGALTSGVHTFPAVLQSSGLYSLSSVVTVPSSSLGTQTYICNVNHKPSNTKVDKKVEPKSC</t>
  </si>
  <si>
    <t>IVLTQSPATLSVSPGERATLSCRASQVISHNLAWYQQKPGQAPRLLIYGASTRASGIPARFSGSGSGTDYTLTITSLQPEDFAVYYCQHYSNWPPRLTFGGGTKVEIKRTVAAPSVFIFPPSDEQLKSGTASVVCLLNNFYPREAKVQWKVDNALQSGNSQESVTEQDSKDSTYSLSSTLTLSKADYEKHKVYACEVTHQGLSSPVTKSFNRGEC</t>
  </si>
  <si>
    <t>QVQLVQSGAEVKKPGASVKVSCKTSGYSFSTYGVSWVRQAPGQGPEWVGWISAYTGITDYAQKFQGRVTLTTDATTATAFLDLRSLRPDDTATYFCARDKVQGRVEVGSGGRHDYWGQGTLVIVSSASTKGPSVFPLAPSSKSTSGGTAALGCLVKDYFPEPVTVSWNSGALTSGVHTFPAVLQSSGLYSLSSVVTVPSSSLGTQTYICNVNHKPSNTKVDKKVEP</t>
  </si>
  <si>
    <t>EVVLTQSPGTLALPPGERATLSCRASHRVGSTYIAWYQQKSGQAPRRLIYGASNRATDIPDRFSGSGSGTDFTLTIRRLEPEDSAVYYCQQFSVSPWTFGQGTRVEIKRTVAAPSVFIFPPSDEQLKSGTASVVCLLNNFYPREAKVQWKVDNALQSGNSQESVTEQDSKDSTYSLSSTLTLSKADYEKHKVYACEVTHQGLSSPVTKSFNRGEC</t>
  </si>
  <si>
    <t>26,27,29,29,30,31,53,54,55,74,75,76</t>
  </si>
  <si>
    <t>`1029,1030,1031,1032,1033,1051,1052,1069,1070,1092,1093,1094,1095,1096,1097,1098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</si>
</sst>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A2"/>
  <sheetViews>
    <sheetView zoomScale="130" zoomScaleNormal="130" workbookViewId="0">
      <selection activeCell="G4" sqref="G4"/>
    </sheetView>
  </sheetViews>
  <sheetFormatPr defaultColWidth="11" defaultRowHeight="15.75" x14ac:dyDescent="0.25"/>
  <cols>
    <col min="1" max="1" width="31.125" bestFit="1" customWidth="1"/>
    <col min="2" max="2" width="10.125" bestFit="1" customWidth="1"/>
    <col min="3" max="3" width="20.875" bestFit="1" customWidth="1"/>
    <col min="4" max="4" width="9.375" bestFit="1" customWidth="1"/>
    <col min="5" max="27" width="3.5" bestFit="1" customWidth="1"/>
  </cols>
  <sheetData>
    <row r="1" spans="1:27" ht="210" x14ac:dyDescent="0.25">
      <c r="A1" s="1" t="s">
        <v>37</v>
      </c>
      <c r="B1" s="1" t="s">
        <v>0</v>
      </c>
      <c r="C1" s="1" t="s">
        <v>38</v>
      </c>
      <c r="D1" s="1" t="s">
        <v>53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</row>
    <row r="2" spans="1:27" x14ac:dyDescent="0.25">
      <c r="A2" s="4" t="str">
        <f>_xlfn.CONCAT(B2,"__",C2)</f>
        <v>MEDI8852__H5_Vietnam_1204_2004</v>
      </c>
      <c r="B2" s="4" t="s">
        <v>39</v>
      </c>
      <c r="C2" s="4" t="s">
        <v>55</v>
      </c>
      <c r="D2" s="4" t="b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N5"/>
  <sheetViews>
    <sheetView tabSelected="1" workbookViewId="0">
      <selection activeCell="I2" sqref="I2"/>
    </sheetView>
  </sheetViews>
  <sheetFormatPr defaultColWidth="11" defaultRowHeight="15.75" x14ac:dyDescent="0.25"/>
  <cols>
    <col min="1" max="1" width="11" style="6" bestFit="1" customWidth="1"/>
    <col min="2" max="2" width="14.5" style="6" bestFit="1" customWidth="1"/>
    <col min="3" max="3" width="14.5" style="6" customWidth="1"/>
    <col min="4" max="4" width="22.625" style="6" bestFit="1" customWidth="1"/>
    <col min="5" max="5" width="32" style="6" bestFit="1" customWidth="1"/>
    <col min="6" max="6" width="19.875" style="6" bestFit="1" customWidth="1"/>
    <col min="7" max="7" width="52.125" style="6" customWidth="1"/>
    <col min="8" max="8" width="48.625" style="6" customWidth="1"/>
    <col min="9" max="9" width="49.25" style="11" customWidth="1"/>
    <col min="10" max="10" width="26.875" style="6" bestFit="1" customWidth="1"/>
    <col min="11" max="11" width="15.875" style="6" bestFit="1" customWidth="1"/>
    <col min="12" max="12" width="17.875" style="6" bestFit="1" customWidth="1"/>
    <col min="13" max="13" width="17.375" style="6" bestFit="1" customWidth="1"/>
    <col min="14" max="14" width="21" style="6" bestFit="1" customWidth="1"/>
    <col min="15" max="16384" width="11" style="6"/>
  </cols>
  <sheetData>
    <row r="1" spans="1:14" x14ac:dyDescent="0.25">
      <c r="A1" s="1" t="s">
        <v>0</v>
      </c>
      <c r="B1" s="1" t="s">
        <v>1</v>
      </c>
      <c r="C1" s="1" t="s">
        <v>63</v>
      </c>
      <c r="D1" s="1" t="s">
        <v>2</v>
      </c>
      <c r="E1" s="1" t="s">
        <v>44</v>
      </c>
      <c r="F1" s="1" t="s">
        <v>48</v>
      </c>
      <c r="G1" s="1" t="s">
        <v>45</v>
      </c>
      <c r="H1" s="1" t="s">
        <v>46</v>
      </c>
      <c r="I1" s="5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 ht="78.75" x14ac:dyDescent="0.25">
      <c r="A2" s="7" t="s">
        <v>39</v>
      </c>
      <c r="B2" s="7" t="s">
        <v>41</v>
      </c>
      <c r="C2" s="7" t="s">
        <v>64</v>
      </c>
      <c r="D2" s="7" t="s">
        <v>36</v>
      </c>
      <c r="E2" s="8" t="s">
        <v>43</v>
      </c>
      <c r="F2" s="8" t="s">
        <v>49</v>
      </c>
      <c r="G2" s="7" t="s">
        <v>40</v>
      </c>
      <c r="H2" s="7" t="s">
        <v>42</v>
      </c>
      <c r="I2" s="7" t="s">
        <v>70</v>
      </c>
      <c r="J2" s="7"/>
      <c r="K2" s="7" t="s">
        <v>35</v>
      </c>
      <c r="L2" s="7"/>
      <c r="M2" s="9"/>
      <c r="N2" s="7"/>
    </row>
    <row r="3" spans="1:14" ht="94.5" x14ac:dyDescent="0.25">
      <c r="A3" s="10" t="s">
        <v>60</v>
      </c>
      <c r="B3" s="8" t="s">
        <v>41</v>
      </c>
      <c r="C3" s="7" t="s">
        <v>64</v>
      </c>
      <c r="D3" s="8" t="s">
        <v>36</v>
      </c>
      <c r="E3" s="8" t="s">
        <v>65</v>
      </c>
      <c r="F3" s="8" t="s">
        <v>66</v>
      </c>
      <c r="G3" s="7" t="s">
        <v>76</v>
      </c>
      <c r="H3" s="7" t="s">
        <v>77</v>
      </c>
      <c r="I3" s="7" t="s">
        <v>71</v>
      </c>
      <c r="J3" s="8"/>
      <c r="K3" s="8" t="s">
        <v>35</v>
      </c>
      <c r="L3" s="7"/>
      <c r="M3" s="7"/>
      <c r="N3" s="7"/>
    </row>
    <row r="4" spans="1:14" ht="78.75" x14ac:dyDescent="0.25">
      <c r="A4" s="10" t="s">
        <v>61</v>
      </c>
      <c r="B4" s="8" t="s">
        <v>41</v>
      </c>
      <c r="C4" s="7" t="s">
        <v>64</v>
      </c>
      <c r="D4" s="8" t="s">
        <v>36</v>
      </c>
      <c r="E4" s="8" t="s">
        <v>68</v>
      </c>
      <c r="F4" s="8" t="s">
        <v>72</v>
      </c>
      <c r="G4" s="7" t="s">
        <v>78</v>
      </c>
      <c r="H4" s="7" t="s">
        <v>79</v>
      </c>
      <c r="I4" s="7" t="s">
        <v>73</v>
      </c>
      <c r="J4" s="8"/>
      <c r="K4" s="8" t="s">
        <v>35</v>
      </c>
      <c r="L4" s="7"/>
      <c r="M4" s="7"/>
      <c r="N4" s="7"/>
    </row>
    <row r="5" spans="1:14" ht="94.5" x14ac:dyDescent="0.25">
      <c r="A5" s="10" t="s">
        <v>62</v>
      </c>
      <c r="B5" s="8"/>
      <c r="C5" s="7" t="s">
        <v>64</v>
      </c>
      <c r="D5" s="7" t="s">
        <v>36</v>
      </c>
      <c r="E5" s="8" t="s">
        <v>69</v>
      </c>
      <c r="F5" s="8" t="s">
        <v>67</v>
      </c>
      <c r="G5" s="7" t="s">
        <v>80</v>
      </c>
      <c r="H5" s="7" t="s">
        <v>81</v>
      </c>
      <c r="I5" s="7" t="s">
        <v>75</v>
      </c>
      <c r="J5" s="7" t="s">
        <v>74</v>
      </c>
      <c r="K5" s="8" t="s">
        <v>35</v>
      </c>
      <c r="L5" s="7" t="s">
        <v>82</v>
      </c>
      <c r="M5" s="7" t="s">
        <v>83</v>
      </c>
      <c r="N5" s="7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I2"/>
  <sheetViews>
    <sheetView zoomScale="145" zoomScaleNormal="145" workbookViewId="0">
      <selection activeCell="D6" sqref="D6"/>
    </sheetView>
  </sheetViews>
  <sheetFormatPr defaultColWidth="11" defaultRowHeight="15.75" x14ac:dyDescent="0.25"/>
  <cols>
    <col min="1" max="1" width="20.875" bestFit="1" customWidth="1"/>
    <col min="2" max="2" width="20.875" customWidth="1"/>
    <col min="3" max="3" width="22.625" bestFit="1" customWidth="1"/>
    <col min="4" max="4" width="32" bestFit="1" customWidth="1"/>
    <col min="5" max="5" width="18" customWidth="1"/>
    <col min="6" max="6" width="48" customWidth="1"/>
    <col min="7" max="7" width="28" bestFit="1" customWidth="1"/>
    <col min="8" max="8" width="14.875" bestFit="1" customWidth="1"/>
    <col min="9" max="9" width="20" bestFit="1" customWidth="1"/>
  </cols>
  <sheetData>
    <row r="1" spans="1:9" x14ac:dyDescent="0.25">
      <c r="A1" s="1" t="s">
        <v>38</v>
      </c>
      <c r="B1" s="1" t="s">
        <v>57</v>
      </c>
      <c r="C1" s="1" t="s">
        <v>56</v>
      </c>
      <c r="D1" s="1" t="s">
        <v>44</v>
      </c>
      <c r="E1" s="1" t="s">
        <v>50</v>
      </c>
      <c r="F1" s="1" t="s">
        <v>47</v>
      </c>
      <c r="G1" s="1" t="s">
        <v>9</v>
      </c>
      <c r="H1" s="1" t="s">
        <v>10</v>
      </c>
      <c r="I1" s="1" t="s">
        <v>11</v>
      </c>
    </row>
    <row r="2" spans="1:9" ht="63" x14ac:dyDescent="0.25">
      <c r="A2" s="4" t="s">
        <v>55</v>
      </c>
      <c r="B2" s="4" t="s">
        <v>58</v>
      </c>
      <c r="C2" s="2" t="s">
        <v>36</v>
      </c>
      <c r="D2" s="4" t="s">
        <v>43</v>
      </c>
      <c r="E2" s="2" t="s">
        <v>51</v>
      </c>
      <c r="F2" s="2" t="s">
        <v>52</v>
      </c>
      <c r="G2" s="4" t="s">
        <v>54</v>
      </c>
      <c r="H2" s="2" t="s">
        <v>35</v>
      </c>
      <c r="I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2024-04-24T14:04:08Z</dcterms:modified>
</cp:coreProperties>
</file>