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Colby\Documents\GitHub\H5_influenza_antibody_modeling\Q226L_study\"/>
    </mc:Choice>
  </mc:AlternateContent>
  <xr:revisionPtr revIDLastSave="0" documentId="13_ncr:1_{D8DD53FD-8231-4DBD-B76B-20D2FBD2B8AD}" xr6:coauthVersionLast="47" xr6:coauthVersionMax="47" xr10:uidLastSave="{00000000-0000-0000-0000-000000000000}"/>
  <bookViews>
    <workbookView xWindow="38280" yWindow="-120" windowWidth="38640" windowHeight="21240" xr2:uid="{09342988-5878-3C4E-909A-D556431766FE}"/>
  </bookViews>
  <sheets>
    <sheet name="Experiments" sheetId="1" r:id="rId1"/>
    <sheet name="Antibodies" sheetId="2" r:id="rId2"/>
    <sheet name="Antigens" sheetId="3" r:id="rId3"/>
  </sheets>
  <definedNames>
    <definedName name="_xlnm._FilterDatabase" localSheetId="2" hidden="1">Antigens!$A$1:$AD$4</definedName>
    <definedName name="_xlnm._FilterDatabase" localSheetId="0" hidden="1">Experiments!$A$1:$AJ$34</definedName>
    <definedName name="data">#REF!</definedName>
    <definedName name="tabl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2" i="1"/>
  <c r="O3" i="2"/>
  <c r="O4" i="2"/>
  <c r="O5" i="2"/>
  <c r="O6" i="2"/>
  <c r="O7" i="2"/>
  <c r="O8" i="2"/>
  <c r="O9" i="2"/>
  <c r="O10" i="2"/>
  <c r="O11" i="2"/>
  <c r="O12" i="2"/>
  <c r="O2" i="2"/>
</calcChain>
</file>

<file path=xl/sharedStrings.xml><?xml version="1.0" encoding="utf-8"?>
<sst xmlns="http://schemas.openxmlformats.org/spreadsheetml/2006/main" count="333" uniqueCount="212">
  <si>
    <t>antibody_id</t>
  </si>
  <si>
    <t>antibody_portion</t>
  </si>
  <si>
    <t>antibody_sequence_source</t>
  </si>
  <si>
    <t>antibody_pdb_path_original</t>
  </si>
  <si>
    <t>antibody_pdb_path_renumbered</t>
  </si>
  <si>
    <t>antibody_pdb_type</t>
  </si>
  <si>
    <t>h_chain_cdr_residues</t>
  </si>
  <si>
    <t>l_chain_cdr_residues</t>
  </si>
  <si>
    <t>antibody_active_residues</t>
  </si>
  <si>
    <t>antigen_pdb_type</t>
  </si>
  <si>
    <t>antigen_active_residues</t>
  </si>
  <si>
    <t>actual</t>
  </si>
  <si>
    <t>PDB</t>
  </si>
  <si>
    <t>experiment_id</t>
  </si>
  <si>
    <t>antigen_id</t>
  </si>
  <si>
    <t>Fab</t>
  </si>
  <si>
    <t>antibody_sequence_source_url</t>
  </si>
  <si>
    <t>antibody_h_chain</t>
  </si>
  <si>
    <t>antibody_l_chain</t>
  </si>
  <si>
    <t>antigen_sequence</t>
  </si>
  <si>
    <t>anitbody_pdb_id</t>
  </si>
  <si>
    <t>submitted</t>
  </si>
  <si>
    <t>antigen_sequence_source</t>
  </si>
  <si>
    <t>antigen_type</t>
  </si>
  <si>
    <t>antibody_type</t>
  </si>
  <si>
    <t>predicted, ColabFold</t>
  </si>
  <si>
    <t>5a3i</t>
  </si>
  <si>
    <t>EVQLVQSGAEVKKPGESLKISCKGSGYSFSDYWIGWVRQMPGEGLEWMGIIYPASSEIRYSPSFQGLVTISRDKSINTASLQWSSLKASDTAIYYCARHASCSARSCYWGPVDYWGQGTLVTVSSASTKGPSVFPLAPSSKSTSGGTAALGCLVKDYFPEPVTVSWNSGALTSGVHTFPAVLQSSGLYSLSSVVTVPSSSLGTQTYICNVNHKPSNTKVDKRVEPKSCDK</t>
  </si>
  <si>
    <t>DIVMTQSPLSLPVSPGEPASISCRSSQSLLHGNGYNYLDWYLQKPGQSPRLLIYLGSNRASGVPDRFSGSGSGTDFTLKISRVEAEDVGVYYCMQALQTPLTFGGGTKVEIKRTVAAPSVFIFPPSDEQLKSGTASVVCLLNNFYPREAKVQWKVDNALQSGNSQESVTEQDSKDSTYSLSSTLTLSKADYEKHKVYACEVTHQGLSSPVTKSFNRGEC</t>
  </si>
  <si>
    <t>https://www.rcsb.org/structure/5A3I</t>
  </si>
  <si>
    <t>FLD194</t>
  </si>
  <si>
    <t>IgG, from memory B cells</t>
  </si>
  <si>
    <t>/data/structures/antibodies/FLD194/5a3i_chainsHandL.pdb</t>
  </si>
  <si>
    <t>antigen_active_residue_selection</t>
  </si>
  <si>
    <t>antibody_species</t>
  </si>
  <si>
    <t>human</t>
  </si>
  <si>
    <t>H5.3</t>
  </si>
  <si>
    <t>https://www.rcsb.org/structure/4XRC</t>
  </si>
  <si>
    <t>4xrc</t>
  </si>
  <si>
    <t>KPLILRDCSVAGWLLGNPMCDEFINVPEWSYIVEKANPVNDLCYPGDFNDYEELKHLLSRINHFEKIQIIPKSSWSSHEASLGVSSACPYQGKSSFFRNVVWLIKKNSAYPTIKRSYNNTNQEDLLVLWGIHHPNDAAEQTKLYQNPTTYISVGTSTLNQRLVPRIATRSKVNGLSSRMEFFWTILKPNDAINFESNGNFIAPEYAYKIVKK</t>
  </si>
  <si>
    <t>QVQLQESGPGLVKPSGTVSLTCAVSGGSISSSYWWSWVRQPPGKGLEWIGEIYHSGNTNYNPSLKSRVTISVDKSKNLFSLKLSSVTAADTAVYYCARVALFDILTGGWFDPWGQGTLVTVSSASTKGPSVFPLAPSSKSTSGGTAALGCLVKDYFPEPVTVSWNSGALTSGVHTFPAVLQSSGLYSLSSVVTVPSSSLGTQTYICNVNHKPSNTKVDKRVELKTPT</t>
  </si>
  <si>
    <t>/data/structures/antibodies/H5.3/4xrc_chainsAandB.pdb</t>
  </si>
  <si>
    <t>65C6</t>
  </si>
  <si>
    <t>Not specified, likely IgG, derived from PBMC of vaccinated donors</t>
  </si>
  <si>
    <t>IgG (likely), from memory B cells</t>
  </si>
  <si>
    <t>https://www.rcsb.org/structure/5DUM</t>
  </si>
  <si>
    <t>5dum</t>
  </si>
  <si>
    <t>EIVLTQSPLTLSVSPGERATLSCRASQSVSSNLAWYQQMPGQAPRLLIYGASTRATGIPARLSGSASGTEFTLTISSLQSEDFAVYYCQQYNNWPYTFGQGTKLEIKRTVAAPSVFIFPPSDEQLKSGTASVVCLLNNFYPREAKVQWKVDNALQSGNSQESVTEQDSKDSTYSLSSTLTLSKADYEKHKVYACEVTHQGLSSPVTKSFNRGEC</t>
  </si>
  <si>
    <t>EVQLVQSGAEVKKPGESLRISCKGFAYSSTYFWISWVRQMPGKGLEWMGRIDPTDSYINYSPSFQGHVTISVDRSISTVYLQWSSLKASDTAMYYCAYHRRGHFYGSGSAWDWFESWGQGTLVTVSSASTKGPSVFPLAPSSKSTSGGTAALGCLVKDYFPEPVTVSWNSGALTSGVHTFPAVLQSSGLYSLSSVVTVPSSSLGTQTYICNVNHKPSNTKVDKKVESASCDKTHTCP</t>
  </si>
  <si>
    <t>/data/structures/antibodies/65C6/5dum_chainsHandL.pdb</t>
  </si>
  <si>
    <t>100F4</t>
  </si>
  <si>
    <t>https://www.rcsb.org/structure/5DUR</t>
  </si>
  <si>
    <t>5dur</t>
  </si>
  <si>
    <t>QLQLQESGLGLVKPSETLSLTCTVSGDSVSSGSYYWSWLRQPPGKGLEWIGNMHGSGHTNYNPSLKSRVTITPDTSKNHFSLRLSSVTAADTAVYYCARALLTTVTTFEYWGQGTLVTVSSASTKGPSVFPLAPSSKSTSGGTAALGCLVKDYFPEPVTVSWNSGALTSGVHTFPAVLQSSGLYSLSSVVTVPSSSLGTQTYICNVNHKPSNTKVDKKVEPKSCDKTHTCP</t>
  </si>
  <si>
    <t>QSALTQPPSVSGAPGQRVTIPCTGGSSNIGAGYSVHWYQQLPGTAPKLLIYGSNSRPSGVPDRFSGSKSGTSASLAITGLRPEDEADYYCQSYDSSLSGSQVFGAGTRVTVLGQPKANPTVTLFPPSSEELQANKATLVCLISDFYPGAVTVAWKADGSPVKAGVETTTPSKQSNNKYAASSYLSLTPEQWKSHRSYSCQVTHEGSTVEKTVAPTECS</t>
  </si>
  <si>
    <t>/data/structures/antibodies/100F4/5dur_chainsHandL.pdb</t>
  </si>
  <si>
    <t>3C11</t>
  </si>
  <si>
    <t>6iuv</t>
  </si>
  <si>
    <t>https://www.rcsb.org/structure/6IUV</t>
  </si>
  <si>
    <t>QVQLVQSGAEVKETGESLNISCKVSGNNFPSYYISWVRQMPGNGLEWMGRIDPSDSDTNYRPSFQGHVTISADKSTSTAYLQWRSLKASDTAMYYCARRATYYYGSGSYFDAFDIWGQGTMVTVSSASTKGPSVFPLAPSSKSTSGGTAALGCLVKDYFPEPVTVSWNSGALTSGVHTFPAVLQSSGLYSLSSVVTVPSSSLGTQTYICNVNHKPSNTKVDKKVEPKSC</t>
  </si>
  <si>
    <t>EIVMTQSPLTLPVTPGAPASISCRSSQSLLHSDGYNYLDWYLQKPGQSPQLLIYLGSHRASGVPDRFSGSGSGTDFTLKISRVEAEDVGVYYCMQALQTPDFGQGTRLEIKRTVAAPSVFIFPPSDEQLKSGTASVVCLLNNFYPREAKVQWKVDNALQSGNSQESVTEQDSKDSTYSLSSTLTLSKADYEKHKVYACEVTHQGLSSPVTKSFNRGEC</t>
  </si>
  <si>
    <t>/data/structures/antibodies/3C11/6IUV_chainsAandB.pdb</t>
  </si>
  <si>
    <t>AVFluIgG01</t>
  </si>
  <si>
    <t>https://www.rcsb.org/structure/6IUT</t>
  </si>
  <si>
    <t>6iut</t>
  </si>
  <si>
    <t>AVLTQPASVSGSPGQSITISCTGTSSDVGDYNYVSWYQQHPGKAPTLMIYDVNKRPSGDSNRFSGSKSGNTASLTISGLQAEDEADYYCSSYTSSNTWVFGGGTKLEIKRTVAAPSVFIFPPSDEQLKSGTASVVCLLNNFYPREAKVQWKVDNALQSGNSQESVTEQDSKDSTYSLSSTLTLSKADYEKHKVYACEVTHQGLSSPVTKSFNRGEC</t>
  </si>
  <si>
    <t>VQLQESGPGLVKPSETLSLTCTVSGGSINSYYWSWIRQPPGKGLEWIGYLFDSGSTKYNPSLTSRVTISVDTSKNQFSLKLSSVTAADTAVYYCARGFWGLDGFDIWGQGTTVTVSSASTKGPSVFPLAPSSKSTSGGTAALGCLVKDYFPEPVTVSWNSGALTSGVHTFPAVLQSSGLYSLSSVVTVPSSSLGTQTYICNVNHKPSNTKVDKKVEPKS</t>
  </si>
  <si>
    <t>/data/structures/antibodies/AVFluIgG01/6IUT_chainsHandL.pdb</t>
  </si>
  <si>
    <t>FLD21.140</t>
  </si>
  <si>
    <t>https://www.rcsb.org/structure/6A67</t>
  </si>
  <si>
    <t>6a67</t>
  </si>
  <si>
    <t>QSVLTQPPSASGTPGQRVTISCSGSTSNIGSNAVNWYQQLPGTAPKLLIYSNNQRPSGVPDRFSGSKSGTSASLAISGLQSEDEADYYCAAWDDSLSGSWVFGGGTKLTVLGQPKANPTVTLFPPSSEELQANKATLVCLISDFYPGAVTVAWKADGSPVKAGVETTKPSKQSNNKYAASSYLSLTPEQWKSHRSYSCQVTHEGSTVEKTVAPTECS</t>
  </si>
  <si>
    <t>DGVKPLILRDCSVAGWLLGNPMCDEFINVPEWSYIVEKANPVNDLCYPGDFNDYEELKHLLSRINHFEKIQIIPKSSWSSHEASLGVSSACPYQRKSSFFRNVVWLIKKNSTYPTIKRSYNNTNQEDLLVLWGIHHPNDAAEQTKLYQNPTTYISVGTSTLNQRLVPRIATRSKVNGQSGRMEFFWTILKPNDAINFESNGNFIAPEYAYKIVKKGDSTIMKSEHHHHHH</t>
  </si>
  <si>
    <t>/data/structures/antibodies/FLD21.140/6a67_chainsHandL.pdb</t>
  </si>
  <si>
    <t>H5M9</t>
  </si>
  <si>
    <t>mice</t>
  </si>
  <si>
    <t>IgG</t>
  </si>
  <si>
    <t>https://www.rcsb.org/structure/4MHH</t>
  </si>
  <si>
    <t>4mhh</t>
  </si>
  <si>
    <t>EVHLQQSGPELVKPGASVKMSCKTSGYTFTEYTIHWMKQSHGKSLEWIGGIFPNNGDTTYNQKFKVRATLTVGRSSSTAYMDLRSLTSEDSAVYYCVRNYGSSYGYFDVWGAGTTVTVSSAKTTPPSVYPLAPGSAAQTNSMVTLGCLVKGYFPEPVTVTWNSGSLSSGVHTFPAVLQSDLYTLSSSVTVPSSTWPSETVTCNVAHPASSTKVDKKIVPRDC</t>
  </si>
  <si>
    <t>DIVLTQSPGSLTVSLGQRATISCRASESVDNFGKSFMHWYQQKPGQSPKLLIYRASNREFGIPARFNGSGSGTDFALTINPVEADDVATYFCQQSNEDPRTFGGGTKLEIKRADAAPTVSIFPPSSEQLTSGGASVVCFLNNFYPKDINVKWKIDGSERQNGVLNSWTDQDSKDSTYSMSSTLTLTKDEYERHNSYTCEATHKTSTSPIVKSFNRNEC</t>
  </si>
  <si>
    <t>13D4</t>
  </si>
  <si>
    <t>https://www.rcsb.org/structure/6a0z</t>
  </si>
  <si>
    <t>6a0z</t>
  </si>
  <si>
    <t>DIVMTQSQKFMSASVGDRVSVTCKASQNVGTHLAWYQQKPGQSPKALIYSASYRYSGVPDRFTGSGSGTDFTLTISNVQSGDLADYFCQQYNNFPLTFGAGTKLEIKRADAAPTVSIFPPSSEQLTSGGASVVCFLNNFYPKDINVKWKIDGSERQNGVLNSWTDQDSKDSTYSMSSTLTLTRDEYERHNSYTCEATHKTSTSPIVKSFNRNEC</t>
  </si>
  <si>
    <t>QVQLQQSGAELMKPGASVKISCKATGYTFSGHWIEWVKQRPGHGLEWIGEILPGSGNIHYNEKFKGKATFAADTSSNTAYMQLSSLTSEDSAVYYCARLGTTAVERDWYFDVWGAGTTVTVSLADPSAPSVYPLAPVCGDTTGSSVTLGCLVKGYFPEPVTLTWNSGSLSSGVHTFPAVLQSDLYTLSSSVTVTSSTWPSQSITCNVAHPASSTKVDKKIEPRG</t>
  </si>
  <si>
    <t>https://www.rcsb.org/structure/5DUP</t>
  </si>
  <si>
    <t>5dup</t>
  </si>
  <si>
    <t>EVQLLESGGGLVQPGGSLRVSCTNSGFTFSNYAMSWVRQAPGKGLEWVSAISGNGGSGTYYADSVKGRFTISRDNSKNTMYLQMNSLRAEDTAVYYCVRDDSYDGGGHYGLHNWFDSWGQGTLVTVSSSTKGPSVFPLAPSSKSTSGGTAALGCLVKDYFPEPVTVSWNSGALTSGVHTFPAVLQSSGLYSLSSVVTVPSSSLGTQTYICNVNHKPSNTKVDKKVEPKSCDKTS</t>
  </si>
  <si>
    <t>SVLTQPPSVSGAPGQRVTISCTGSSSNIGAGYDVHWYQQLPGTAPKLLIYGNSNRPSGVPDRFSGSKSGTSASLAITGLQAEDEADYYCQSYDSSVVVFGGGTKLEIKGTVAAPSVFIFPPSDEQLKSGTASVVCLLNNFYPREAKVQWKVDNALQSGNSQESVTEQDSKDSTYSLSSTLTLSKADYEKHKVYACEVTHQGLSSPVTKSFNRGEC</t>
  </si>
  <si>
    <t>AVFluIgG03</t>
  </si>
  <si>
    <t>12H5</t>
  </si>
  <si>
    <t>QIQLVQSGPELKKPGETVRISCKASGYTFTKNGMNWVQQAPGKGLKWVGWINTYTGEPSYADDFKGRFAFSLETSASTAYLQINNLKNEDMAAYFCARMVRDAMDFWGQGTSVTVSSAKTTPPSVYPLAPGSAAQTNSMVTLGCLVKGYFPEPVTVTWNSGSLSSGVHTFPAVLQSDLYTLSSSVTVPSSPRPSETVTCNVAHPASSTKVDKKIVPR</t>
  </si>
  <si>
    <t>DIVLTQSPASLAVSLGQRATISCKASQSVDFDGYNYLNWYQQKPGQPPKLLIYAASNLESGIPARFSGSGSGTDFTLNIHPVEEEDAATYFCQQSNEDPYTFGGGTKLEIKRADAAPTVSIFPPSSEQLTSGGASVVCFLNNFYPKDINVKWKIDGSERQNGVLNSWTDQDSKDSTYSMSSTLTLTKDEYERHNSYTCEATHKTSTSPIVKSFNRNEC</t>
  </si>
  <si>
    <t>https://www.rcsb.org/structure/7FAH</t>
  </si>
  <si>
    <t>Vietnam</t>
  </si>
  <si>
    <t>China</t>
  </si>
  <si>
    <t>/data/structures/antibodies/FLD194/5a3i_chainsHandL_renumberedLplus1000_oneAchain.pdb</t>
  </si>
  <si>
    <t>/data/structures/antibodies/H5.3/4xrc_chainsAandB_renumberedLplus1000_oneAchain.pdb</t>
  </si>
  <si>
    <t>/data/structures/antibodies/65C6/5dum_chainsHandL_renumberedLplus1000_oneAchain.pdb</t>
  </si>
  <si>
    <t>/data/structures/antibodies/100F4/5dur_chainsHandL_renumberedLplus1000_oneAchain.pdb</t>
  </si>
  <si>
    <t>/data/structures/antibodies/3C11/6IUV_chainsAandB_renumberedLplus1000_oneAchain.pdb</t>
  </si>
  <si>
    <t>/data/structures/antibodies/AVFluIgG01/6IUT_chainsHandL_renumberedLplus1000_oneAchain.pdb</t>
  </si>
  <si>
    <t>/data/structures/antibodies/FLD21.140/6a67_chainsHandL_renumberedLplus1000_oneAchain.pdb</t>
  </si>
  <si>
    <t>/data/structures/antibodies/H5M9/4MHH_chainsAandB_renumberedLplus1000_oneAchain.pdb</t>
  </si>
  <si>
    <t>/data/structures/antibodies/13D4/6A0Z_chainsHandL_renumberedLplus1000_oneAchain.pdb</t>
  </si>
  <si>
    <t>antigen_pdb_path_original</t>
  </si>
  <si>
    <t>antigen_pdb_path_renumbered</t>
  </si>
  <si>
    <t>/data/structures/antibodies/AVFluIgG03/5DUP_chainsAandB.pdb</t>
  </si>
  <si>
    <t>/data/structures/antibodies/12H5/7fah_renumberedLplus1000_oneAchain.pdb</t>
  </si>
  <si>
    <t>/data/structures/antibodies/AVFluIgG03/5DUP_chainsAandB_renumberedLplus1000_oneAchain.pdb</t>
  </si>
  <si>
    <t>7fah</t>
  </si>
  <si>
    <t>`26,27,28,29,30,31,32,52,53,54,55,56,57,99,100,101,102,103,104,105,106,107,108,109,110,111,112,113,114</t>
  </si>
  <si>
    <t>`1024,1025,1026,1027,1028,1029,1030,1031,1032,1033,1034,1035,1036,1037,1038,1054,1055,1056,1057,1058,1059,1060,1093,1094,1095,1096,1097,1098,1099,1100,1101</t>
  </si>
  <si>
    <t>`22,23,24,25,26,27,28,29,30,31,32,48,49,50,51,52,53,54,87,88,89,90,91,92,93,94,95</t>
  </si>
  <si>
    <t>`26,27,28,29,30,31,32,52,53,54,55,56,57,99,100,101,102,103,104,105,106,107,108,109,110,111,112,113,114,115,116</t>
  </si>
  <si>
    <t>`26,27,28,29,30,31,32,33,34,54,55,56,57,58,100,101,102,103,104,105,106,107,108,109,110</t>
  </si>
  <si>
    <t>`26,27,28,29,30,31,32,52,53,54,55,56,57,99,100,101,102,103,104,105,106,107,108,109,110,111,112,113,114,115</t>
  </si>
  <si>
    <t>`25,26,27,28,29,30,31,51,52,53,54,55,97,98,99,100,101,102,103,104,105,106</t>
  </si>
  <si>
    <t>`26,27,28,29,30,31,32,33,34,54,55,56,57,58,100,101,102,103,104,105,106,107,108,109,110,111,112,113,114</t>
  </si>
  <si>
    <t>`22,23,24,25,26,27,28,29,30,31,32,33,34,35,51,52,53,54,55,56,57,90,91,92,93,94,95,96,97,98</t>
  </si>
  <si>
    <t>/data/structures/antibodies/H5M9/4MHH_chainsAandB_cleaned.pdb</t>
  </si>
  <si>
    <t>`26,27,28,29,30,31,32,52,53,54,55,56,57,99,100,101,102,103,104,105,106,107,108,109</t>
  </si>
  <si>
    <t>/data/structures/antibodies/13D4/6A0Z_chainsHandL_cleaned.pdb</t>
  </si>
  <si>
    <t>`26,27,28,29,30,31,32,52,53,54,55,56,57,99,100,101,102,103,104,105,106</t>
  </si>
  <si>
    <t>/data/structures/antibodies/12H5/7fah_chainsHandL.pdb</t>
  </si>
  <si>
    <t>`25,26,27,28,29,30,31,51,52,53,54,55,56,98,99,100,101,102,103,104,105,106,107,108,109,110,111</t>
  </si>
  <si>
    <t>`1024,1025,1026,1027,1028,1029,1030,1031,1032,1033,1034,1050,1051,1052,1053,1054,1055,1056,1089,1090,1091,1092,1093,1094,1095,1096,1097</t>
  </si>
  <si>
    <t>`1024,1025,1026,1027,1028,1029,1030,1031,1032,1033,1034,1035,1036,1037,1038,1039,1055,1056,1057,1058,1059,1060,1061,1094,1095,1096,1097,1098,1099,1100,1101,1102</t>
  </si>
  <si>
    <t>`1026,1027,1028,1029,1030,1031,1032,1033,1053,1054,1055,1056,1057,1099,1100,1101,1102,1103,1104,1105,1106,1107,1108,1109,1110,1111,1112</t>
  </si>
  <si>
    <t>`1023,1024,1025,1026,1027,1028,1029,1030,1031,1032,1033,1034,1035,1036,1052,1053,1054,1055,1056,1057,1058,1091,1092,1093,1094,1095,1096,1097,1098,1099,1100,1101,1102</t>
  </si>
  <si>
    <t>`1024,1025,1026,1027,1028,1029,1030,1031,1032,1033,1034,1035,1036,1037,1038,1039,1055,1056,1057,1058,1059,1060,1061,1094,1095,1096,1097,1098,1099,1100,1101</t>
  </si>
  <si>
    <t>`1021,1022,1023,1024,1025,1026,1027,1028,1029,1030,1031,1032,1033,1034,1050,1051,1052,1053,1054,1055,1056,1089,1090,1091,1092,1093,1094,1095,1096,1097,1098</t>
  </si>
  <si>
    <t>`1023,1024,1025,1026,1027,1028,1029,1030,1031,1032,1033,1034,1035,1051,1052,1053,1054,1055,1056,1057,1090,1091,1092,1093,1094,1095,1096,1097,1098,1099,1100,1101</t>
  </si>
  <si>
    <t>`1026,1027,1028,1029,1030,1031,1032,1052,1053,1054,1055,1056,1057,1058,1100,1101,1102,1103,1104,1105,1106,1107,1108,1109,1110,1111,1112,1113,1114,1115,1116,1117</t>
  </si>
  <si>
    <t>complete</t>
  </si>
  <si>
    <t>bsa_best</t>
  </si>
  <si>
    <t>bsa_max</t>
  </si>
  <si>
    <t>bsa_mean</t>
  </si>
  <si>
    <t>bsa_std</t>
  </si>
  <si>
    <t>desolv_best</t>
  </si>
  <si>
    <t>desolv_mean</t>
  </si>
  <si>
    <t>desolv_min</t>
  </si>
  <si>
    <t>desolv_std</t>
  </si>
  <si>
    <t>elec_best</t>
  </si>
  <si>
    <t>elec_mean</t>
  </si>
  <si>
    <t>elec_min</t>
  </si>
  <si>
    <t>elec_std</t>
  </si>
  <si>
    <t>total_best</t>
  </si>
  <si>
    <t>total_mean</t>
  </si>
  <si>
    <t>total_min</t>
  </si>
  <si>
    <t>total_std</t>
  </si>
  <si>
    <t>vdw_best</t>
  </si>
  <si>
    <t>vdw_mean</t>
  </si>
  <si>
    <t>vdw_min</t>
  </si>
  <si>
    <t>vdw_std</t>
  </si>
  <si>
    <t>bsa_min</t>
  </si>
  <si>
    <t>desolv_max</t>
  </si>
  <si>
    <t>elec_max</t>
  </si>
  <si>
    <t>haddock_score_best</t>
  </si>
  <si>
    <t>haddock_score_max</t>
  </si>
  <si>
    <t>haddock_score_mean</t>
  </si>
  <si>
    <t>haddock_score_min</t>
  </si>
  <si>
    <t>haddock_score_std</t>
  </si>
  <si>
    <t>total_max</t>
  </si>
  <si>
    <t>vdw_max</t>
  </si>
  <si>
    <t>best_model_name</t>
  </si>
  <si>
    <t>antigen_collection_location</t>
  </si>
  <si>
    <t>antigen_collection_date</t>
  </si>
  <si>
    <t>antigen_clade</t>
  </si>
  <si>
    <t>antigen_host_name</t>
  </si>
  <si>
    <t>antigen_host_class</t>
  </si>
  <si>
    <t>antigen_host_family</t>
  </si>
  <si>
    <t>antigen_host_species</t>
  </si>
  <si>
    <t>antigen_host_genus</t>
  </si>
  <si>
    <t>Asia</t>
  </si>
  <si>
    <t>antigen_collection_location_continent</t>
  </si>
  <si>
    <t>antigen_collection_location_country</t>
  </si>
  <si>
    <t>antigen_collection_location_region</t>
  </si>
  <si>
    <t>North America</t>
  </si>
  <si>
    <t>United States</t>
  </si>
  <si>
    <t>antigen_collection_year</t>
  </si>
  <si>
    <t>antigen_database_date</t>
  </si>
  <si>
    <t>antigen_host_order</t>
  </si>
  <si>
    <t>1996</t>
  </si>
  <si>
    <t>aa_4jug_pos_158</t>
  </si>
  <si>
    <t>aa_4jug_pos_160</t>
  </si>
  <si>
    <t>aa_4jug_pos_190</t>
  </si>
  <si>
    <t>aa_4jug_pos_224</t>
  </si>
  <si>
    <t>aa_4jug_pos_225</t>
  </si>
  <si>
    <t>aa_4jug_pos_226</t>
  </si>
  <si>
    <t>aa_4jug_pos_228</t>
  </si>
  <si>
    <t>YP_308669.1</t>
  </si>
  <si>
    <t>A/goose/Guangdong/1/1996(H5N1)</t>
  </si>
  <si>
    <t>Texas</t>
  </si>
  <si>
    <t>AAT73273.1</t>
  </si>
  <si>
    <t>A/Vietnam/1194/2004(H5N1)</t>
  </si>
  <si>
    <t>A/Texas/37/2024(H5N1)</t>
  </si>
  <si>
    <t>WYN03019.1</t>
  </si>
  <si>
    <t>LLSRTNHFEKIQIIPKSSWSNHDASSGVSSACPYHGRSSFFRNVVWLIKKNSAYPTIKRSYNNTNQEDLLVLWGIHHPNDAAEQTKLYQNPTTYISVGTSTLNQRLVPEIATRPKVNGQSGRMEFFWTILKPNDAINFESNGNFIAPEYAYKIVKKGDS</t>
  </si>
  <si>
    <t>MLSRINHFEKIQIIPKSSWPNHETSLGVSAACPYQGAPSFFRNVVWLIKKNDAYPTIKISYNNTNREDLLILWGIHHSNNAEEQTNLYKNPITYISVGTSTLNQRLAPKIATRSQVNGQRGRMDFFWTILKPDDAIHFESNGNFIAPEYAYKIVKKGDS</t>
  </si>
  <si>
    <t>LLSRINHFEKIQIIPKSSWSSHEASLGVSSACPYQGKSSFFRNVVWLIKKNSTYPTIKRSYNNTNQEDLLVLWGIHHPNDAAEQTKLYQNPTTYISVGTSTLNQRLVPRIATRSKVNGQSGRMEFFWTILKPNDAINFESNGNFIAPEYAYKIVKKGDS</t>
  </si>
  <si>
    <t>data/structures/antigens/fold_aat73273_1/fold_aat73273_1_model_0.pdb</t>
  </si>
  <si>
    <t>data/structures/antigens/fold_wyn03019_1/fold_wyn03019_1_model_0.pdb</t>
  </si>
  <si>
    <t>predicted, AlphaFold3</t>
  </si>
  <si>
    <t>data/structures/antigens/fold_aat73273_1/YP_308669.1_renumberedAplus110_oneBchain.pdb</t>
  </si>
  <si>
    <t>data/structures/antigens/fold_wyn03019_1/WYN03019.1_renumberedAplus110_oneBchain.pdb</t>
  </si>
  <si>
    <t>data/structures/antigens/fold_aat73273_1/AAT73273.1_renumberedAplus110_oneBchain.pdb</t>
  </si>
  <si>
    <t>`112,115,117,121,122,126,135,136,139,140,146,148,159,160,174,175,178,182,195,199,206,209,213,217,219,222,229,239,244,249,265,266,267,268</t>
  </si>
  <si>
    <t>`114,118,120,121,133,134,139,146,149,153,155,159,160,162,163,164,171,186,187,193,197,201,204,206,212,213,216,227,237,242,244,249,264,266</t>
  </si>
  <si>
    <t>`115,118,119,120,121,122,123,128,132,141,143,146,149,153,169,174,176,182,186,192,193,197,199,203,216,217,222,228,231,232,234,236,241,248</t>
  </si>
  <si>
    <t>Random surface, 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</si>
</sst>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rial Unicode MS"/>
      <family val="2"/>
    </font>
    <font>
      <sz val="10"/>
      <color theme="1"/>
      <name val="Arial Unicode MS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2">
    <cellStyle name="Normal" xfId="0" builtinId="0"/>
    <cellStyle name="Normal 2" xfId="1" xr:uid="{9A71BF8E-88F9-492D-A467-8E95832399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BCF53-D817-C044-893D-E154645C42FD}">
  <sheetPr>
    <tabColor theme="7"/>
  </sheetPr>
  <dimension ref="A1:AJ34"/>
  <sheetViews>
    <sheetView tabSelected="1" zoomScaleNormal="100" workbookViewId="0">
      <selection activeCell="F4" sqref="F4"/>
    </sheetView>
  </sheetViews>
  <sheetFormatPr defaultColWidth="11" defaultRowHeight="15.75"/>
  <cols>
    <col min="1" max="1" width="22.125" bestFit="1" customWidth="1"/>
    <col min="2" max="2" width="14" bestFit="1" customWidth="1"/>
    <col min="3" max="3" width="13" bestFit="1" customWidth="1"/>
    <col min="4" max="4" width="9.375" bestFit="1" customWidth="1"/>
    <col min="5" max="5" width="8.625" bestFit="1" customWidth="1"/>
    <col min="6" max="6" width="17.125" bestFit="1" customWidth="1"/>
    <col min="7" max="8" width="7.625" bestFit="1" customWidth="1"/>
    <col min="9" max="9" width="11.625" bestFit="1" customWidth="1"/>
    <col min="10" max="10" width="7.625" bestFit="1" customWidth="1"/>
    <col min="11" max="11" width="11.625" bestFit="1" customWidth="1"/>
    <col min="12" max="13" width="11.375" bestFit="1" customWidth="1"/>
    <col min="14" max="15" width="12.375" bestFit="1" customWidth="1"/>
    <col min="16" max="16" width="11.625" bestFit="1" customWidth="1"/>
    <col min="17" max="18" width="8.375" bestFit="1" customWidth="1"/>
    <col min="19" max="19" width="12.375" bestFit="1" customWidth="1"/>
    <col min="20" max="20" width="8.375" bestFit="1" customWidth="1"/>
    <col min="21" max="21" width="11.625" bestFit="1" customWidth="1"/>
    <col min="22" max="23" width="7.375" bestFit="1" customWidth="1"/>
    <col min="24" max="24" width="12.375" bestFit="1" customWidth="1"/>
    <col min="25" max="25" width="7.375" bestFit="1" customWidth="1"/>
    <col min="26" max="26" width="11.625" bestFit="1" customWidth="1"/>
    <col min="27" max="28" width="8.375" bestFit="1" customWidth="1"/>
    <col min="29" max="29" width="12.375" bestFit="1" customWidth="1"/>
    <col min="30" max="30" width="8.375" bestFit="1" customWidth="1"/>
    <col min="31" max="31" width="11.625" bestFit="1" customWidth="1"/>
    <col min="32" max="33" width="8.375" bestFit="1" customWidth="1"/>
    <col min="34" max="34" width="12.375" bestFit="1" customWidth="1"/>
    <col min="35" max="35" width="8.375" bestFit="1" customWidth="1"/>
    <col min="36" max="36" width="11.625" bestFit="1" customWidth="1"/>
  </cols>
  <sheetData>
    <row r="1" spans="1:36" ht="108">
      <c r="A1" s="1" t="s">
        <v>13</v>
      </c>
      <c r="B1" s="1" t="s">
        <v>0</v>
      </c>
      <c r="C1" s="1" t="s">
        <v>14</v>
      </c>
      <c r="D1" s="1" t="s">
        <v>21</v>
      </c>
      <c r="E1" s="1" t="s">
        <v>135</v>
      </c>
      <c r="F1" s="3" t="s">
        <v>166</v>
      </c>
      <c r="G1" s="3" t="s">
        <v>136</v>
      </c>
      <c r="H1" s="3" t="s">
        <v>137</v>
      </c>
      <c r="I1" s="3" t="s">
        <v>138</v>
      </c>
      <c r="J1" s="3" t="s">
        <v>156</v>
      </c>
      <c r="K1" s="3" t="s">
        <v>139</v>
      </c>
      <c r="L1" s="3" t="s">
        <v>140</v>
      </c>
      <c r="M1" s="3" t="s">
        <v>157</v>
      </c>
      <c r="N1" s="3" t="s">
        <v>141</v>
      </c>
      <c r="O1" s="3" t="s">
        <v>142</v>
      </c>
      <c r="P1" s="3" t="s">
        <v>143</v>
      </c>
      <c r="Q1" s="3" t="s">
        <v>144</v>
      </c>
      <c r="R1" s="3" t="s">
        <v>158</v>
      </c>
      <c r="S1" s="3" t="s">
        <v>145</v>
      </c>
      <c r="T1" s="3" t="s">
        <v>146</v>
      </c>
      <c r="U1" s="3" t="s">
        <v>147</v>
      </c>
      <c r="V1" s="3" t="s">
        <v>159</v>
      </c>
      <c r="W1" s="3" t="s">
        <v>160</v>
      </c>
      <c r="X1" s="3" t="s">
        <v>161</v>
      </c>
      <c r="Y1" s="3" t="s">
        <v>162</v>
      </c>
      <c r="Z1" s="3" t="s">
        <v>163</v>
      </c>
      <c r="AA1" s="3" t="s">
        <v>148</v>
      </c>
      <c r="AB1" s="3" t="s">
        <v>164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165</v>
      </c>
      <c r="AH1" s="3" t="s">
        <v>153</v>
      </c>
      <c r="AI1" s="3" t="s">
        <v>154</v>
      </c>
      <c r="AJ1" s="3" t="s">
        <v>155</v>
      </c>
    </row>
    <row r="2" spans="1:36">
      <c r="A2" s="11" t="str">
        <f>_xlfn.CONCAT(B2,"__",C2)</f>
        <v>FLD194__YP_308669.1</v>
      </c>
      <c r="B2" s="11" t="s">
        <v>30</v>
      </c>
      <c r="C2" s="11" t="s">
        <v>192</v>
      </c>
      <c r="D2" s="12" t="b">
        <v>0</v>
      </c>
      <c r="E2" s="12" t="b">
        <v>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>
      <c r="A3" s="11" t="str">
        <f t="shared" ref="A3:A34" si="0">_xlfn.CONCAT(B3,"__",C3)</f>
        <v>H5.3__YP_308669.1</v>
      </c>
      <c r="B3" s="11" t="s">
        <v>36</v>
      </c>
      <c r="C3" s="11" t="s">
        <v>192</v>
      </c>
      <c r="D3" s="12" t="b">
        <v>0</v>
      </c>
      <c r="E3" s="12" t="b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>
      <c r="A4" s="11" t="str">
        <f t="shared" si="0"/>
        <v>65C6__YP_308669.1</v>
      </c>
      <c r="B4" s="11" t="s">
        <v>42</v>
      </c>
      <c r="C4" s="11" t="s">
        <v>192</v>
      </c>
      <c r="D4" s="12" t="b">
        <v>0</v>
      </c>
      <c r="E4" s="12" t="b">
        <v>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>
      <c r="A5" s="11" t="str">
        <f t="shared" si="0"/>
        <v>100F4__YP_308669.1</v>
      </c>
      <c r="B5" s="11" t="s">
        <v>50</v>
      </c>
      <c r="C5" s="11" t="s">
        <v>192</v>
      </c>
      <c r="D5" s="12" t="b">
        <v>0</v>
      </c>
      <c r="E5" s="12" t="b">
        <v>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>
      <c r="A6" s="11" t="str">
        <f t="shared" si="0"/>
        <v>3C11__YP_308669.1</v>
      </c>
      <c r="B6" s="11" t="s">
        <v>56</v>
      </c>
      <c r="C6" s="11" t="s">
        <v>192</v>
      </c>
      <c r="D6" s="12" t="b">
        <v>0</v>
      </c>
      <c r="E6" s="12" t="b">
        <v>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>
      <c r="A7" s="11" t="str">
        <f t="shared" si="0"/>
        <v>AVFluIgG01__YP_308669.1</v>
      </c>
      <c r="B7" s="11" t="s">
        <v>62</v>
      </c>
      <c r="C7" s="11" t="s">
        <v>192</v>
      </c>
      <c r="D7" s="12" t="b">
        <v>0</v>
      </c>
      <c r="E7" s="12" t="b">
        <v>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36">
      <c r="A8" s="11" t="str">
        <f t="shared" si="0"/>
        <v>FLD21.140__YP_308669.1</v>
      </c>
      <c r="B8" s="11" t="s">
        <v>68</v>
      </c>
      <c r="C8" s="11" t="s">
        <v>192</v>
      </c>
      <c r="D8" s="12" t="b">
        <v>0</v>
      </c>
      <c r="E8" s="12" t="b">
        <v>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>
      <c r="A9" s="11" t="str">
        <f t="shared" si="0"/>
        <v>H5M9__YP_308669.1</v>
      </c>
      <c r="B9" s="11" t="s">
        <v>74</v>
      </c>
      <c r="C9" s="11" t="s">
        <v>192</v>
      </c>
      <c r="D9" s="12" t="b">
        <v>0</v>
      </c>
      <c r="E9" s="12" t="b">
        <v>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>
      <c r="A10" s="11" t="str">
        <f t="shared" si="0"/>
        <v>13D4__YP_308669.1</v>
      </c>
      <c r="B10" s="11" t="s">
        <v>81</v>
      </c>
      <c r="C10" s="11" t="s">
        <v>192</v>
      </c>
      <c r="D10" s="12" t="b">
        <v>0</v>
      </c>
      <c r="E10" s="12" t="b">
        <v>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>
      <c r="A11" s="11" t="str">
        <f t="shared" si="0"/>
        <v>AVFluIgG03__YP_308669.1</v>
      </c>
      <c r="B11" s="11" t="s">
        <v>90</v>
      </c>
      <c r="C11" s="11" t="s">
        <v>192</v>
      </c>
      <c r="D11" s="12" t="b">
        <v>0</v>
      </c>
      <c r="E11" s="12" t="b">
        <v>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>
      <c r="A12" s="11" t="str">
        <f t="shared" si="0"/>
        <v>12H5__YP_308669.1</v>
      </c>
      <c r="B12" s="11" t="s">
        <v>91</v>
      </c>
      <c r="C12" s="11" t="s">
        <v>192</v>
      </c>
      <c r="D12" s="12" t="b">
        <v>0</v>
      </c>
      <c r="E12" s="12" t="b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>
      <c r="A13" s="11" t="str">
        <f t="shared" si="0"/>
        <v>FLD194__WYN03019.1</v>
      </c>
      <c r="B13" s="11" t="s">
        <v>30</v>
      </c>
      <c r="C13" s="11" t="s">
        <v>198</v>
      </c>
      <c r="D13" s="12" t="b">
        <v>0</v>
      </c>
      <c r="E13" s="12" t="b">
        <v>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>
      <c r="A14" s="11" t="str">
        <f t="shared" si="0"/>
        <v>H5.3__WYN03019.1</v>
      </c>
      <c r="B14" s="11" t="s">
        <v>36</v>
      </c>
      <c r="C14" s="11" t="s">
        <v>198</v>
      </c>
      <c r="D14" s="12" t="b">
        <v>0</v>
      </c>
      <c r="E14" s="12" t="b">
        <v>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>
      <c r="A15" s="11" t="str">
        <f t="shared" si="0"/>
        <v>65C6__WYN03019.1</v>
      </c>
      <c r="B15" s="11" t="s">
        <v>42</v>
      </c>
      <c r="C15" s="11" t="s">
        <v>198</v>
      </c>
      <c r="D15" s="12" t="b">
        <v>0</v>
      </c>
      <c r="E15" s="12" t="b">
        <v>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>
      <c r="A16" s="11" t="str">
        <f t="shared" si="0"/>
        <v>100F4__WYN03019.1</v>
      </c>
      <c r="B16" s="11" t="s">
        <v>50</v>
      </c>
      <c r="C16" s="11" t="s">
        <v>198</v>
      </c>
      <c r="D16" s="12" t="b">
        <v>0</v>
      </c>
      <c r="E16" s="12" t="b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>
      <c r="A17" s="11" t="str">
        <f t="shared" si="0"/>
        <v>3C11__WYN03019.1</v>
      </c>
      <c r="B17" s="11" t="s">
        <v>56</v>
      </c>
      <c r="C17" s="11" t="s">
        <v>198</v>
      </c>
      <c r="D17" s="12" t="b">
        <v>0</v>
      </c>
      <c r="E17" s="12" t="b">
        <v>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>
      <c r="A18" s="11" t="str">
        <f t="shared" si="0"/>
        <v>AVFluIgG01__WYN03019.1</v>
      </c>
      <c r="B18" s="11" t="s">
        <v>62</v>
      </c>
      <c r="C18" s="11" t="s">
        <v>198</v>
      </c>
      <c r="D18" s="12" t="b">
        <v>0</v>
      </c>
      <c r="E18" s="12" t="b">
        <v>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>
      <c r="A19" s="11" t="str">
        <f t="shared" si="0"/>
        <v>FLD21.140__WYN03019.1</v>
      </c>
      <c r="B19" s="11" t="s">
        <v>68</v>
      </c>
      <c r="C19" s="11" t="s">
        <v>198</v>
      </c>
      <c r="D19" s="12" t="b">
        <v>0</v>
      </c>
      <c r="E19" s="12" t="b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>
      <c r="A20" s="11" t="str">
        <f t="shared" si="0"/>
        <v>H5M9__WYN03019.1</v>
      </c>
      <c r="B20" s="11" t="s">
        <v>74</v>
      </c>
      <c r="C20" s="11" t="s">
        <v>198</v>
      </c>
      <c r="D20" s="12" t="b">
        <v>0</v>
      </c>
      <c r="E20" s="12" t="b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>
      <c r="A21" s="11" t="str">
        <f t="shared" si="0"/>
        <v>13D4__WYN03019.1</v>
      </c>
      <c r="B21" s="11" t="s">
        <v>81</v>
      </c>
      <c r="C21" s="11" t="s">
        <v>198</v>
      </c>
      <c r="D21" s="12" t="b">
        <v>0</v>
      </c>
      <c r="E21" s="12" t="b">
        <v>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>
      <c r="A22" s="11" t="str">
        <f t="shared" si="0"/>
        <v>AVFluIgG03__WYN03019.1</v>
      </c>
      <c r="B22" s="11" t="s">
        <v>90</v>
      </c>
      <c r="C22" s="11" t="s">
        <v>198</v>
      </c>
      <c r="D22" s="12" t="b">
        <v>0</v>
      </c>
      <c r="E22" s="12" t="b">
        <v>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>
      <c r="A23" s="11" t="str">
        <f t="shared" si="0"/>
        <v>12H5__WYN03019.1</v>
      </c>
      <c r="B23" s="11" t="s">
        <v>91</v>
      </c>
      <c r="C23" s="11" t="s">
        <v>198</v>
      </c>
      <c r="D23" s="12" t="b">
        <v>0</v>
      </c>
      <c r="E23" s="12" t="b">
        <v>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>
      <c r="A24" s="11" t="str">
        <f t="shared" si="0"/>
        <v>FLD194__AAT73273.1</v>
      </c>
      <c r="B24" s="11" t="s">
        <v>30</v>
      </c>
      <c r="C24" s="11" t="s">
        <v>195</v>
      </c>
      <c r="D24" s="12" t="b">
        <v>0</v>
      </c>
      <c r="E24" s="12" t="b">
        <v>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>
      <c r="A25" s="11" t="str">
        <f t="shared" si="0"/>
        <v>H5.3__AAT73273.1</v>
      </c>
      <c r="B25" s="11" t="s">
        <v>36</v>
      </c>
      <c r="C25" s="11" t="s">
        <v>195</v>
      </c>
      <c r="D25" s="12" t="b">
        <v>0</v>
      </c>
      <c r="E25" s="12" t="b">
        <v>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>
      <c r="A26" s="11" t="str">
        <f t="shared" si="0"/>
        <v>65C6__AAT73273.1</v>
      </c>
      <c r="B26" s="11" t="s">
        <v>42</v>
      </c>
      <c r="C26" s="11" t="s">
        <v>195</v>
      </c>
      <c r="D26" s="12" t="b">
        <v>0</v>
      </c>
      <c r="E26" s="12" t="b">
        <v>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>
      <c r="A27" s="11" t="str">
        <f t="shared" si="0"/>
        <v>100F4__AAT73273.1</v>
      </c>
      <c r="B27" s="11" t="s">
        <v>50</v>
      </c>
      <c r="C27" s="11" t="s">
        <v>195</v>
      </c>
      <c r="D27" s="12" t="b">
        <v>0</v>
      </c>
      <c r="E27" s="12" t="b">
        <v>0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spans="1:36">
      <c r="A28" s="11" t="str">
        <f t="shared" si="0"/>
        <v>3C11__AAT73273.1</v>
      </c>
      <c r="B28" s="11" t="s">
        <v>56</v>
      </c>
      <c r="C28" s="11" t="s">
        <v>195</v>
      </c>
      <c r="D28" s="12" t="b">
        <v>0</v>
      </c>
      <c r="E28" s="12" t="b">
        <v>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>
      <c r="A29" s="11" t="str">
        <f t="shared" si="0"/>
        <v>AVFluIgG01__AAT73273.1</v>
      </c>
      <c r="B29" s="11" t="s">
        <v>62</v>
      </c>
      <c r="C29" s="11" t="s">
        <v>195</v>
      </c>
      <c r="D29" s="12" t="b">
        <v>0</v>
      </c>
      <c r="E29" s="12" t="b">
        <v>0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 spans="1:36">
      <c r="A30" s="11" t="str">
        <f t="shared" si="0"/>
        <v>FLD21.140__AAT73273.1</v>
      </c>
      <c r="B30" s="11" t="s">
        <v>68</v>
      </c>
      <c r="C30" s="11" t="s">
        <v>195</v>
      </c>
      <c r="D30" s="12" t="b">
        <v>0</v>
      </c>
      <c r="E30" s="12" t="b">
        <v>0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 spans="1:36">
      <c r="A31" s="11" t="str">
        <f t="shared" si="0"/>
        <v>H5M9__AAT73273.1</v>
      </c>
      <c r="B31" s="11" t="s">
        <v>74</v>
      </c>
      <c r="C31" s="11" t="s">
        <v>195</v>
      </c>
      <c r="D31" s="12" t="b">
        <v>0</v>
      </c>
      <c r="E31" s="12" t="b">
        <v>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1:36">
      <c r="A32" s="11" t="str">
        <f t="shared" si="0"/>
        <v>13D4__AAT73273.1</v>
      </c>
      <c r="B32" s="11" t="s">
        <v>81</v>
      </c>
      <c r="C32" s="11" t="s">
        <v>195</v>
      </c>
      <c r="D32" s="12" t="b">
        <v>0</v>
      </c>
      <c r="E32" s="12" t="b">
        <v>0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 spans="1:36">
      <c r="A33" s="11" t="str">
        <f t="shared" si="0"/>
        <v>AVFluIgG03__AAT73273.1</v>
      </c>
      <c r="B33" s="11" t="s">
        <v>90</v>
      </c>
      <c r="C33" s="11" t="s">
        <v>195</v>
      </c>
      <c r="D33" s="12" t="b">
        <v>0</v>
      </c>
      <c r="E33" s="12" t="b">
        <v>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1:36">
      <c r="A34" s="11" t="str">
        <f t="shared" si="0"/>
        <v>12H5__AAT73273.1</v>
      </c>
      <c r="B34" s="11" t="s">
        <v>91</v>
      </c>
      <c r="C34" s="11" t="s">
        <v>195</v>
      </c>
      <c r="D34" s="12" t="b">
        <v>0</v>
      </c>
      <c r="E34" s="12" t="b">
        <v>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</sheetData>
  <autoFilter ref="A1:AJ34" xr:uid="{233BCF53-D817-C044-893D-E154645C42FD}"/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54A89-E9FD-6442-9FC8-DC69E573C848}">
  <sheetPr>
    <tabColor theme="7"/>
  </sheetPr>
  <dimension ref="A1:O12"/>
  <sheetViews>
    <sheetView topLeftCell="A7" zoomScaleNormal="100" workbookViewId="0">
      <selection activeCell="E5" sqref="E5"/>
    </sheetView>
  </sheetViews>
  <sheetFormatPr defaultColWidth="11" defaultRowHeight="15.75"/>
  <cols>
    <col min="1" max="1" width="11" style="6" bestFit="1" customWidth="1"/>
    <col min="2" max="2" width="14.5" style="6" bestFit="1" customWidth="1"/>
    <col min="3" max="4" width="14.5" style="6" customWidth="1"/>
    <col min="5" max="5" width="22.625" style="6" bestFit="1" customWidth="1"/>
    <col min="6" max="6" width="32" style="6" bestFit="1" customWidth="1"/>
    <col min="7" max="7" width="19.625" style="6" bestFit="1" customWidth="1"/>
    <col min="8" max="8" width="94.5" style="6" customWidth="1"/>
    <col min="9" max="9" width="63.5" style="6" customWidth="1"/>
    <col min="10" max="10" width="30.625" style="6" customWidth="1"/>
    <col min="11" max="11" width="26.625" style="6" bestFit="1" customWidth="1"/>
    <col min="12" max="12" width="15.625" style="6" bestFit="1" customWidth="1"/>
    <col min="13" max="13" width="17.625" style="6" bestFit="1" customWidth="1"/>
    <col min="14" max="14" width="26.125" style="6" customWidth="1"/>
    <col min="15" max="15" width="37.625" style="6" customWidth="1"/>
    <col min="16" max="16384" width="11" style="6"/>
  </cols>
  <sheetData>
    <row r="1" spans="1:15" ht="30">
      <c r="A1" s="4" t="s">
        <v>0</v>
      </c>
      <c r="B1" s="4" t="s">
        <v>1</v>
      </c>
      <c r="C1" s="4" t="s">
        <v>34</v>
      </c>
      <c r="D1" s="4" t="s">
        <v>24</v>
      </c>
      <c r="E1" s="4" t="s">
        <v>2</v>
      </c>
      <c r="F1" s="4" t="s">
        <v>16</v>
      </c>
      <c r="G1" s="4" t="s">
        <v>20</v>
      </c>
      <c r="H1" s="4" t="s">
        <v>17</v>
      </c>
      <c r="I1" s="4" t="s">
        <v>18</v>
      </c>
      <c r="J1" s="4" t="s">
        <v>3</v>
      </c>
      <c r="K1" s="4" t="s">
        <v>4</v>
      </c>
      <c r="L1" s="4" t="s">
        <v>5</v>
      </c>
      <c r="M1" s="4" t="s">
        <v>6</v>
      </c>
      <c r="N1" s="4" t="s">
        <v>7</v>
      </c>
      <c r="O1" s="4" t="s">
        <v>8</v>
      </c>
    </row>
    <row r="2" spans="1:15" ht="110.25">
      <c r="A2" s="7" t="s">
        <v>30</v>
      </c>
      <c r="B2" s="7" t="s">
        <v>15</v>
      </c>
      <c r="C2" s="7" t="s">
        <v>35</v>
      </c>
      <c r="D2" s="7" t="s">
        <v>31</v>
      </c>
      <c r="E2" s="7" t="s">
        <v>12</v>
      </c>
      <c r="F2" s="8" t="s">
        <v>29</v>
      </c>
      <c r="G2" s="7" t="s">
        <v>26</v>
      </c>
      <c r="H2" s="7" t="s">
        <v>27</v>
      </c>
      <c r="I2" s="7" t="s">
        <v>28</v>
      </c>
      <c r="J2" s="7" t="s">
        <v>32</v>
      </c>
      <c r="K2" s="7" t="s">
        <v>97</v>
      </c>
      <c r="L2" s="7" t="s">
        <v>11</v>
      </c>
      <c r="M2" s="7" t="s">
        <v>112</v>
      </c>
      <c r="N2" s="7" t="s">
        <v>128</v>
      </c>
      <c r="O2" s="7" t="str">
        <f>_xlfn.CONCAT(M2,",",REPLACE(N2,1,1,""))</f>
        <v>`26,27,28,29,30,31,32,52,53,54,55,56,57,99,100,101,102,103,104,105,106,107,108,109,110,111,112,113,114,1024,1025,1026,1027,1028,1029,1030,1031,1032,1033,1034,1035,1036,1037,1038,1039,1055,1056,1057,1058,1059,1060,1061,1094,1095,1096,1097,1098,1099,1100,1101,1102</v>
      </c>
    </row>
    <row r="3" spans="1:15" ht="94.5">
      <c r="A3" s="7" t="s">
        <v>36</v>
      </c>
      <c r="B3" s="7" t="s">
        <v>15</v>
      </c>
      <c r="C3" s="7" t="s">
        <v>35</v>
      </c>
      <c r="D3" s="7" t="s">
        <v>43</v>
      </c>
      <c r="E3" s="7" t="s">
        <v>12</v>
      </c>
      <c r="F3" s="7" t="s">
        <v>37</v>
      </c>
      <c r="G3" s="7" t="s">
        <v>38</v>
      </c>
      <c r="H3" s="9" t="s">
        <v>40</v>
      </c>
      <c r="I3" s="9" t="s">
        <v>39</v>
      </c>
      <c r="J3" s="7" t="s">
        <v>41</v>
      </c>
      <c r="K3" s="7" t="s">
        <v>98</v>
      </c>
      <c r="L3" s="7" t="s">
        <v>11</v>
      </c>
      <c r="M3" s="7" t="s">
        <v>114</v>
      </c>
      <c r="N3" s="7" t="s">
        <v>129</v>
      </c>
      <c r="O3" s="7" t="str">
        <f t="shared" ref="O3:O12" si="0">_xlfn.CONCAT(M3,",",REPLACE(N3,1,1,""))</f>
        <v>`22,23,24,25,26,27,28,29,30,31,32,48,49,50,51,52,53,54,87,88,89,90,91,92,93,94,95,1026,1027,1028,1029,1030,1031,1032,1033,1053,1054,1055,1056,1057,1099,1100,1101,1102,1103,1104,1105,1106,1107,1108,1109,1110,1111,1112</v>
      </c>
    </row>
    <row r="4" spans="1:15" ht="110.25">
      <c r="A4" s="7" t="s">
        <v>42</v>
      </c>
      <c r="B4" s="7" t="s">
        <v>15</v>
      </c>
      <c r="C4" s="7" t="s">
        <v>35</v>
      </c>
      <c r="D4" s="7" t="s">
        <v>44</v>
      </c>
      <c r="E4" s="7" t="s">
        <v>12</v>
      </c>
      <c r="F4" s="7" t="s">
        <v>45</v>
      </c>
      <c r="G4" s="7" t="s">
        <v>46</v>
      </c>
      <c r="H4" s="7" t="s">
        <v>48</v>
      </c>
      <c r="I4" s="9" t="s">
        <v>47</v>
      </c>
      <c r="J4" s="7" t="s">
        <v>49</v>
      </c>
      <c r="K4" s="7" t="s">
        <v>99</v>
      </c>
      <c r="L4" s="7" t="s">
        <v>11</v>
      </c>
      <c r="M4" s="7" t="s">
        <v>115</v>
      </c>
      <c r="N4" s="7" t="s">
        <v>127</v>
      </c>
      <c r="O4" s="7" t="str">
        <f t="shared" si="0"/>
        <v>`26,27,28,29,30,31,32,52,53,54,55,56,57,99,100,101,102,103,104,105,106,107,108,109,110,111,112,113,114,115,116,1024,1025,1026,1027,1028,1029,1030,1031,1032,1033,1034,1050,1051,1052,1053,1054,1055,1056,1089,1090,1091,1092,1093,1094,1095,1096,1097</v>
      </c>
    </row>
    <row r="5" spans="1:15" ht="110.25">
      <c r="A5" s="7" t="s">
        <v>50</v>
      </c>
      <c r="B5" s="7" t="s">
        <v>15</v>
      </c>
      <c r="C5" s="7" t="s">
        <v>35</v>
      </c>
      <c r="D5" s="7" t="s">
        <v>44</v>
      </c>
      <c r="E5" s="7" t="s">
        <v>12</v>
      </c>
      <c r="F5" s="8" t="s">
        <v>51</v>
      </c>
      <c r="G5" s="7" t="s">
        <v>52</v>
      </c>
      <c r="H5" s="7" t="s">
        <v>53</v>
      </c>
      <c r="I5" s="9" t="s">
        <v>54</v>
      </c>
      <c r="J5" s="7" t="s">
        <v>55</v>
      </c>
      <c r="K5" s="7" t="s">
        <v>100</v>
      </c>
      <c r="L5" s="7" t="s">
        <v>11</v>
      </c>
      <c r="M5" s="7" t="s">
        <v>116</v>
      </c>
      <c r="N5" s="7" t="s">
        <v>130</v>
      </c>
      <c r="O5" s="7" t="str">
        <f t="shared" si="0"/>
        <v>`26,27,28,29,30,31,32,33,34,54,55,56,57,58,100,101,102,103,104,105,106,107,108,109,110,1023,1024,1025,1026,1027,1028,1029,1030,1031,1032,1033,1034,1035,1036,1052,1053,1054,1055,1056,1057,1058,1091,1092,1093,1094,1095,1096,1097,1098,1099,1100,1101,1102</v>
      </c>
    </row>
    <row r="6" spans="1:15" ht="110.25">
      <c r="A6" s="7" t="s">
        <v>56</v>
      </c>
      <c r="B6" s="7" t="s">
        <v>15</v>
      </c>
      <c r="C6" s="7" t="s">
        <v>35</v>
      </c>
      <c r="D6" s="7" t="s">
        <v>44</v>
      </c>
      <c r="E6" s="7" t="s">
        <v>12</v>
      </c>
      <c r="F6" s="8" t="s">
        <v>58</v>
      </c>
      <c r="G6" s="7" t="s">
        <v>57</v>
      </c>
      <c r="H6" s="7" t="s">
        <v>59</v>
      </c>
      <c r="I6" s="7" t="s">
        <v>60</v>
      </c>
      <c r="J6" s="7" t="s">
        <v>61</v>
      </c>
      <c r="K6" s="7" t="s">
        <v>101</v>
      </c>
      <c r="L6" s="7" t="s">
        <v>11</v>
      </c>
      <c r="M6" s="7" t="s">
        <v>117</v>
      </c>
      <c r="N6" s="7" t="s">
        <v>131</v>
      </c>
      <c r="O6" s="7" t="str">
        <f t="shared" si="0"/>
        <v>`26,27,28,29,30,31,32,52,53,54,55,56,57,99,100,101,102,103,104,105,106,107,108,109,110,111,112,113,114,115,1024,1025,1026,1027,1028,1029,1030,1031,1032,1033,1034,1035,1036,1037,1038,1039,1055,1056,1057,1058,1059,1060,1061,1094,1095,1096,1097,1098,1099,1100,1101</v>
      </c>
    </row>
    <row r="7" spans="1:15" ht="94.5">
      <c r="A7" s="7" t="s">
        <v>62</v>
      </c>
      <c r="B7" s="7" t="s">
        <v>15</v>
      </c>
      <c r="C7" s="7" t="s">
        <v>35</v>
      </c>
      <c r="D7" s="7" t="s">
        <v>44</v>
      </c>
      <c r="E7" s="7" t="s">
        <v>12</v>
      </c>
      <c r="F7" s="8" t="s">
        <v>63</v>
      </c>
      <c r="G7" s="7" t="s">
        <v>64</v>
      </c>
      <c r="H7" s="7" t="s">
        <v>66</v>
      </c>
      <c r="I7" s="7" t="s">
        <v>65</v>
      </c>
      <c r="J7" s="7" t="s">
        <v>67</v>
      </c>
      <c r="K7" s="7" t="s">
        <v>102</v>
      </c>
      <c r="L7" s="7" t="s">
        <v>11</v>
      </c>
      <c r="M7" s="7" t="s">
        <v>118</v>
      </c>
      <c r="N7" s="7" t="s">
        <v>132</v>
      </c>
      <c r="O7" s="7" t="str">
        <f t="shared" si="0"/>
        <v>`25,26,27,28,29,30,31,51,52,53,54,55,97,98,99,100,101,102,103,104,105,106,1021,1022,1023,1024,1025,1026,1027,1028,1029,1030,1031,1032,1033,1034,1050,1051,1052,1053,1054,1055,1056,1089,1090,1091,1092,1093,1094,1095,1096,1097,1098</v>
      </c>
    </row>
    <row r="8" spans="1:15" ht="110.25">
      <c r="A8" s="7" t="s">
        <v>68</v>
      </c>
      <c r="B8" s="7" t="s">
        <v>15</v>
      </c>
      <c r="C8" s="7" t="s">
        <v>35</v>
      </c>
      <c r="D8" s="7" t="s">
        <v>44</v>
      </c>
      <c r="E8" s="7" t="s">
        <v>12</v>
      </c>
      <c r="F8" s="7" t="s">
        <v>69</v>
      </c>
      <c r="G8" s="7" t="s">
        <v>70</v>
      </c>
      <c r="H8" s="7" t="s">
        <v>72</v>
      </c>
      <c r="I8" s="9" t="s">
        <v>71</v>
      </c>
      <c r="J8" s="7" t="s">
        <v>73</v>
      </c>
      <c r="K8" s="7" t="s">
        <v>103</v>
      </c>
      <c r="L8" s="7" t="s">
        <v>11</v>
      </c>
      <c r="M8" s="7" t="s">
        <v>119</v>
      </c>
      <c r="N8" s="7" t="s">
        <v>133</v>
      </c>
      <c r="O8" s="7" t="str">
        <f t="shared" si="0"/>
        <v>`26,27,28,29,30,31,32,33,34,54,55,56,57,58,100,101,102,103,104,105,106,107,108,109,110,111,112,113,114,1023,1024,1025,1026,1027,1028,1029,1030,1031,1032,1033,1034,1035,1051,1052,1053,1054,1055,1056,1057,1090,1091,1092,1093,1094,1095,1096,1097,1098,1099,1100,1101</v>
      </c>
    </row>
    <row r="9" spans="1:15" ht="94.5">
      <c r="A9" s="7" t="s">
        <v>74</v>
      </c>
      <c r="B9" s="7" t="s">
        <v>15</v>
      </c>
      <c r="C9" s="7" t="s">
        <v>75</v>
      </c>
      <c r="D9" s="7" t="s">
        <v>76</v>
      </c>
      <c r="E9" s="7" t="s">
        <v>12</v>
      </c>
      <c r="F9" s="7" t="s">
        <v>77</v>
      </c>
      <c r="G9" s="7" t="s">
        <v>78</v>
      </c>
      <c r="H9" s="9" t="s">
        <v>79</v>
      </c>
      <c r="I9" s="7" t="s">
        <v>80</v>
      </c>
      <c r="J9" s="7" t="s">
        <v>121</v>
      </c>
      <c r="K9" s="7" t="s">
        <v>104</v>
      </c>
      <c r="L9" s="7" t="s">
        <v>11</v>
      </c>
      <c r="M9" s="7" t="s">
        <v>122</v>
      </c>
      <c r="N9" s="7" t="s">
        <v>113</v>
      </c>
      <c r="O9" s="7" t="str">
        <f t="shared" si="0"/>
        <v>`26,27,28,29,30,31,32,52,53,54,55,56,57,99,100,101,102,103,104,105,106,107,108,109,1024,1025,1026,1027,1028,1029,1030,1031,1032,1033,1034,1035,1036,1037,1038,1054,1055,1056,1057,1058,1059,1060,1093,1094,1095,1096,1097,1098,1099,1100,1101</v>
      </c>
    </row>
    <row r="10" spans="1:15" ht="94.5">
      <c r="A10" s="7" t="s">
        <v>81</v>
      </c>
      <c r="B10" s="7" t="s">
        <v>15</v>
      </c>
      <c r="C10" s="7" t="s">
        <v>75</v>
      </c>
      <c r="D10" s="7" t="s">
        <v>76</v>
      </c>
      <c r="E10" s="7" t="s">
        <v>12</v>
      </c>
      <c r="F10" s="8" t="s">
        <v>82</v>
      </c>
      <c r="G10" s="7" t="s">
        <v>83</v>
      </c>
      <c r="H10" s="7" t="s">
        <v>85</v>
      </c>
      <c r="I10" s="9" t="s">
        <v>84</v>
      </c>
      <c r="J10" s="7" t="s">
        <v>123</v>
      </c>
      <c r="K10" s="7" t="s">
        <v>105</v>
      </c>
      <c r="L10" s="7" t="s">
        <v>11</v>
      </c>
      <c r="M10" s="7" t="s">
        <v>126</v>
      </c>
      <c r="N10" s="7" t="s">
        <v>127</v>
      </c>
      <c r="O10" s="7" t="str">
        <f t="shared" si="0"/>
        <v>`25,26,27,28,29,30,31,51,52,53,54,55,56,98,99,100,101,102,103,104,105,106,107,108,109,110,111,1024,1025,1026,1027,1028,1029,1030,1031,1032,1033,1034,1050,1051,1052,1053,1054,1055,1056,1089,1090,1091,1092,1093,1094,1095,1096,1097</v>
      </c>
    </row>
    <row r="11" spans="1:15" ht="110.25">
      <c r="A11" s="9" t="s">
        <v>90</v>
      </c>
      <c r="B11" s="7" t="s">
        <v>15</v>
      </c>
      <c r="C11" s="7" t="s">
        <v>35</v>
      </c>
      <c r="D11" s="7" t="s">
        <v>44</v>
      </c>
      <c r="E11" s="7" t="s">
        <v>12</v>
      </c>
      <c r="F11" s="8" t="s">
        <v>86</v>
      </c>
      <c r="G11" s="7" t="s">
        <v>87</v>
      </c>
      <c r="H11" s="9" t="s">
        <v>88</v>
      </c>
      <c r="I11" s="9" t="s">
        <v>89</v>
      </c>
      <c r="J11" s="7" t="s">
        <v>108</v>
      </c>
      <c r="K11" s="7" t="s">
        <v>110</v>
      </c>
      <c r="L11" s="7" t="s">
        <v>25</v>
      </c>
      <c r="M11" s="7" t="s">
        <v>120</v>
      </c>
      <c r="N11" s="7" t="s">
        <v>134</v>
      </c>
      <c r="O11" s="7" t="str">
        <f t="shared" si="0"/>
        <v>`22,23,24,25,26,27,28,29,30,31,32,33,34,35,51,52,53,54,55,56,57,90,91,92,93,94,95,96,97,98,1026,1027,1028,1029,1030,1031,1032,1052,1053,1054,1055,1056,1057,1058,1100,1101,1102,1103,1104,1105,1106,1107,1108,1109,1110,1111,1112,1113,1114,1115,1116,1117</v>
      </c>
    </row>
    <row r="12" spans="1:15" ht="94.5">
      <c r="A12" s="7" t="s">
        <v>91</v>
      </c>
      <c r="B12" s="7" t="s">
        <v>15</v>
      </c>
      <c r="C12" s="7" t="s">
        <v>75</v>
      </c>
      <c r="D12" s="7" t="s">
        <v>76</v>
      </c>
      <c r="E12" s="7" t="s">
        <v>12</v>
      </c>
      <c r="F12" s="8" t="s">
        <v>94</v>
      </c>
      <c r="G12" s="7" t="s">
        <v>111</v>
      </c>
      <c r="H12" s="10" t="s">
        <v>92</v>
      </c>
      <c r="I12" s="10" t="s">
        <v>93</v>
      </c>
      <c r="J12" s="7" t="s">
        <v>125</v>
      </c>
      <c r="K12" s="7" t="s">
        <v>109</v>
      </c>
      <c r="L12" s="7" t="s">
        <v>11</v>
      </c>
      <c r="M12" s="7" t="s">
        <v>124</v>
      </c>
      <c r="N12" s="7" t="s">
        <v>113</v>
      </c>
      <c r="O12" s="7" t="str">
        <f t="shared" si="0"/>
        <v>`26,27,28,29,30,31,32,52,53,54,55,56,57,99,100,101,102,103,104,105,106,1024,1025,1026,1027,1028,1029,1030,1031,1032,1033,1034,1035,1036,1037,1038,1054,1055,1056,1057,1058,1059,1060,1093,1094,1095,1096,1097,1098,1099,1100,1101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1B7B7-F586-9B47-9CA4-E262C3DEF51A}">
  <sheetPr>
    <tabColor theme="7"/>
  </sheetPr>
  <dimension ref="A1:AD4"/>
  <sheetViews>
    <sheetView zoomScaleNormal="100" workbookViewId="0">
      <pane xSplit="1" topLeftCell="O1" activePane="topRight" state="frozen"/>
      <selection pane="topRight" activeCell="W4" sqref="W4"/>
    </sheetView>
  </sheetViews>
  <sheetFormatPr defaultColWidth="11" defaultRowHeight="15.75"/>
  <cols>
    <col min="1" max="1" width="13" style="5" bestFit="1" customWidth="1"/>
    <col min="2" max="2" width="29.625" style="5" bestFit="1" customWidth="1"/>
    <col min="3" max="3" width="19.875" style="5" bestFit="1" customWidth="1"/>
    <col min="4" max="4" width="20.125" style="5" bestFit="1" customWidth="1"/>
    <col min="5" max="6" width="20.625" style="5" bestFit="1" customWidth="1"/>
    <col min="7" max="7" width="22.125" style="5" bestFit="1" customWidth="1"/>
    <col min="8" max="8" width="48.625" style="5" bestFit="1" customWidth="1"/>
    <col min="9" max="9" width="35.5" style="5" bestFit="1" customWidth="1"/>
    <col min="10" max="10" width="33.875" style="5" bestFit="1" customWidth="1"/>
    <col min="11" max="11" width="32.625" style="5" bestFit="1" customWidth="1"/>
    <col min="12" max="12" width="23.125" style="5" bestFit="1" customWidth="1"/>
    <col min="13" max="13" width="23.875" style="5" bestFit="1" customWidth="1"/>
    <col min="14" max="14" width="23.625" style="17" bestFit="1" customWidth="1"/>
    <col min="15" max="15" width="15.625" style="17" bestFit="1" customWidth="1"/>
    <col min="16" max="16" width="15" style="5" bestFit="1" customWidth="1"/>
    <col min="17" max="17" width="25.625" style="5" bestFit="1" customWidth="1"/>
    <col min="18" max="18" width="58.375" style="6" customWidth="1"/>
    <col min="19" max="20" width="32" style="5" bestFit="1" customWidth="1"/>
    <col min="21" max="21" width="18.875" style="5" bestFit="1" customWidth="1"/>
    <col min="22" max="22" width="48.5" style="6" customWidth="1"/>
    <col min="23" max="23" width="31.625" style="5" bestFit="1" customWidth="1"/>
    <col min="24" max="30" width="16.625" style="5" bestFit="1" customWidth="1"/>
    <col min="31" max="31" width="18.5" style="5" customWidth="1"/>
    <col min="32" max="16384" width="11" style="5"/>
  </cols>
  <sheetData>
    <row r="1" spans="1:30">
      <c r="A1" s="1" t="s">
        <v>14</v>
      </c>
      <c r="B1" s="1" t="s">
        <v>170</v>
      </c>
      <c r="C1" s="1" t="s">
        <v>171</v>
      </c>
      <c r="D1" s="1" t="s">
        <v>183</v>
      </c>
      <c r="E1" s="1" t="s">
        <v>172</v>
      </c>
      <c r="F1" s="1" t="s">
        <v>174</v>
      </c>
      <c r="G1" s="1" t="s">
        <v>173</v>
      </c>
      <c r="H1" s="1" t="s">
        <v>167</v>
      </c>
      <c r="I1" s="1" t="s">
        <v>176</v>
      </c>
      <c r="J1" s="1" t="s">
        <v>177</v>
      </c>
      <c r="K1" s="1" t="s">
        <v>178</v>
      </c>
      <c r="L1" s="1" t="s">
        <v>182</v>
      </c>
      <c r="M1" s="13" t="s">
        <v>168</v>
      </c>
      <c r="N1" s="16" t="s">
        <v>181</v>
      </c>
      <c r="O1" s="16" t="s">
        <v>169</v>
      </c>
      <c r="P1" s="1" t="s">
        <v>23</v>
      </c>
      <c r="Q1" s="1" t="s">
        <v>22</v>
      </c>
      <c r="R1" s="4" t="s">
        <v>19</v>
      </c>
      <c r="S1" s="1" t="s">
        <v>106</v>
      </c>
      <c r="T1" s="1" t="s">
        <v>107</v>
      </c>
      <c r="U1" s="1" t="s">
        <v>9</v>
      </c>
      <c r="V1" s="4" t="s">
        <v>10</v>
      </c>
      <c r="W1" s="1" t="s">
        <v>33</v>
      </c>
      <c r="X1" s="1" t="s">
        <v>185</v>
      </c>
      <c r="Y1" s="1" t="s">
        <v>186</v>
      </c>
      <c r="Z1" s="1" t="s">
        <v>187</v>
      </c>
      <c r="AA1" s="1" t="s">
        <v>188</v>
      </c>
      <c r="AB1" s="1" t="s">
        <v>189</v>
      </c>
      <c r="AC1" s="1" t="s">
        <v>190</v>
      </c>
      <c r="AD1" s="1" t="s">
        <v>191</v>
      </c>
    </row>
    <row r="2" spans="1:30" ht="47.25">
      <c r="A2" s="8" t="s">
        <v>192</v>
      </c>
      <c r="B2" s="8" t="s">
        <v>193</v>
      </c>
      <c r="C2" s="8"/>
      <c r="D2" s="8"/>
      <c r="E2" s="8"/>
      <c r="F2" s="8"/>
      <c r="G2" s="8"/>
      <c r="H2" s="8"/>
      <c r="I2" s="8" t="s">
        <v>175</v>
      </c>
      <c r="J2" s="8" t="s">
        <v>96</v>
      </c>
      <c r="K2" s="8"/>
      <c r="L2" s="8"/>
      <c r="M2" s="14"/>
      <c r="N2" s="15" t="s">
        <v>184</v>
      </c>
      <c r="O2" s="15"/>
      <c r="P2" s="8"/>
      <c r="Q2" s="7"/>
      <c r="R2" s="7" t="s">
        <v>199</v>
      </c>
      <c r="S2" s="7" t="s">
        <v>202</v>
      </c>
      <c r="T2" s="7" t="s">
        <v>205</v>
      </c>
      <c r="U2" s="7" t="s">
        <v>204</v>
      </c>
      <c r="V2" s="7" t="s">
        <v>208</v>
      </c>
      <c r="W2" s="7" t="s">
        <v>211</v>
      </c>
      <c r="X2" s="8"/>
      <c r="Y2" s="8"/>
      <c r="Z2" s="8"/>
      <c r="AA2" s="8"/>
      <c r="AB2" s="8"/>
      <c r="AC2" s="8"/>
      <c r="AD2" s="8"/>
    </row>
    <row r="3" spans="1:30" ht="47.25">
      <c r="A3" s="8" t="s">
        <v>198</v>
      </c>
      <c r="B3" s="8" t="s">
        <v>197</v>
      </c>
      <c r="C3" s="8"/>
      <c r="D3" s="8"/>
      <c r="E3" s="8"/>
      <c r="F3" s="8"/>
      <c r="G3" s="8"/>
      <c r="H3" s="8"/>
      <c r="I3" s="8" t="s">
        <v>179</v>
      </c>
      <c r="J3" s="8" t="s">
        <v>180</v>
      </c>
      <c r="K3" s="8" t="s">
        <v>194</v>
      </c>
      <c r="L3" s="8"/>
      <c r="M3" s="14"/>
      <c r="N3" s="8">
        <v>2024</v>
      </c>
      <c r="O3" s="15"/>
      <c r="P3" s="8"/>
      <c r="Q3" s="7"/>
      <c r="R3" s="7" t="s">
        <v>200</v>
      </c>
      <c r="S3" s="7" t="s">
        <v>203</v>
      </c>
      <c r="T3" s="7" t="s">
        <v>206</v>
      </c>
      <c r="U3" s="7" t="s">
        <v>204</v>
      </c>
      <c r="V3" s="7" t="s">
        <v>209</v>
      </c>
      <c r="W3" s="7" t="s">
        <v>211</v>
      </c>
      <c r="X3" s="8"/>
      <c r="Y3" s="8"/>
      <c r="Z3" s="8"/>
      <c r="AA3" s="8"/>
      <c r="AB3" s="8"/>
      <c r="AC3" s="8"/>
      <c r="AD3" s="8"/>
    </row>
    <row r="4" spans="1:30" ht="47.25">
      <c r="A4" s="8" t="s">
        <v>195</v>
      </c>
      <c r="B4" s="8" t="s">
        <v>196</v>
      </c>
      <c r="C4" s="8"/>
      <c r="D4" s="8"/>
      <c r="E4" s="8"/>
      <c r="F4" s="8"/>
      <c r="G4" s="8"/>
      <c r="H4" s="8"/>
      <c r="I4" s="8" t="s">
        <v>175</v>
      </c>
      <c r="J4" s="8" t="s">
        <v>95</v>
      </c>
      <c r="K4" s="8"/>
      <c r="L4" s="8"/>
      <c r="M4" s="14"/>
      <c r="N4" s="8">
        <v>2004</v>
      </c>
      <c r="O4" s="15"/>
      <c r="P4" s="8"/>
      <c r="Q4" s="7"/>
      <c r="R4" s="7" t="s">
        <v>201</v>
      </c>
      <c r="S4" s="7" t="s">
        <v>202</v>
      </c>
      <c r="T4" s="7" t="s">
        <v>207</v>
      </c>
      <c r="U4" s="7" t="s">
        <v>204</v>
      </c>
      <c r="V4" s="7" t="s">
        <v>210</v>
      </c>
      <c r="W4" s="7" t="s">
        <v>211</v>
      </c>
      <c r="X4" s="8"/>
      <c r="Y4" s="8"/>
      <c r="Z4" s="8"/>
      <c r="AA4" s="8"/>
      <c r="AB4" s="8"/>
      <c r="AC4" s="8"/>
      <c r="AD4" s="8"/>
    </row>
  </sheetData>
  <autoFilter ref="A1:AD4" xr:uid="{A6E1B7B7-F586-9B47-9CA4-E262C3DEF51A}"/>
  <phoneticPr fontId="2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Experiments</vt:lpstr>
      <vt:lpstr>Antibodies</vt:lpstr>
      <vt:lpstr>Antigens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Ford</dc:creator>
  <cp:lastModifiedBy>Colby Ford</cp:lastModifiedBy>
  <dcterms:created xsi:type="dcterms:W3CDTF">2024-04-22T18:01:04Z</dcterms:created>
  <dcterms:modified xsi:type="dcterms:W3CDTF">2024-12-13T15:43:22Z</dcterms:modified>
</cp:coreProperties>
</file>