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olby/SARS-CoV-2_B.1.1.529_Spike-RBD_Predictions/subvariants/XBB.1_recombination/"/>
    </mc:Choice>
  </mc:AlternateContent>
  <xr:revisionPtr revIDLastSave="0" documentId="13_ncr:1_{58665C58-F13C-D84B-A15E-B085B7D3EB17}" xr6:coauthVersionLast="47" xr6:coauthVersionMax="47" xr10:uidLastSave="{00000000-0000-0000-0000-000000000000}"/>
  <bookViews>
    <workbookView xWindow="0" yWindow="500" windowWidth="35840" windowHeight="20100" xr2:uid="{62A41C40-034E-4CCB-9F98-C69E73358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2" i="1"/>
  <c r="G4" i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<sst xmlns="http://schemas.openxmlformats.org/spreadsheetml/2006/main" count="121" uniqueCount="51">
  <si>
    <t>Antibody Name</t>
  </si>
  <si>
    <t>Fab PDB</t>
  </si>
  <si>
    <t>Variant</t>
  </si>
  <si>
    <t>Spike RBD</t>
  </si>
  <si>
    <t>Spike RBD PDB</t>
  </si>
  <si>
    <t>Analysis Type</t>
  </si>
  <si>
    <t>HADDOCK Job Name</t>
  </si>
  <si>
    <t>Fab Active Residues</t>
  </si>
  <si>
    <t>RBD Active Residues</t>
  </si>
  <si>
    <t>Submitted</t>
  </si>
  <si>
    <t>HADDOCK score</t>
  </si>
  <si>
    <t>HADDOCK score (+/-)</t>
  </si>
  <si>
    <t>Cluster size</t>
  </si>
  <si>
    <t>RMSD from the overall lowest-energy structure</t>
  </si>
  <si>
    <t>RMSD from the overall lowest-energy structure (+/-)</t>
  </si>
  <si>
    <t>Van der Waals energy</t>
  </si>
  <si>
    <t>Van der Waals energy (+/-)</t>
  </si>
  <si>
    <t>Electrostatic energy</t>
  </si>
  <si>
    <t>Electrostatic energy (+/-)</t>
  </si>
  <si>
    <t>Desolvation energy</t>
  </si>
  <si>
    <t>Desolvation energy (+/-)</t>
  </si>
  <si>
    <t>Restraints violation energy</t>
  </si>
  <si>
    <t>Restraints violation energy (+/-)</t>
  </si>
  <si>
    <t>Buried Surface Area</t>
  </si>
  <si>
    <t>Surface Area (+/-)</t>
  </si>
  <si>
    <t>Z-Score</t>
  </si>
  <si>
    <t>XBB_1_5_85e1f_relaxed_rank_1_model_1_renumbered.pdb</t>
  </si>
  <si>
    <t>XBB.1.5</t>
  </si>
  <si>
    <t>BJ.1</t>
  </si>
  <si>
    <t>BM.1.1.1</t>
  </si>
  <si>
    <t>BM_1_1_1_19272_relaxed_rank_1_model_1_renumbered.pdb</t>
  </si>
  <si>
    <t>BJ_1_82620_relaxed_rank_1_model_1_renumbered.pdb</t>
  </si>
  <si>
    <t>Omicron</t>
  </si>
  <si>
    <t>Comparison</t>
  </si>
  <si>
    <t>LY-CoV1404</t>
  </si>
  <si>
    <t>AZD1061</t>
  </si>
  <si>
    <t>AZD8895</t>
  </si>
  <si>
    <t>`403,405,408,409,415,416,417,420,421,446,447,449,453,455,456,457,460,473,475,476,477,484,485,486,487,489,490,493,494,496,498,500,501,502,503,504,505</t>
  </si>
  <si>
    <t>26,27,28,29,30,31,32,53,54,55,74,75,76,99,100,101,102,103,104,105,106,107,108,109,110,1026,1027,1028,1029,1030,1031,1032,1033,1069,1070,1092,1093,1094,1095,1096,1097,1098,1099</t>
  </si>
  <si>
    <t>`26,27,28,29,30,31,32,33,52,53,54,55,56,57,58,59,76,77,78,104,105,106,107,108,109,110,111,112,113,114,115,116,117,118,1026,1027,1028,1029,1030,1031,1032,1033,1034,1035,1036,1037,1038,1072,1073,1074,1075,1097,1098,1099,1100,1101,1102</t>
  </si>
  <si>
    <t>`26,27,28,29,30,31,32,33,34,55,56,75,76,77,103,1025,1026,1027,1028,1029,1030,1031,1032,1033,1034,1035,1036,1052,1053,1054,1055,1056,1057,1058,1059,1060,1061,1062,1063,1064,1071,1072,1095,1096,1097,1098</t>
  </si>
  <si>
    <t>7l7e_chainsAB_AZD1061_renumberedLplus1000.pdb</t>
  </si>
  <si>
    <t>7l7e_chainsAB_AZD8895_renumberedLplus1000.pdb</t>
  </si>
  <si>
    <t>7mmo_chainsHL_renumberedLplus1000 _fixed.pdb</t>
  </si>
  <si>
    <t>Cluster 1</t>
  </si>
  <si>
    <t>Cluster</t>
  </si>
  <si>
    <t>Cluster 5</t>
  </si>
  <si>
    <t>Cluster 7</t>
  </si>
  <si>
    <t>Cluster 2</t>
  </si>
  <si>
    <t>XBB.1.5_DJM</t>
  </si>
  <si>
    <t>XBB_1_5_DJM_ff8e4_relaxed_rank_1_model_1_renumbered.pdb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</si>
</sst>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textRotation="45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uple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003078"/>
      </a:accent1>
      <a:accent2>
        <a:srgbClr val="F56069"/>
      </a:accent2>
      <a:accent3>
        <a:srgbClr val="9F3985"/>
      </a:accent3>
      <a:accent4>
        <a:srgbClr val="FF6F61"/>
      </a:accent4>
      <a:accent5>
        <a:srgbClr val="703686"/>
      </a:accent5>
      <a:accent6>
        <a:srgbClr val="C8417D"/>
      </a:accent6>
      <a:hlink>
        <a:srgbClr val="36337F"/>
      </a:hlink>
      <a:folHlink>
        <a:srgbClr val="59595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55A-1E79-46A6-BA76-B5BBE5928165}">
  <dimension ref="A1:AA13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baseColWidth="10" defaultColWidth="9.1640625" defaultRowHeight="15" x14ac:dyDescent="0.2"/>
  <cols>
    <col min="1" max="1" width="15" style="1" bestFit="1" customWidth="1"/>
    <col min="2" max="2" width="48.33203125" style="1" bestFit="1" customWidth="1"/>
    <col min="3" max="3" width="8.5" style="1" bestFit="1" customWidth="1"/>
    <col min="4" max="4" width="9.83203125" style="1" bestFit="1" customWidth="1"/>
    <col min="5" max="5" width="55.33203125" style="1" bestFit="1" customWidth="1"/>
    <col min="6" max="6" width="13.1640625" style="1" bestFit="1" customWidth="1"/>
    <col min="7" max="7" width="22.5" style="1" bestFit="1" customWidth="1"/>
    <col min="8" max="8" width="71.33203125" style="1" customWidth="1"/>
    <col min="9" max="9" width="20.5" style="1" customWidth="1"/>
    <col min="10" max="10" width="10.33203125" style="1" bestFit="1" customWidth="1"/>
    <col min="11" max="11" width="8.6640625" style="1" bestFit="1" customWidth="1"/>
    <col min="12" max="12" width="12.83203125" style="1" bestFit="1" customWidth="1"/>
    <col min="13" max="13" width="16.1640625" style="1" bestFit="1" customWidth="1"/>
    <col min="14" max="14" width="10.1640625" style="1" bestFit="1" customWidth="1"/>
    <col min="15" max="15" width="33.1640625" style="1" bestFit="1" customWidth="1"/>
    <col min="16" max="16" width="36.5" style="1" bestFit="1" customWidth="1"/>
    <col min="17" max="17" width="16.6640625" style="1" bestFit="1" customWidth="1"/>
    <col min="18" max="18" width="20" style="1" bestFit="1" customWidth="1"/>
    <col min="19" max="19" width="15.5" style="1" bestFit="1" customWidth="1"/>
    <col min="20" max="20" width="18.6640625" style="1" bestFit="1" customWidth="1"/>
    <col min="21" max="21" width="15.33203125" style="1" bestFit="1" customWidth="1"/>
    <col min="22" max="22" width="18.5" style="1" bestFit="1" customWidth="1"/>
    <col min="23" max="23" width="20.1640625" style="1" bestFit="1" customWidth="1"/>
    <col min="24" max="24" width="23.33203125" style="1" bestFit="1" customWidth="1"/>
    <col min="25" max="25" width="15.5" style="1" bestFit="1" customWidth="1"/>
    <col min="26" max="26" width="14.1640625" style="1" bestFit="1" customWidth="1"/>
    <col min="27" max="27" width="7.6640625" style="1" bestFit="1" customWidth="1"/>
    <col min="28" max="16384" width="9.1640625" style="1"/>
  </cols>
  <sheetData>
    <row r="1" spans="1:27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45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48" customHeight="1" x14ac:dyDescent="0.2">
      <c r="A2" s="4" t="s">
        <v>34</v>
      </c>
      <c r="B2" s="1" t="s">
        <v>43</v>
      </c>
      <c r="C2" s="1" t="s">
        <v>32</v>
      </c>
      <c r="D2" s="1" t="s">
        <v>28</v>
      </c>
      <c r="E2" s="1" t="s">
        <v>31</v>
      </c>
      <c r="F2" s="1" t="s">
        <v>33</v>
      </c>
      <c r="G2" s="1" t="str">
        <f>_xlfn.CONCAT(SUBSTITUTE(D2,".","_"),"__",A2)</f>
        <v>BJ_1__LY-CoV1404</v>
      </c>
      <c r="H2" s="8" t="s">
        <v>40</v>
      </c>
      <c r="I2" s="10" t="s">
        <v>37</v>
      </c>
      <c r="J2" s="1" t="b">
        <v>1</v>
      </c>
      <c r="K2" s="1" t="s">
        <v>47</v>
      </c>
      <c r="L2" s="1">
        <v>-115.4</v>
      </c>
      <c r="M2" s="1">
        <v>8.6999999999999993</v>
      </c>
      <c r="N2" s="1">
        <v>11</v>
      </c>
      <c r="O2" s="1">
        <v>0.5</v>
      </c>
      <c r="P2" s="1">
        <v>0.3</v>
      </c>
      <c r="Q2" s="1">
        <v>-94.7</v>
      </c>
      <c r="R2" s="1">
        <v>3.6</v>
      </c>
      <c r="S2" s="1">
        <v>-167.3</v>
      </c>
      <c r="T2" s="1">
        <v>14.6</v>
      </c>
      <c r="U2" s="1">
        <v>-33</v>
      </c>
      <c r="V2" s="1">
        <v>2.4</v>
      </c>
      <c r="W2" s="1">
        <v>457.8</v>
      </c>
      <c r="X2" s="1">
        <v>64.900000000000006</v>
      </c>
      <c r="Y2" s="1">
        <v>2612</v>
      </c>
      <c r="Z2" s="1">
        <v>51.2</v>
      </c>
      <c r="AA2" s="1">
        <v>-2.1</v>
      </c>
    </row>
    <row r="3" spans="1:27" ht="64" x14ac:dyDescent="0.2">
      <c r="A3" s="6" t="s">
        <v>35</v>
      </c>
      <c r="B3" s="1" t="s">
        <v>41</v>
      </c>
      <c r="C3" s="1" t="s">
        <v>32</v>
      </c>
      <c r="D3" s="1" t="s">
        <v>28</v>
      </c>
      <c r="E3" s="1" t="s">
        <v>31</v>
      </c>
      <c r="F3" s="1" t="s">
        <v>33</v>
      </c>
      <c r="G3" s="1" t="str">
        <f>_xlfn.CONCAT(SUBSTITUTE(D3,".","_"),"__",A3)</f>
        <v>BJ_1__AZD1061</v>
      </c>
      <c r="H3" s="8" t="s">
        <v>39</v>
      </c>
      <c r="I3" s="10"/>
      <c r="J3" s="1" t="b">
        <v>1</v>
      </c>
      <c r="K3" s="1" t="s">
        <v>44</v>
      </c>
      <c r="L3" s="1">
        <v>-86.3</v>
      </c>
      <c r="M3" s="1">
        <v>1.4</v>
      </c>
      <c r="N3" s="1">
        <v>29</v>
      </c>
      <c r="O3" s="1">
        <v>17.7</v>
      </c>
      <c r="P3" s="1">
        <v>0.3</v>
      </c>
      <c r="Q3" s="1">
        <v>-66.599999999999994</v>
      </c>
      <c r="R3" s="1">
        <v>5.5</v>
      </c>
      <c r="S3" s="1">
        <v>-321.5</v>
      </c>
      <c r="T3" s="1">
        <v>31.4</v>
      </c>
      <c r="U3" s="1">
        <v>-9.1999999999999993</v>
      </c>
      <c r="V3" s="1">
        <v>5.9</v>
      </c>
      <c r="W3" s="1">
        <v>538.29999999999995</v>
      </c>
      <c r="X3" s="1">
        <v>55.5</v>
      </c>
      <c r="Y3" s="1">
        <v>2445.9</v>
      </c>
      <c r="Z3" s="1">
        <v>77.7</v>
      </c>
      <c r="AA3" s="1">
        <v>-1.7</v>
      </c>
    </row>
    <row r="4" spans="1:27" ht="48" x14ac:dyDescent="0.2">
      <c r="A4" s="7" t="s">
        <v>36</v>
      </c>
      <c r="B4" s="1" t="s">
        <v>42</v>
      </c>
      <c r="C4" s="1" t="s">
        <v>32</v>
      </c>
      <c r="D4" s="1" t="s">
        <v>28</v>
      </c>
      <c r="E4" s="1" t="s">
        <v>31</v>
      </c>
      <c r="F4" s="1" t="s">
        <v>33</v>
      </c>
      <c r="G4" s="1" t="str">
        <f t="shared" ref="G4:G13" si="0">_xlfn.CONCAT(SUBSTITUTE(D4,".","_"),"__",A4)</f>
        <v>BJ_1__AZD8895</v>
      </c>
      <c r="H4" s="8" t="s">
        <v>38</v>
      </c>
      <c r="I4" s="10"/>
      <c r="J4" s="1" t="b">
        <v>1</v>
      </c>
      <c r="K4" s="1" t="s">
        <v>46</v>
      </c>
      <c r="L4" s="1">
        <v>-111.8</v>
      </c>
      <c r="M4" s="1">
        <v>9.4</v>
      </c>
      <c r="N4" s="1">
        <v>9</v>
      </c>
      <c r="O4" s="1">
        <v>0.6</v>
      </c>
      <c r="P4" s="1">
        <v>0.4</v>
      </c>
      <c r="Q4" s="1">
        <v>-80.900000000000006</v>
      </c>
      <c r="R4" s="1">
        <v>4.4000000000000004</v>
      </c>
      <c r="S4" s="1">
        <v>-259.5</v>
      </c>
      <c r="T4" s="1">
        <v>15.6</v>
      </c>
      <c r="U4" s="1">
        <v>-8.5</v>
      </c>
      <c r="V4" s="1">
        <v>1.4</v>
      </c>
      <c r="W4" s="1">
        <v>294.39999999999998</v>
      </c>
      <c r="X4" s="1">
        <v>46</v>
      </c>
      <c r="Y4" s="1">
        <v>2536.5</v>
      </c>
      <c r="Z4" s="1">
        <v>195.9</v>
      </c>
      <c r="AA4" s="1">
        <v>-2.4</v>
      </c>
    </row>
    <row r="5" spans="1:27" ht="48" x14ac:dyDescent="0.2">
      <c r="A5" s="4" t="s">
        <v>34</v>
      </c>
      <c r="B5" s="1" t="s">
        <v>43</v>
      </c>
      <c r="C5" s="1" t="s">
        <v>32</v>
      </c>
      <c r="D5" s="1" t="s">
        <v>29</v>
      </c>
      <c r="E5" s="1" t="s">
        <v>30</v>
      </c>
      <c r="F5" s="1" t="s">
        <v>33</v>
      </c>
      <c r="G5" s="1" t="str">
        <f t="shared" si="0"/>
        <v>BM_1_1_1__LY-CoV1404</v>
      </c>
      <c r="H5" s="8" t="s">
        <v>40</v>
      </c>
      <c r="I5" s="10"/>
      <c r="J5" s="1" t="b">
        <v>1</v>
      </c>
      <c r="K5" s="1" t="s">
        <v>44</v>
      </c>
      <c r="L5" s="1">
        <v>-103</v>
      </c>
      <c r="M5" s="1">
        <v>6.1</v>
      </c>
      <c r="N5" s="1">
        <v>38</v>
      </c>
      <c r="O5" s="1">
        <v>0.4</v>
      </c>
      <c r="P5" s="1">
        <v>0.2</v>
      </c>
      <c r="Q5" s="1">
        <v>-75.5</v>
      </c>
      <c r="R5" s="1">
        <v>3.7</v>
      </c>
      <c r="S5" s="1">
        <v>-275.5</v>
      </c>
      <c r="T5" s="1">
        <v>24.5</v>
      </c>
      <c r="U5" s="1">
        <v>-9.9</v>
      </c>
      <c r="V5" s="1">
        <v>2.2999999999999998</v>
      </c>
      <c r="W5" s="1">
        <v>375.3</v>
      </c>
      <c r="X5" s="1">
        <v>34.5</v>
      </c>
      <c r="Y5" s="1">
        <v>2110.8000000000002</v>
      </c>
      <c r="Z5" s="1">
        <v>36</v>
      </c>
      <c r="AA5" s="1">
        <v>-1.6</v>
      </c>
    </row>
    <row r="6" spans="1:27" ht="64" x14ac:dyDescent="0.2">
      <c r="A6" s="6" t="s">
        <v>35</v>
      </c>
      <c r="B6" s="1" t="s">
        <v>41</v>
      </c>
      <c r="C6" s="1" t="s">
        <v>32</v>
      </c>
      <c r="D6" s="1" t="s">
        <v>29</v>
      </c>
      <c r="E6" s="1" t="s">
        <v>30</v>
      </c>
      <c r="F6" s="1" t="s">
        <v>33</v>
      </c>
      <c r="G6" s="1" t="str">
        <f t="shared" si="0"/>
        <v>BM_1_1_1__AZD1061</v>
      </c>
      <c r="H6" s="8" t="s">
        <v>39</v>
      </c>
      <c r="I6" s="10"/>
      <c r="J6" s="1" t="b">
        <v>1</v>
      </c>
      <c r="K6" s="1" t="s">
        <v>44</v>
      </c>
      <c r="L6" s="1">
        <v>-102.8</v>
      </c>
      <c r="M6" s="1">
        <v>9.4</v>
      </c>
      <c r="N6" s="1">
        <v>119</v>
      </c>
      <c r="O6" s="1">
        <v>0.6</v>
      </c>
      <c r="P6" s="1">
        <v>0.4</v>
      </c>
      <c r="Q6" s="1">
        <v>-80.099999999999994</v>
      </c>
      <c r="R6" s="1">
        <v>7</v>
      </c>
      <c r="S6" s="1">
        <v>-323.39999999999998</v>
      </c>
      <c r="T6" s="1">
        <v>45</v>
      </c>
      <c r="U6" s="1">
        <v>-6.8</v>
      </c>
      <c r="V6" s="1">
        <v>1</v>
      </c>
      <c r="W6" s="1">
        <v>487.2</v>
      </c>
      <c r="X6" s="1">
        <v>82.7</v>
      </c>
      <c r="Y6" s="1">
        <v>2555.6999999999998</v>
      </c>
      <c r="Z6" s="1">
        <v>39.200000000000003</v>
      </c>
      <c r="AA6" s="1">
        <v>-2.1</v>
      </c>
    </row>
    <row r="7" spans="1:27" ht="48" x14ac:dyDescent="0.2">
      <c r="A7" s="7" t="s">
        <v>36</v>
      </c>
      <c r="B7" s="1" t="s">
        <v>42</v>
      </c>
      <c r="C7" s="1" t="s">
        <v>32</v>
      </c>
      <c r="D7" s="1" t="s">
        <v>29</v>
      </c>
      <c r="E7" s="1" t="s">
        <v>30</v>
      </c>
      <c r="F7" s="1" t="s">
        <v>33</v>
      </c>
      <c r="G7" s="1" t="str">
        <f t="shared" si="0"/>
        <v>BM_1_1_1__AZD8895</v>
      </c>
      <c r="H7" s="8" t="s">
        <v>38</v>
      </c>
      <c r="I7" s="10"/>
      <c r="J7" s="1" t="b">
        <v>1</v>
      </c>
      <c r="K7" s="1" t="s">
        <v>48</v>
      </c>
      <c r="L7" s="1">
        <v>-100.2</v>
      </c>
      <c r="M7" s="1">
        <v>3.6</v>
      </c>
      <c r="N7" s="1">
        <v>21</v>
      </c>
      <c r="O7" s="1">
        <v>7.6</v>
      </c>
      <c r="P7" s="1">
        <v>0.4</v>
      </c>
      <c r="Q7" s="1">
        <v>-76.400000000000006</v>
      </c>
      <c r="R7" s="1">
        <v>1.8</v>
      </c>
      <c r="S7" s="1">
        <v>-283.39999999999998</v>
      </c>
      <c r="T7" s="1">
        <v>37.6</v>
      </c>
      <c r="U7" s="1">
        <v>9.6999999999999993</v>
      </c>
      <c r="V7" s="1">
        <v>5.2</v>
      </c>
      <c r="W7" s="1">
        <v>231.9</v>
      </c>
      <c r="X7" s="1">
        <v>31.5</v>
      </c>
      <c r="Y7" s="1">
        <v>2413.3000000000002</v>
      </c>
      <c r="Z7" s="1">
        <v>56</v>
      </c>
      <c r="AA7" s="1">
        <v>-1.9</v>
      </c>
    </row>
    <row r="8" spans="1:27" ht="48" x14ac:dyDescent="0.2">
      <c r="A8" s="5" t="s">
        <v>34</v>
      </c>
      <c r="B8" s="1" t="s">
        <v>43</v>
      </c>
      <c r="C8" s="1" t="s">
        <v>32</v>
      </c>
      <c r="D8" s="1" t="s">
        <v>27</v>
      </c>
      <c r="E8" s="1" t="s">
        <v>26</v>
      </c>
      <c r="F8" s="1" t="s">
        <v>33</v>
      </c>
      <c r="G8" s="1" t="str">
        <f t="shared" si="0"/>
        <v>XBB_1_5__LY-CoV1404</v>
      </c>
      <c r="H8" s="8" t="s">
        <v>40</v>
      </c>
      <c r="I8" s="10"/>
      <c r="J8" s="1" t="b">
        <v>1</v>
      </c>
      <c r="K8" s="1" t="s">
        <v>44</v>
      </c>
      <c r="L8" s="1">
        <v>-112.2</v>
      </c>
      <c r="M8" s="1">
        <v>2.8</v>
      </c>
      <c r="N8" s="1">
        <v>96</v>
      </c>
      <c r="O8" s="1">
        <v>13.1</v>
      </c>
      <c r="P8" s="1">
        <v>0.1</v>
      </c>
      <c r="Q8" s="1">
        <v>-60</v>
      </c>
      <c r="R8" s="1">
        <v>6.5</v>
      </c>
      <c r="S8" s="1">
        <v>-396.2</v>
      </c>
      <c r="T8" s="1">
        <v>17.899999999999999</v>
      </c>
      <c r="U8" s="1">
        <v>1.5</v>
      </c>
      <c r="V8" s="1">
        <v>1.9</v>
      </c>
      <c r="W8" s="1">
        <v>255</v>
      </c>
      <c r="X8" s="1">
        <v>52.3</v>
      </c>
      <c r="Y8" s="1">
        <v>2451.1999999999998</v>
      </c>
      <c r="Z8" s="1">
        <v>164.8</v>
      </c>
      <c r="AA8" s="1">
        <v>-1.1000000000000001</v>
      </c>
    </row>
    <row r="9" spans="1:27" ht="64" x14ac:dyDescent="0.2">
      <c r="A9" s="6" t="s">
        <v>35</v>
      </c>
      <c r="B9" s="1" t="s">
        <v>41</v>
      </c>
      <c r="C9" s="1" t="s">
        <v>32</v>
      </c>
      <c r="D9" s="1" t="s">
        <v>27</v>
      </c>
      <c r="E9" s="1" t="s">
        <v>26</v>
      </c>
      <c r="F9" s="1" t="s">
        <v>33</v>
      </c>
      <c r="G9" s="1" t="str">
        <f t="shared" si="0"/>
        <v>XBB_1_5__AZD1061</v>
      </c>
      <c r="H9" s="8" t="s">
        <v>39</v>
      </c>
      <c r="I9" s="10"/>
      <c r="J9" s="1" t="b">
        <v>1</v>
      </c>
      <c r="K9" s="1" t="s">
        <v>48</v>
      </c>
      <c r="L9" s="1">
        <v>-101.4</v>
      </c>
      <c r="M9" s="1">
        <v>2.2999999999999998</v>
      </c>
      <c r="N9" s="1">
        <v>35</v>
      </c>
      <c r="O9" s="1">
        <v>5.8</v>
      </c>
      <c r="P9" s="1">
        <v>1.2</v>
      </c>
      <c r="Q9" s="1">
        <v>-82.6</v>
      </c>
      <c r="R9" s="1">
        <v>3.8</v>
      </c>
      <c r="S9" s="1">
        <v>-246.6</v>
      </c>
      <c r="T9" s="1">
        <v>57</v>
      </c>
      <c r="U9" s="1">
        <v>-7.9</v>
      </c>
      <c r="V9" s="1">
        <v>5.7</v>
      </c>
      <c r="W9" s="1">
        <v>384.3</v>
      </c>
      <c r="X9" s="1">
        <v>79.400000000000006</v>
      </c>
      <c r="Y9" s="1">
        <v>2464.5</v>
      </c>
      <c r="Z9" s="1">
        <v>87.4</v>
      </c>
      <c r="AA9" s="1">
        <v>-1.1000000000000001</v>
      </c>
    </row>
    <row r="10" spans="1:27" ht="48" x14ac:dyDescent="0.2">
      <c r="A10" s="7" t="s">
        <v>36</v>
      </c>
      <c r="B10" s="1" t="s">
        <v>42</v>
      </c>
      <c r="C10" s="1" t="s">
        <v>32</v>
      </c>
      <c r="D10" s="1" t="s">
        <v>27</v>
      </c>
      <c r="E10" s="1" t="s">
        <v>26</v>
      </c>
      <c r="F10" s="1" t="s">
        <v>33</v>
      </c>
      <c r="G10" s="1" t="str">
        <f t="shared" si="0"/>
        <v>XBB_1_5__AZD8895</v>
      </c>
      <c r="H10" s="8" t="s">
        <v>38</v>
      </c>
      <c r="I10" s="10"/>
      <c r="J10" s="1" t="b">
        <v>1</v>
      </c>
      <c r="K10" s="1" t="s">
        <v>44</v>
      </c>
      <c r="L10" s="1">
        <v>-99.6</v>
      </c>
      <c r="M10" s="1">
        <v>4.5999999999999996</v>
      </c>
      <c r="N10" s="1">
        <v>62</v>
      </c>
      <c r="O10" s="1">
        <v>1</v>
      </c>
      <c r="P10" s="1">
        <v>1.2</v>
      </c>
      <c r="Q10" s="1">
        <v>-71.8</v>
      </c>
      <c r="R10" s="1">
        <v>12.7</v>
      </c>
      <c r="S10" s="1">
        <v>-290.3</v>
      </c>
      <c r="T10" s="1">
        <v>26.3</v>
      </c>
      <c r="U10" s="1">
        <v>8.5</v>
      </c>
      <c r="V10" s="1">
        <v>5.9</v>
      </c>
      <c r="W10" s="1">
        <v>217.7</v>
      </c>
      <c r="X10" s="1">
        <v>26</v>
      </c>
      <c r="Y10" s="1">
        <v>2319.5</v>
      </c>
      <c r="Z10" s="1">
        <v>115.4</v>
      </c>
      <c r="AA10" s="1">
        <v>-1.6</v>
      </c>
    </row>
    <row r="11" spans="1:27" ht="48" x14ac:dyDescent="0.2">
      <c r="A11" s="5" t="s">
        <v>34</v>
      </c>
      <c r="B11" s="1" t="s">
        <v>43</v>
      </c>
      <c r="C11" s="1" t="s">
        <v>32</v>
      </c>
      <c r="D11" s="1" t="s">
        <v>49</v>
      </c>
      <c r="E11" s="1" t="s">
        <v>50</v>
      </c>
      <c r="F11" s="1" t="s">
        <v>33</v>
      </c>
      <c r="G11" s="1" t="str">
        <f t="shared" si="0"/>
        <v>XBB_1_5_DJM__LY-CoV1404</v>
      </c>
      <c r="H11" s="8" t="s">
        <v>40</v>
      </c>
      <c r="I11" s="10"/>
      <c r="J11" s="1" t="b">
        <v>1</v>
      </c>
    </row>
    <row r="12" spans="1:27" ht="64" x14ac:dyDescent="0.2">
      <c r="A12" s="6" t="s">
        <v>35</v>
      </c>
      <c r="B12" s="1" t="s">
        <v>41</v>
      </c>
      <c r="C12" s="1" t="s">
        <v>32</v>
      </c>
      <c r="D12" s="1" t="s">
        <v>49</v>
      </c>
      <c r="E12" s="1" t="s">
        <v>50</v>
      </c>
      <c r="F12" s="1" t="s">
        <v>33</v>
      </c>
      <c r="G12" s="1" t="str">
        <f t="shared" si="0"/>
        <v>XBB_1_5_DJM__AZD1061</v>
      </c>
      <c r="H12" s="8" t="s">
        <v>39</v>
      </c>
      <c r="I12" s="10"/>
      <c r="J12" s="1" t="b">
        <v>1</v>
      </c>
    </row>
    <row r="13" spans="1:27" ht="48" x14ac:dyDescent="0.2">
      <c r="A13" s="7" t="s">
        <v>36</v>
      </c>
      <c r="B13" s="1" t="s">
        <v>42</v>
      </c>
      <c r="C13" s="1" t="s">
        <v>32</v>
      </c>
      <c r="D13" s="1" t="s">
        <v>49</v>
      </c>
      <c r="E13" s="1" t="s">
        <v>50</v>
      </c>
      <c r="F13" s="1" t="s">
        <v>33</v>
      </c>
      <c r="G13" s="1" t="str">
        <f t="shared" si="0"/>
        <v>XBB_1_5_DJM__AZD8895</v>
      </c>
      <c r="H13" s="8" t="s">
        <v>38</v>
      </c>
      <c r="I13" s="10"/>
      <c r="J13" s="1" t="b">
        <v>1</v>
      </c>
    </row>
  </sheetData>
  <mergeCells count="1">
    <mergeCell ref="I2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 Ford</cp:lastModifiedBy>
  <dcterms:created xsi:type="dcterms:W3CDTF">2023-01-15T19:37:03Z</dcterms:created>
  <dcterms:modified xsi:type="dcterms:W3CDTF">2023-01-25T22:23:19Z</dcterms:modified>
</cp:coreProperties>
</file>