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olby/SARS-CoV-2_B.1.1.529_Spike-RBD_Predictions/subvariants/XBB.1_recombination/"/>
    </mc:Choice>
  </mc:AlternateContent>
  <xr:revisionPtr revIDLastSave="0" documentId="13_ncr:1_{EE6C91A4-905A-E749-B8EF-C70BE841FCCE}" xr6:coauthVersionLast="47" xr6:coauthVersionMax="47" xr10:uidLastSave="{00000000-0000-0000-0000-000000000000}"/>
  <bookViews>
    <workbookView xWindow="0" yWindow="500" windowWidth="35840" windowHeight="19260" xr2:uid="{62A41C40-034E-4CCB-9F98-C69E7335804C}"/>
  </bookViews>
  <sheets>
    <sheet name="Results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2" i="1"/>
  <c r="G20" i="1"/>
  <c r="G21" i="1"/>
  <c r="G22" i="1"/>
  <c r="G23" i="1"/>
  <c r="G24" i="1"/>
  <c r="G25" i="1"/>
  <c r="G17" i="1"/>
  <c r="G18" i="1"/>
  <c r="G19" i="1"/>
  <c r="G12" i="1"/>
  <c r="G13" i="1"/>
  <c r="G11" i="1"/>
  <c r="G8" i="1"/>
  <c r="G10" i="1"/>
  <c r="G14" i="1"/>
  <c r="G15" i="1"/>
  <c r="G16" i="1"/>
  <c r="G9" i="1"/>
</calcChain>
</file>

<file path=xl/sharedStrings.xml><?xml version="1.0" encoding="utf-8"?>
<sst xmlns="http://schemas.openxmlformats.org/spreadsheetml/2006/main" count="301" uniqueCount="76">
  <si>
    <t>Antibody Name</t>
  </si>
  <si>
    <t>Fab PDB</t>
  </si>
  <si>
    <t>Variant</t>
  </si>
  <si>
    <t>Spike RBD</t>
  </si>
  <si>
    <t>Spike RBD PDB</t>
  </si>
  <si>
    <t>Analysis Type</t>
  </si>
  <si>
    <t>HADDOCK Job Name</t>
  </si>
  <si>
    <t>Fab Active Residues</t>
  </si>
  <si>
    <t>RBD Active Residues</t>
  </si>
  <si>
    <t>Submitted</t>
  </si>
  <si>
    <t>HADDOCK score</t>
  </si>
  <si>
    <t>HADDOCK score (+/-)</t>
  </si>
  <si>
    <t>Cluster size</t>
  </si>
  <si>
    <t>RMSD from the overall lowest-energy structure</t>
  </si>
  <si>
    <t>RMSD from the overall lowest-energy structure (+/-)</t>
  </si>
  <si>
    <t>Van der Waals energy</t>
  </si>
  <si>
    <t>Van der Waals energy (+/-)</t>
  </si>
  <si>
    <t>Electrostatic energy</t>
  </si>
  <si>
    <t>Electrostatic energy (+/-)</t>
  </si>
  <si>
    <t>Desolvation energy</t>
  </si>
  <si>
    <t>Desolvation energy (+/-)</t>
  </si>
  <si>
    <t>Restraints violation energy</t>
  </si>
  <si>
    <t>Restraints violation energy (+/-)</t>
  </si>
  <si>
    <t>Buried Surface Area</t>
  </si>
  <si>
    <t>Surface Area (+/-)</t>
  </si>
  <si>
    <t>Z-Score</t>
  </si>
  <si>
    <t>XBB_1_5_85e1f_relaxed_rank_1_model_1_renumbered.pdb</t>
  </si>
  <si>
    <t>XBB.1.5</t>
  </si>
  <si>
    <t>BJ.1</t>
  </si>
  <si>
    <t>BM.1.1.1</t>
  </si>
  <si>
    <t>BM_1_1_1_19272_relaxed_rank_1_model_1_renumbered.pdb</t>
  </si>
  <si>
    <t>BJ_1_82620_relaxed_rank_1_model_1_renumbered.pdb</t>
  </si>
  <si>
    <t>Omicron</t>
  </si>
  <si>
    <t>Comparison</t>
  </si>
  <si>
    <t>LY-CoV1404</t>
  </si>
  <si>
    <t>AZD1061</t>
  </si>
  <si>
    <t>AZD8895</t>
  </si>
  <si>
    <t>`403,405,408,409,415,416,417,420,421,446,447,449,453,455,456,457,460,473,475,476,477,484,485,486,487,489,490,493,494,496,498,500,501,502,503,504,505</t>
  </si>
  <si>
    <t>26,27,28,29,30,31,32,53,54,55,74,75,76,99,100,101,102,103,104,105,106,107,108,109,110,1026,1027,1028,1029,1030,1031,1032,1033,1069,1070,1092,1093,1094,1095,1096,1097,1098,1099</t>
  </si>
  <si>
    <t>`26,27,28,29,30,31,32,33,52,53,54,55,56,57,58,59,76,77,78,104,105,106,107,108,109,110,111,112,113,114,115,116,117,118,1026,1027,1028,1029,1030,1031,1032,1033,1034,1035,1036,1037,1038,1072,1073,1074,1075,1097,1098,1099,1100,1101,1102</t>
  </si>
  <si>
    <t>`26,27,28,29,30,31,32,33,34,55,56,75,76,77,103,1025,1026,1027,1028,1029,1030,1031,1032,1033,1034,1035,1036,1052,1053,1054,1055,1056,1057,1058,1059,1060,1061,1062,1063,1064,1071,1072,1095,1096,1097,1098</t>
  </si>
  <si>
    <t>7l7e_chainsAB_AZD1061_renumberedLplus1000.pdb</t>
  </si>
  <si>
    <t>7l7e_chainsAB_AZD8895_renumberedLplus1000.pdb</t>
  </si>
  <si>
    <t>7mmo_chainsHL_renumberedLplus1000 _fixed.pdb</t>
  </si>
  <si>
    <t>Cluster 1</t>
  </si>
  <si>
    <t>Cluster</t>
  </si>
  <si>
    <t>Cluster 5</t>
  </si>
  <si>
    <t>Cluster 7</t>
  </si>
  <si>
    <t>Cluster 2</t>
  </si>
  <si>
    <t>XBB_1_5_DJM_ff8e4_relaxed_rank_1_model_1_renumbered.pdb</t>
  </si>
  <si>
    <t>XBB_1_5__LY-CoV1404</t>
  </si>
  <si>
    <t>XBB_1_5__AZD1061</t>
  </si>
  <si>
    <t>XBB_1_5__AZD8895</t>
  </si>
  <si>
    <t>XBB.1.5 (Hodcroft)</t>
  </si>
  <si>
    <t>XBB_1_5_DJM__LY-CoV1404</t>
  </si>
  <si>
    <t>XBB_1_5_DJM__AZD1061</t>
  </si>
  <si>
    <t>XBB_1_5_DJM__AZD8895</t>
  </si>
  <si>
    <t>58G6</t>
  </si>
  <si>
    <t>CV38-142</t>
  </si>
  <si>
    <t>C110</t>
  </si>
  <si>
    <t>26,27,28,29,30,31,53,54,55,56,74,75,76,77,1026,1027,1028,1029,1030,1031,1032,1033,1066,1067,1068,1069,1070,1092,1093,1094,1095,1096,1097</t>
  </si>
  <si>
    <t>7lm9_chainsHL_CV38-142_renumberedplus1000.pdb</t>
  </si>
  <si>
    <t>7k8p_chainsHL_C110_renumberedplus1000.pdb</t>
  </si>
  <si>
    <t>7e3l_chainsHL_58G6 _renumberedplus1000_fixed.pdb</t>
  </si>
  <si>
    <t>26,27,28,29,30,31,32,33,52,53,54,55,73,74,75,96,97,98,99,100,1026,1027,1028,1029,1030,1031,1050,1051,1066,1067,1068,1069,1091,1092,1093,1094,1095,1096</t>
  </si>
  <si>
    <t>26,27,28,29,30,31,32,33,52,53,54,5,56,73,74,75,76,96,97,98,99,100,1026,1027,1028,1029,1030,1031,1032,1050,1051,1052,1068,1069,1091,1092,1093,1094,1095,1096</t>
  </si>
  <si>
    <t>Cluster 9</t>
  </si>
  <si>
    <t>Cluster 3</t>
  </si>
  <si>
    <t>XBB.1.5 (DJM Old)</t>
  </si>
  <si>
    <t>XBB15_af284_relaxed_rank_1_model_1_renumbered.pdb</t>
  </si>
  <si>
    <t>B.1.1.529</t>
  </si>
  <si>
    <t>Original</t>
  </si>
  <si>
    <t>26,27,28,29,30,31,32,33,34,55,56,75,76,77,103,1025,1026,1027,1028,1029,1030,1031,1032,1033,1034,1035,1036,1052,1053,1054,1055,1056,1057,1058,1059,1060,1061,1062,1063,1064,1071,1072,1095,1096,1097,1098</t>
  </si>
  <si>
    <t>26,27,28,29,30,31,32,33,52,53,54,55,56,57,58,59,76,77,78,104,105,106,107,108,109,110,111,112,113,114,115,116,117,118,1026,1027,1028,1029,1030,1031,1032,1033,1034,1035,1036,1037,1038,1072,1073,1074,1075,1097,1098,1099,1100,1101,1102</t>
  </si>
  <si>
    <t>7t9j_chainC_RBD.pdb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</si>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</sst>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textRotation="45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Tuple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003078"/>
      </a:accent1>
      <a:accent2>
        <a:srgbClr val="F56069"/>
      </a:accent2>
      <a:accent3>
        <a:srgbClr val="9F3985"/>
      </a:accent3>
      <a:accent4>
        <a:srgbClr val="FF6F61"/>
      </a:accent4>
      <a:accent5>
        <a:srgbClr val="703686"/>
      </a:accent5>
      <a:accent6>
        <a:srgbClr val="C8417D"/>
      </a:accent6>
      <a:hlink>
        <a:srgbClr val="36337F"/>
      </a:hlink>
      <a:folHlink>
        <a:srgbClr val="59595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155A-1E79-46A6-BA76-B5BBE5928165}">
  <dimension ref="A1:AA2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" sqref="K2"/>
    </sheetView>
  </sheetViews>
  <sheetFormatPr baseColWidth="10" defaultColWidth="9.1640625" defaultRowHeight="15" x14ac:dyDescent="0.2"/>
  <cols>
    <col min="1" max="1" width="15" style="1" bestFit="1" customWidth="1"/>
    <col min="2" max="2" width="48.33203125" style="1" bestFit="1" customWidth="1"/>
    <col min="3" max="3" width="8.5" style="1" bestFit="1" customWidth="1"/>
    <col min="4" max="4" width="9.83203125" style="1" bestFit="1" customWidth="1"/>
    <col min="5" max="5" width="55.33203125" style="1" bestFit="1" customWidth="1"/>
    <col min="6" max="6" width="13.1640625" style="1" bestFit="1" customWidth="1"/>
    <col min="7" max="7" width="22.5" style="1" bestFit="1" customWidth="1"/>
    <col min="8" max="8" width="71.33203125" style="1" customWidth="1"/>
    <col min="9" max="9" width="20.5" style="1" customWidth="1"/>
    <col min="10" max="10" width="10.33203125" style="1" bestFit="1" customWidth="1"/>
    <col min="11" max="11" width="8.6640625" style="1" bestFit="1" customWidth="1"/>
    <col min="12" max="12" width="12.83203125" style="1" bestFit="1" customWidth="1"/>
    <col min="13" max="13" width="16.1640625" style="1" bestFit="1" customWidth="1"/>
    <col min="14" max="14" width="10.1640625" style="1" bestFit="1" customWidth="1"/>
    <col min="15" max="15" width="33.1640625" style="1" bestFit="1" customWidth="1"/>
    <col min="16" max="16" width="36.5" style="1" bestFit="1" customWidth="1"/>
    <col min="17" max="17" width="16.6640625" style="1" bestFit="1" customWidth="1"/>
    <col min="18" max="18" width="20" style="1" bestFit="1" customWidth="1"/>
    <col min="19" max="19" width="15.5" style="1" bestFit="1" customWidth="1"/>
    <col min="20" max="20" width="18.6640625" style="1" bestFit="1" customWidth="1"/>
    <col min="21" max="21" width="15.33203125" style="1" bestFit="1" customWidth="1"/>
    <col min="22" max="22" width="18.5" style="1" bestFit="1" customWidth="1"/>
    <col min="23" max="23" width="20.1640625" style="1" bestFit="1" customWidth="1"/>
    <col min="24" max="24" width="23.33203125" style="1" bestFit="1" customWidth="1"/>
    <col min="25" max="25" width="15.5" style="1" bestFit="1" customWidth="1"/>
    <col min="26" max="26" width="14.1640625" style="1" bestFit="1" customWidth="1"/>
    <col min="27" max="27" width="7.6640625" style="1" bestFit="1" customWidth="1"/>
    <col min="28" max="16384" width="9.1640625" style="1"/>
  </cols>
  <sheetData>
    <row r="1" spans="1:27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45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48" x14ac:dyDescent="0.2">
      <c r="A2" s="4" t="s">
        <v>34</v>
      </c>
      <c r="B2" s="1" t="s">
        <v>43</v>
      </c>
      <c r="C2" s="1" t="s">
        <v>32</v>
      </c>
      <c r="D2" s="18" t="s">
        <v>70</v>
      </c>
      <c r="E2" s="1" t="s">
        <v>74</v>
      </c>
      <c r="F2" s="18" t="s">
        <v>71</v>
      </c>
      <c r="G2" s="1" t="str">
        <f>_xlfn.CONCAT(SUBSTITUTE(D2,".","_"),"__",A2)</f>
        <v>B_1_1_529__LY-CoV1404</v>
      </c>
      <c r="H2" s="8" t="s">
        <v>72</v>
      </c>
      <c r="I2" s="19" t="s">
        <v>37</v>
      </c>
      <c r="J2" s="1" t="b">
        <v>1</v>
      </c>
      <c r="K2" s="18" t="s">
        <v>44</v>
      </c>
      <c r="L2" s="1">
        <v>-124</v>
      </c>
      <c r="M2" s="1">
        <v>1.1000000000000001</v>
      </c>
      <c r="N2" s="1">
        <v>60</v>
      </c>
      <c r="O2" s="1">
        <v>2</v>
      </c>
      <c r="P2" s="1">
        <v>1</v>
      </c>
      <c r="Q2" s="1">
        <v>-78.599999999999994</v>
      </c>
      <c r="R2" s="1">
        <v>10.8</v>
      </c>
      <c r="S2" s="1">
        <v>-262.10000000000002</v>
      </c>
      <c r="T2" s="1">
        <v>24.3</v>
      </c>
      <c r="U2" s="1">
        <v>-30.5</v>
      </c>
      <c r="V2" s="1">
        <v>7.1</v>
      </c>
      <c r="W2" s="1">
        <v>376.1</v>
      </c>
      <c r="X2" s="1">
        <v>104.3</v>
      </c>
      <c r="Y2" s="1">
        <v>2457.1999999999998</v>
      </c>
      <c r="Z2" s="1">
        <v>111.6</v>
      </c>
      <c r="AA2" s="1">
        <v>-1.6</v>
      </c>
    </row>
    <row r="3" spans="1:27" ht="48" x14ac:dyDescent="0.2">
      <c r="A3" s="6" t="s">
        <v>35</v>
      </c>
      <c r="B3" s="1" t="s">
        <v>41</v>
      </c>
      <c r="C3" s="1" t="s">
        <v>32</v>
      </c>
      <c r="D3" s="18" t="s">
        <v>70</v>
      </c>
      <c r="E3" s="1" t="s">
        <v>74</v>
      </c>
      <c r="F3" s="18" t="s">
        <v>71</v>
      </c>
      <c r="G3" s="1" t="str">
        <f t="shared" ref="G3:G7" si="0">_xlfn.CONCAT(SUBSTITUTE(D3,".","_"),"__",A3)</f>
        <v>B_1_1_529__AZD1061</v>
      </c>
      <c r="H3" s="8" t="s">
        <v>73</v>
      </c>
      <c r="I3" s="19"/>
      <c r="J3" s="1" t="b">
        <v>1</v>
      </c>
      <c r="K3" s="1" t="s">
        <v>75</v>
      </c>
      <c r="L3" s="1">
        <v>-123.3</v>
      </c>
      <c r="M3" s="1">
        <v>5</v>
      </c>
      <c r="N3" s="1">
        <v>34</v>
      </c>
      <c r="O3" s="1">
        <v>17.7</v>
      </c>
      <c r="P3" s="1">
        <v>0.1</v>
      </c>
      <c r="Q3" s="1">
        <v>-92.8</v>
      </c>
      <c r="R3" s="1">
        <v>6.6</v>
      </c>
      <c r="S3" s="1">
        <v>-271.7</v>
      </c>
      <c r="T3" s="1">
        <v>23.7</v>
      </c>
      <c r="U3" s="1">
        <v>-13.1</v>
      </c>
      <c r="V3" s="1">
        <v>3.6</v>
      </c>
      <c r="W3" s="1">
        <v>369.5</v>
      </c>
      <c r="X3" s="1">
        <v>87</v>
      </c>
      <c r="Y3" s="1">
        <v>2684.2</v>
      </c>
      <c r="Z3" s="1">
        <v>88.1</v>
      </c>
      <c r="AA3" s="1">
        <v>-1.6</v>
      </c>
    </row>
    <row r="4" spans="1:27" ht="48" x14ac:dyDescent="0.2">
      <c r="A4" s="7" t="s">
        <v>36</v>
      </c>
      <c r="B4" s="1" t="s">
        <v>42</v>
      </c>
      <c r="C4" s="1" t="s">
        <v>32</v>
      </c>
      <c r="D4" s="18" t="s">
        <v>70</v>
      </c>
      <c r="E4" s="1" t="s">
        <v>74</v>
      </c>
      <c r="F4" s="18" t="s">
        <v>71</v>
      </c>
      <c r="G4" s="1" t="str">
        <f t="shared" si="0"/>
        <v>B_1_1_529__AZD8895</v>
      </c>
      <c r="H4" s="8" t="s">
        <v>38</v>
      </c>
      <c r="I4" s="19"/>
      <c r="J4" s="1" t="b">
        <v>1</v>
      </c>
      <c r="K4" s="1" t="s">
        <v>75</v>
      </c>
      <c r="L4" s="1">
        <v>-93.5</v>
      </c>
      <c r="M4" s="1">
        <v>4.3</v>
      </c>
      <c r="N4" s="1">
        <v>16</v>
      </c>
      <c r="O4" s="1">
        <v>0.3</v>
      </c>
      <c r="P4" s="1">
        <v>0.2</v>
      </c>
      <c r="Q4" s="1">
        <v>-71.5</v>
      </c>
      <c r="R4" s="1">
        <v>6.6</v>
      </c>
      <c r="S4" s="1">
        <v>-230</v>
      </c>
      <c r="T4" s="1">
        <v>29.9</v>
      </c>
      <c r="U4" s="1">
        <v>-4.5</v>
      </c>
      <c r="V4" s="1">
        <v>1.5</v>
      </c>
      <c r="W4" s="1">
        <v>285.7</v>
      </c>
      <c r="X4" s="1">
        <v>28.6</v>
      </c>
      <c r="Y4" s="1">
        <v>2259.5</v>
      </c>
      <c r="Z4" s="1">
        <v>49.1</v>
      </c>
      <c r="AA4" s="1">
        <v>-2</v>
      </c>
    </row>
    <row r="5" spans="1:27" ht="32" x14ac:dyDescent="0.2">
      <c r="A5" s="10" t="s">
        <v>57</v>
      </c>
      <c r="B5" s="1" t="s">
        <v>63</v>
      </c>
      <c r="C5" s="1" t="s">
        <v>32</v>
      </c>
      <c r="D5" s="18" t="s">
        <v>70</v>
      </c>
      <c r="E5" s="1" t="s">
        <v>74</v>
      </c>
      <c r="F5" s="18" t="s">
        <v>71</v>
      </c>
      <c r="G5" s="1" t="str">
        <f t="shared" si="0"/>
        <v>B_1_1_529__58G6</v>
      </c>
      <c r="H5" s="8" t="s">
        <v>60</v>
      </c>
      <c r="I5" s="19"/>
      <c r="J5" s="1" t="b">
        <v>1</v>
      </c>
      <c r="K5" s="1" t="s">
        <v>75</v>
      </c>
      <c r="L5" s="1">
        <v>-114.4</v>
      </c>
      <c r="M5" s="1">
        <v>4.2</v>
      </c>
      <c r="N5" s="1">
        <v>12</v>
      </c>
      <c r="O5" s="1">
        <v>0.8</v>
      </c>
      <c r="P5" s="1">
        <v>0.5</v>
      </c>
      <c r="Q5" s="1">
        <v>-71.400000000000006</v>
      </c>
      <c r="R5" s="1">
        <v>2.7</v>
      </c>
      <c r="S5" s="1">
        <v>-317.8</v>
      </c>
      <c r="T5" s="1">
        <v>30.4</v>
      </c>
      <c r="U5" s="1">
        <v>-21</v>
      </c>
      <c r="V5" s="1">
        <v>2.7</v>
      </c>
      <c r="W5" s="1">
        <v>416.3</v>
      </c>
      <c r="X5" s="1">
        <v>35.700000000000003</v>
      </c>
      <c r="Y5" s="1">
        <v>2305.9</v>
      </c>
      <c r="Z5" s="1">
        <v>79.099999999999994</v>
      </c>
      <c r="AA5" s="1">
        <v>-2</v>
      </c>
    </row>
    <row r="6" spans="1:27" ht="32" x14ac:dyDescent="0.2">
      <c r="A6" s="12" t="s">
        <v>58</v>
      </c>
      <c r="B6" s="1" t="s">
        <v>61</v>
      </c>
      <c r="C6" s="1" t="s">
        <v>32</v>
      </c>
      <c r="D6" s="18" t="s">
        <v>70</v>
      </c>
      <c r="E6" s="1" t="s">
        <v>74</v>
      </c>
      <c r="F6" s="18" t="s">
        <v>71</v>
      </c>
      <c r="G6" s="1" t="str">
        <f t="shared" si="0"/>
        <v>B_1_1_529__CV38-142</v>
      </c>
      <c r="H6" s="8" t="s">
        <v>64</v>
      </c>
      <c r="I6" s="19"/>
      <c r="J6" s="1" t="b">
        <v>1</v>
      </c>
      <c r="K6" s="1" t="s">
        <v>75</v>
      </c>
      <c r="L6" s="1">
        <v>-122.3</v>
      </c>
      <c r="M6" s="1">
        <v>8</v>
      </c>
      <c r="N6" s="1">
        <v>23</v>
      </c>
      <c r="O6" s="1">
        <v>1.5</v>
      </c>
      <c r="P6" s="1">
        <v>1.1000000000000001</v>
      </c>
      <c r="Q6" s="1">
        <v>-84.2</v>
      </c>
      <c r="R6" s="1">
        <v>8.1999999999999993</v>
      </c>
      <c r="S6" s="1">
        <v>-257.7</v>
      </c>
      <c r="T6" s="1">
        <v>19.600000000000001</v>
      </c>
      <c r="U6" s="1">
        <v>-3.6</v>
      </c>
      <c r="V6" s="1">
        <v>2.6</v>
      </c>
      <c r="W6" s="1">
        <v>170.1</v>
      </c>
      <c r="X6" s="1">
        <v>61.7</v>
      </c>
      <c r="Y6" s="1">
        <v>2451.9</v>
      </c>
      <c r="Z6" s="1">
        <v>37.200000000000003</v>
      </c>
      <c r="AA6" s="1">
        <v>-2.2000000000000002</v>
      </c>
    </row>
    <row r="7" spans="1:27" ht="32" x14ac:dyDescent="0.2">
      <c r="A7" s="11" t="s">
        <v>59</v>
      </c>
      <c r="B7" s="1" t="s">
        <v>62</v>
      </c>
      <c r="C7" s="1" t="s">
        <v>32</v>
      </c>
      <c r="D7" s="18" t="s">
        <v>70</v>
      </c>
      <c r="E7" s="1" t="s">
        <v>74</v>
      </c>
      <c r="F7" s="18" t="s">
        <v>71</v>
      </c>
      <c r="G7" s="1" t="str">
        <f t="shared" si="0"/>
        <v>B_1_1_529__C110</v>
      </c>
      <c r="H7" s="8" t="s">
        <v>65</v>
      </c>
      <c r="I7" s="19"/>
      <c r="J7" s="1" t="b">
        <v>1</v>
      </c>
      <c r="K7" s="1" t="s">
        <v>44</v>
      </c>
      <c r="L7" s="1">
        <v>-123.1</v>
      </c>
      <c r="M7" s="1">
        <v>3.2</v>
      </c>
      <c r="N7" s="1">
        <v>153</v>
      </c>
      <c r="O7" s="1">
        <v>8.5</v>
      </c>
      <c r="P7" s="1">
        <v>0.2</v>
      </c>
      <c r="Q7" s="1">
        <v>-67.099999999999994</v>
      </c>
      <c r="R7" s="1">
        <v>3.8</v>
      </c>
      <c r="S7" s="1">
        <v>-397.4</v>
      </c>
      <c r="T7" s="1">
        <v>27.5</v>
      </c>
      <c r="U7" s="1">
        <v>-2.7</v>
      </c>
      <c r="V7" s="1">
        <v>4.9000000000000004</v>
      </c>
      <c r="W7" s="1">
        <v>262.3</v>
      </c>
      <c r="X7" s="1">
        <v>17.399999999999999</v>
      </c>
      <c r="Y7" s="1">
        <v>2251.3000000000002</v>
      </c>
      <c r="Z7" s="1">
        <v>63.5</v>
      </c>
      <c r="AA7" s="1">
        <v>-1.7</v>
      </c>
    </row>
    <row r="8" spans="1:27" ht="48" customHeight="1" x14ac:dyDescent="0.2">
      <c r="A8" s="4" t="s">
        <v>34</v>
      </c>
      <c r="B8" s="1" t="s">
        <v>43</v>
      </c>
      <c r="C8" s="1" t="s">
        <v>32</v>
      </c>
      <c r="D8" s="1" t="s">
        <v>28</v>
      </c>
      <c r="E8" s="1" t="s">
        <v>31</v>
      </c>
      <c r="F8" s="1" t="s">
        <v>33</v>
      </c>
      <c r="G8" s="1" t="str">
        <f>_xlfn.CONCAT(SUBSTITUTE(D8,".","_"),"__",A8)</f>
        <v>BJ_1__LY-CoV1404</v>
      </c>
      <c r="H8" s="8" t="s">
        <v>72</v>
      </c>
      <c r="I8" s="19"/>
      <c r="J8" s="1" t="b">
        <v>1</v>
      </c>
      <c r="K8" s="1" t="s">
        <v>47</v>
      </c>
      <c r="L8" s="1">
        <v>-115.4</v>
      </c>
      <c r="M8" s="1">
        <v>8.6999999999999993</v>
      </c>
      <c r="N8" s="1">
        <v>11</v>
      </c>
      <c r="O8" s="1">
        <v>0.5</v>
      </c>
      <c r="P8" s="1">
        <v>0.3</v>
      </c>
      <c r="Q8" s="1">
        <v>-94.7</v>
      </c>
      <c r="R8" s="1">
        <v>3.6</v>
      </c>
      <c r="S8" s="1">
        <v>-167.3</v>
      </c>
      <c r="T8" s="1">
        <v>14.6</v>
      </c>
      <c r="U8" s="1">
        <v>-33</v>
      </c>
      <c r="V8" s="1">
        <v>2.4</v>
      </c>
      <c r="W8" s="1">
        <v>457.8</v>
      </c>
      <c r="X8" s="1">
        <v>64.900000000000006</v>
      </c>
      <c r="Y8" s="1">
        <v>2612</v>
      </c>
      <c r="Z8" s="1">
        <v>51.2</v>
      </c>
      <c r="AA8" s="1">
        <v>-2.1</v>
      </c>
    </row>
    <row r="9" spans="1:27" ht="48" x14ac:dyDescent="0.2">
      <c r="A9" s="6" t="s">
        <v>35</v>
      </c>
      <c r="B9" s="1" t="s">
        <v>41</v>
      </c>
      <c r="C9" s="1" t="s">
        <v>32</v>
      </c>
      <c r="D9" s="1" t="s">
        <v>28</v>
      </c>
      <c r="E9" s="1" t="s">
        <v>31</v>
      </c>
      <c r="F9" s="1" t="s">
        <v>33</v>
      </c>
      <c r="G9" s="1" t="str">
        <f>_xlfn.CONCAT(SUBSTITUTE(D9,".","_"),"__",A9)</f>
        <v>BJ_1__AZD1061</v>
      </c>
      <c r="H9" s="8" t="s">
        <v>73</v>
      </c>
      <c r="I9" s="19"/>
      <c r="J9" s="1" t="b">
        <v>1</v>
      </c>
      <c r="K9" s="1" t="s">
        <v>44</v>
      </c>
      <c r="L9" s="1">
        <v>-86.3</v>
      </c>
      <c r="M9" s="1">
        <v>1.4</v>
      </c>
      <c r="N9" s="1">
        <v>29</v>
      </c>
      <c r="O9" s="1">
        <v>17.7</v>
      </c>
      <c r="P9" s="1">
        <v>0.3</v>
      </c>
      <c r="Q9" s="1">
        <v>-66.599999999999994</v>
      </c>
      <c r="R9" s="1">
        <v>5.5</v>
      </c>
      <c r="S9" s="1">
        <v>-321.5</v>
      </c>
      <c r="T9" s="1">
        <v>31.4</v>
      </c>
      <c r="U9" s="1">
        <v>-9.1999999999999993</v>
      </c>
      <c r="V9" s="1">
        <v>5.9</v>
      </c>
      <c r="W9" s="1">
        <v>538.29999999999995</v>
      </c>
      <c r="X9" s="1">
        <v>55.5</v>
      </c>
      <c r="Y9" s="1">
        <v>2445.9</v>
      </c>
      <c r="Z9" s="1">
        <v>77.7</v>
      </c>
      <c r="AA9" s="1">
        <v>-1.7</v>
      </c>
    </row>
    <row r="10" spans="1:27" ht="48" x14ac:dyDescent="0.2">
      <c r="A10" s="7" t="s">
        <v>36</v>
      </c>
      <c r="B10" s="1" t="s">
        <v>42</v>
      </c>
      <c r="C10" s="1" t="s">
        <v>32</v>
      </c>
      <c r="D10" s="1" t="s">
        <v>28</v>
      </c>
      <c r="E10" s="1" t="s">
        <v>31</v>
      </c>
      <c r="F10" s="1" t="s">
        <v>33</v>
      </c>
      <c r="G10" s="1" t="str">
        <f t="shared" ref="G10:G25" si="1">_xlfn.CONCAT(SUBSTITUTE(D10,".","_"),"__",A10)</f>
        <v>BJ_1__AZD8895</v>
      </c>
      <c r="H10" s="8" t="s">
        <v>38</v>
      </c>
      <c r="I10" s="19"/>
      <c r="J10" s="1" t="b">
        <v>1</v>
      </c>
      <c r="K10" s="1" t="s">
        <v>46</v>
      </c>
      <c r="L10" s="1">
        <v>-111.8</v>
      </c>
      <c r="M10" s="1">
        <v>9.4</v>
      </c>
      <c r="N10" s="1">
        <v>9</v>
      </c>
      <c r="O10" s="1">
        <v>0.6</v>
      </c>
      <c r="P10" s="1">
        <v>0.4</v>
      </c>
      <c r="Q10" s="1">
        <v>-80.900000000000006</v>
      </c>
      <c r="R10" s="1">
        <v>4.4000000000000004</v>
      </c>
      <c r="S10" s="1">
        <v>-259.5</v>
      </c>
      <c r="T10" s="1">
        <v>15.6</v>
      </c>
      <c r="U10" s="1">
        <v>-8.5</v>
      </c>
      <c r="V10" s="1">
        <v>1.4</v>
      </c>
      <c r="W10" s="1">
        <v>294.39999999999998</v>
      </c>
      <c r="X10" s="1">
        <v>46</v>
      </c>
      <c r="Y10" s="1">
        <v>2536.5</v>
      </c>
      <c r="Z10" s="1">
        <v>195.9</v>
      </c>
      <c r="AA10" s="1">
        <v>-2.4</v>
      </c>
    </row>
    <row r="11" spans="1:27" ht="32" x14ac:dyDescent="0.2">
      <c r="A11" s="10" t="s">
        <v>57</v>
      </c>
      <c r="B11" s="1" t="s">
        <v>63</v>
      </c>
      <c r="C11" s="1" t="s">
        <v>32</v>
      </c>
      <c r="D11" s="1" t="s">
        <v>28</v>
      </c>
      <c r="E11" s="1" t="s">
        <v>31</v>
      </c>
      <c r="F11" s="1" t="s">
        <v>33</v>
      </c>
      <c r="G11" s="1" t="str">
        <f t="shared" si="1"/>
        <v>BJ_1__58G6</v>
      </c>
      <c r="H11" s="8" t="s">
        <v>60</v>
      </c>
      <c r="I11" s="19"/>
      <c r="J11" s="1" t="b">
        <v>1</v>
      </c>
      <c r="K11" s="1" t="s">
        <v>67</v>
      </c>
      <c r="L11" s="1">
        <v>-121.8</v>
      </c>
      <c r="M11" s="1">
        <v>7.6</v>
      </c>
      <c r="N11" s="1">
        <v>16</v>
      </c>
      <c r="O11" s="1">
        <v>0.4</v>
      </c>
      <c r="P11" s="1">
        <v>0.2</v>
      </c>
      <c r="Q11" s="1">
        <v>-91.1</v>
      </c>
      <c r="R11" s="1">
        <v>6.4</v>
      </c>
      <c r="S11" s="1">
        <v>-213.7</v>
      </c>
      <c r="T11" s="1">
        <v>10.1</v>
      </c>
      <c r="U11" s="1">
        <v>-18.5</v>
      </c>
      <c r="V11" s="1">
        <v>2.2000000000000002</v>
      </c>
      <c r="W11" s="1">
        <v>305.7</v>
      </c>
      <c r="X11" s="1">
        <v>24.3</v>
      </c>
      <c r="Y11" s="1">
        <v>2412.4</v>
      </c>
      <c r="Z11" s="1">
        <v>92.2</v>
      </c>
      <c r="AA11" s="1">
        <v>-1.4</v>
      </c>
    </row>
    <row r="12" spans="1:27" ht="32" x14ac:dyDescent="0.2">
      <c r="A12" s="12" t="s">
        <v>58</v>
      </c>
      <c r="B12" s="1" t="s">
        <v>61</v>
      </c>
      <c r="C12" s="1" t="s">
        <v>32</v>
      </c>
      <c r="D12" s="1" t="s">
        <v>28</v>
      </c>
      <c r="E12" s="1" t="s">
        <v>31</v>
      </c>
      <c r="F12" s="1" t="s">
        <v>33</v>
      </c>
      <c r="G12" s="1" t="str">
        <f t="shared" si="1"/>
        <v>BJ_1__CV38-142</v>
      </c>
      <c r="H12" s="8" t="s">
        <v>64</v>
      </c>
      <c r="I12" s="19"/>
      <c r="J12" s="1" t="b">
        <v>1</v>
      </c>
      <c r="K12" s="1" t="s">
        <v>66</v>
      </c>
      <c r="L12" s="1">
        <v>-114.1</v>
      </c>
      <c r="M12" s="1">
        <v>8</v>
      </c>
      <c r="N12" s="1">
        <v>7</v>
      </c>
      <c r="O12" s="1">
        <v>1.7</v>
      </c>
      <c r="P12" s="1">
        <v>1</v>
      </c>
      <c r="Q12" s="1">
        <v>-90.2</v>
      </c>
      <c r="R12" s="1">
        <v>8.6999999999999993</v>
      </c>
      <c r="S12" s="1">
        <v>-211</v>
      </c>
      <c r="T12" s="1">
        <v>35.299999999999997</v>
      </c>
      <c r="U12" s="1">
        <v>-10.4</v>
      </c>
      <c r="V12" s="1">
        <v>8.1</v>
      </c>
      <c r="W12" s="1">
        <v>307</v>
      </c>
      <c r="X12" s="1">
        <v>77.5</v>
      </c>
      <c r="Y12" s="1">
        <v>2506.8000000000002</v>
      </c>
      <c r="Z12" s="1">
        <v>86.6</v>
      </c>
      <c r="AA12" s="1">
        <v>-1.5</v>
      </c>
    </row>
    <row r="13" spans="1:27" ht="32" x14ac:dyDescent="0.2">
      <c r="A13" s="11" t="s">
        <v>59</v>
      </c>
      <c r="B13" s="1" t="s">
        <v>62</v>
      </c>
      <c r="C13" s="1" t="s">
        <v>32</v>
      </c>
      <c r="D13" s="1" t="s">
        <v>28</v>
      </c>
      <c r="E13" s="1" t="s">
        <v>31</v>
      </c>
      <c r="F13" s="1" t="s">
        <v>33</v>
      </c>
      <c r="G13" s="1" t="str">
        <f t="shared" si="1"/>
        <v>BJ_1__C110</v>
      </c>
      <c r="H13" s="8" t="s">
        <v>65</v>
      </c>
      <c r="I13" s="19"/>
      <c r="J13" s="1" t="b">
        <v>1</v>
      </c>
      <c r="K13" s="1" t="s">
        <v>47</v>
      </c>
      <c r="L13" s="1">
        <v>-114.8</v>
      </c>
      <c r="M13" s="1">
        <v>8.8000000000000007</v>
      </c>
      <c r="N13" s="1">
        <v>6</v>
      </c>
      <c r="O13" s="1">
        <v>15.1</v>
      </c>
      <c r="P13" s="1">
        <v>0.1</v>
      </c>
      <c r="Q13" s="1">
        <v>-60.9</v>
      </c>
      <c r="R13" s="1">
        <v>4.8</v>
      </c>
      <c r="S13" s="1">
        <v>-355.6</v>
      </c>
      <c r="T13" s="1">
        <v>21.7</v>
      </c>
      <c r="U13" s="1">
        <v>-15</v>
      </c>
      <c r="V13" s="1">
        <v>2.7</v>
      </c>
      <c r="W13" s="1">
        <v>322</v>
      </c>
      <c r="X13" s="1">
        <v>89</v>
      </c>
      <c r="Y13" s="1">
        <v>2307.3000000000002</v>
      </c>
      <c r="Z13" s="1">
        <v>63.1</v>
      </c>
      <c r="AA13" s="1">
        <v>-1</v>
      </c>
    </row>
    <row r="14" spans="1:27" ht="48" x14ac:dyDescent="0.2">
      <c r="A14" s="4" t="s">
        <v>34</v>
      </c>
      <c r="B14" s="1" t="s">
        <v>43</v>
      </c>
      <c r="C14" s="1" t="s">
        <v>32</v>
      </c>
      <c r="D14" s="1" t="s">
        <v>29</v>
      </c>
      <c r="E14" s="1" t="s">
        <v>30</v>
      </c>
      <c r="F14" s="1" t="s">
        <v>33</v>
      </c>
      <c r="G14" s="1" t="str">
        <f t="shared" si="1"/>
        <v>BM_1_1_1__LY-CoV1404</v>
      </c>
      <c r="H14" s="8" t="s">
        <v>72</v>
      </c>
      <c r="I14" s="19"/>
      <c r="J14" s="1" t="b">
        <v>1</v>
      </c>
      <c r="K14" s="1" t="s">
        <v>44</v>
      </c>
      <c r="L14" s="1">
        <v>-103</v>
      </c>
      <c r="M14" s="1">
        <v>6.1</v>
      </c>
      <c r="N14" s="1">
        <v>38</v>
      </c>
      <c r="O14" s="1">
        <v>0.4</v>
      </c>
      <c r="P14" s="1">
        <v>0.2</v>
      </c>
      <c r="Q14" s="1">
        <v>-75.5</v>
      </c>
      <c r="R14" s="1">
        <v>3.7</v>
      </c>
      <c r="S14" s="1">
        <v>-275.5</v>
      </c>
      <c r="T14" s="1">
        <v>24.5</v>
      </c>
      <c r="U14" s="1">
        <v>-9.9</v>
      </c>
      <c r="V14" s="1">
        <v>2.2999999999999998</v>
      </c>
      <c r="W14" s="1">
        <v>375.3</v>
      </c>
      <c r="X14" s="1">
        <v>34.5</v>
      </c>
      <c r="Y14" s="1">
        <v>2110.8000000000002</v>
      </c>
      <c r="Z14" s="1">
        <v>36</v>
      </c>
      <c r="AA14" s="1">
        <v>-1.6</v>
      </c>
    </row>
    <row r="15" spans="1:27" ht="48" x14ac:dyDescent="0.2">
      <c r="A15" s="6" t="s">
        <v>35</v>
      </c>
      <c r="B15" s="1" t="s">
        <v>41</v>
      </c>
      <c r="C15" s="1" t="s">
        <v>32</v>
      </c>
      <c r="D15" s="1" t="s">
        <v>29</v>
      </c>
      <c r="E15" s="1" t="s">
        <v>30</v>
      </c>
      <c r="F15" s="1" t="s">
        <v>33</v>
      </c>
      <c r="G15" s="1" t="str">
        <f t="shared" si="1"/>
        <v>BM_1_1_1__AZD1061</v>
      </c>
      <c r="H15" s="8" t="s">
        <v>73</v>
      </c>
      <c r="I15" s="19"/>
      <c r="J15" s="1" t="b">
        <v>1</v>
      </c>
      <c r="K15" s="1" t="s">
        <v>44</v>
      </c>
      <c r="L15" s="1">
        <v>-102.8</v>
      </c>
      <c r="M15" s="1">
        <v>9.4</v>
      </c>
      <c r="N15" s="1">
        <v>119</v>
      </c>
      <c r="O15" s="1">
        <v>0.6</v>
      </c>
      <c r="P15" s="1">
        <v>0.4</v>
      </c>
      <c r="Q15" s="1">
        <v>-80.099999999999994</v>
      </c>
      <c r="R15" s="1">
        <v>7</v>
      </c>
      <c r="S15" s="1">
        <v>-323.39999999999998</v>
      </c>
      <c r="T15" s="1">
        <v>45</v>
      </c>
      <c r="U15" s="1">
        <v>-6.8</v>
      </c>
      <c r="V15" s="1">
        <v>1</v>
      </c>
      <c r="W15" s="1">
        <v>487.2</v>
      </c>
      <c r="X15" s="1">
        <v>82.7</v>
      </c>
      <c r="Y15" s="1">
        <v>2555.6999999999998</v>
      </c>
      <c r="Z15" s="1">
        <v>39.200000000000003</v>
      </c>
      <c r="AA15" s="1">
        <v>-2.1</v>
      </c>
    </row>
    <row r="16" spans="1:27" ht="48" x14ac:dyDescent="0.2">
      <c r="A16" s="7" t="s">
        <v>36</v>
      </c>
      <c r="B16" s="1" t="s">
        <v>42</v>
      </c>
      <c r="C16" s="1" t="s">
        <v>32</v>
      </c>
      <c r="D16" s="1" t="s">
        <v>29</v>
      </c>
      <c r="E16" s="1" t="s">
        <v>30</v>
      </c>
      <c r="F16" s="1" t="s">
        <v>33</v>
      </c>
      <c r="G16" s="1" t="str">
        <f t="shared" si="1"/>
        <v>BM_1_1_1__AZD8895</v>
      </c>
      <c r="H16" s="8" t="s">
        <v>38</v>
      </c>
      <c r="I16" s="19"/>
      <c r="J16" s="1" t="b">
        <v>1</v>
      </c>
      <c r="K16" s="1" t="s">
        <v>48</v>
      </c>
      <c r="L16" s="1">
        <v>-100.2</v>
      </c>
      <c r="M16" s="1">
        <v>3.6</v>
      </c>
      <c r="N16" s="1">
        <v>21</v>
      </c>
      <c r="O16" s="1">
        <v>7.6</v>
      </c>
      <c r="P16" s="1">
        <v>0.4</v>
      </c>
      <c r="Q16" s="1">
        <v>-76.400000000000006</v>
      </c>
      <c r="R16" s="1">
        <v>1.8</v>
      </c>
      <c r="S16" s="1">
        <v>-283.39999999999998</v>
      </c>
      <c r="T16" s="1">
        <v>37.6</v>
      </c>
      <c r="U16" s="1">
        <v>9.6999999999999993</v>
      </c>
      <c r="V16" s="1">
        <v>5.2</v>
      </c>
      <c r="W16" s="1">
        <v>231.9</v>
      </c>
      <c r="X16" s="1">
        <v>31.5</v>
      </c>
      <c r="Y16" s="1">
        <v>2413.3000000000002</v>
      </c>
      <c r="Z16" s="1">
        <v>56</v>
      </c>
      <c r="AA16" s="1">
        <v>-1.9</v>
      </c>
    </row>
    <row r="17" spans="1:27" ht="32" x14ac:dyDescent="0.2">
      <c r="A17" s="10" t="s">
        <v>57</v>
      </c>
      <c r="B17" s="1" t="s">
        <v>63</v>
      </c>
      <c r="C17" s="1" t="s">
        <v>32</v>
      </c>
      <c r="D17" s="1" t="s">
        <v>29</v>
      </c>
      <c r="E17" s="1" t="s">
        <v>30</v>
      </c>
      <c r="F17" s="1" t="s">
        <v>33</v>
      </c>
      <c r="G17" s="1" t="str">
        <f t="shared" si="1"/>
        <v>BM_1_1_1__58G6</v>
      </c>
      <c r="H17" s="8" t="s">
        <v>60</v>
      </c>
      <c r="I17" s="19"/>
      <c r="J17" s="1" t="b">
        <v>1</v>
      </c>
      <c r="K17" s="1" t="s">
        <v>48</v>
      </c>
      <c r="L17" s="1">
        <v>-90.4</v>
      </c>
      <c r="M17" s="1">
        <v>0.5</v>
      </c>
      <c r="N17" s="1">
        <v>27</v>
      </c>
      <c r="O17" s="1">
        <v>12.7</v>
      </c>
      <c r="P17" s="1">
        <v>0.1</v>
      </c>
      <c r="Q17" s="1">
        <v>-62.4</v>
      </c>
      <c r="R17" s="1">
        <v>4.0999999999999996</v>
      </c>
      <c r="S17" s="1">
        <v>-313.3</v>
      </c>
      <c r="T17" s="1">
        <v>18.3</v>
      </c>
      <c r="U17" s="1">
        <v>10</v>
      </c>
      <c r="V17" s="1">
        <v>3.2</v>
      </c>
      <c r="W17" s="1">
        <v>247</v>
      </c>
      <c r="X17" s="1">
        <v>69</v>
      </c>
      <c r="Y17" s="1">
        <v>2199.5</v>
      </c>
      <c r="Z17" s="1">
        <v>28.8</v>
      </c>
      <c r="AA17" s="1">
        <v>-1.7</v>
      </c>
    </row>
    <row r="18" spans="1:27" ht="32" x14ac:dyDescent="0.2">
      <c r="A18" s="12" t="s">
        <v>58</v>
      </c>
      <c r="B18" s="1" t="s">
        <v>61</v>
      </c>
      <c r="C18" s="1" t="s">
        <v>32</v>
      </c>
      <c r="D18" s="1" t="s">
        <v>29</v>
      </c>
      <c r="E18" s="1" t="s">
        <v>30</v>
      </c>
      <c r="F18" s="1" t="s">
        <v>33</v>
      </c>
      <c r="G18" s="1" t="str">
        <f t="shared" si="1"/>
        <v>BM_1_1_1__CV38-142</v>
      </c>
      <c r="H18" s="8" t="s">
        <v>64</v>
      </c>
      <c r="I18" s="19"/>
      <c r="J18" s="1" t="b">
        <v>1</v>
      </c>
      <c r="K18" s="1" t="s">
        <v>67</v>
      </c>
      <c r="L18" s="1">
        <v>-96.6</v>
      </c>
      <c r="M18" s="1">
        <v>10.6</v>
      </c>
      <c r="N18" s="1">
        <v>16</v>
      </c>
      <c r="O18" s="1">
        <v>1.3</v>
      </c>
      <c r="P18" s="1">
        <v>1</v>
      </c>
      <c r="Q18" s="1">
        <v>-68.400000000000006</v>
      </c>
      <c r="R18" s="1">
        <v>5.9</v>
      </c>
      <c r="S18" s="1">
        <v>-324.8</v>
      </c>
      <c r="T18" s="1">
        <v>57.7</v>
      </c>
      <c r="U18" s="1">
        <v>14.2</v>
      </c>
      <c r="V18" s="1">
        <v>7.2</v>
      </c>
      <c r="W18" s="1">
        <v>225.3</v>
      </c>
      <c r="X18" s="1">
        <v>41.7</v>
      </c>
      <c r="Y18" s="1">
        <v>2233.6999999999998</v>
      </c>
      <c r="Z18" s="1">
        <v>110.5</v>
      </c>
      <c r="AA18" s="1">
        <v>-1.3</v>
      </c>
    </row>
    <row r="19" spans="1:27" ht="32" x14ac:dyDescent="0.2">
      <c r="A19" s="11" t="s">
        <v>59</v>
      </c>
      <c r="B19" s="1" t="s">
        <v>62</v>
      </c>
      <c r="C19" s="1" t="s">
        <v>32</v>
      </c>
      <c r="D19" s="1" t="s">
        <v>29</v>
      </c>
      <c r="E19" s="1" t="s">
        <v>30</v>
      </c>
      <c r="F19" s="1" t="s">
        <v>33</v>
      </c>
      <c r="G19" s="1" t="str">
        <f t="shared" si="1"/>
        <v>BM_1_1_1__C110</v>
      </c>
      <c r="H19" s="8" t="s">
        <v>65</v>
      </c>
      <c r="I19" s="19"/>
      <c r="J19" s="1" t="b">
        <v>1</v>
      </c>
      <c r="K19" s="1" t="s">
        <v>48</v>
      </c>
      <c r="L19" s="1">
        <v>-118.8</v>
      </c>
      <c r="M19" s="1">
        <v>4.8</v>
      </c>
      <c r="N19" s="1">
        <v>41</v>
      </c>
      <c r="O19" s="1">
        <v>0.7</v>
      </c>
      <c r="P19" s="1">
        <v>0.4</v>
      </c>
      <c r="Q19" s="1">
        <v>-62.7</v>
      </c>
      <c r="R19" s="1">
        <v>3.6</v>
      </c>
      <c r="S19" s="1">
        <v>-433.4</v>
      </c>
      <c r="T19" s="1">
        <v>24.8</v>
      </c>
      <c r="U19" s="1">
        <v>9.1</v>
      </c>
      <c r="V19" s="1">
        <v>3.9</v>
      </c>
      <c r="W19" s="1">
        <v>215.2</v>
      </c>
      <c r="X19" s="1">
        <v>62.6</v>
      </c>
      <c r="Y19" s="1">
        <v>2086</v>
      </c>
      <c r="Z19" s="1">
        <v>31.6</v>
      </c>
      <c r="AA19" s="1">
        <v>-1.7</v>
      </c>
    </row>
    <row r="20" spans="1:27" ht="48" x14ac:dyDescent="0.2">
      <c r="A20" s="5" t="s">
        <v>34</v>
      </c>
      <c r="B20" s="1" t="s">
        <v>43</v>
      </c>
      <c r="C20" s="1" t="s">
        <v>32</v>
      </c>
      <c r="D20" s="1" t="s">
        <v>27</v>
      </c>
      <c r="E20" s="1" t="s">
        <v>69</v>
      </c>
      <c r="F20" s="1" t="s">
        <v>33</v>
      </c>
      <c r="G20" s="1" t="str">
        <f t="shared" si="1"/>
        <v>XBB_1_5__LY-CoV1404</v>
      </c>
      <c r="H20" s="8" t="s">
        <v>72</v>
      </c>
      <c r="I20" s="19"/>
      <c r="J20" s="1" t="b">
        <v>1</v>
      </c>
      <c r="K20" s="1" t="s">
        <v>67</v>
      </c>
      <c r="L20" s="1">
        <v>-109.1</v>
      </c>
      <c r="M20" s="1">
        <v>8.5</v>
      </c>
      <c r="N20" s="1">
        <v>16</v>
      </c>
      <c r="O20" s="1">
        <v>0.4</v>
      </c>
      <c r="P20" s="1">
        <v>0.2</v>
      </c>
      <c r="Q20" s="1">
        <v>-74</v>
      </c>
      <c r="R20" s="1">
        <v>3</v>
      </c>
      <c r="S20" s="1">
        <v>-291.8</v>
      </c>
      <c r="T20" s="1">
        <v>17.3</v>
      </c>
      <c r="U20" s="1">
        <v>-4.5</v>
      </c>
      <c r="V20" s="1">
        <v>3.5</v>
      </c>
      <c r="W20" s="1">
        <v>276.89999999999998</v>
      </c>
      <c r="X20" s="1">
        <v>49</v>
      </c>
      <c r="Y20" s="1">
        <v>2454.9</v>
      </c>
      <c r="Z20" s="1">
        <v>65.099999999999994</v>
      </c>
      <c r="AA20" s="1">
        <v>-1.4</v>
      </c>
    </row>
    <row r="21" spans="1:27" ht="48" x14ac:dyDescent="0.2">
      <c r="A21" s="6" t="s">
        <v>35</v>
      </c>
      <c r="B21" s="1" t="s">
        <v>41</v>
      </c>
      <c r="C21" s="1" t="s">
        <v>32</v>
      </c>
      <c r="D21" s="1" t="s">
        <v>27</v>
      </c>
      <c r="E21" s="1" t="s">
        <v>69</v>
      </c>
      <c r="F21" s="1" t="s">
        <v>33</v>
      </c>
      <c r="G21" s="1" t="str">
        <f t="shared" si="1"/>
        <v>XBB_1_5__AZD1061</v>
      </c>
      <c r="H21" s="8" t="s">
        <v>73</v>
      </c>
      <c r="I21" s="19"/>
      <c r="J21" s="1" t="b">
        <v>1</v>
      </c>
      <c r="K21" s="1" t="s">
        <v>48</v>
      </c>
      <c r="L21" s="1">
        <v>-100.2</v>
      </c>
      <c r="M21" s="1">
        <v>4.9000000000000004</v>
      </c>
      <c r="N21" s="1">
        <v>39</v>
      </c>
      <c r="O21" s="1">
        <v>0.5</v>
      </c>
      <c r="P21" s="1">
        <v>0.4</v>
      </c>
      <c r="Q21" s="1">
        <v>-83.5</v>
      </c>
      <c r="R21" s="1">
        <v>8.1</v>
      </c>
      <c r="S21" s="1">
        <v>-300.60000000000002</v>
      </c>
      <c r="T21" s="1">
        <v>36.4</v>
      </c>
      <c r="U21" s="1">
        <v>-0.7</v>
      </c>
      <c r="V21" s="1">
        <v>3.4</v>
      </c>
      <c r="W21" s="1">
        <v>441.6</v>
      </c>
      <c r="X21" s="1">
        <v>43.2</v>
      </c>
      <c r="Y21" s="1">
        <v>2495.8000000000002</v>
      </c>
      <c r="Z21" s="1">
        <v>61</v>
      </c>
      <c r="AA21" s="1">
        <v>-1.8</v>
      </c>
    </row>
    <row r="22" spans="1:27" ht="48" x14ac:dyDescent="0.2">
      <c r="A22" s="7" t="s">
        <v>36</v>
      </c>
      <c r="B22" s="1" t="s">
        <v>42</v>
      </c>
      <c r="C22" s="1" t="s">
        <v>32</v>
      </c>
      <c r="D22" s="1" t="s">
        <v>27</v>
      </c>
      <c r="E22" s="1" t="s">
        <v>69</v>
      </c>
      <c r="F22" s="1" t="s">
        <v>33</v>
      </c>
      <c r="G22" s="1" t="str">
        <f t="shared" si="1"/>
        <v>XBB_1_5__AZD8895</v>
      </c>
      <c r="H22" s="8" t="s">
        <v>38</v>
      </c>
      <c r="I22" s="19"/>
      <c r="J22" s="1" t="b">
        <v>1</v>
      </c>
      <c r="K22" s="1" t="s">
        <v>44</v>
      </c>
      <c r="L22" s="1">
        <v>-123.8</v>
      </c>
      <c r="M22" s="1">
        <v>6.9</v>
      </c>
      <c r="N22" s="1">
        <v>94</v>
      </c>
      <c r="O22" s="1">
        <v>0.3</v>
      </c>
      <c r="P22" s="1">
        <v>0.2</v>
      </c>
      <c r="Q22" s="1">
        <v>-90.7</v>
      </c>
      <c r="R22" s="1">
        <v>4.4000000000000004</v>
      </c>
      <c r="S22" s="1">
        <v>-256.3</v>
      </c>
      <c r="T22" s="1">
        <v>22.6</v>
      </c>
      <c r="U22" s="1">
        <v>-5.5</v>
      </c>
      <c r="V22" s="1">
        <v>2.8</v>
      </c>
      <c r="W22" s="1">
        <v>237</v>
      </c>
      <c r="X22" s="1">
        <v>89.8</v>
      </c>
      <c r="Y22" s="1">
        <v>2470.8000000000002</v>
      </c>
      <c r="Z22" s="1">
        <v>53.5</v>
      </c>
      <c r="AA22" s="1">
        <v>-2.2999999999999998</v>
      </c>
    </row>
    <row r="23" spans="1:27" ht="32" x14ac:dyDescent="0.2">
      <c r="A23" s="10" t="s">
        <v>57</v>
      </c>
      <c r="B23" s="1" t="s">
        <v>63</v>
      </c>
      <c r="C23" s="1" t="s">
        <v>32</v>
      </c>
      <c r="D23" s="1" t="s">
        <v>27</v>
      </c>
      <c r="E23" s="1" t="s">
        <v>69</v>
      </c>
      <c r="F23" s="1" t="s">
        <v>33</v>
      </c>
      <c r="G23" s="1" t="str">
        <f t="shared" si="1"/>
        <v>XBB_1_5__58G6</v>
      </c>
      <c r="H23" s="8" t="s">
        <v>60</v>
      </c>
      <c r="I23" s="19"/>
      <c r="J23" s="1" t="b">
        <v>1</v>
      </c>
      <c r="K23" s="1" t="s">
        <v>44</v>
      </c>
      <c r="L23" s="1">
        <v>-98</v>
      </c>
      <c r="M23" s="1">
        <v>2.7</v>
      </c>
      <c r="N23" s="1">
        <v>27</v>
      </c>
      <c r="O23" s="1">
        <v>1</v>
      </c>
      <c r="P23" s="1">
        <v>0.6</v>
      </c>
      <c r="Q23" s="1">
        <v>-84.5</v>
      </c>
      <c r="R23" s="1">
        <v>3.1</v>
      </c>
      <c r="S23" s="1">
        <v>-197.2</v>
      </c>
      <c r="T23" s="1">
        <v>12.3</v>
      </c>
      <c r="U23" s="1">
        <v>-6.2</v>
      </c>
      <c r="V23" s="1">
        <v>2.6</v>
      </c>
      <c r="W23" s="1">
        <v>321.39999999999998</v>
      </c>
      <c r="X23" s="1">
        <v>24.6</v>
      </c>
      <c r="Y23" s="1">
        <v>2400</v>
      </c>
      <c r="Z23" s="1">
        <v>67.7</v>
      </c>
      <c r="AA23" s="1">
        <v>-2.6</v>
      </c>
    </row>
    <row r="24" spans="1:27" ht="32" x14ac:dyDescent="0.2">
      <c r="A24" s="12" t="s">
        <v>58</v>
      </c>
      <c r="B24" s="1" t="s">
        <v>61</v>
      </c>
      <c r="C24" s="1" t="s">
        <v>32</v>
      </c>
      <c r="D24" s="1" t="s">
        <v>27</v>
      </c>
      <c r="E24" s="1" t="s">
        <v>69</v>
      </c>
      <c r="F24" s="1" t="s">
        <v>33</v>
      </c>
      <c r="G24" s="1" t="str">
        <f t="shared" si="1"/>
        <v>XBB_1_5__CV38-142</v>
      </c>
      <c r="H24" s="8" t="s">
        <v>64</v>
      </c>
      <c r="I24" s="19"/>
      <c r="J24" s="1" t="b">
        <v>1</v>
      </c>
      <c r="K24" s="1" t="s">
        <v>67</v>
      </c>
      <c r="L24" s="1">
        <v>-106</v>
      </c>
      <c r="M24" s="1">
        <v>4.3</v>
      </c>
      <c r="N24" s="1">
        <v>22</v>
      </c>
      <c r="O24" s="1">
        <v>1.7</v>
      </c>
      <c r="P24" s="1">
        <v>1.1000000000000001</v>
      </c>
      <c r="Q24" s="1">
        <v>-79.3</v>
      </c>
      <c r="R24" s="1">
        <v>5.3</v>
      </c>
      <c r="S24" s="1">
        <v>-225.4</v>
      </c>
      <c r="T24" s="1">
        <v>47.3</v>
      </c>
      <c r="U24" s="1">
        <v>-6.3</v>
      </c>
      <c r="V24" s="1">
        <v>3.3</v>
      </c>
      <c r="W24" s="1">
        <v>247.8</v>
      </c>
      <c r="X24" s="1">
        <v>32.200000000000003</v>
      </c>
      <c r="Y24" s="1">
        <v>2260.6999999999998</v>
      </c>
      <c r="Z24" s="1">
        <v>48.5</v>
      </c>
      <c r="AA24" s="1">
        <v>-1.5</v>
      </c>
    </row>
    <row r="25" spans="1:27" ht="32" x14ac:dyDescent="0.2">
      <c r="A25" s="11" t="s">
        <v>59</v>
      </c>
      <c r="B25" s="1" t="s">
        <v>62</v>
      </c>
      <c r="C25" s="1" t="s">
        <v>32</v>
      </c>
      <c r="D25" s="1" t="s">
        <v>27</v>
      </c>
      <c r="E25" s="1" t="s">
        <v>69</v>
      </c>
      <c r="F25" s="1" t="s">
        <v>33</v>
      </c>
      <c r="G25" s="1" t="str">
        <f t="shared" si="1"/>
        <v>XBB_1_5__C110</v>
      </c>
      <c r="H25" s="8" t="s">
        <v>65</v>
      </c>
      <c r="I25" s="19"/>
      <c r="J25" s="1" t="b">
        <v>1</v>
      </c>
      <c r="K25" s="1" t="s">
        <v>44</v>
      </c>
      <c r="L25" s="1">
        <v>-123.6</v>
      </c>
      <c r="M25" s="1">
        <v>0.4</v>
      </c>
      <c r="N25" s="1">
        <v>142</v>
      </c>
      <c r="O25" s="1">
        <v>0.5</v>
      </c>
      <c r="P25" s="1">
        <v>0.3</v>
      </c>
      <c r="Q25" s="1">
        <v>-84.3</v>
      </c>
      <c r="R25" s="1">
        <v>3.9</v>
      </c>
      <c r="S25" s="1">
        <v>-255.4</v>
      </c>
      <c r="T25" s="1">
        <v>31.2</v>
      </c>
      <c r="U25" s="1">
        <v>-12.1</v>
      </c>
      <c r="V25" s="1">
        <v>2.4</v>
      </c>
      <c r="W25" s="1">
        <v>238.1</v>
      </c>
      <c r="X25" s="1">
        <v>29.1</v>
      </c>
      <c r="Y25" s="1">
        <v>2213.5</v>
      </c>
      <c r="Z25" s="1">
        <v>43.2</v>
      </c>
      <c r="AA25" s="1">
        <v>-0.8</v>
      </c>
    </row>
  </sheetData>
  <mergeCells count="1">
    <mergeCell ref="I2:I25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4777-D778-4DC9-8BB0-51DE5855A319}">
  <dimension ref="A1:AA7"/>
  <sheetViews>
    <sheetView workbookViewId="0">
      <selection activeCell="J2" sqref="J2:AA7"/>
    </sheetView>
  </sheetViews>
  <sheetFormatPr baseColWidth="10" defaultColWidth="8.83203125" defaultRowHeight="15" x14ac:dyDescent="0.2"/>
  <sheetData>
    <row r="1" spans="1:27" ht="18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9" t="s">
        <v>45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 ht="395" x14ac:dyDescent="0.2">
      <c r="A2" s="13" t="s">
        <v>34</v>
      </c>
      <c r="B2" s="14" t="s">
        <v>43</v>
      </c>
      <c r="C2" s="14" t="s">
        <v>32</v>
      </c>
      <c r="D2" s="14" t="s">
        <v>53</v>
      </c>
      <c r="E2" s="14" t="s">
        <v>26</v>
      </c>
      <c r="F2" s="14" t="s">
        <v>33</v>
      </c>
      <c r="G2" s="14" t="s">
        <v>50</v>
      </c>
      <c r="H2" s="15" t="s">
        <v>40</v>
      </c>
      <c r="J2" s="14" t="b">
        <v>1</v>
      </c>
      <c r="K2" s="14" t="s">
        <v>44</v>
      </c>
      <c r="L2" s="14">
        <v>-112.2</v>
      </c>
      <c r="M2" s="14">
        <v>2.8</v>
      </c>
      <c r="N2" s="14">
        <v>96</v>
      </c>
      <c r="O2" s="14">
        <v>13.1</v>
      </c>
      <c r="P2" s="14">
        <v>0.1</v>
      </c>
      <c r="Q2" s="14">
        <v>-60</v>
      </c>
      <c r="R2" s="14">
        <v>6.5</v>
      </c>
      <c r="S2" s="14">
        <v>-396.2</v>
      </c>
      <c r="T2" s="14">
        <v>17.899999999999999</v>
      </c>
      <c r="U2" s="14">
        <v>1.5</v>
      </c>
      <c r="V2" s="14">
        <v>1.9</v>
      </c>
      <c r="W2" s="14">
        <v>255</v>
      </c>
      <c r="X2" s="14">
        <v>52.3</v>
      </c>
      <c r="Y2" s="14">
        <v>2451.1999999999998</v>
      </c>
      <c r="Z2" s="14">
        <v>164.8</v>
      </c>
      <c r="AA2" s="14">
        <v>-1.1000000000000001</v>
      </c>
    </row>
    <row r="3" spans="1:27" ht="409.6" x14ac:dyDescent="0.2">
      <c r="A3" s="16" t="s">
        <v>35</v>
      </c>
      <c r="B3" s="14" t="s">
        <v>41</v>
      </c>
      <c r="C3" s="14" t="s">
        <v>32</v>
      </c>
      <c r="D3" s="14" t="s">
        <v>53</v>
      </c>
      <c r="E3" s="14" t="s">
        <v>26</v>
      </c>
      <c r="F3" s="14" t="s">
        <v>33</v>
      </c>
      <c r="G3" s="14" t="s">
        <v>51</v>
      </c>
      <c r="H3" s="15" t="s">
        <v>39</v>
      </c>
      <c r="J3" s="14" t="b">
        <v>1</v>
      </c>
      <c r="K3" s="14" t="s">
        <v>48</v>
      </c>
      <c r="L3" s="14">
        <v>-101.4</v>
      </c>
      <c r="M3" s="14">
        <v>2.2999999999999998</v>
      </c>
      <c r="N3" s="14">
        <v>35</v>
      </c>
      <c r="O3" s="14">
        <v>5.8</v>
      </c>
      <c r="P3" s="14">
        <v>1.2</v>
      </c>
      <c r="Q3" s="14">
        <v>-82.6</v>
      </c>
      <c r="R3" s="14">
        <v>3.8</v>
      </c>
      <c r="S3" s="14">
        <v>-246.6</v>
      </c>
      <c r="T3" s="14">
        <v>57</v>
      </c>
      <c r="U3" s="14">
        <v>-7.9</v>
      </c>
      <c r="V3" s="14">
        <v>5.7</v>
      </c>
      <c r="W3" s="14">
        <v>384.3</v>
      </c>
      <c r="X3" s="14">
        <v>79.400000000000006</v>
      </c>
      <c r="Y3" s="14">
        <v>2464.5</v>
      </c>
      <c r="Z3" s="14">
        <v>87.4</v>
      </c>
      <c r="AA3" s="14">
        <v>-1.1000000000000001</v>
      </c>
    </row>
    <row r="4" spans="1:27" ht="350" x14ac:dyDescent="0.2">
      <c r="A4" s="17" t="s">
        <v>36</v>
      </c>
      <c r="B4" s="14" t="s">
        <v>42</v>
      </c>
      <c r="C4" s="14" t="s">
        <v>32</v>
      </c>
      <c r="D4" s="14" t="s">
        <v>53</v>
      </c>
      <c r="E4" s="14" t="s">
        <v>26</v>
      </c>
      <c r="F4" s="14" t="s">
        <v>33</v>
      </c>
      <c r="G4" s="14" t="s">
        <v>52</v>
      </c>
      <c r="H4" s="15" t="s">
        <v>38</v>
      </c>
      <c r="J4" s="14" t="b">
        <v>1</v>
      </c>
      <c r="K4" s="14" t="s">
        <v>44</v>
      </c>
      <c r="L4" s="14">
        <v>-99.6</v>
      </c>
      <c r="M4" s="14">
        <v>4.5999999999999996</v>
      </c>
      <c r="N4" s="14">
        <v>62</v>
      </c>
      <c r="O4" s="14">
        <v>1</v>
      </c>
      <c r="P4" s="14">
        <v>1.2</v>
      </c>
      <c r="Q4" s="14">
        <v>-71.8</v>
      </c>
      <c r="R4" s="14">
        <v>12.7</v>
      </c>
      <c r="S4" s="14">
        <v>-290.3</v>
      </c>
      <c r="T4" s="14">
        <v>26.3</v>
      </c>
      <c r="U4" s="14">
        <v>8.5</v>
      </c>
      <c r="V4" s="14">
        <v>5.9</v>
      </c>
      <c r="W4" s="14">
        <v>217.7</v>
      </c>
      <c r="X4" s="14">
        <v>26</v>
      </c>
      <c r="Y4" s="14">
        <v>2319.5</v>
      </c>
      <c r="Z4" s="14">
        <v>115.4</v>
      </c>
      <c r="AA4" s="14">
        <v>-1.6</v>
      </c>
    </row>
    <row r="5" spans="1:27" ht="395" x14ac:dyDescent="0.2">
      <c r="A5" s="13" t="s">
        <v>34</v>
      </c>
      <c r="B5" s="14" t="s">
        <v>43</v>
      </c>
      <c r="C5" s="14" t="s">
        <v>32</v>
      </c>
      <c r="D5" s="14" t="s">
        <v>68</v>
      </c>
      <c r="E5" s="14" t="s">
        <v>49</v>
      </c>
      <c r="F5" s="14" t="s">
        <v>33</v>
      </c>
      <c r="G5" s="14" t="s">
        <v>54</v>
      </c>
      <c r="H5" s="15" t="s">
        <v>40</v>
      </c>
      <c r="J5" s="14" t="b">
        <v>1</v>
      </c>
      <c r="K5" s="14" t="s">
        <v>44</v>
      </c>
      <c r="L5" s="14">
        <v>-120.2</v>
      </c>
      <c r="M5" s="14">
        <v>2.1</v>
      </c>
      <c r="N5" s="14">
        <v>144</v>
      </c>
      <c r="O5" s="14">
        <v>0.6</v>
      </c>
      <c r="P5" s="14">
        <v>0.4</v>
      </c>
      <c r="Q5" s="14">
        <v>-90.9</v>
      </c>
      <c r="R5" s="14">
        <v>4</v>
      </c>
      <c r="S5" s="14">
        <v>-262.7</v>
      </c>
      <c r="T5" s="14">
        <v>9.9</v>
      </c>
      <c r="U5" s="14">
        <v>-11.9</v>
      </c>
      <c r="V5" s="14">
        <v>5.3</v>
      </c>
      <c r="W5" s="14">
        <v>351.1</v>
      </c>
      <c r="X5" s="14">
        <v>66.400000000000006</v>
      </c>
      <c r="Y5" s="14">
        <v>2616.4</v>
      </c>
      <c r="Z5" s="14">
        <v>72.8</v>
      </c>
      <c r="AA5" s="14">
        <v>-1.7</v>
      </c>
    </row>
    <row r="6" spans="1:27" ht="409.6" x14ac:dyDescent="0.2">
      <c r="A6" s="16" t="s">
        <v>35</v>
      </c>
      <c r="B6" s="14" t="s">
        <v>41</v>
      </c>
      <c r="C6" s="14" t="s">
        <v>32</v>
      </c>
      <c r="D6" s="14" t="s">
        <v>68</v>
      </c>
      <c r="E6" s="14" t="s">
        <v>49</v>
      </c>
      <c r="F6" s="14" t="s">
        <v>33</v>
      </c>
      <c r="G6" s="14" t="s">
        <v>55</v>
      </c>
      <c r="H6" s="15" t="s">
        <v>39</v>
      </c>
      <c r="J6" s="14" t="b">
        <v>1</v>
      </c>
      <c r="K6" s="14" t="s">
        <v>44</v>
      </c>
      <c r="L6" s="14">
        <v>-122.2</v>
      </c>
      <c r="M6" s="14">
        <v>6.6</v>
      </c>
      <c r="N6" s="14">
        <v>48</v>
      </c>
      <c r="O6" s="14">
        <v>0.4</v>
      </c>
      <c r="P6" s="14">
        <v>0.2</v>
      </c>
      <c r="Q6" s="14">
        <v>-96.2</v>
      </c>
      <c r="R6" s="14">
        <v>4.3</v>
      </c>
      <c r="S6" s="14">
        <v>-291.8</v>
      </c>
      <c r="T6" s="14">
        <v>31.3</v>
      </c>
      <c r="U6" s="14">
        <v>-13.5</v>
      </c>
      <c r="V6" s="14">
        <v>0.6</v>
      </c>
      <c r="W6" s="14">
        <v>458.2</v>
      </c>
      <c r="X6" s="14">
        <v>54.2</v>
      </c>
      <c r="Y6" s="14">
        <v>2775.4</v>
      </c>
      <c r="Z6" s="14">
        <v>74</v>
      </c>
      <c r="AA6" s="14">
        <v>-1.9</v>
      </c>
    </row>
    <row r="7" spans="1:27" ht="350" x14ac:dyDescent="0.2">
      <c r="A7" s="17" t="s">
        <v>36</v>
      </c>
      <c r="B7" s="14" t="s">
        <v>42</v>
      </c>
      <c r="C7" s="14" t="s">
        <v>32</v>
      </c>
      <c r="D7" s="14" t="s">
        <v>68</v>
      </c>
      <c r="E7" s="14" t="s">
        <v>49</v>
      </c>
      <c r="F7" s="14" t="s">
        <v>33</v>
      </c>
      <c r="G7" s="14" t="s">
        <v>56</v>
      </c>
      <c r="H7" s="15" t="s">
        <v>38</v>
      </c>
      <c r="J7" s="14" t="b">
        <v>1</v>
      </c>
      <c r="K7" s="14" t="s">
        <v>48</v>
      </c>
      <c r="L7" s="14">
        <v>-89.3</v>
      </c>
      <c r="M7" s="14">
        <v>11.7</v>
      </c>
      <c r="N7" s="14">
        <v>23</v>
      </c>
      <c r="O7" s="14">
        <v>18</v>
      </c>
      <c r="P7" s="14">
        <v>0.3</v>
      </c>
      <c r="Q7" s="14">
        <v>-68.599999999999994</v>
      </c>
      <c r="R7" s="14">
        <v>1.2</v>
      </c>
      <c r="S7" s="14">
        <v>-236.9</v>
      </c>
      <c r="T7" s="14">
        <v>18.600000000000001</v>
      </c>
      <c r="U7" s="14">
        <v>-5.8</v>
      </c>
      <c r="V7" s="14">
        <v>4.0999999999999996</v>
      </c>
      <c r="W7" s="14">
        <v>324.5</v>
      </c>
      <c r="X7" s="14">
        <v>96.7</v>
      </c>
      <c r="Y7" s="14">
        <v>2213</v>
      </c>
      <c r="Z7" s="14">
        <v>117.2</v>
      </c>
      <c r="AA7" s="14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 Ford</cp:lastModifiedBy>
  <dcterms:created xsi:type="dcterms:W3CDTF">2023-01-15T19:37:03Z</dcterms:created>
  <dcterms:modified xsi:type="dcterms:W3CDTF">2023-01-27T17:17:02Z</dcterms:modified>
</cp:coreProperties>
</file>