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yasa/Desktop/Research/BA.2.86/"/>
    </mc:Choice>
  </mc:AlternateContent>
  <xr:revisionPtr revIDLastSave="0" documentId="8_{E8A6755A-0E0E-9B4D-A76A-B52499B4E356}" xr6:coauthVersionLast="47" xr6:coauthVersionMax="47" xr10:uidLastSave="{00000000-0000-0000-0000-000000000000}"/>
  <bookViews>
    <workbookView xWindow="-38400" yWindow="0" windowWidth="38400" windowHeight="21600" xr2:uid="{62A41C40-034E-4CCB-9F98-C69E7335804C}"/>
  </bookViews>
  <sheets>
    <sheet name="Results" sheetId="1" r:id="rId1"/>
    <sheet name="Old" sheetId="2" r:id="rId2"/>
  </sheets>
  <definedNames>
    <definedName name="_xlnm._FilterDatabase" localSheetId="0" hidden="1">Results!$A$1:$AG$41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10" i="2"/>
  <c r="G22" i="2"/>
  <c r="G21" i="2"/>
  <c r="G20" i="2"/>
  <c r="G19" i="2"/>
  <c r="G18" i="2"/>
  <c r="G17" i="2"/>
  <c r="G16" i="2"/>
  <c r="G15" i="2"/>
  <c r="G14" i="2"/>
  <c r="G13" i="2"/>
  <c r="G12" i="2"/>
  <c r="G34" i="2"/>
  <c r="G33" i="2"/>
  <c r="G32" i="2"/>
  <c r="G31" i="2"/>
  <c r="G30" i="2"/>
  <c r="G29" i="2"/>
  <c r="G28" i="2"/>
  <c r="G27" i="2"/>
  <c r="G26" i="2"/>
  <c r="G25" i="2"/>
  <c r="G24" i="2"/>
</calcChain>
</file>

<file path=xl/sharedStrings.xml><?xml version="1.0" encoding="utf-8"?>
<sst xmlns="http://schemas.openxmlformats.org/spreadsheetml/2006/main" count="325" uniqueCount="110">
  <si>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</si>
  <si>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</si>
  <si>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</si>
  <si>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</si>
  <si>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</si>
  <si>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</si>
  <si>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</si>
  <si>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</si>
  <si>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</si>
  <si>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</si>
  <si>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</si>
  <si>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</si>
  <si>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</si>
  <si>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</si>
  <si>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</si>
  <si>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</si>
  <si>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</si>
  <si>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</si>
  <si>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</si>
  <si>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</si>
  <si>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</si>
  <si>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</si>
  <si>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</si>
  <si>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</si>
  <si>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</si>
  <si>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</si>
  <si>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</si>
  <si>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</si>
  <si>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</si>
  <si>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</si>
  <si>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</si>
  <si>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</si>
  <si>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</si>
  <si>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</si>
  <si>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</si>
  <si>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</si>
  <si>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</si>
  <si>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</si>
  <si>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</si>
  <si>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</si>
  <si>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</si>
  <si>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</si>
  <si>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</si>
  <si>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</si>
  <si>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</si>
  <si>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</si>
  <si>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</si>
  <si>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</si>
  <si>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</si>
  <si>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</si>
  <si>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</si>
  <si>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</si>
  <si>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</si>
  <si>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</si>
  <si>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</si>
  <si>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</si>
  <si>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</si>
  <si>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</si>
  <si>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</si>
  <si>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</si>
  <si>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</si>
  <si>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</si>
  <si>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</si>
  <si>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</si>
  <si>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</si>
  <si>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</si>
  <si>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</si>
  <si>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</si>
  <si>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</si>
  <si>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</si>
  <si>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</si>
  <si>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</si>
  <si>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</si>
  <si>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</si>
  <si>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</si>
  <si>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</si>
  <si>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</si>
  <si>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</si>
  <si>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</si>
  <si>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</si>
  <si>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</si>
  <si>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</si>
  <si>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</si>
  <si>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</si>
  <si>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</si>
  <si>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</si>
  <si>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</si>
  <si>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</si>
  <si>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</si>
  <si>
    <t>LY-CoV555</t>
  </si>
  <si>
    <t>7kmg_chainsAB_renumberedBplus1000.pdb</t>
  </si>
  <si>
    <t>26,27,28,29,30,31,53,54,55,56,74,75,76,77,100,101,102,103,104,105,106,107,108,109,110,111,1026,1027,1028,1029,1030,1031,1032,1050,1051,1052,1053,1054,1055,1056,1057,1058,1059,1060,1061,1068,1069,1091,1092,1093,1094,1095,1096,1097</t>
  </si>
  <si>
    <t>Job Tar File</t>
  </si>
  <si>
    <t>PRODIGY DGprediction (Kcal/mol)</t>
  </si>
  <si>
    <t>Avg PRODIGY DGprediction (Kcal/mol)</t>
  </si>
  <si>
    <t>Min PRODIGY DGprediction (Kcal/mol)</t>
  </si>
  <si>
    <t>Max PRODIGY DGprediction (Kcal/mol)</t>
  </si>
  <si>
    <t>SD PRODIGY DGprediction (Kcal/mol)</t>
  </si>
  <si>
    <t>BA.2.86</t>
  </si>
  <si>
    <t>7x2h_chainF_RBD.pdb</t>
  </si>
  <si>
    <t>New</t>
  </si>
  <si>
    <t>6-2C</t>
  </si>
  <si>
    <t>7x2h_chainsHL_renumberedDplus1000.pdb</t>
  </si>
  <si>
    <t>&lt;YOUR PREDICTED RBD&gt;</t>
  </si>
  <si>
    <t>`343,372,373,436,437,439,440,444,499,503,508</t>
  </si>
  <si>
    <t>7z2h_WT</t>
  </si>
  <si>
    <t>7z2h-BA_2_86</t>
  </si>
  <si>
    <t>WT</t>
  </si>
  <si>
    <t>28,29,30,31,32,
74,75,76,
87,88,89,90,91,
165,166,167,
194,195,196,197,198,
210,211,212,213,
1079,1080,1081,1082,1083,
1121,1122,1123,1124,1125,1126,
1183,1184,1185,1186,1187,1188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</si>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</sst>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4B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textRotation="45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vertical="center"/>
    </xf>
    <xf numFmtId="0" fontId="5" fillId="0" borderId="0" xfId="0" applyFont="1"/>
    <xf numFmtId="0" fontId="5" fillId="5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5" fillId="1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textRotation="90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93"/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G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9.1640625" defaultRowHeight="15" x14ac:dyDescent="0.2"/>
  <cols>
    <col min="1" max="1" width="15" style="1" bestFit="1" customWidth="1"/>
    <col min="2" max="2" width="48.33203125" style="1" bestFit="1" customWidth="1"/>
    <col min="3" max="3" width="8.5" style="1" bestFit="1" customWidth="1"/>
    <col min="4" max="4" width="9.83203125" style="1" bestFit="1" customWidth="1"/>
    <col min="5" max="5" width="20.6640625" style="1" bestFit="1" customWidth="1"/>
    <col min="6" max="6" width="13.1640625" style="1" bestFit="1" customWidth="1"/>
    <col min="7" max="7" width="22.5" style="1" bestFit="1" customWidth="1"/>
    <col min="8" max="8" width="21.1640625" style="1" bestFit="1" customWidth="1"/>
    <col min="9" max="9" width="46" style="1" customWidth="1"/>
    <col min="10" max="10" width="10.33203125" style="1" bestFit="1" customWidth="1"/>
    <col min="11" max="11" width="8.6640625" style="1" bestFit="1" customWidth="1"/>
    <col min="12" max="12" width="42.5" style="1" bestFit="1" customWidth="1"/>
    <col min="13" max="13" width="12.83203125" style="1" bestFit="1" customWidth="1"/>
    <col min="14" max="14" width="16.1640625" style="1" bestFit="1" customWidth="1"/>
    <col min="15" max="15" width="10.1640625" style="1" bestFit="1" customWidth="1"/>
    <col min="16" max="16" width="33.1640625" style="1" bestFit="1" customWidth="1"/>
    <col min="17" max="17" width="36.5" style="1" bestFit="1" customWidth="1"/>
    <col min="18" max="18" width="16.6640625" style="1" bestFit="1" customWidth="1"/>
    <col min="19" max="19" width="20" style="1" bestFit="1" customWidth="1"/>
    <col min="20" max="20" width="15.5" style="1" bestFit="1" customWidth="1"/>
    <col min="21" max="21" width="18.6640625" style="1" bestFit="1" customWidth="1"/>
    <col min="22" max="22" width="15.33203125" style="1" bestFit="1" customWidth="1"/>
    <col min="23" max="23" width="18.5" style="1" bestFit="1" customWidth="1"/>
    <col min="24" max="24" width="20.1640625" style="1" bestFit="1" customWidth="1"/>
    <col min="25" max="25" width="23.33203125" style="1" bestFit="1" customWidth="1"/>
    <col min="26" max="26" width="15.5" style="1" bestFit="1" customWidth="1"/>
    <col min="27" max="27" width="14.1640625" style="1" bestFit="1" customWidth="1"/>
    <col min="28" max="28" width="7.6640625" style="1" bestFit="1" customWidth="1"/>
    <col min="29" max="29" width="24.83203125" style="1" customWidth="1"/>
    <col min="30" max="30" width="29.83203125" style="1" bestFit="1" customWidth="1"/>
    <col min="31" max="31" width="30" style="1" bestFit="1" customWidth="1"/>
    <col min="32" max="32" width="30.33203125" style="1" bestFit="1" customWidth="1"/>
    <col min="33" max="33" width="29.1640625" style="1" bestFit="1" customWidth="1"/>
    <col min="34" max="16384" width="9.1640625" style="1"/>
  </cols>
  <sheetData>
    <row r="1" spans="1:33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44</v>
      </c>
      <c r="L1" s="5" t="s">
        <v>92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</row>
    <row r="2" spans="1:33" ht="192" x14ac:dyDescent="0.2">
      <c r="A2" s="26" t="s">
        <v>101</v>
      </c>
      <c r="B2" s="1" t="s">
        <v>102</v>
      </c>
      <c r="C2" s="11" t="s">
        <v>98</v>
      </c>
      <c r="D2" s="11" t="s">
        <v>98</v>
      </c>
      <c r="E2" s="1" t="s">
        <v>103</v>
      </c>
      <c r="F2" s="11" t="s">
        <v>100</v>
      </c>
      <c r="G2" s="1" t="s">
        <v>106</v>
      </c>
      <c r="H2" s="4" t="s">
        <v>108</v>
      </c>
      <c r="I2" s="25" t="s">
        <v>104</v>
      </c>
      <c r="J2" s="1" t="s">
        <v>109</v>
      </c>
      <c r="K2" s="11"/>
    </row>
    <row r="3" spans="1:33" ht="192" x14ac:dyDescent="0.2">
      <c r="A3" s="23" t="s">
        <v>101</v>
      </c>
      <c r="B3" s="1" t="s">
        <v>102</v>
      </c>
      <c r="C3" s="1" t="s">
        <v>107</v>
      </c>
      <c r="D3" s="11" t="s">
        <v>107</v>
      </c>
      <c r="E3" s="1" t="s">
        <v>99</v>
      </c>
      <c r="F3" s="11" t="s">
        <v>33</v>
      </c>
      <c r="G3" s="1" t="s">
        <v>105</v>
      </c>
      <c r="H3" s="4" t="s">
        <v>108</v>
      </c>
      <c r="I3" s="25"/>
      <c r="J3" s="1" t="s">
        <v>109</v>
      </c>
    </row>
    <row r="4" spans="1:33" x14ac:dyDescent="0.2">
      <c r="D4" s="11"/>
      <c r="F4" s="11"/>
      <c r="H4" s="4"/>
      <c r="I4" s="25"/>
    </row>
    <row r="5" spans="1:33" x14ac:dyDescent="0.2">
      <c r="D5" s="11"/>
      <c r="F5" s="11"/>
      <c r="H5" s="4"/>
      <c r="I5" s="25"/>
    </row>
    <row r="6" spans="1:33" x14ac:dyDescent="0.2">
      <c r="D6" s="11"/>
      <c r="F6" s="11"/>
      <c r="H6" s="4"/>
      <c r="I6" s="25"/>
    </row>
    <row r="7" spans="1:33" x14ac:dyDescent="0.2">
      <c r="D7" s="11"/>
      <c r="F7" s="11"/>
      <c r="H7" s="4"/>
      <c r="I7" s="25"/>
    </row>
    <row r="8" spans="1:33" x14ac:dyDescent="0.2">
      <c r="D8" s="11"/>
      <c r="F8" s="11"/>
      <c r="H8" s="4"/>
      <c r="I8" s="25"/>
    </row>
    <row r="9" spans="1:33" x14ac:dyDescent="0.2">
      <c r="D9" s="11"/>
      <c r="F9" s="11"/>
      <c r="H9" s="4"/>
      <c r="I9" s="25"/>
    </row>
    <row r="10" spans="1:33" x14ac:dyDescent="0.2">
      <c r="D10" s="11"/>
      <c r="F10" s="11"/>
      <c r="H10" s="4"/>
      <c r="I10" s="25"/>
    </row>
    <row r="11" spans="1:33" x14ac:dyDescent="0.2">
      <c r="D11" s="11"/>
      <c r="F11" s="11"/>
      <c r="H11" s="4"/>
      <c r="I11" s="25"/>
    </row>
    <row r="12" spans="1:33" ht="16" x14ac:dyDescent="0.2">
      <c r="A12" s="23"/>
      <c r="H12" s="4"/>
      <c r="I12" s="25"/>
    </row>
    <row r="13" spans="1:33" x14ac:dyDescent="0.2">
      <c r="H13" s="4"/>
      <c r="I13" s="25"/>
    </row>
    <row r="14" spans="1:33" x14ac:dyDescent="0.2">
      <c r="H14" s="4"/>
      <c r="I14" s="25"/>
    </row>
    <row r="15" spans="1:33" x14ac:dyDescent="0.2">
      <c r="H15" s="4"/>
      <c r="I15" s="25"/>
    </row>
    <row r="16" spans="1:33" x14ac:dyDescent="0.2">
      <c r="H16" s="4"/>
      <c r="I16" s="24"/>
    </row>
    <row r="17" spans="1:9" x14ac:dyDescent="0.2">
      <c r="H17" s="4"/>
      <c r="I17" s="24"/>
    </row>
    <row r="18" spans="1:9" x14ac:dyDescent="0.2">
      <c r="H18" s="4"/>
      <c r="I18" s="24"/>
    </row>
    <row r="19" spans="1:9" x14ac:dyDescent="0.2">
      <c r="H19" s="4"/>
      <c r="I19" s="24"/>
    </row>
    <row r="20" spans="1:9" x14ac:dyDescent="0.2">
      <c r="H20" s="4"/>
      <c r="I20" s="24"/>
    </row>
    <row r="21" spans="1:9" x14ac:dyDescent="0.2">
      <c r="H21" s="4"/>
      <c r="I21" s="24"/>
    </row>
    <row r="22" spans="1:9" ht="16" x14ac:dyDescent="0.2">
      <c r="A22" s="23"/>
      <c r="H22" s="4"/>
      <c r="I22" s="24"/>
    </row>
    <row r="23" spans="1:9" x14ac:dyDescent="0.2">
      <c r="H23" s="4"/>
      <c r="I23" s="24"/>
    </row>
    <row r="24" spans="1:9" x14ac:dyDescent="0.2">
      <c r="H24" s="4"/>
      <c r="I24" s="24"/>
    </row>
    <row r="25" spans="1:9" x14ac:dyDescent="0.2">
      <c r="H25" s="4"/>
      <c r="I25" s="24"/>
    </row>
    <row r="26" spans="1:9" x14ac:dyDescent="0.2">
      <c r="H26" s="4"/>
      <c r="I26" s="24"/>
    </row>
    <row r="27" spans="1:9" x14ac:dyDescent="0.2">
      <c r="H27" s="4"/>
      <c r="I27" s="24"/>
    </row>
    <row r="28" spans="1:9" x14ac:dyDescent="0.2">
      <c r="H28" s="4"/>
      <c r="I28" s="24"/>
    </row>
    <row r="29" spans="1:9" x14ac:dyDescent="0.2">
      <c r="H29" s="4"/>
      <c r="I29" s="24"/>
    </row>
    <row r="30" spans="1:9" x14ac:dyDescent="0.2">
      <c r="H30" s="4"/>
      <c r="I30" s="24"/>
    </row>
    <row r="31" spans="1:9" x14ac:dyDescent="0.2">
      <c r="H31" s="4"/>
      <c r="I31" s="24"/>
    </row>
    <row r="32" spans="1:9" x14ac:dyDescent="0.2">
      <c r="H32" s="4"/>
      <c r="I32" s="24"/>
    </row>
    <row r="33" spans="8:9" x14ac:dyDescent="0.2">
      <c r="H33" s="4"/>
      <c r="I33" s="24"/>
    </row>
    <row r="34" spans="8:9" x14ac:dyDescent="0.2">
      <c r="H34" s="4"/>
      <c r="I34" s="24"/>
    </row>
    <row r="35" spans="8:9" x14ac:dyDescent="0.2">
      <c r="H35" s="4"/>
      <c r="I35" s="24"/>
    </row>
    <row r="36" spans="8:9" x14ac:dyDescent="0.2">
      <c r="H36" s="4"/>
      <c r="I36" s="24"/>
    </row>
    <row r="37" spans="8:9" x14ac:dyDescent="0.2">
      <c r="H37" s="4"/>
      <c r="I37" s="24"/>
    </row>
    <row r="38" spans="8:9" x14ac:dyDescent="0.2">
      <c r="H38" s="4"/>
      <c r="I38" s="24"/>
    </row>
    <row r="39" spans="8:9" x14ac:dyDescent="0.2">
      <c r="H39" s="4"/>
      <c r="I39" s="24"/>
    </row>
    <row r="40" spans="8:9" x14ac:dyDescent="0.2">
      <c r="H40" s="4"/>
      <c r="I40" s="24"/>
    </row>
    <row r="41" spans="8:9" x14ac:dyDescent="0.2">
      <c r="H41" s="4"/>
      <c r="I41" s="24"/>
    </row>
  </sheetData>
  <autoFilter ref="A1:AG41" xr:uid="{B9A0155A-1E79-46A6-BA76-B5BBE5928165}"/>
  <mergeCells count="1">
    <mergeCell ref="I2:I15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34"/>
  <sheetViews>
    <sheetView workbookViewId="0">
      <selection activeCell="G8" sqref="G8"/>
    </sheetView>
  </sheetViews>
  <sheetFormatPr baseColWidth="10" defaultColWidth="8.83203125" defaultRowHeight="15" x14ac:dyDescent="0.2"/>
  <cols>
    <col min="8" max="8" width="119.5" customWidth="1"/>
  </cols>
  <sheetData>
    <row r="1" spans="1:27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44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2" x14ac:dyDescent="0.2">
      <c r="A2" s="6" t="s">
        <v>34</v>
      </c>
      <c r="B2" s="7" t="s">
        <v>42</v>
      </c>
      <c r="C2" s="7" t="s">
        <v>32</v>
      </c>
      <c r="D2" s="7" t="s">
        <v>52</v>
      </c>
      <c r="E2" s="7" t="s">
        <v>26</v>
      </c>
      <c r="F2" s="7" t="s">
        <v>33</v>
      </c>
      <c r="G2" s="7" t="s">
        <v>49</v>
      </c>
      <c r="H2" s="8" t="s">
        <v>39</v>
      </c>
      <c r="J2" s="7" t="b">
        <v>1</v>
      </c>
      <c r="K2" s="7" t="s">
        <v>43</v>
      </c>
      <c r="L2" s="7">
        <v>-112.2</v>
      </c>
      <c r="M2" s="7">
        <v>2.8</v>
      </c>
      <c r="N2" s="7">
        <v>96</v>
      </c>
      <c r="O2" s="7">
        <v>13.1</v>
      </c>
      <c r="P2" s="7">
        <v>0.1</v>
      </c>
      <c r="Q2" s="7">
        <v>-60</v>
      </c>
      <c r="R2" s="7">
        <v>6.5</v>
      </c>
      <c r="S2" s="7">
        <v>-396.2</v>
      </c>
      <c r="T2" s="7">
        <v>17.899999999999999</v>
      </c>
      <c r="U2" s="7">
        <v>1.5</v>
      </c>
      <c r="V2" s="7">
        <v>1.9</v>
      </c>
      <c r="W2" s="7">
        <v>255</v>
      </c>
      <c r="X2" s="7">
        <v>52.3</v>
      </c>
      <c r="Y2" s="7">
        <v>2451.1999999999998</v>
      </c>
      <c r="Z2" s="7">
        <v>164.8</v>
      </c>
      <c r="AA2" s="7">
        <v>-1.1000000000000001</v>
      </c>
    </row>
    <row r="3" spans="1:27" ht="32" x14ac:dyDescent="0.2">
      <c r="A3" s="9" t="s">
        <v>35</v>
      </c>
      <c r="B3" s="7" t="s">
        <v>40</v>
      </c>
      <c r="C3" s="7" t="s">
        <v>32</v>
      </c>
      <c r="D3" s="7" t="s">
        <v>52</v>
      </c>
      <c r="E3" s="7" t="s">
        <v>26</v>
      </c>
      <c r="F3" s="7" t="s">
        <v>33</v>
      </c>
      <c r="G3" s="7" t="s">
        <v>50</v>
      </c>
      <c r="H3" s="8" t="s">
        <v>38</v>
      </c>
      <c r="J3" s="7" t="b">
        <v>1</v>
      </c>
      <c r="K3" s="7" t="s">
        <v>47</v>
      </c>
      <c r="L3" s="7">
        <v>-101.4</v>
      </c>
      <c r="M3" s="7">
        <v>2.2999999999999998</v>
      </c>
      <c r="N3" s="7">
        <v>35</v>
      </c>
      <c r="O3" s="7">
        <v>5.8</v>
      </c>
      <c r="P3" s="7">
        <v>1.2</v>
      </c>
      <c r="Q3" s="7">
        <v>-82.6</v>
      </c>
      <c r="R3" s="7">
        <v>3.8</v>
      </c>
      <c r="S3" s="7">
        <v>-246.6</v>
      </c>
      <c r="T3" s="7">
        <v>57</v>
      </c>
      <c r="U3" s="7">
        <v>-7.9</v>
      </c>
      <c r="V3" s="7">
        <v>5.7</v>
      </c>
      <c r="W3" s="7">
        <v>384.3</v>
      </c>
      <c r="X3" s="7">
        <v>79.400000000000006</v>
      </c>
      <c r="Y3" s="7">
        <v>2464.5</v>
      </c>
      <c r="Z3" s="7">
        <v>87.4</v>
      </c>
      <c r="AA3" s="7">
        <v>-1.1000000000000001</v>
      </c>
    </row>
    <row r="4" spans="1:27" ht="32" x14ac:dyDescent="0.2">
      <c r="A4" s="10" t="s">
        <v>36</v>
      </c>
      <c r="B4" s="7" t="s">
        <v>41</v>
      </c>
      <c r="C4" s="7" t="s">
        <v>32</v>
      </c>
      <c r="D4" s="7" t="s">
        <v>52</v>
      </c>
      <c r="E4" s="7" t="s">
        <v>26</v>
      </c>
      <c r="F4" s="7" t="s">
        <v>33</v>
      </c>
      <c r="G4" s="7" t="s">
        <v>51</v>
      </c>
      <c r="H4" s="8" t="s">
        <v>37</v>
      </c>
      <c r="J4" s="7" t="b">
        <v>1</v>
      </c>
      <c r="K4" s="7" t="s">
        <v>43</v>
      </c>
      <c r="L4" s="7">
        <v>-99.6</v>
      </c>
      <c r="M4" s="7">
        <v>4.5999999999999996</v>
      </c>
      <c r="N4" s="7">
        <v>62</v>
      </c>
      <c r="O4" s="7">
        <v>1</v>
      </c>
      <c r="P4" s="7">
        <v>1.2</v>
      </c>
      <c r="Q4" s="7">
        <v>-71.8</v>
      </c>
      <c r="R4" s="7">
        <v>12.7</v>
      </c>
      <c r="S4" s="7">
        <v>-290.3</v>
      </c>
      <c r="T4" s="7">
        <v>26.3</v>
      </c>
      <c r="U4" s="7">
        <v>8.5</v>
      </c>
      <c r="V4" s="7">
        <v>5.9</v>
      </c>
      <c r="W4" s="7">
        <v>217.7</v>
      </c>
      <c r="X4" s="7">
        <v>26</v>
      </c>
      <c r="Y4" s="7">
        <v>2319.5</v>
      </c>
      <c r="Z4" s="7">
        <v>115.4</v>
      </c>
      <c r="AA4" s="7">
        <v>-1.6</v>
      </c>
    </row>
    <row r="5" spans="1:27" ht="32" x14ac:dyDescent="0.2">
      <c r="A5" s="6" t="s">
        <v>34</v>
      </c>
      <c r="B5" s="7" t="s">
        <v>42</v>
      </c>
      <c r="C5" s="7" t="s">
        <v>32</v>
      </c>
      <c r="D5" s="7" t="s">
        <v>67</v>
      </c>
      <c r="E5" s="7" t="s">
        <v>48</v>
      </c>
      <c r="F5" s="7" t="s">
        <v>33</v>
      </c>
      <c r="G5" s="7" t="s">
        <v>53</v>
      </c>
      <c r="H5" s="8" t="s">
        <v>39</v>
      </c>
      <c r="J5" s="7" t="b">
        <v>1</v>
      </c>
      <c r="K5" s="7" t="s">
        <v>43</v>
      </c>
      <c r="L5" s="7">
        <v>-120.2</v>
      </c>
      <c r="M5" s="7">
        <v>2.1</v>
      </c>
      <c r="N5" s="7">
        <v>144</v>
      </c>
      <c r="O5" s="7">
        <v>0.6</v>
      </c>
      <c r="P5" s="7">
        <v>0.4</v>
      </c>
      <c r="Q5" s="7">
        <v>-90.9</v>
      </c>
      <c r="R5" s="7">
        <v>4</v>
      </c>
      <c r="S5" s="7">
        <v>-262.7</v>
      </c>
      <c r="T5" s="7">
        <v>9.9</v>
      </c>
      <c r="U5" s="7">
        <v>-11.9</v>
      </c>
      <c r="V5" s="7">
        <v>5.3</v>
      </c>
      <c r="W5" s="7">
        <v>351.1</v>
      </c>
      <c r="X5" s="7">
        <v>66.400000000000006</v>
      </c>
      <c r="Y5" s="7">
        <v>2616.4</v>
      </c>
      <c r="Z5" s="7">
        <v>72.8</v>
      </c>
      <c r="AA5" s="7">
        <v>-1.7</v>
      </c>
    </row>
    <row r="6" spans="1:27" ht="32" x14ac:dyDescent="0.2">
      <c r="A6" s="9" t="s">
        <v>35</v>
      </c>
      <c r="B6" s="7" t="s">
        <v>40</v>
      </c>
      <c r="C6" s="7" t="s">
        <v>32</v>
      </c>
      <c r="D6" s="7" t="s">
        <v>67</v>
      </c>
      <c r="E6" s="7" t="s">
        <v>48</v>
      </c>
      <c r="F6" s="7" t="s">
        <v>33</v>
      </c>
      <c r="G6" s="7" t="s">
        <v>54</v>
      </c>
      <c r="H6" s="8" t="s">
        <v>38</v>
      </c>
      <c r="J6" s="7" t="b">
        <v>1</v>
      </c>
      <c r="K6" s="7" t="s">
        <v>43</v>
      </c>
      <c r="L6" s="7">
        <v>-122.2</v>
      </c>
      <c r="M6" s="7">
        <v>6.6</v>
      </c>
      <c r="N6" s="7">
        <v>48</v>
      </c>
      <c r="O6" s="7">
        <v>0.4</v>
      </c>
      <c r="P6" s="7">
        <v>0.2</v>
      </c>
      <c r="Q6" s="7">
        <v>-96.2</v>
      </c>
      <c r="R6" s="7">
        <v>4.3</v>
      </c>
      <c r="S6" s="7">
        <v>-291.8</v>
      </c>
      <c r="T6" s="7">
        <v>31.3</v>
      </c>
      <c r="U6" s="7">
        <v>-13.5</v>
      </c>
      <c r="V6" s="7">
        <v>0.6</v>
      </c>
      <c r="W6" s="7">
        <v>458.2</v>
      </c>
      <c r="X6" s="7">
        <v>54.2</v>
      </c>
      <c r="Y6" s="7">
        <v>2775.4</v>
      </c>
      <c r="Z6" s="7">
        <v>74</v>
      </c>
      <c r="AA6" s="7">
        <v>-1.9</v>
      </c>
    </row>
    <row r="7" spans="1:27" ht="32" x14ac:dyDescent="0.2">
      <c r="A7" s="10" t="s">
        <v>36</v>
      </c>
      <c r="B7" s="7" t="s">
        <v>41</v>
      </c>
      <c r="C7" s="7" t="s">
        <v>32</v>
      </c>
      <c r="D7" s="7" t="s">
        <v>67</v>
      </c>
      <c r="E7" s="7" t="s">
        <v>48</v>
      </c>
      <c r="F7" s="7" t="s">
        <v>33</v>
      </c>
      <c r="G7" s="7" t="s">
        <v>55</v>
      </c>
      <c r="H7" s="8" t="s">
        <v>37</v>
      </c>
      <c r="J7" s="7" t="b">
        <v>1</v>
      </c>
      <c r="K7" s="7" t="s">
        <v>47</v>
      </c>
      <c r="L7" s="7">
        <v>-89.3</v>
      </c>
      <c r="M7" s="7">
        <v>11.7</v>
      </c>
      <c r="N7" s="7">
        <v>23</v>
      </c>
      <c r="O7" s="7">
        <v>18</v>
      </c>
      <c r="P7" s="7">
        <v>0.3</v>
      </c>
      <c r="Q7" s="7">
        <v>-68.599999999999994</v>
      </c>
      <c r="R7" s="7">
        <v>1.2</v>
      </c>
      <c r="S7" s="7">
        <v>-236.9</v>
      </c>
      <c r="T7" s="7">
        <v>18.600000000000001</v>
      </c>
      <c r="U7" s="7">
        <v>-5.8</v>
      </c>
      <c r="V7" s="7">
        <v>4.0999999999999996</v>
      </c>
      <c r="W7" s="7">
        <v>324.5</v>
      </c>
      <c r="X7" s="7">
        <v>96.7</v>
      </c>
      <c r="Y7" s="7">
        <v>2213</v>
      </c>
      <c r="Z7" s="7">
        <v>117.2</v>
      </c>
      <c r="AA7" s="7">
        <v>-1.5</v>
      </c>
    </row>
    <row r="8" spans="1:27" s="13" customFormat="1" ht="32" x14ac:dyDescent="0.2">
      <c r="A8" s="17" t="s">
        <v>75</v>
      </c>
      <c r="B8" s="7" t="s">
        <v>85</v>
      </c>
      <c r="C8" s="7" t="s">
        <v>32</v>
      </c>
      <c r="D8" s="7" t="s">
        <v>27</v>
      </c>
      <c r="E8" s="7" t="s">
        <v>68</v>
      </c>
      <c r="F8" s="7" t="s">
        <v>33</v>
      </c>
      <c r="G8" s="7" t="str">
        <f>_xlfn.CONCAT(SUBSTITUTE(D8,".","_"),"__",A8)</f>
        <v>XBB_1_5__Omi-9</v>
      </c>
      <c r="H8" s="8" t="s">
        <v>79</v>
      </c>
      <c r="J8" s="7" t="b">
        <v>1</v>
      </c>
      <c r="K8" s="7" t="s">
        <v>47</v>
      </c>
      <c r="L8" s="7">
        <v>-39.799999999999997</v>
      </c>
      <c r="M8" s="7">
        <v>8.1</v>
      </c>
      <c r="N8" s="7">
        <v>8</v>
      </c>
      <c r="O8" s="7">
        <v>0.2</v>
      </c>
      <c r="P8" s="7">
        <v>0.1</v>
      </c>
      <c r="Q8" s="7">
        <v>-53.8</v>
      </c>
      <c r="R8" s="7">
        <v>2.8</v>
      </c>
      <c r="S8" s="7">
        <v>-118.7</v>
      </c>
      <c r="T8" s="7">
        <v>6.6</v>
      </c>
      <c r="U8" s="7">
        <v>-25.3</v>
      </c>
      <c r="V8" s="7">
        <v>1.8</v>
      </c>
      <c r="W8" s="7">
        <v>630.6</v>
      </c>
      <c r="X8" s="7">
        <v>59.3</v>
      </c>
      <c r="Y8" s="7">
        <v>2052.5</v>
      </c>
      <c r="Z8" s="7">
        <v>14.2</v>
      </c>
      <c r="AA8" s="7">
        <v>-1.7</v>
      </c>
    </row>
    <row r="9" spans="1:27" s="13" customFormat="1" x14ac:dyDescent="0.2">
      <c r="A9" s="7"/>
      <c r="B9" s="7"/>
      <c r="C9" s="7"/>
      <c r="D9" s="7"/>
      <c r="E9" s="7"/>
      <c r="F9" s="7"/>
      <c r="G9" s="7"/>
      <c r="H9" s="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s="13" customFormat="1" ht="32" x14ac:dyDescent="0.2">
      <c r="A10" s="17" t="s">
        <v>75</v>
      </c>
      <c r="B10" s="7" t="s">
        <v>85</v>
      </c>
      <c r="C10" s="7" t="s">
        <v>32</v>
      </c>
      <c r="D10" s="22" t="s">
        <v>69</v>
      </c>
      <c r="E10" s="7" t="s">
        <v>73</v>
      </c>
      <c r="F10" s="22" t="s">
        <v>70</v>
      </c>
      <c r="G10" s="7" t="str">
        <f t="shared" ref="G10" si="0">_xlfn.CONCAT(SUBSTITUTE(D10,".","_"),"__",A10)</f>
        <v>B_1_1_529__Omi-9</v>
      </c>
      <c r="H10" s="8" t="s">
        <v>79</v>
      </c>
      <c r="J10" s="7" t="b">
        <v>1</v>
      </c>
      <c r="K10" s="7" t="s">
        <v>47</v>
      </c>
      <c r="L10" s="7">
        <v>-54</v>
      </c>
      <c r="M10" s="7">
        <v>5.0999999999999996</v>
      </c>
      <c r="N10" s="7">
        <v>12</v>
      </c>
      <c r="O10" s="7">
        <v>0.2</v>
      </c>
      <c r="P10" s="7">
        <v>0.2</v>
      </c>
      <c r="Q10" s="7">
        <v>-55.7</v>
      </c>
      <c r="R10" s="7">
        <v>2.2999999999999998</v>
      </c>
      <c r="S10" s="7">
        <v>-201</v>
      </c>
      <c r="T10" s="7">
        <v>4.8</v>
      </c>
      <c r="U10" s="7">
        <v>-12.2</v>
      </c>
      <c r="V10" s="7">
        <v>2.5</v>
      </c>
      <c r="W10" s="7">
        <v>540.70000000000005</v>
      </c>
      <c r="X10" s="7">
        <v>54.9</v>
      </c>
      <c r="Y10" s="7">
        <v>2109.4</v>
      </c>
      <c r="Z10" s="7">
        <v>48.7</v>
      </c>
      <c r="AA10" s="7">
        <v>-1.5</v>
      </c>
    </row>
    <row r="11" spans="1:27" s="1" customFormat="1" x14ac:dyDescent="0.2"/>
    <row r="12" spans="1:27" s="13" customFormat="1" ht="32" x14ac:dyDescent="0.2">
      <c r="A12" s="12" t="s">
        <v>34</v>
      </c>
      <c r="B12" s="7" t="s">
        <v>42</v>
      </c>
      <c r="C12" s="7" t="s">
        <v>32</v>
      </c>
      <c r="D12" s="7" t="s">
        <v>28</v>
      </c>
      <c r="E12" s="7" t="s">
        <v>31</v>
      </c>
      <c r="F12" s="7" t="s">
        <v>33</v>
      </c>
      <c r="G12" s="7" t="str">
        <f>_xlfn.CONCAT(SUBSTITUTE(D12,".","_"),"__",A12)</f>
        <v>BJ_1__LY-CoV1404</v>
      </c>
      <c r="H12" s="8" t="s">
        <v>71</v>
      </c>
      <c r="J12" s="7" t="b">
        <v>1</v>
      </c>
      <c r="K12" s="7" t="s">
        <v>46</v>
      </c>
      <c r="L12" s="7">
        <v>-115.4</v>
      </c>
      <c r="M12" s="7">
        <v>8.6999999999999993</v>
      </c>
      <c r="N12" s="7">
        <v>11</v>
      </c>
      <c r="O12" s="7">
        <v>0.5</v>
      </c>
      <c r="P12" s="7">
        <v>0.3</v>
      </c>
      <c r="Q12" s="7">
        <v>-94.7</v>
      </c>
      <c r="R12" s="7">
        <v>3.6</v>
      </c>
      <c r="S12" s="7">
        <v>-167.3</v>
      </c>
      <c r="T12" s="7">
        <v>14.6</v>
      </c>
      <c r="U12" s="7">
        <v>-33</v>
      </c>
      <c r="V12" s="7">
        <v>2.4</v>
      </c>
      <c r="W12" s="7">
        <v>457.8</v>
      </c>
      <c r="X12" s="7">
        <v>64.900000000000006</v>
      </c>
      <c r="Y12" s="7">
        <v>2612</v>
      </c>
      <c r="Z12" s="7">
        <v>51.2</v>
      </c>
      <c r="AA12" s="7">
        <v>-2.1</v>
      </c>
    </row>
    <row r="13" spans="1:27" s="13" customFormat="1" ht="32" x14ac:dyDescent="0.2">
      <c r="A13" s="9" t="s">
        <v>35</v>
      </c>
      <c r="B13" s="7" t="s">
        <v>40</v>
      </c>
      <c r="C13" s="7" t="s">
        <v>32</v>
      </c>
      <c r="D13" s="7" t="s">
        <v>28</v>
      </c>
      <c r="E13" s="7" t="s">
        <v>31</v>
      </c>
      <c r="F13" s="7" t="s">
        <v>33</v>
      </c>
      <c r="G13" s="7" t="str">
        <f>_xlfn.CONCAT(SUBSTITUTE(D13,".","_"),"__",A13)</f>
        <v>BJ_1__AZD1061</v>
      </c>
      <c r="H13" s="8" t="s">
        <v>72</v>
      </c>
      <c r="J13" s="7" t="b">
        <v>1</v>
      </c>
      <c r="K13" s="7" t="s">
        <v>43</v>
      </c>
      <c r="L13" s="7">
        <v>-86.3</v>
      </c>
      <c r="M13" s="7">
        <v>1.4</v>
      </c>
      <c r="N13" s="7">
        <v>29</v>
      </c>
      <c r="O13" s="7">
        <v>17.7</v>
      </c>
      <c r="P13" s="7">
        <v>0.3</v>
      </c>
      <c r="Q13" s="7">
        <v>-66.599999999999994</v>
      </c>
      <c r="R13" s="7">
        <v>5.5</v>
      </c>
      <c r="S13" s="7">
        <v>-321.5</v>
      </c>
      <c r="T13" s="7">
        <v>31.4</v>
      </c>
      <c r="U13" s="7">
        <v>-9.1999999999999993</v>
      </c>
      <c r="V13" s="7">
        <v>5.9</v>
      </c>
      <c r="W13" s="7">
        <v>538.29999999999995</v>
      </c>
      <c r="X13" s="7">
        <v>55.5</v>
      </c>
      <c r="Y13" s="7">
        <v>2445.9</v>
      </c>
      <c r="Z13" s="7">
        <v>77.7</v>
      </c>
      <c r="AA13" s="7">
        <v>-1.7</v>
      </c>
    </row>
    <row r="14" spans="1:27" s="13" customFormat="1" ht="32" x14ac:dyDescent="0.2">
      <c r="A14" s="10" t="s">
        <v>36</v>
      </c>
      <c r="B14" s="7" t="s">
        <v>41</v>
      </c>
      <c r="C14" s="7" t="s">
        <v>32</v>
      </c>
      <c r="D14" s="7" t="s">
        <v>28</v>
      </c>
      <c r="E14" s="7" t="s">
        <v>31</v>
      </c>
      <c r="F14" s="7" t="s">
        <v>33</v>
      </c>
      <c r="G14" s="7" t="str">
        <f t="shared" ref="G14:G22" si="1">_xlfn.CONCAT(SUBSTITUTE(D14,".","_"),"__",A14)</f>
        <v>BJ_1__AZD8895</v>
      </c>
      <c r="H14" s="8" t="s">
        <v>37</v>
      </c>
      <c r="J14" s="7" t="b">
        <v>1</v>
      </c>
      <c r="K14" s="7" t="s">
        <v>45</v>
      </c>
      <c r="L14" s="7">
        <v>-111.8</v>
      </c>
      <c r="M14" s="7">
        <v>9.4</v>
      </c>
      <c r="N14" s="7">
        <v>9</v>
      </c>
      <c r="O14" s="7">
        <v>0.6</v>
      </c>
      <c r="P14" s="7">
        <v>0.4</v>
      </c>
      <c r="Q14" s="7">
        <v>-80.900000000000006</v>
      </c>
      <c r="R14" s="7">
        <v>4.4000000000000004</v>
      </c>
      <c r="S14" s="7">
        <v>-259.5</v>
      </c>
      <c r="T14" s="7">
        <v>15.6</v>
      </c>
      <c r="U14" s="7">
        <v>-8.5</v>
      </c>
      <c r="V14" s="7">
        <v>1.4</v>
      </c>
      <c r="W14" s="7">
        <v>294.39999999999998</v>
      </c>
      <c r="X14" s="7">
        <v>46</v>
      </c>
      <c r="Y14" s="7">
        <v>2536.5</v>
      </c>
      <c r="Z14" s="7">
        <v>195.9</v>
      </c>
      <c r="AA14" s="7">
        <v>-2.4</v>
      </c>
    </row>
    <row r="15" spans="1:27" s="13" customFormat="1" ht="32" x14ac:dyDescent="0.2">
      <c r="A15" s="14" t="s">
        <v>56</v>
      </c>
      <c r="B15" s="7" t="s">
        <v>62</v>
      </c>
      <c r="C15" s="7" t="s">
        <v>32</v>
      </c>
      <c r="D15" s="7" t="s">
        <v>28</v>
      </c>
      <c r="E15" s="7" t="s">
        <v>31</v>
      </c>
      <c r="F15" s="7" t="s">
        <v>33</v>
      </c>
      <c r="G15" s="7" t="str">
        <f t="shared" si="1"/>
        <v>BJ_1__58G6</v>
      </c>
      <c r="H15" s="8" t="s">
        <v>59</v>
      </c>
      <c r="J15" s="7" t="b">
        <v>1</v>
      </c>
      <c r="K15" s="7" t="s">
        <v>66</v>
      </c>
      <c r="L15" s="7">
        <v>-121.8</v>
      </c>
      <c r="M15" s="7">
        <v>7.6</v>
      </c>
      <c r="N15" s="7">
        <v>16</v>
      </c>
      <c r="O15" s="7">
        <v>0.4</v>
      </c>
      <c r="P15" s="7">
        <v>0.2</v>
      </c>
      <c r="Q15" s="7">
        <v>-91.1</v>
      </c>
      <c r="R15" s="7">
        <v>6.4</v>
      </c>
      <c r="S15" s="7">
        <v>-213.7</v>
      </c>
      <c r="T15" s="7">
        <v>10.1</v>
      </c>
      <c r="U15" s="7">
        <v>-18.5</v>
      </c>
      <c r="V15" s="7">
        <v>2.2000000000000002</v>
      </c>
      <c r="W15" s="7">
        <v>305.7</v>
      </c>
      <c r="X15" s="7">
        <v>24.3</v>
      </c>
      <c r="Y15" s="7">
        <v>2412.4</v>
      </c>
      <c r="Z15" s="7">
        <v>92.2</v>
      </c>
      <c r="AA15" s="7">
        <v>-1.4</v>
      </c>
    </row>
    <row r="16" spans="1:27" s="13" customFormat="1" ht="32" x14ac:dyDescent="0.2">
      <c r="A16" s="15" t="s">
        <v>57</v>
      </c>
      <c r="B16" s="7" t="s">
        <v>60</v>
      </c>
      <c r="C16" s="7" t="s">
        <v>32</v>
      </c>
      <c r="D16" s="7" t="s">
        <v>28</v>
      </c>
      <c r="E16" s="7" t="s">
        <v>31</v>
      </c>
      <c r="F16" s="7" t="s">
        <v>33</v>
      </c>
      <c r="G16" s="7" t="str">
        <f t="shared" si="1"/>
        <v>BJ_1__CV38-142</v>
      </c>
      <c r="H16" s="8" t="s">
        <v>63</v>
      </c>
      <c r="J16" s="7" t="b">
        <v>1</v>
      </c>
      <c r="K16" s="7" t="s">
        <v>65</v>
      </c>
      <c r="L16" s="7">
        <v>-114.1</v>
      </c>
      <c r="M16" s="7">
        <v>8</v>
      </c>
      <c r="N16" s="7">
        <v>7</v>
      </c>
      <c r="O16" s="7">
        <v>1.7</v>
      </c>
      <c r="P16" s="7">
        <v>1</v>
      </c>
      <c r="Q16" s="7">
        <v>-90.2</v>
      </c>
      <c r="R16" s="7">
        <v>8.6999999999999993</v>
      </c>
      <c r="S16" s="7">
        <v>-211</v>
      </c>
      <c r="T16" s="7">
        <v>35.299999999999997</v>
      </c>
      <c r="U16" s="7">
        <v>-10.4</v>
      </c>
      <c r="V16" s="7">
        <v>8.1</v>
      </c>
      <c r="W16" s="7">
        <v>307</v>
      </c>
      <c r="X16" s="7">
        <v>77.5</v>
      </c>
      <c r="Y16" s="7">
        <v>2506.8000000000002</v>
      </c>
      <c r="Z16" s="7">
        <v>86.6</v>
      </c>
      <c r="AA16" s="7">
        <v>-1.5</v>
      </c>
    </row>
    <row r="17" spans="1:27" s="13" customFormat="1" ht="32" x14ac:dyDescent="0.2">
      <c r="A17" s="16" t="s">
        <v>58</v>
      </c>
      <c r="B17" s="7" t="s">
        <v>61</v>
      </c>
      <c r="C17" s="7" t="s">
        <v>32</v>
      </c>
      <c r="D17" s="7" t="s">
        <v>28</v>
      </c>
      <c r="E17" s="7" t="s">
        <v>31</v>
      </c>
      <c r="F17" s="7" t="s">
        <v>33</v>
      </c>
      <c r="G17" s="7" t="str">
        <f t="shared" si="1"/>
        <v>BJ_1__C110</v>
      </c>
      <c r="H17" s="8" t="s">
        <v>64</v>
      </c>
      <c r="J17" s="7" t="b">
        <v>1</v>
      </c>
      <c r="K17" s="7" t="s">
        <v>46</v>
      </c>
      <c r="L17" s="7">
        <v>-114.8</v>
      </c>
      <c r="M17" s="7">
        <v>8.8000000000000007</v>
      </c>
      <c r="N17" s="7">
        <v>6</v>
      </c>
      <c r="O17" s="7">
        <v>15.1</v>
      </c>
      <c r="P17" s="7">
        <v>0.1</v>
      </c>
      <c r="Q17" s="7">
        <v>-60.9</v>
      </c>
      <c r="R17" s="7">
        <v>4.8</v>
      </c>
      <c r="S17" s="7">
        <v>-355.6</v>
      </c>
      <c r="T17" s="7">
        <v>21.7</v>
      </c>
      <c r="U17" s="7">
        <v>-15</v>
      </c>
      <c r="V17" s="7">
        <v>2.7</v>
      </c>
      <c r="W17" s="7">
        <v>322</v>
      </c>
      <c r="X17" s="7">
        <v>89</v>
      </c>
      <c r="Y17" s="7">
        <v>2307.3000000000002</v>
      </c>
      <c r="Z17" s="7">
        <v>63.1</v>
      </c>
      <c r="AA17" s="7">
        <v>-1</v>
      </c>
    </row>
    <row r="18" spans="1:27" s="13" customFormat="1" ht="32" x14ac:dyDescent="0.2">
      <c r="A18" s="17" t="s">
        <v>75</v>
      </c>
      <c r="B18" s="7" t="s">
        <v>85</v>
      </c>
      <c r="C18" s="7" t="s">
        <v>32</v>
      </c>
      <c r="D18" s="7" t="s">
        <v>28</v>
      </c>
      <c r="E18" s="7" t="s">
        <v>31</v>
      </c>
      <c r="F18" s="7" t="s">
        <v>33</v>
      </c>
      <c r="G18" s="7" t="str">
        <f t="shared" si="1"/>
        <v>BJ_1__Omi-9</v>
      </c>
      <c r="H18" s="8" t="s">
        <v>79</v>
      </c>
      <c r="J18" s="7" t="b">
        <v>1</v>
      </c>
      <c r="K18" s="7" t="s">
        <v>66</v>
      </c>
      <c r="L18" s="7">
        <v>-26.1</v>
      </c>
      <c r="M18" s="7">
        <v>4.2</v>
      </c>
      <c r="N18" s="7">
        <v>5</v>
      </c>
      <c r="O18" s="7">
        <v>11</v>
      </c>
      <c r="P18" s="7">
        <v>0</v>
      </c>
      <c r="Q18" s="7">
        <v>-31.4</v>
      </c>
      <c r="R18" s="7">
        <v>2.4</v>
      </c>
      <c r="S18" s="7">
        <v>-164.1</v>
      </c>
      <c r="T18" s="7">
        <v>13.7</v>
      </c>
      <c r="U18" s="7">
        <v>-21</v>
      </c>
      <c r="V18" s="7">
        <v>0.9</v>
      </c>
      <c r="W18" s="7">
        <v>591.20000000000005</v>
      </c>
      <c r="X18" s="7">
        <v>21.8</v>
      </c>
      <c r="Y18" s="7">
        <v>1838.1</v>
      </c>
      <c r="Z18" s="7">
        <v>59.2</v>
      </c>
      <c r="AA18" s="7">
        <v>-1.1000000000000001</v>
      </c>
    </row>
    <row r="19" spans="1:27" s="13" customFormat="1" ht="32" x14ac:dyDescent="0.2">
      <c r="A19" s="18" t="s">
        <v>76</v>
      </c>
      <c r="B19" s="7" t="s">
        <v>80</v>
      </c>
      <c r="C19" s="7" t="s">
        <v>32</v>
      </c>
      <c r="D19" s="7" t="s">
        <v>28</v>
      </c>
      <c r="E19" s="7" t="s">
        <v>31</v>
      </c>
      <c r="F19" s="7" t="s">
        <v>33</v>
      </c>
      <c r="G19" s="7" t="str">
        <f t="shared" si="1"/>
        <v>BJ_1__P5C3</v>
      </c>
      <c r="H19" s="8" t="s">
        <v>81</v>
      </c>
      <c r="J19" s="7" t="b">
        <v>1</v>
      </c>
      <c r="K19" s="7" t="s">
        <v>74</v>
      </c>
      <c r="L19" s="7">
        <v>-90</v>
      </c>
      <c r="M19" s="7">
        <v>7.9</v>
      </c>
      <c r="N19" s="7">
        <v>16</v>
      </c>
      <c r="O19" s="7">
        <v>10.6</v>
      </c>
      <c r="P19" s="7">
        <v>0.7</v>
      </c>
      <c r="Q19" s="7">
        <v>-75.7</v>
      </c>
      <c r="R19" s="7">
        <v>6.7</v>
      </c>
      <c r="S19" s="7">
        <v>-266.39999999999998</v>
      </c>
      <c r="T19" s="7">
        <v>33.299999999999997</v>
      </c>
      <c r="U19" s="7">
        <v>-6</v>
      </c>
      <c r="V19" s="7">
        <v>1.7</v>
      </c>
      <c r="W19" s="7">
        <v>449.7</v>
      </c>
      <c r="X19" s="7">
        <v>40.9</v>
      </c>
      <c r="Y19" s="7">
        <v>2593.8000000000002</v>
      </c>
      <c r="Z19" s="7">
        <v>100.1</v>
      </c>
      <c r="AA19" s="7">
        <v>-1.7</v>
      </c>
    </row>
    <row r="20" spans="1:27" s="13" customFormat="1" ht="32" x14ac:dyDescent="0.2">
      <c r="A20" s="19" t="s">
        <v>77</v>
      </c>
      <c r="B20" s="7" t="s">
        <v>84</v>
      </c>
      <c r="C20" s="7" t="s">
        <v>32</v>
      </c>
      <c r="D20" s="7" t="s">
        <v>28</v>
      </c>
      <c r="E20" s="7" t="s">
        <v>31</v>
      </c>
      <c r="F20" s="7" t="s">
        <v>33</v>
      </c>
      <c r="G20" s="7" t="str">
        <f t="shared" si="1"/>
        <v>BJ_1__EY6A</v>
      </c>
      <c r="H20" s="8" t="s">
        <v>83</v>
      </c>
      <c r="J20" s="7" t="b">
        <v>1</v>
      </c>
      <c r="K20" s="7" t="s">
        <v>88</v>
      </c>
      <c r="L20" s="7">
        <v>-135.30000000000001</v>
      </c>
      <c r="M20" s="7">
        <v>8</v>
      </c>
      <c r="N20" s="7">
        <v>8</v>
      </c>
      <c r="O20" s="7">
        <v>21.5</v>
      </c>
      <c r="P20" s="7">
        <v>0.4</v>
      </c>
      <c r="Q20" s="7">
        <v>-95.9</v>
      </c>
      <c r="R20" s="7">
        <v>5.3</v>
      </c>
      <c r="S20" s="7">
        <v>-204</v>
      </c>
      <c r="T20" s="7">
        <v>10.3</v>
      </c>
      <c r="U20" s="7">
        <v>-21</v>
      </c>
      <c r="V20" s="7">
        <v>5.9</v>
      </c>
      <c r="W20" s="7">
        <v>224</v>
      </c>
      <c r="X20" s="7">
        <v>38.5</v>
      </c>
      <c r="Y20" s="7">
        <v>2748.5</v>
      </c>
      <c r="Z20" s="7">
        <v>100</v>
      </c>
      <c r="AA20" s="7">
        <v>-1.7</v>
      </c>
    </row>
    <row r="21" spans="1:27" s="13" customFormat="1" ht="32" x14ac:dyDescent="0.2">
      <c r="A21" s="20" t="s">
        <v>78</v>
      </c>
      <c r="B21" s="7" t="s">
        <v>86</v>
      </c>
      <c r="C21" s="7" t="s">
        <v>32</v>
      </c>
      <c r="D21" s="7" t="s">
        <v>28</v>
      </c>
      <c r="E21" s="7" t="s">
        <v>31</v>
      </c>
      <c r="F21" s="7" t="s">
        <v>33</v>
      </c>
      <c r="G21" s="7" t="str">
        <f t="shared" si="1"/>
        <v>BJ_1__COVOX-150</v>
      </c>
      <c r="H21" s="8" t="s">
        <v>82</v>
      </c>
      <c r="J21" s="7" t="b">
        <v>1</v>
      </c>
      <c r="K21" s="7" t="s">
        <v>87</v>
      </c>
      <c r="L21" s="7">
        <v>-127.1</v>
      </c>
      <c r="M21" s="7">
        <v>5.6</v>
      </c>
      <c r="N21" s="7">
        <v>7</v>
      </c>
      <c r="O21" s="7">
        <v>0.6</v>
      </c>
      <c r="P21" s="7">
        <v>0.5</v>
      </c>
      <c r="Q21" s="7">
        <v>-100.8</v>
      </c>
      <c r="R21" s="7">
        <v>3.3</v>
      </c>
      <c r="S21" s="7">
        <v>-176</v>
      </c>
      <c r="T21" s="7">
        <v>25.8</v>
      </c>
      <c r="U21" s="7">
        <v>-16.8</v>
      </c>
      <c r="V21" s="7">
        <v>1.8</v>
      </c>
      <c r="W21" s="7">
        <v>256.89999999999998</v>
      </c>
      <c r="X21" s="7">
        <v>27.2</v>
      </c>
      <c r="Y21" s="7">
        <v>2714.6</v>
      </c>
      <c r="Z21" s="7">
        <v>53.3</v>
      </c>
      <c r="AA21" s="7">
        <v>-1.5</v>
      </c>
    </row>
    <row r="22" spans="1:27" s="13" customFormat="1" ht="32" x14ac:dyDescent="0.2">
      <c r="A22" s="21" t="s">
        <v>89</v>
      </c>
      <c r="B22" s="7" t="s">
        <v>90</v>
      </c>
      <c r="C22" s="7" t="s">
        <v>32</v>
      </c>
      <c r="D22" s="7" t="s">
        <v>28</v>
      </c>
      <c r="E22" s="7" t="s">
        <v>31</v>
      </c>
      <c r="F22" s="7" t="s">
        <v>33</v>
      </c>
      <c r="G22" s="7" t="str">
        <f t="shared" si="1"/>
        <v>BJ_1__LY-CoV555</v>
      </c>
      <c r="H22" s="8" t="s">
        <v>91</v>
      </c>
      <c r="J22" s="7" t="b">
        <v>1</v>
      </c>
      <c r="K22" s="7" t="s">
        <v>43</v>
      </c>
      <c r="L22" s="7">
        <v>-119.6</v>
      </c>
      <c r="M22" s="7">
        <v>8.9</v>
      </c>
      <c r="N22" s="7">
        <v>41</v>
      </c>
      <c r="O22" s="7">
        <v>1.1000000000000001</v>
      </c>
      <c r="P22" s="7">
        <v>1.1000000000000001</v>
      </c>
      <c r="Q22" s="7">
        <v>-93.9</v>
      </c>
      <c r="R22" s="7">
        <v>1.8</v>
      </c>
      <c r="S22" s="7">
        <v>-162.5</v>
      </c>
      <c r="T22" s="7">
        <v>36.5</v>
      </c>
      <c r="U22" s="7">
        <v>-33.299999999999997</v>
      </c>
      <c r="V22" s="7">
        <v>3.1</v>
      </c>
      <c r="W22" s="7">
        <v>400.6</v>
      </c>
      <c r="X22" s="7">
        <v>53.2</v>
      </c>
      <c r="Y22" s="7">
        <v>2684.9</v>
      </c>
      <c r="Z22" s="7">
        <v>144</v>
      </c>
      <c r="AA22" s="7">
        <v>-2.1</v>
      </c>
    </row>
    <row r="24" spans="1:27" s="13" customFormat="1" ht="32" x14ac:dyDescent="0.2">
      <c r="A24" s="12" t="s">
        <v>34</v>
      </c>
      <c r="B24" s="7" t="s">
        <v>42</v>
      </c>
      <c r="C24" s="7" t="s">
        <v>32</v>
      </c>
      <c r="D24" s="7" t="s">
        <v>29</v>
      </c>
      <c r="E24" s="7" t="s">
        <v>30</v>
      </c>
      <c r="F24" s="7" t="s">
        <v>33</v>
      </c>
      <c r="G24" s="7" t="str">
        <f t="shared" ref="G24:G34" si="2">_xlfn.CONCAT(SUBSTITUTE(D24,".","_"),"__",A24)</f>
        <v>BM_1_1_1__LY-CoV1404</v>
      </c>
      <c r="H24" s="8" t="s">
        <v>71</v>
      </c>
      <c r="J24" s="7" t="b">
        <v>1</v>
      </c>
      <c r="K24" s="7" t="s">
        <v>43</v>
      </c>
      <c r="L24" s="7">
        <v>-103</v>
      </c>
      <c r="M24" s="7">
        <v>6.1</v>
      </c>
      <c r="N24" s="7">
        <v>38</v>
      </c>
      <c r="O24" s="7">
        <v>0.4</v>
      </c>
      <c r="P24" s="7">
        <v>0.2</v>
      </c>
      <c r="Q24" s="7">
        <v>-75.5</v>
      </c>
      <c r="R24" s="7">
        <v>3.7</v>
      </c>
      <c r="S24" s="7">
        <v>-275.5</v>
      </c>
      <c r="T24" s="7">
        <v>24.5</v>
      </c>
      <c r="U24" s="7">
        <v>-9.9</v>
      </c>
      <c r="V24" s="7">
        <v>2.2999999999999998</v>
      </c>
      <c r="W24" s="7">
        <v>375.3</v>
      </c>
      <c r="X24" s="7">
        <v>34.5</v>
      </c>
      <c r="Y24" s="7">
        <v>2110.8000000000002</v>
      </c>
      <c r="Z24" s="7">
        <v>36</v>
      </c>
      <c r="AA24" s="7">
        <v>-1.6</v>
      </c>
    </row>
    <row r="25" spans="1:27" s="13" customFormat="1" ht="32" x14ac:dyDescent="0.2">
      <c r="A25" s="9" t="s">
        <v>35</v>
      </c>
      <c r="B25" s="7" t="s">
        <v>40</v>
      </c>
      <c r="C25" s="7" t="s">
        <v>32</v>
      </c>
      <c r="D25" s="7" t="s">
        <v>29</v>
      </c>
      <c r="E25" s="7" t="s">
        <v>30</v>
      </c>
      <c r="F25" s="7" t="s">
        <v>33</v>
      </c>
      <c r="G25" s="7" t="str">
        <f t="shared" si="2"/>
        <v>BM_1_1_1__AZD1061</v>
      </c>
      <c r="H25" s="8" t="s">
        <v>72</v>
      </c>
      <c r="J25" s="7" t="b">
        <v>1</v>
      </c>
      <c r="K25" s="7" t="s">
        <v>43</v>
      </c>
      <c r="L25" s="7">
        <v>-102.8</v>
      </c>
      <c r="M25" s="7">
        <v>9.4</v>
      </c>
      <c r="N25" s="7">
        <v>119</v>
      </c>
      <c r="O25" s="7">
        <v>0.6</v>
      </c>
      <c r="P25" s="7">
        <v>0.4</v>
      </c>
      <c r="Q25" s="7">
        <v>-80.099999999999994</v>
      </c>
      <c r="R25" s="7">
        <v>7</v>
      </c>
      <c r="S25" s="7">
        <v>-323.39999999999998</v>
      </c>
      <c r="T25" s="7">
        <v>45</v>
      </c>
      <c r="U25" s="7">
        <v>-6.8</v>
      </c>
      <c r="V25" s="7">
        <v>1</v>
      </c>
      <c r="W25" s="7">
        <v>487.2</v>
      </c>
      <c r="X25" s="7">
        <v>82.7</v>
      </c>
      <c r="Y25" s="7">
        <v>2555.6999999999998</v>
      </c>
      <c r="Z25" s="7">
        <v>39.200000000000003</v>
      </c>
      <c r="AA25" s="7">
        <v>-2.1</v>
      </c>
    </row>
    <row r="26" spans="1:27" s="13" customFormat="1" ht="32" x14ac:dyDescent="0.2">
      <c r="A26" s="10" t="s">
        <v>36</v>
      </c>
      <c r="B26" s="7" t="s">
        <v>41</v>
      </c>
      <c r="C26" s="7" t="s">
        <v>32</v>
      </c>
      <c r="D26" s="7" t="s">
        <v>29</v>
      </c>
      <c r="E26" s="7" t="s">
        <v>30</v>
      </c>
      <c r="F26" s="7" t="s">
        <v>33</v>
      </c>
      <c r="G26" s="7" t="str">
        <f t="shared" si="2"/>
        <v>BM_1_1_1__AZD8895</v>
      </c>
      <c r="H26" s="8" t="s">
        <v>37</v>
      </c>
      <c r="J26" s="7" t="b">
        <v>1</v>
      </c>
      <c r="K26" s="7" t="s">
        <v>47</v>
      </c>
      <c r="L26" s="7">
        <v>-100.2</v>
      </c>
      <c r="M26" s="7">
        <v>3.6</v>
      </c>
      <c r="N26" s="7">
        <v>21</v>
      </c>
      <c r="O26" s="7">
        <v>7.6</v>
      </c>
      <c r="P26" s="7">
        <v>0.4</v>
      </c>
      <c r="Q26" s="7">
        <v>-76.400000000000006</v>
      </c>
      <c r="R26" s="7">
        <v>1.8</v>
      </c>
      <c r="S26" s="7">
        <v>-283.39999999999998</v>
      </c>
      <c r="T26" s="7">
        <v>37.6</v>
      </c>
      <c r="U26" s="7">
        <v>9.6999999999999993</v>
      </c>
      <c r="V26" s="7">
        <v>5.2</v>
      </c>
      <c r="W26" s="7">
        <v>231.9</v>
      </c>
      <c r="X26" s="7">
        <v>31.5</v>
      </c>
      <c r="Y26" s="7">
        <v>2413.3000000000002</v>
      </c>
      <c r="Z26" s="7">
        <v>56</v>
      </c>
      <c r="AA26" s="7">
        <v>-1.9</v>
      </c>
    </row>
    <row r="27" spans="1:27" s="13" customFormat="1" ht="32" x14ac:dyDescent="0.2">
      <c r="A27" s="14" t="s">
        <v>56</v>
      </c>
      <c r="B27" s="7" t="s">
        <v>62</v>
      </c>
      <c r="C27" s="7" t="s">
        <v>32</v>
      </c>
      <c r="D27" s="7" t="s">
        <v>29</v>
      </c>
      <c r="E27" s="7" t="s">
        <v>30</v>
      </c>
      <c r="F27" s="7" t="s">
        <v>33</v>
      </c>
      <c r="G27" s="7" t="str">
        <f t="shared" si="2"/>
        <v>BM_1_1_1__58G6</v>
      </c>
      <c r="H27" s="8" t="s">
        <v>59</v>
      </c>
      <c r="J27" s="7" t="b">
        <v>1</v>
      </c>
      <c r="K27" s="7" t="s">
        <v>47</v>
      </c>
      <c r="L27" s="7">
        <v>-90.4</v>
      </c>
      <c r="M27" s="7">
        <v>0.5</v>
      </c>
      <c r="N27" s="7">
        <v>27</v>
      </c>
      <c r="O27" s="7">
        <v>12.7</v>
      </c>
      <c r="P27" s="7">
        <v>0.1</v>
      </c>
      <c r="Q27" s="7">
        <v>-62.4</v>
      </c>
      <c r="R27" s="7">
        <v>4.0999999999999996</v>
      </c>
      <c r="S27" s="7">
        <v>-313.3</v>
      </c>
      <c r="T27" s="7">
        <v>18.3</v>
      </c>
      <c r="U27" s="7">
        <v>10</v>
      </c>
      <c r="V27" s="7">
        <v>3.2</v>
      </c>
      <c r="W27" s="7">
        <v>247</v>
      </c>
      <c r="X27" s="7">
        <v>69</v>
      </c>
      <c r="Y27" s="7">
        <v>2199.5</v>
      </c>
      <c r="Z27" s="7">
        <v>28.8</v>
      </c>
      <c r="AA27" s="7">
        <v>-1.7</v>
      </c>
    </row>
    <row r="28" spans="1:27" s="13" customFormat="1" ht="32" x14ac:dyDescent="0.2">
      <c r="A28" s="15" t="s">
        <v>57</v>
      </c>
      <c r="B28" s="7" t="s">
        <v>60</v>
      </c>
      <c r="C28" s="7" t="s">
        <v>32</v>
      </c>
      <c r="D28" s="7" t="s">
        <v>29</v>
      </c>
      <c r="E28" s="7" t="s">
        <v>30</v>
      </c>
      <c r="F28" s="7" t="s">
        <v>33</v>
      </c>
      <c r="G28" s="7" t="str">
        <f t="shared" si="2"/>
        <v>BM_1_1_1__CV38-142</v>
      </c>
      <c r="H28" s="8" t="s">
        <v>63</v>
      </c>
      <c r="J28" s="7" t="b">
        <v>1</v>
      </c>
      <c r="K28" s="7" t="s">
        <v>66</v>
      </c>
      <c r="L28" s="7">
        <v>-96.6</v>
      </c>
      <c r="M28" s="7">
        <v>10.6</v>
      </c>
      <c r="N28" s="7">
        <v>16</v>
      </c>
      <c r="O28" s="7">
        <v>1.3</v>
      </c>
      <c r="P28" s="7">
        <v>1</v>
      </c>
      <c r="Q28" s="7">
        <v>-68.400000000000006</v>
      </c>
      <c r="R28" s="7">
        <v>5.9</v>
      </c>
      <c r="S28" s="7">
        <v>-324.8</v>
      </c>
      <c r="T28" s="7">
        <v>57.7</v>
      </c>
      <c r="U28" s="7">
        <v>14.2</v>
      </c>
      <c r="V28" s="7">
        <v>7.2</v>
      </c>
      <c r="W28" s="7">
        <v>225.3</v>
      </c>
      <c r="X28" s="7">
        <v>41.7</v>
      </c>
      <c r="Y28" s="7">
        <v>2233.6999999999998</v>
      </c>
      <c r="Z28" s="7">
        <v>110.5</v>
      </c>
      <c r="AA28" s="7">
        <v>-1.3</v>
      </c>
    </row>
    <row r="29" spans="1:27" s="13" customFormat="1" ht="32" x14ac:dyDescent="0.2">
      <c r="A29" s="16" t="s">
        <v>58</v>
      </c>
      <c r="B29" s="7" t="s">
        <v>61</v>
      </c>
      <c r="C29" s="7" t="s">
        <v>32</v>
      </c>
      <c r="D29" s="7" t="s">
        <v>29</v>
      </c>
      <c r="E29" s="7" t="s">
        <v>30</v>
      </c>
      <c r="F29" s="7" t="s">
        <v>33</v>
      </c>
      <c r="G29" s="7" t="str">
        <f t="shared" si="2"/>
        <v>BM_1_1_1__C110</v>
      </c>
      <c r="H29" s="8" t="s">
        <v>64</v>
      </c>
      <c r="J29" s="7" t="b">
        <v>1</v>
      </c>
      <c r="K29" s="7" t="s">
        <v>47</v>
      </c>
      <c r="L29" s="7">
        <v>-118.8</v>
      </c>
      <c r="M29" s="7">
        <v>4.8</v>
      </c>
      <c r="N29" s="7">
        <v>41</v>
      </c>
      <c r="O29" s="7">
        <v>0.7</v>
      </c>
      <c r="P29" s="7">
        <v>0.4</v>
      </c>
      <c r="Q29" s="7">
        <v>-62.7</v>
      </c>
      <c r="R29" s="7">
        <v>3.6</v>
      </c>
      <c r="S29" s="7">
        <v>-433.4</v>
      </c>
      <c r="T29" s="7">
        <v>24.8</v>
      </c>
      <c r="U29" s="7">
        <v>9.1</v>
      </c>
      <c r="V29" s="7">
        <v>3.9</v>
      </c>
      <c r="W29" s="7">
        <v>215.2</v>
      </c>
      <c r="X29" s="7">
        <v>62.6</v>
      </c>
      <c r="Y29" s="7">
        <v>2086</v>
      </c>
      <c r="Z29" s="7">
        <v>31.6</v>
      </c>
      <c r="AA29" s="7">
        <v>-1.7</v>
      </c>
    </row>
    <row r="30" spans="1:27" s="13" customFormat="1" ht="32" x14ac:dyDescent="0.2">
      <c r="A30" s="17" t="s">
        <v>75</v>
      </c>
      <c r="B30" s="7" t="s">
        <v>85</v>
      </c>
      <c r="C30" s="7" t="s">
        <v>32</v>
      </c>
      <c r="D30" s="7" t="s">
        <v>29</v>
      </c>
      <c r="E30" s="7" t="s">
        <v>30</v>
      </c>
      <c r="F30" s="7" t="s">
        <v>33</v>
      </c>
      <c r="G30" s="7" t="str">
        <f t="shared" si="2"/>
        <v>BM_1_1_1__Omi-9</v>
      </c>
      <c r="H30" s="8" t="s">
        <v>79</v>
      </c>
      <c r="J30" s="7" t="b">
        <v>1</v>
      </c>
      <c r="K30" s="7" t="s">
        <v>45</v>
      </c>
      <c r="L30" s="7">
        <v>-48.4</v>
      </c>
      <c r="M30" s="7">
        <v>9.6</v>
      </c>
      <c r="N30" s="7">
        <v>5</v>
      </c>
      <c r="O30" s="7">
        <v>0.1</v>
      </c>
      <c r="P30" s="7">
        <v>0.1</v>
      </c>
      <c r="Q30" s="7">
        <v>-53.4</v>
      </c>
      <c r="R30" s="7">
        <v>3</v>
      </c>
      <c r="S30" s="7">
        <v>-234.5</v>
      </c>
      <c r="T30" s="7">
        <v>7.2</v>
      </c>
      <c r="U30" s="7">
        <v>14.9</v>
      </c>
      <c r="V30" s="7">
        <v>0.6</v>
      </c>
      <c r="W30" s="7">
        <v>669</v>
      </c>
      <c r="X30" s="7">
        <v>71.099999999999994</v>
      </c>
      <c r="Y30" s="7">
        <v>1987.7</v>
      </c>
      <c r="Z30" s="7">
        <v>18.2</v>
      </c>
      <c r="AA30" s="7">
        <v>-1.3</v>
      </c>
    </row>
    <row r="31" spans="1:27" s="13" customFormat="1" ht="32" x14ac:dyDescent="0.2">
      <c r="A31" s="18" t="s">
        <v>76</v>
      </c>
      <c r="B31" s="7" t="s">
        <v>80</v>
      </c>
      <c r="C31" s="7" t="s">
        <v>32</v>
      </c>
      <c r="D31" s="7" t="s">
        <v>29</v>
      </c>
      <c r="E31" s="7" t="s">
        <v>30</v>
      </c>
      <c r="F31" s="7" t="s">
        <v>33</v>
      </c>
      <c r="G31" s="7" t="str">
        <f t="shared" si="2"/>
        <v>BM_1_1_1__P5C3</v>
      </c>
      <c r="H31" s="8" t="s">
        <v>81</v>
      </c>
      <c r="J31" s="7" t="b">
        <v>1</v>
      </c>
      <c r="K31" s="7" t="s">
        <v>43</v>
      </c>
      <c r="L31" s="7">
        <v>-105.4</v>
      </c>
      <c r="M31" s="7">
        <v>1.3</v>
      </c>
      <c r="N31" s="7">
        <v>81</v>
      </c>
      <c r="O31" s="7">
        <v>17.7</v>
      </c>
      <c r="P31" s="7">
        <v>0</v>
      </c>
      <c r="Q31" s="7">
        <v>-77.400000000000006</v>
      </c>
      <c r="R31" s="7">
        <v>2.6</v>
      </c>
      <c r="S31" s="7">
        <v>-361.4</v>
      </c>
      <c r="T31" s="7">
        <v>22.6</v>
      </c>
      <c r="U31" s="7">
        <v>6.9</v>
      </c>
      <c r="V31" s="7">
        <v>4.5</v>
      </c>
      <c r="W31" s="7">
        <v>373.5</v>
      </c>
      <c r="X31" s="7">
        <v>30.7</v>
      </c>
      <c r="Y31" s="7">
        <v>2520</v>
      </c>
      <c r="Z31" s="7">
        <v>107.9</v>
      </c>
      <c r="AA31" s="7">
        <v>-1.3</v>
      </c>
    </row>
    <row r="32" spans="1:27" s="13" customFormat="1" ht="32" x14ac:dyDescent="0.2">
      <c r="A32" s="19" t="s">
        <v>77</v>
      </c>
      <c r="B32" s="7" t="s">
        <v>84</v>
      </c>
      <c r="C32" s="7" t="s">
        <v>32</v>
      </c>
      <c r="D32" s="7" t="s">
        <v>29</v>
      </c>
      <c r="E32" s="7" t="s">
        <v>30</v>
      </c>
      <c r="F32" s="7" t="s">
        <v>33</v>
      </c>
      <c r="G32" s="7" t="str">
        <f t="shared" si="2"/>
        <v>BM_1_1_1__EY6A</v>
      </c>
      <c r="H32" s="8" t="s">
        <v>83</v>
      </c>
      <c r="J32" s="7" t="b">
        <v>1</v>
      </c>
      <c r="K32" s="7" t="s">
        <v>47</v>
      </c>
      <c r="L32" s="7">
        <v>-114.8</v>
      </c>
      <c r="M32" s="7">
        <v>6.9</v>
      </c>
      <c r="N32" s="7">
        <v>37</v>
      </c>
      <c r="O32" s="7">
        <v>0.7</v>
      </c>
      <c r="P32" s="7">
        <v>0.8</v>
      </c>
      <c r="Q32" s="7">
        <v>-73.599999999999994</v>
      </c>
      <c r="R32" s="7">
        <v>3.2</v>
      </c>
      <c r="S32" s="7">
        <v>-333.7</v>
      </c>
      <c r="T32" s="7">
        <v>9</v>
      </c>
      <c r="U32" s="7">
        <v>-2</v>
      </c>
      <c r="V32" s="7">
        <v>2.2999999999999998</v>
      </c>
      <c r="W32" s="7">
        <v>275.5</v>
      </c>
      <c r="X32" s="7">
        <v>47.1</v>
      </c>
      <c r="Y32" s="7">
        <v>2373.9</v>
      </c>
      <c r="Z32" s="7">
        <v>83.3</v>
      </c>
      <c r="AA32" s="7">
        <v>-1.5</v>
      </c>
    </row>
    <row r="33" spans="1:27" s="13" customFormat="1" ht="32" x14ac:dyDescent="0.2">
      <c r="A33" s="20" t="s">
        <v>78</v>
      </c>
      <c r="B33" s="7" t="s">
        <v>86</v>
      </c>
      <c r="C33" s="7" t="s">
        <v>32</v>
      </c>
      <c r="D33" s="7" t="s">
        <v>29</v>
      </c>
      <c r="E33" s="7" t="s">
        <v>30</v>
      </c>
      <c r="F33" s="7" t="s">
        <v>33</v>
      </c>
      <c r="G33" s="7" t="str">
        <f t="shared" si="2"/>
        <v>BM_1_1_1__COVOX-150</v>
      </c>
      <c r="H33" s="8" t="s">
        <v>82</v>
      </c>
      <c r="J33" s="7" t="b">
        <v>1</v>
      </c>
      <c r="K33" s="7" t="s">
        <v>66</v>
      </c>
      <c r="L33" s="7">
        <v>-132.80000000000001</v>
      </c>
      <c r="M33" s="7">
        <v>2.2999999999999998</v>
      </c>
      <c r="N33" s="7">
        <v>16</v>
      </c>
      <c r="O33" s="7">
        <v>0.4</v>
      </c>
      <c r="P33" s="7">
        <v>0.2</v>
      </c>
      <c r="Q33" s="7">
        <v>-82.7</v>
      </c>
      <c r="R33" s="7">
        <v>4.3</v>
      </c>
      <c r="S33" s="7">
        <v>-334.8</v>
      </c>
      <c r="T33" s="7">
        <v>15.6</v>
      </c>
      <c r="U33" s="7">
        <v>14.4</v>
      </c>
      <c r="V33" s="7">
        <v>2.4</v>
      </c>
      <c r="W33" s="7">
        <v>312.39999999999998</v>
      </c>
      <c r="X33" s="7">
        <v>41.1</v>
      </c>
      <c r="Y33" s="7">
        <v>2493.1999999999998</v>
      </c>
      <c r="Z33" s="7">
        <v>64.3</v>
      </c>
      <c r="AA33" s="7">
        <v>-2</v>
      </c>
    </row>
    <row r="34" spans="1:27" s="13" customFormat="1" ht="32" x14ac:dyDescent="0.2">
      <c r="A34" s="21" t="s">
        <v>89</v>
      </c>
      <c r="B34" s="7" t="s">
        <v>90</v>
      </c>
      <c r="C34" s="7" t="s">
        <v>32</v>
      </c>
      <c r="D34" s="7" t="s">
        <v>29</v>
      </c>
      <c r="E34" s="7" t="s">
        <v>30</v>
      </c>
      <c r="F34" s="7" t="s">
        <v>33</v>
      </c>
      <c r="G34" s="7" t="str">
        <f t="shared" si="2"/>
        <v>BM_1_1_1__LY-CoV555</v>
      </c>
      <c r="H34" s="8" t="s">
        <v>91</v>
      </c>
      <c r="J34" s="7" t="b">
        <v>1</v>
      </c>
      <c r="K34" s="7" t="s">
        <v>43</v>
      </c>
      <c r="L34" s="7">
        <v>-88.1</v>
      </c>
      <c r="M34" s="7">
        <v>7.3</v>
      </c>
      <c r="N34" s="7">
        <v>34</v>
      </c>
      <c r="O34" s="7">
        <v>6.4</v>
      </c>
      <c r="P34" s="7">
        <v>0.2</v>
      </c>
      <c r="Q34" s="7">
        <v>-77.3</v>
      </c>
      <c r="R34" s="7">
        <v>3.2</v>
      </c>
      <c r="S34" s="7">
        <v>-261.7</v>
      </c>
      <c r="T34" s="7">
        <v>12.6</v>
      </c>
      <c r="U34" s="7">
        <v>-1</v>
      </c>
      <c r="V34" s="7">
        <v>2.6</v>
      </c>
      <c r="W34" s="7">
        <v>425</v>
      </c>
      <c r="X34" s="7">
        <v>77.8</v>
      </c>
      <c r="Y34" s="7">
        <v>2498.6</v>
      </c>
      <c r="Z34" s="7">
        <v>97.1</v>
      </c>
      <c r="AA34" s="7">
        <v>-2.1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Shirish Yasa</cp:lastModifiedBy>
  <dcterms:created xsi:type="dcterms:W3CDTF">2023-01-15T19:37:03Z</dcterms:created>
  <dcterms:modified xsi:type="dcterms:W3CDTF">2023-08-25T00:47:14Z</dcterms:modified>
</cp:coreProperties>
</file>