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pfHRP_MLModel/"/>
    </mc:Choice>
  </mc:AlternateContent>
  <xr:revisionPtr revIDLastSave="0" documentId="13_ncr:1_{C17EF5DA-F418-0043-ADAF-C0A998BE0B96}" xr6:coauthVersionLast="47" xr6:coauthVersionMax="47" xr10:uidLastSave="{00000000-0000-0000-0000-000000000000}"/>
  <bookViews>
    <workbookView xWindow="1800" yWindow="1460" windowWidth="25140" windowHeight="12640" firstSheet="1" activeTab="3" xr2:uid="{90FC2CFC-1E1B-44CB-A48A-2F387CB992ED}"/>
  </bookViews>
  <sheets>
    <sheet name="Model Metrics" sheetId="1" r:id="rId1"/>
    <sheet name="Type Prevalence by Loc" sheetId="2" r:id="rId2"/>
    <sheet name="DNA - Test Matches" sheetId="3" r:id="rId3"/>
    <sheet name="chi-sq" sheetId="5" r:id="rId4"/>
    <sheet name="RDTqPCR Confustion Matri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</calcChain>
</file>

<file path=xl/sharedStrings.xml><?xml version="1.0" encoding="utf-8"?>
<sst xmlns="http://schemas.openxmlformats.org/spreadsheetml/2006/main" count="280" uniqueCount="154">
  <si>
    <t>Precision</t>
  </si>
  <si>
    <t>Recall</t>
  </si>
  <si>
    <t>Accuracy</t>
  </si>
  <si>
    <t>AUC</t>
  </si>
  <si>
    <t>F1</t>
  </si>
  <si>
    <t>Types 2 and 7 Only</t>
  </si>
  <si>
    <t>Types 1 through 24</t>
  </si>
  <si>
    <t>Types 3, 5, and 10</t>
  </si>
  <si>
    <t>Voting Ensemble</t>
  </si>
  <si>
    <t>Extreme Random Trees</t>
  </si>
  <si>
    <t>Algorithm</t>
  </si>
  <si>
    <t>Types</t>
  </si>
  <si>
    <t>Gene</t>
  </si>
  <si>
    <t>PfHRP2</t>
  </si>
  <si>
    <t>Type</t>
  </si>
  <si>
    <t>Asosa</t>
  </si>
  <si>
    <t>Bambasi</t>
  </si>
  <si>
    <t>Kurmuk</t>
  </si>
  <si>
    <t>Sherkole</t>
  </si>
  <si>
    <t>Overall</t>
  </si>
  <si>
    <t>Id</t>
  </si>
  <si>
    <t>Parasitemia</t>
  </si>
  <si>
    <t>Pf18sqPCR</t>
  </si>
  <si>
    <t>qPCRcateg34</t>
  </si>
  <si>
    <t>paradencateg</t>
  </si>
  <si>
    <t>DNA_id</t>
  </si>
  <si>
    <t>HShr3</t>
  </si>
  <si>
    <t>HShr12</t>
  </si>
  <si>
    <t>HShr14</t>
  </si>
  <si>
    <t>HShr17</t>
  </si>
  <si>
    <t>HShr31</t>
  </si>
  <si>
    <t>HShr35</t>
  </si>
  <si>
    <t>HShr44</t>
  </si>
  <si>
    <t>HShr45</t>
  </si>
  <si>
    <t>HShr48</t>
  </si>
  <si>
    <t>HShr49</t>
  </si>
  <si>
    <t>HShr64</t>
  </si>
  <si>
    <t>HShr65</t>
  </si>
  <si>
    <t>HShr70</t>
  </si>
  <si>
    <t>HShr71</t>
  </si>
  <si>
    <t>HShr77</t>
  </si>
  <si>
    <t>HShr80</t>
  </si>
  <si>
    <t>HShr82</t>
  </si>
  <si>
    <t>HShr86</t>
  </si>
  <si>
    <t>HShr87</t>
  </si>
  <si>
    <t>HShr88</t>
  </si>
  <si>
    <t>HShr96</t>
  </si>
  <si>
    <t>HShr98</t>
  </si>
  <si>
    <t>HShr105</t>
  </si>
  <si>
    <t>HShr114</t>
  </si>
  <si>
    <t>HShr118</t>
  </si>
  <si>
    <t>HShr122</t>
  </si>
  <si>
    <t>HShr126</t>
  </si>
  <si>
    <t>HShr133</t>
  </si>
  <si>
    <t>HShr146</t>
  </si>
  <si>
    <t>HShr148</t>
  </si>
  <si>
    <t>HShr161</t>
  </si>
  <si>
    <t>HShr182</t>
  </si>
  <si>
    <t>HBas7</t>
  </si>
  <si>
    <t>HBas9</t>
  </si>
  <si>
    <t>HBas13</t>
  </si>
  <si>
    <t>HBas15</t>
  </si>
  <si>
    <t>HBas17</t>
  </si>
  <si>
    <t>HBas18</t>
  </si>
  <si>
    <t>HBas21</t>
  </si>
  <si>
    <t>HBas23</t>
  </si>
  <si>
    <t>HBas24</t>
  </si>
  <si>
    <t>HBas25</t>
  </si>
  <si>
    <t>HBas37</t>
  </si>
  <si>
    <t>HBas47</t>
  </si>
  <si>
    <t>HBas48</t>
  </si>
  <si>
    <t>HBas49</t>
  </si>
  <si>
    <t>HBas50</t>
  </si>
  <si>
    <t>HBas64</t>
  </si>
  <si>
    <t>HBas66</t>
  </si>
  <si>
    <t>HBas68</t>
  </si>
  <si>
    <t>HBas75</t>
  </si>
  <si>
    <t>HBas79</t>
  </si>
  <si>
    <t>HBas80</t>
  </si>
  <si>
    <t>HBas81</t>
  </si>
  <si>
    <t>HBas92</t>
  </si>
  <si>
    <t>HBas95</t>
  </si>
  <si>
    <t>HBas100</t>
  </si>
  <si>
    <t>HKum9</t>
  </si>
  <si>
    <t>HKum11</t>
  </si>
  <si>
    <t>HKum19</t>
  </si>
  <si>
    <t>HKum34</t>
  </si>
  <si>
    <t>HKum47</t>
  </si>
  <si>
    <t>HKum57</t>
  </si>
  <si>
    <t>HKum67</t>
  </si>
  <si>
    <t>HAss14</t>
  </si>
  <si>
    <t>HAss23</t>
  </si>
  <si>
    <t>HAss35</t>
  </si>
  <si>
    <t>HAss39</t>
  </si>
  <si>
    <t>HAss42</t>
  </si>
  <si>
    <t>LShr3</t>
  </si>
  <si>
    <t>LShr5</t>
  </si>
  <si>
    <t>LShr44</t>
  </si>
  <si>
    <t>LShr61</t>
  </si>
  <si>
    <t>LShr64</t>
  </si>
  <si>
    <t>LShr73</t>
  </si>
  <si>
    <t>LShr86</t>
  </si>
  <si>
    <t>LShr108</t>
  </si>
  <si>
    <t>LShr112</t>
  </si>
  <si>
    <t>LShr116</t>
  </si>
  <si>
    <t>LShr132</t>
  </si>
  <si>
    <t>LShr133</t>
  </si>
  <si>
    <t>LShr157</t>
  </si>
  <si>
    <t>LShr165</t>
  </si>
  <si>
    <t>LShr171</t>
  </si>
  <si>
    <t>LShr177</t>
  </si>
  <si>
    <t>LBas1</t>
  </si>
  <si>
    <t>LBas30</t>
  </si>
  <si>
    <t>LBas37</t>
  </si>
  <si>
    <t>LBas56</t>
  </si>
  <si>
    <t>LBas57</t>
  </si>
  <si>
    <t>LBas67</t>
  </si>
  <si>
    <t>LBas82</t>
  </si>
  <si>
    <t>LBas98</t>
  </si>
  <si>
    <t>LKum12</t>
  </si>
  <si>
    <t>LKum17</t>
  </si>
  <si>
    <t>LKum28</t>
  </si>
  <si>
    <t>LKum58</t>
  </si>
  <si>
    <t>LKum61</t>
  </si>
  <si>
    <t>LKum74</t>
  </si>
  <si>
    <t>LAss15</t>
  </si>
  <si>
    <t>Grand Total</t>
  </si>
  <si>
    <t>qPCR</t>
  </si>
  <si>
    <t>RDT</t>
  </si>
  <si>
    <t>Sensitivity</t>
  </si>
  <si>
    <t>Specificity</t>
  </si>
  <si>
    <t>F1 Score</t>
  </si>
  <si>
    <t>Voting Ensemble
Types 2 and 7</t>
  </si>
  <si>
    <t>Extreme Random Trees
Types 2 and 7</t>
  </si>
  <si>
    <t>Extreme Random Trees
Types 3 and 5 and 10</t>
  </si>
  <si>
    <t>Voting Ensemble
Types 3 and 5 and 10</t>
  </si>
  <si>
    <t>Extreme Random Trees
Types 1 thru 24</t>
  </si>
  <si>
    <t>Voting Ensemble
Types 1 thru 24</t>
  </si>
  <si>
    <t>32.668
(1.093e-08)</t>
  </si>
  <si>
    <t>67
(2.715e-16)</t>
  </si>
  <si>
    <t>7.1373
(0.00755)</t>
  </si>
  <si>
    <t>3.1485
(0.076)</t>
  </si>
  <si>
    <t>8.963
(0.002755)</t>
  </si>
  <si>
    <t>9.9844
(0.001579)</t>
  </si>
  <si>
    <t>11.981
(0.0005375)</t>
  </si>
  <si>
    <t>10.073
(0.001505)</t>
  </si>
  <si>
    <t>10.338
(0.001303)</t>
  </si>
  <si>
    <t>10.866
(0.0009797)</t>
  </si>
  <si>
    <t>12.55
(0.0003962)</t>
  </si>
  <si>
    <t>15.5
(8.249e-05)</t>
  </si>
  <si>
    <t>Types 2 and 7</t>
  </si>
  <si>
    <t>Types 1 thru 24</t>
  </si>
  <si>
    <t>Types 3 and 5 and 10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</si>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</sst>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E95E-A192-4941-88AA-64D7CD4D51AF}">
  <dimension ref="A1:H7"/>
  <sheetViews>
    <sheetView workbookViewId="0">
      <selection activeCell="B1" sqref="B1:H7"/>
    </sheetView>
  </sheetViews>
  <sheetFormatPr baseColWidth="10" defaultColWidth="8.83203125" defaultRowHeight="15" x14ac:dyDescent="0.2"/>
  <cols>
    <col min="1" max="1" width="17.6640625" customWidth="1"/>
    <col min="2" max="2" width="17.6640625" bestFit="1" customWidth="1"/>
    <col min="3" max="3" width="21.83203125" bestFit="1" customWidth="1"/>
  </cols>
  <sheetData>
    <row r="1" spans="1:8" x14ac:dyDescent="0.2">
      <c r="A1" s="1" t="s">
        <v>12</v>
      </c>
      <c r="B1" s="1" t="s">
        <v>11</v>
      </c>
      <c r="C1" s="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s="5" t="s">
        <v>13</v>
      </c>
      <c r="B2" s="5" t="s">
        <v>5</v>
      </c>
      <c r="C2" s="1" t="s">
        <v>8</v>
      </c>
      <c r="D2" s="2">
        <v>0.73129</v>
      </c>
      <c r="E2" s="2">
        <v>0.68571000000000004</v>
      </c>
      <c r="F2" s="2">
        <v>0.68571000000000004</v>
      </c>
      <c r="G2" s="2">
        <v>0.65832999999999997</v>
      </c>
      <c r="H2" s="2">
        <v>0.64136000000000004</v>
      </c>
    </row>
    <row r="3" spans="1:8" x14ac:dyDescent="0.2">
      <c r="A3" s="5"/>
      <c r="B3" s="5"/>
      <c r="C3" s="1" t="s">
        <v>9</v>
      </c>
      <c r="D3" s="2">
        <v>0.73129</v>
      </c>
      <c r="E3" s="2">
        <v>0.68571000000000004</v>
      </c>
      <c r="F3" s="2">
        <v>0.68571000000000004</v>
      </c>
      <c r="G3" s="2">
        <v>0.65832999999999997</v>
      </c>
      <c r="H3" s="2">
        <v>0.64136000000000004</v>
      </c>
    </row>
    <row r="4" spans="1:8" x14ac:dyDescent="0.2">
      <c r="A4" s="5"/>
      <c r="B4" s="5" t="s">
        <v>6</v>
      </c>
      <c r="C4" s="1" t="s">
        <v>8</v>
      </c>
      <c r="D4" s="2">
        <v>0.80245</v>
      </c>
      <c r="E4" s="2">
        <v>0.82857000000000003</v>
      </c>
      <c r="F4" s="2">
        <v>0.82857000000000003</v>
      </c>
      <c r="G4" s="2">
        <v>0.625</v>
      </c>
      <c r="H4" s="2">
        <v>0.79981999999999998</v>
      </c>
    </row>
    <row r="5" spans="1:8" x14ac:dyDescent="0.2">
      <c r="A5" s="5"/>
      <c r="B5" s="5"/>
      <c r="C5" s="1" t="s">
        <v>9</v>
      </c>
      <c r="D5" s="2">
        <v>0.80245</v>
      </c>
      <c r="E5" s="2">
        <v>0.82857000000000003</v>
      </c>
      <c r="F5" s="2">
        <v>0.82857000000000003</v>
      </c>
      <c r="G5" s="2">
        <v>0.61667000000000005</v>
      </c>
      <c r="H5" s="2">
        <v>0.79981999999999998</v>
      </c>
    </row>
    <row r="6" spans="1:8" x14ac:dyDescent="0.2">
      <c r="A6" s="5"/>
      <c r="B6" s="5" t="s">
        <v>7</v>
      </c>
      <c r="C6" s="1" t="s">
        <v>8</v>
      </c>
      <c r="D6" s="2">
        <v>0.83816000000000002</v>
      </c>
      <c r="E6" s="2">
        <v>0.85714000000000001</v>
      </c>
      <c r="F6" s="2">
        <v>0.85714000000000001</v>
      </c>
      <c r="G6" s="2">
        <v>0.7</v>
      </c>
      <c r="H6" s="2">
        <v>0.82838999999999996</v>
      </c>
    </row>
    <row r="7" spans="1:8" x14ac:dyDescent="0.2">
      <c r="A7" s="5"/>
      <c r="B7" s="5"/>
      <c r="C7" s="1" t="s">
        <v>9</v>
      </c>
      <c r="D7" s="2">
        <v>0.83816000000000002</v>
      </c>
      <c r="E7" s="2">
        <v>0.85714000000000001</v>
      </c>
      <c r="F7" s="2">
        <v>0.85714000000000001</v>
      </c>
      <c r="G7" s="2">
        <v>0.7</v>
      </c>
      <c r="H7" s="2">
        <v>0.82838999999999996</v>
      </c>
    </row>
  </sheetData>
  <mergeCells count="4">
    <mergeCell ref="A2:A7"/>
    <mergeCell ref="B2:B3"/>
    <mergeCell ref="B4:B5"/>
    <mergeCell ref="B6:B7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87E8-100F-4DBF-91BE-B6C66029CE80}">
  <dimension ref="A1:F25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>
        <v>1</v>
      </c>
      <c r="B2" s="3">
        <v>0.8571428571428571</v>
      </c>
      <c r="C2" s="3">
        <v>0.97058823529411764</v>
      </c>
      <c r="D2" s="3">
        <v>0.84615384615384615</v>
      </c>
      <c r="E2" s="3">
        <v>0.97916666666666663</v>
      </c>
      <c r="F2" s="3">
        <v>0.9509803921568627</v>
      </c>
    </row>
    <row r="3" spans="1:6" x14ac:dyDescent="0.2">
      <c r="A3">
        <v>2</v>
      </c>
      <c r="B3" s="3">
        <v>0.8571428571428571</v>
      </c>
      <c r="C3" s="3">
        <v>0.97058823529411764</v>
      </c>
      <c r="D3" s="3">
        <v>0.84615384615384615</v>
      </c>
      <c r="E3" s="3">
        <v>0.91666666666666663</v>
      </c>
      <c r="F3" s="3">
        <v>0.92156862745098034</v>
      </c>
    </row>
    <row r="4" spans="1:6" x14ac:dyDescent="0.2">
      <c r="A4">
        <v>3</v>
      </c>
      <c r="B4" s="3">
        <v>0.5714285714285714</v>
      </c>
      <c r="C4" s="3">
        <v>0.61764705882352944</v>
      </c>
      <c r="D4" s="3">
        <v>0.69230769230769229</v>
      </c>
      <c r="E4" s="3">
        <v>0.66666666666666663</v>
      </c>
      <c r="F4" s="3">
        <v>0.6470588235294118</v>
      </c>
    </row>
    <row r="5" spans="1:6" x14ac:dyDescent="0.2">
      <c r="A5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">
      <c r="A6">
        <v>5</v>
      </c>
      <c r="B6" s="3">
        <v>0.2857142857142857</v>
      </c>
      <c r="C6" s="3">
        <v>0.5</v>
      </c>
      <c r="D6" s="3">
        <v>0.61538461538461542</v>
      </c>
      <c r="E6" s="3">
        <v>0.625</v>
      </c>
      <c r="F6" s="3">
        <v>0.55882352941176472</v>
      </c>
    </row>
    <row r="7" spans="1:6" x14ac:dyDescent="0.2">
      <c r="A7">
        <v>6</v>
      </c>
      <c r="B7" s="3">
        <v>0.7142857142857143</v>
      </c>
      <c r="C7" s="3">
        <v>0.97058823529411764</v>
      </c>
      <c r="D7" s="3">
        <v>0.84615384615384615</v>
      </c>
      <c r="E7" s="3">
        <v>0.9375</v>
      </c>
      <c r="F7" s="3">
        <v>0.92156862745098034</v>
      </c>
    </row>
    <row r="8" spans="1:6" x14ac:dyDescent="0.2">
      <c r="A8">
        <v>7</v>
      </c>
      <c r="B8" s="3">
        <v>0.8571428571428571</v>
      </c>
      <c r="C8" s="3">
        <v>1</v>
      </c>
      <c r="D8" s="3">
        <v>0.92307692307692313</v>
      </c>
      <c r="E8" s="3">
        <v>0.9375</v>
      </c>
      <c r="F8" s="3">
        <v>0.9509803921568627</v>
      </c>
    </row>
    <row r="9" spans="1:6" x14ac:dyDescent="0.2">
      <c r="A9">
        <v>8</v>
      </c>
      <c r="B9" s="3">
        <v>0.7142857142857143</v>
      </c>
      <c r="C9" s="3">
        <v>0.82352941176470584</v>
      </c>
      <c r="D9" s="3">
        <v>0.76923076923076927</v>
      </c>
      <c r="E9" s="3">
        <v>0.77083333333333337</v>
      </c>
      <c r="F9" s="3">
        <v>0.78431372549019607</v>
      </c>
    </row>
    <row r="10" spans="1:6" x14ac:dyDescent="0.2">
      <c r="A10">
        <v>9</v>
      </c>
      <c r="B10" s="3">
        <v>0.7142857142857143</v>
      </c>
      <c r="C10" s="3">
        <v>0.82352941176470584</v>
      </c>
      <c r="D10" s="3">
        <v>0.76923076923076927</v>
      </c>
      <c r="E10" s="3">
        <v>0.77083333333333337</v>
      </c>
      <c r="F10" s="3">
        <v>0.78431372549019607</v>
      </c>
    </row>
    <row r="11" spans="1:6" x14ac:dyDescent="0.2">
      <c r="A11">
        <v>10</v>
      </c>
      <c r="B11" s="3">
        <v>0.5714285714285714</v>
      </c>
      <c r="C11" s="3">
        <v>0.67647058823529416</v>
      </c>
      <c r="D11" s="3">
        <v>0.53846153846153844</v>
      </c>
      <c r="E11" s="3">
        <v>0.77083333333333337</v>
      </c>
      <c r="F11" s="3">
        <v>0.69607843137254899</v>
      </c>
    </row>
    <row r="12" spans="1:6" x14ac:dyDescent="0.2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">
      <c r="A13">
        <v>12</v>
      </c>
      <c r="B13" s="3">
        <v>0.14285714285714285</v>
      </c>
      <c r="C13" s="3">
        <v>8.8235294117647065E-2</v>
      </c>
      <c r="D13" s="3">
        <v>0.38461538461538464</v>
      </c>
      <c r="E13" s="3">
        <v>0.25</v>
      </c>
      <c r="F13" s="3">
        <v>0.20588235294117646</v>
      </c>
    </row>
    <row r="14" spans="1:6" x14ac:dyDescent="0.2">
      <c r="A14">
        <v>13</v>
      </c>
      <c r="B14" s="3">
        <v>0.2857142857142857</v>
      </c>
      <c r="C14" s="3">
        <v>0.55882352941176472</v>
      </c>
      <c r="D14" s="3">
        <v>0.61538461538461542</v>
      </c>
      <c r="E14" s="3">
        <v>0.625</v>
      </c>
      <c r="F14" s="3">
        <v>0.57843137254901966</v>
      </c>
    </row>
    <row r="15" spans="1:6" x14ac:dyDescent="0.2">
      <c r="A15">
        <v>14</v>
      </c>
      <c r="B15" s="3">
        <v>0</v>
      </c>
      <c r="C15" s="3">
        <v>8.8235294117647065E-2</v>
      </c>
      <c r="D15" s="3">
        <v>7.6923076923076927E-2</v>
      </c>
      <c r="E15" s="3">
        <v>0.10416666666666667</v>
      </c>
      <c r="F15" s="3">
        <v>8.8235294117647065E-2</v>
      </c>
    </row>
    <row r="16" spans="1:6" x14ac:dyDescent="0.2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">
      <c r="A18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">
      <c r="A20">
        <v>19</v>
      </c>
      <c r="B20" s="3">
        <v>0.8571428571428571</v>
      </c>
      <c r="C20" s="3">
        <v>1</v>
      </c>
      <c r="D20" s="3">
        <v>0.92307692307692313</v>
      </c>
      <c r="E20" s="3">
        <v>0.97916666666666663</v>
      </c>
      <c r="F20" s="3">
        <v>0.97058823529411764</v>
      </c>
    </row>
    <row r="21" spans="1:6" x14ac:dyDescent="0.2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">
      <c r="A2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70E-2E87-432E-894F-42B5D3587C38}">
  <dimension ref="A1:G101"/>
  <sheetViews>
    <sheetView workbookViewId="0">
      <selection activeCell="F18" sqref="F18"/>
    </sheetView>
  </sheetViews>
  <sheetFormatPr baseColWidth="10" defaultColWidth="8.83203125" defaultRowHeight="15" x14ac:dyDescent="0.2"/>
  <sheetData>
    <row r="1" spans="1:7" x14ac:dyDescent="0.2">
      <c r="A1" t="s">
        <v>20</v>
      </c>
      <c r="B1" t="s">
        <v>13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 t="s">
        <v>26</v>
      </c>
      <c r="B2">
        <v>2</v>
      </c>
      <c r="D2">
        <v>37</v>
      </c>
      <c r="E2">
        <v>2</v>
      </c>
      <c r="G2" t="s">
        <v>26</v>
      </c>
    </row>
    <row r="3" spans="1:7" x14ac:dyDescent="0.2">
      <c r="A3" t="s">
        <v>27</v>
      </c>
      <c r="B3">
        <v>1</v>
      </c>
      <c r="D3">
        <v>36.69</v>
      </c>
      <c r="E3">
        <v>2</v>
      </c>
      <c r="G3" t="s">
        <v>27</v>
      </c>
    </row>
    <row r="4" spans="1:7" x14ac:dyDescent="0.2">
      <c r="A4" t="s">
        <v>28</v>
      </c>
      <c r="B4">
        <v>1</v>
      </c>
      <c r="C4">
        <v>9600</v>
      </c>
      <c r="D4">
        <v>22.52</v>
      </c>
      <c r="E4">
        <v>1</v>
      </c>
      <c r="F4">
        <v>4</v>
      </c>
      <c r="G4" t="s">
        <v>28</v>
      </c>
    </row>
    <row r="5" spans="1:7" x14ac:dyDescent="0.2">
      <c r="A5" t="s">
        <v>29</v>
      </c>
      <c r="B5">
        <v>1</v>
      </c>
      <c r="C5">
        <v>240</v>
      </c>
      <c r="D5">
        <v>29.28</v>
      </c>
      <c r="E5">
        <v>1</v>
      </c>
      <c r="F5">
        <v>2</v>
      </c>
      <c r="G5" t="s">
        <v>29</v>
      </c>
    </row>
    <row r="6" spans="1:7" x14ac:dyDescent="0.2">
      <c r="A6" t="s">
        <v>30</v>
      </c>
      <c r="B6">
        <v>1</v>
      </c>
      <c r="C6">
        <v>3360</v>
      </c>
      <c r="D6">
        <v>29.69</v>
      </c>
      <c r="E6">
        <v>1</v>
      </c>
      <c r="F6">
        <v>4</v>
      </c>
      <c r="G6" t="s">
        <v>30</v>
      </c>
    </row>
    <row r="7" spans="1:7" x14ac:dyDescent="0.2">
      <c r="A7" t="s">
        <v>31</v>
      </c>
      <c r="B7">
        <v>1</v>
      </c>
      <c r="C7">
        <v>6000</v>
      </c>
      <c r="D7">
        <v>27</v>
      </c>
      <c r="E7">
        <v>1</v>
      </c>
      <c r="F7">
        <v>4</v>
      </c>
      <c r="G7" t="s">
        <v>31</v>
      </c>
    </row>
    <row r="8" spans="1:7" x14ac:dyDescent="0.2">
      <c r="A8" t="s">
        <v>32</v>
      </c>
      <c r="B8">
        <v>2</v>
      </c>
      <c r="D8">
        <v>35.4</v>
      </c>
      <c r="E8">
        <v>2</v>
      </c>
      <c r="G8" t="s">
        <v>32</v>
      </c>
    </row>
    <row r="9" spans="1:7" x14ac:dyDescent="0.2">
      <c r="A9" t="s">
        <v>33</v>
      </c>
      <c r="B9">
        <v>1</v>
      </c>
      <c r="C9">
        <v>13200</v>
      </c>
      <c r="D9">
        <v>19.989999999999998</v>
      </c>
      <c r="E9">
        <v>1</v>
      </c>
      <c r="F9">
        <v>5</v>
      </c>
      <c r="G9" t="s">
        <v>33</v>
      </c>
    </row>
    <row r="10" spans="1:7" x14ac:dyDescent="0.2">
      <c r="A10" t="s">
        <v>34</v>
      </c>
      <c r="B10">
        <v>2</v>
      </c>
      <c r="D10">
        <v>35.32</v>
      </c>
      <c r="E10">
        <v>2</v>
      </c>
      <c r="G10" t="s">
        <v>34</v>
      </c>
    </row>
    <row r="11" spans="1:7" x14ac:dyDescent="0.2">
      <c r="A11" t="s">
        <v>35</v>
      </c>
      <c r="B11">
        <v>1</v>
      </c>
      <c r="C11">
        <v>1400</v>
      </c>
      <c r="D11">
        <v>22.92</v>
      </c>
      <c r="E11">
        <v>1</v>
      </c>
      <c r="F11">
        <v>3</v>
      </c>
      <c r="G11" t="s">
        <v>35</v>
      </c>
    </row>
    <row r="12" spans="1:7" x14ac:dyDescent="0.2">
      <c r="A12" t="s">
        <v>36</v>
      </c>
      <c r="B12">
        <v>2</v>
      </c>
      <c r="D12">
        <v>35.43</v>
      </c>
      <c r="E12">
        <v>2</v>
      </c>
      <c r="G12" t="s">
        <v>36</v>
      </c>
    </row>
    <row r="13" spans="1:7" x14ac:dyDescent="0.2">
      <c r="A13" t="s">
        <v>37</v>
      </c>
      <c r="B13">
        <v>1</v>
      </c>
      <c r="C13">
        <v>2040</v>
      </c>
      <c r="D13">
        <v>33.53</v>
      </c>
      <c r="E13">
        <v>1</v>
      </c>
      <c r="F13">
        <v>4</v>
      </c>
      <c r="G13" t="s">
        <v>37</v>
      </c>
    </row>
    <row r="14" spans="1:7" x14ac:dyDescent="0.2">
      <c r="A14" t="s">
        <v>38</v>
      </c>
      <c r="B14">
        <v>1</v>
      </c>
      <c r="C14">
        <v>7200</v>
      </c>
      <c r="D14">
        <v>21.84</v>
      </c>
      <c r="E14">
        <v>1</v>
      </c>
      <c r="F14">
        <v>4</v>
      </c>
      <c r="G14" t="s">
        <v>38</v>
      </c>
    </row>
    <row r="15" spans="1:7" x14ac:dyDescent="0.2">
      <c r="A15" t="s">
        <v>39</v>
      </c>
      <c r="B15">
        <v>1</v>
      </c>
      <c r="D15">
        <v>33.89</v>
      </c>
      <c r="E15">
        <v>1</v>
      </c>
      <c r="G15" t="s">
        <v>39</v>
      </c>
    </row>
    <row r="16" spans="1:7" x14ac:dyDescent="0.2">
      <c r="A16" t="s">
        <v>40</v>
      </c>
      <c r="B16">
        <v>1</v>
      </c>
      <c r="C16">
        <v>800</v>
      </c>
      <c r="D16">
        <v>33.1</v>
      </c>
      <c r="E16">
        <v>1</v>
      </c>
      <c r="F16">
        <v>3</v>
      </c>
      <c r="G16" t="s">
        <v>40</v>
      </c>
    </row>
    <row r="17" spans="1:7" x14ac:dyDescent="0.2">
      <c r="A17" t="s">
        <v>41</v>
      </c>
      <c r="B17">
        <v>1</v>
      </c>
      <c r="C17">
        <v>320</v>
      </c>
      <c r="D17">
        <v>22.97</v>
      </c>
      <c r="E17">
        <v>1</v>
      </c>
      <c r="F17">
        <v>2</v>
      </c>
      <c r="G17" t="s">
        <v>41</v>
      </c>
    </row>
    <row r="18" spans="1:7" x14ac:dyDescent="0.2">
      <c r="A18" t="s">
        <v>42</v>
      </c>
      <c r="B18">
        <v>1</v>
      </c>
      <c r="C18">
        <v>280</v>
      </c>
      <c r="D18">
        <v>28.96</v>
      </c>
      <c r="E18">
        <v>1</v>
      </c>
      <c r="F18">
        <v>2</v>
      </c>
      <c r="G18" t="s">
        <v>42</v>
      </c>
    </row>
    <row r="19" spans="1:7" x14ac:dyDescent="0.2">
      <c r="A19" t="s">
        <v>43</v>
      </c>
      <c r="B19">
        <v>1</v>
      </c>
      <c r="C19">
        <v>1000</v>
      </c>
      <c r="D19">
        <v>23.81</v>
      </c>
      <c r="E19">
        <v>1</v>
      </c>
      <c r="F19">
        <v>3</v>
      </c>
      <c r="G19" t="s">
        <v>43</v>
      </c>
    </row>
    <row r="20" spans="1:7" x14ac:dyDescent="0.2">
      <c r="A20" t="s">
        <v>44</v>
      </c>
      <c r="B20">
        <v>1</v>
      </c>
      <c r="C20">
        <v>10320</v>
      </c>
      <c r="D20">
        <v>17.88</v>
      </c>
      <c r="E20">
        <v>1</v>
      </c>
      <c r="F20">
        <v>5</v>
      </c>
      <c r="G20" t="s">
        <v>44</v>
      </c>
    </row>
    <row r="21" spans="1:7" x14ac:dyDescent="0.2">
      <c r="A21" t="s">
        <v>45</v>
      </c>
      <c r="B21">
        <v>1</v>
      </c>
      <c r="C21">
        <v>4040</v>
      </c>
      <c r="D21">
        <v>31.74</v>
      </c>
      <c r="E21">
        <v>1</v>
      </c>
      <c r="F21">
        <v>4</v>
      </c>
      <c r="G21" t="s">
        <v>45</v>
      </c>
    </row>
    <row r="22" spans="1:7" x14ac:dyDescent="0.2">
      <c r="A22" t="s">
        <v>46</v>
      </c>
      <c r="B22">
        <v>2</v>
      </c>
      <c r="D22">
        <v>34.96</v>
      </c>
      <c r="E22">
        <v>2</v>
      </c>
      <c r="G22" t="s">
        <v>46</v>
      </c>
    </row>
    <row r="23" spans="1:7" x14ac:dyDescent="0.2">
      <c r="A23" t="s">
        <v>47</v>
      </c>
      <c r="B23">
        <v>2</v>
      </c>
      <c r="C23">
        <v>160</v>
      </c>
      <c r="D23">
        <v>24.95</v>
      </c>
      <c r="E23">
        <v>1</v>
      </c>
      <c r="F23">
        <v>1</v>
      </c>
      <c r="G23" t="s">
        <v>47</v>
      </c>
    </row>
    <row r="24" spans="1:7" x14ac:dyDescent="0.2">
      <c r="A24" t="s">
        <v>48</v>
      </c>
      <c r="B24">
        <v>2</v>
      </c>
      <c r="D24">
        <v>35.4</v>
      </c>
      <c r="E24">
        <v>2</v>
      </c>
      <c r="G24" t="s">
        <v>48</v>
      </c>
    </row>
    <row r="25" spans="1:7" x14ac:dyDescent="0.2">
      <c r="A25" t="s">
        <v>49</v>
      </c>
      <c r="B25">
        <v>2</v>
      </c>
      <c r="D25">
        <v>34.35</v>
      </c>
      <c r="E25">
        <v>2</v>
      </c>
      <c r="G25" t="s">
        <v>49</v>
      </c>
    </row>
    <row r="26" spans="1:7" x14ac:dyDescent="0.2">
      <c r="A26" t="s">
        <v>50</v>
      </c>
      <c r="B26">
        <v>1</v>
      </c>
      <c r="C26">
        <v>11880</v>
      </c>
      <c r="D26">
        <v>22.11</v>
      </c>
      <c r="E26">
        <v>1</v>
      </c>
      <c r="F26">
        <v>5</v>
      </c>
      <c r="G26" t="s">
        <v>50</v>
      </c>
    </row>
    <row r="27" spans="1:7" x14ac:dyDescent="0.2">
      <c r="A27" t="s">
        <v>51</v>
      </c>
      <c r="B27">
        <v>1</v>
      </c>
      <c r="C27">
        <v>160</v>
      </c>
      <c r="D27">
        <v>27.73</v>
      </c>
      <c r="E27">
        <v>1</v>
      </c>
      <c r="F27">
        <v>1</v>
      </c>
      <c r="G27" t="s">
        <v>51</v>
      </c>
    </row>
    <row r="28" spans="1:7" x14ac:dyDescent="0.2">
      <c r="A28" t="s">
        <v>52</v>
      </c>
      <c r="B28">
        <v>2</v>
      </c>
      <c r="D28">
        <v>34.6</v>
      </c>
      <c r="E28">
        <v>2</v>
      </c>
      <c r="G28" t="s">
        <v>52</v>
      </c>
    </row>
    <row r="29" spans="1:7" x14ac:dyDescent="0.2">
      <c r="A29" t="s">
        <v>53</v>
      </c>
      <c r="B29">
        <v>2</v>
      </c>
      <c r="D29">
        <v>35.97</v>
      </c>
      <c r="E29">
        <v>2</v>
      </c>
      <c r="G29" t="s">
        <v>53</v>
      </c>
    </row>
    <row r="30" spans="1:7" x14ac:dyDescent="0.2">
      <c r="A30" t="s">
        <v>54</v>
      </c>
      <c r="B30">
        <v>1</v>
      </c>
      <c r="C30">
        <v>8600</v>
      </c>
      <c r="D30">
        <v>28.55</v>
      </c>
      <c r="E30">
        <v>1</v>
      </c>
      <c r="F30">
        <v>4</v>
      </c>
      <c r="G30" t="s">
        <v>54</v>
      </c>
    </row>
    <row r="31" spans="1:7" x14ac:dyDescent="0.2">
      <c r="A31" t="s">
        <v>55</v>
      </c>
      <c r="B31">
        <v>1</v>
      </c>
      <c r="C31">
        <v>9800</v>
      </c>
      <c r="D31">
        <v>28.75</v>
      </c>
      <c r="E31">
        <v>1</v>
      </c>
      <c r="F31">
        <v>4</v>
      </c>
      <c r="G31" t="s">
        <v>55</v>
      </c>
    </row>
    <row r="32" spans="1:7" x14ac:dyDescent="0.2">
      <c r="A32" t="s">
        <v>56</v>
      </c>
      <c r="B32">
        <v>1</v>
      </c>
      <c r="C32">
        <v>8760</v>
      </c>
      <c r="D32">
        <v>28.78</v>
      </c>
      <c r="E32">
        <v>1</v>
      </c>
      <c r="F32">
        <v>4</v>
      </c>
      <c r="G32" t="s">
        <v>56</v>
      </c>
    </row>
    <row r="33" spans="1:7" x14ac:dyDescent="0.2">
      <c r="A33" t="s">
        <v>57</v>
      </c>
      <c r="B33">
        <v>1</v>
      </c>
      <c r="C33">
        <v>600</v>
      </c>
      <c r="D33">
        <v>32.81</v>
      </c>
      <c r="E33">
        <v>1</v>
      </c>
      <c r="F33">
        <v>3</v>
      </c>
      <c r="G33" t="s">
        <v>57</v>
      </c>
    </row>
    <row r="34" spans="1:7" x14ac:dyDescent="0.2">
      <c r="A34" t="s">
        <v>58</v>
      </c>
      <c r="B34">
        <v>1</v>
      </c>
      <c r="C34">
        <v>10120</v>
      </c>
      <c r="D34">
        <v>20</v>
      </c>
      <c r="E34">
        <v>1</v>
      </c>
      <c r="F34">
        <v>5</v>
      </c>
      <c r="G34" t="s">
        <v>58</v>
      </c>
    </row>
    <row r="35" spans="1:7" x14ac:dyDescent="0.2">
      <c r="A35" t="s">
        <v>59</v>
      </c>
      <c r="B35">
        <v>2</v>
      </c>
      <c r="D35">
        <v>35.299999999999997</v>
      </c>
      <c r="E35">
        <v>2</v>
      </c>
      <c r="G35" t="s">
        <v>59</v>
      </c>
    </row>
    <row r="36" spans="1:7" x14ac:dyDescent="0.2">
      <c r="A36" t="s">
        <v>60</v>
      </c>
      <c r="B36">
        <v>1</v>
      </c>
      <c r="C36">
        <v>10880</v>
      </c>
      <c r="D36">
        <v>25.68</v>
      </c>
      <c r="E36">
        <v>1</v>
      </c>
      <c r="F36">
        <v>5</v>
      </c>
      <c r="G36" t="s">
        <v>60</v>
      </c>
    </row>
    <row r="37" spans="1:7" x14ac:dyDescent="0.2">
      <c r="A37" t="s">
        <v>61</v>
      </c>
      <c r="B37">
        <v>2</v>
      </c>
      <c r="D37">
        <v>27.76</v>
      </c>
      <c r="E37">
        <v>1</v>
      </c>
      <c r="G37" t="s">
        <v>61</v>
      </c>
    </row>
    <row r="38" spans="1:7" x14ac:dyDescent="0.2">
      <c r="A38" t="s">
        <v>62</v>
      </c>
      <c r="B38">
        <v>2</v>
      </c>
      <c r="D38">
        <v>25.32</v>
      </c>
      <c r="E38">
        <v>1</v>
      </c>
      <c r="G38" t="s">
        <v>62</v>
      </c>
    </row>
    <row r="39" spans="1:7" x14ac:dyDescent="0.2">
      <c r="A39" t="s">
        <v>63</v>
      </c>
      <c r="B39">
        <v>1</v>
      </c>
      <c r="D39">
        <v>34.5</v>
      </c>
      <c r="E39">
        <v>2</v>
      </c>
      <c r="G39" t="s">
        <v>63</v>
      </c>
    </row>
    <row r="40" spans="1:7" x14ac:dyDescent="0.2">
      <c r="A40" t="s">
        <v>64</v>
      </c>
      <c r="B40">
        <v>2</v>
      </c>
      <c r="D40">
        <v>37.159999999999997</v>
      </c>
      <c r="E40">
        <v>2</v>
      </c>
      <c r="G40" t="s">
        <v>64</v>
      </c>
    </row>
    <row r="41" spans="1:7" x14ac:dyDescent="0.2">
      <c r="A41" t="s">
        <v>65</v>
      </c>
      <c r="B41">
        <v>1</v>
      </c>
      <c r="C41">
        <v>9760</v>
      </c>
      <c r="D41">
        <v>19.57</v>
      </c>
      <c r="E41">
        <v>1</v>
      </c>
      <c r="F41">
        <v>4</v>
      </c>
      <c r="G41" t="s">
        <v>65</v>
      </c>
    </row>
    <row r="42" spans="1:7" x14ac:dyDescent="0.2">
      <c r="A42" t="s">
        <v>66</v>
      </c>
      <c r="B42">
        <v>1</v>
      </c>
      <c r="C42">
        <v>14200</v>
      </c>
      <c r="D42">
        <v>18.79</v>
      </c>
      <c r="E42">
        <v>1</v>
      </c>
      <c r="F42">
        <v>5</v>
      </c>
      <c r="G42" t="s">
        <v>66</v>
      </c>
    </row>
    <row r="43" spans="1:7" x14ac:dyDescent="0.2">
      <c r="A43" t="s">
        <v>67</v>
      </c>
      <c r="B43">
        <v>1</v>
      </c>
      <c r="C43">
        <v>10600</v>
      </c>
      <c r="D43">
        <v>18.510000000000002</v>
      </c>
      <c r="E43">
        <v>1</v>
      </c>
      <c r="F43">
        <v>5</v>
      </c>
      <c r="G43" t="s">
        <v>67</v>
      </c>
    </row>
    <row r="44" spans="1:7" x14ac:dyDescent="0.2">
      <c r="A44" t="s">
        <v>68</v>
      </c>
      <c r="B44">
        <v>2</v>
      </c>
      <c r="D44">
        <v>35.270000000000003</v>
      </c>
      <c r="E44">
        <v>2</v>
      </c>
      <c r="G44" t="s">
        <v>68</v>
      </c>
    </row>
    <row r="45" spans="1:7" x14ac:dyDescent="0.2">
      <c r="A45" t="s">
        <v>69</v>
      </c>
      <c r="B45">
        <v>1</v>
      </c>
      <c r="C45">
        <v>12080</v>
      </c>
      <c r="D45">
        <v>19.920000000000002</v>
      </c>
      <c r="E45">
        <v>1</v>
      </c>
      <c r="F45">
        <v>5</v>
      </c>
      <c r="G45" t="s">
        <v>69</v>
      </c>
    </row>
    <row r="46" spans="1:7" x14ac:dyDescent="0.2">
      <c r="A46" t="s">
        <v>70</v>
      </c>
      <c r="B46">
        <v>1</v>
      </c>
      <c r="C46">
        <v>5120</v>
      </c>
      <c r="D46">
        <v>19.77</v>
      </c>
      <c r="E46">
        <v>1</v>
      </c>
      <c r="F46">
        <v>4</v>
      </c>
      <c r="G46" t="s">
        <v>70</v>
      </c>
    </row>
    <row r="47" spans="1:7" x14ac:dyDescent="0.2">
      <c r="A47" t="s">
        <v>71</v>
      </c>
      <c r="B47">
        <v>1</v>
      </c>
      <c r="C47">
        <v>13800</v>
      </c>
      <c r="D47">
        <v>19.84</v>
      </c>
      <c r="E47">
        <v>1</v>
      </c>
      <c r="F47">
        <v>5</v>
      </c>
      <c r="G47" t="s">
        <v>71</v>
      </c>
    </row>
    <row r="48" spans="1:7" x14ac:dyDescent="0.2">
      <c r="A48" t="s">
        <v>72</v>
      </c>
      <c r="B48">
        <v>1</v>
      </c>
      <c r="C48">
        <v>8680</v>
      </c>
      <c r="D48">
        <v>20</v>
      </c>
      <c r="E48">
        <v>1</v>
      </c>
      <c r="F48">
        <v>4</v>
      </c>
      <c r="G48" t="s">
        <v>72</v>
      </c>
    </row>
    <row r="49" spans="1:7" x14ac:dyDescent="0.2">
      <c r="A49" t="s">
        <v>73</v>
      </c>
      <c r="B49">
        <v>1</v>
      </c>
      <c r="C49">
        <v>3560</v>
      </c>
      <c r="D49">
        <v>24.92</v>
      </c>
      <c r="E49">
        <v>1</v>
      </c>
      <c r="F49">
        <v>4</v>
      </c>
      <c r="G49" t="s">
        <v>73</v>
      </c>
    </row>
    <row r="50" spans="1:7" x14ac:dyDescent="0.2">
      <c r="A50" t="s">
        <v>74</v>
      </c>
      <c r="B50">
        <v>1</v>
      </c>
      <c r="C50">
        <v>3240</v>
      </c>
      <c r="D50">
        <v>25.2</v>
      </c>
      <c r="E50">
        <v>1</v>
      </c>
      <c r="F50">
        <v>4</v>
      </c>
      <c r="G50" t="s">
        <v>74</v>
      </c>
    </row>
    <row r="51" spans="1:7" x14ac:dyDescent="0.2">
      <c r="A51" t="s">
        <v>75</v>
      </c>
      <c r="B51">
        <v>1</v>
      </c>
      <c r="C51">
        <v>2880</v>
      </c>
      <c r="D51">
        <v>24.65</v>
      </c>
      <c r="E51">
        <v>1</v>
      </c>
      <c r="F51">
        <v>4</v>
      </c>
      <c r="G51" t="s">
        <v>75</v>
      </c>
    </row>
    <row r="52" spans="1:7" x14ac:dyDescent="0.2">
      <c r="A52" t="s">
        <v>76</v>
      </c>
      <c r="B52">
        <v>1</v>
      </c>
      <c r="C52">
        <v>3480</v>
      </c>
      <c r="D52">
        <v>25.52</v>
      </c>
      <c r="E52">
        <v>1</v>
      </c>
      <c r="F52">
        <v>4</v>
      </c>
      <c r="G52" t="s">
        <v>76</v>
      </c>
    </row>
    <row r="53" spans="1:7" x14ac:dyDescent="0.2">
      <c r="A53" t="s">
        <v>77</v>
      </c>
      <c r="B53">
        <v>2</v>
      </c>
      <c r="D53">
        <v>33.5</v>
      </c>
      <c r="E53">
        <v>1</v>
      </c>
      <c r="G53" t="s">
        <v>77</v>
      </c>
    </row>
    <row r="54" spans="1:7" x14ac:dyDescent="0.2">
      <c r="A54" t="s">
        <v>78</v>
      </c>
      <c r="B54">
        <v>1</v>
      </c>
      <c r="C54">
        <v>1480</v>
      </c>
      <c r="D54">
        <v>25.33</v>
      </c>
      <c r="E54">
        <v>1</v>
      </c>
      <c r="F54">
        <v>3</v>
      </c>
      <c r="G54" t="s">
        <v>78</v>
      </c>
    </row>
    <row r="55" spans="1:7" x14ac:dyDescent="0.2">
      <c r="A55" t="s">
        <v>79</v>
      </c>
      <c r="B55">
        <v>1</v>
      </c>
      <c r="C55">
        <v>2680</v>
      </c>
      <c r="D55">
        <v>25.58</v>
      </c>
      <c r="E55">
        <v>1</v>
      </c>
      <c r="F55">
        <v>4</v>
      </c>
      <c r="G55" t="s">
        <v>79</v>
      </c>
    </row>
    <row r="56" spans="1:7" x14ac:dyDescent="0.2">
      <c r="A56" t="s">
        <v>80</v>
      </c>
      <c r="B56">
        <v>1</v>
      </c>
      <c r="C56">
        <v>240</v>
      </c>
      <c r="D56">
        <v>25.47</v>
      </c>
      <c r="E56">
        <v>1</v>
      </c>
      <c r="F56">
        <v>2</v>
      </c>
      <c r="G56" t="s">
        <v>80</v>
      </c>
    </row>
    <row r="57" spans="1:7" x14ac:dyDescent="0.2">
      <c r="A57" t="s">
        <v>81</v>
      </c>
      <c r="B57">
        <v>1</v>
      </c>
      <c r="D57">
        <v>24.75</v>
      </c>
      <c r="E57">
        <v>1</v>
      </c>
      <c r="G57" t="s">
        <v>81</v>
      </c>
    </row>
    <row r="58" spans="1:7" x14ac:dyDescent="0.2">
      <c r="A58" t="s">
        <v>82</v>
      </c>
      <c r="B58">
        <v>1</v>
      </c>
      <c r="D58">
        <v>34.659999999999997</v>
      </c>
      <c r="E58">
        <v>2</v>
      </c>
      <c r="G58" t="s">
        <v>82</v>
      </c>
    </row>
    <row r="59" spans="1:7" x14ac:dyDescent="0.2">
      <c r="A59" t="s">
        <v>83</v>
      </c>
      <c r="B59">
        <v>2</v>
      </c>
      <c r="D59">
        <v>25.73</v>
      </c>
      <c r="E59">
        <v>1</v>
      </c>
      <c r="G59" t="s">
        <v>83</v>
      </c>
    </row>
    <row r="60" spans="1:7" x14ac:dyDescent="0.2">
      <c r="A60" t="s">
        <v>84</v>
      </c>
      <c r="B60">
        <v>1</v>
      </c>
      <c r="C60">
        <v>160</v>
      </c>
      <c r="D60">
        <v>26.95</v>
      </c>
      <c r="E60">
        <v>1</v>
      </c>
      <c r="F60">
        <v>1</v>
      </c>
      <c r="G60" t="s">
        <v>84</v>
      </c>
    </row>
    <row r="61" spans="1:7" x14ac:dyDescent="0.2">
      <c r="A61" t="s">
        <v>85</v>
      </c>
      <c r="B61">
        <v>2</v>
      </c>
      <c r="D61">
        <v>20</v>
      </c>
      <c r="E61">
        <v>1</v>
      </c>
      <c r="G61" t="s">
        <v>85</v>
      </c>
    </row>
    <row r="62" spans="1:7" x14ac:dyDescent="0.2">
      <c r="A62" t="s">
        <v>86</v>
      </c>
      <c r="B62">
        <v>2</v>
      </c>
      <c r="D62">
        <v>19.45</v>
      </c>
      <c r="E62">
        <v>1</v>
      </c>
      <c r="G62" t="s">
        <v>86</v>
      </c>
    </row>
    <row r="63" spans="1:7" x14ac:dyDescent="0.2">
      <c r="A63" t="s">
        <v>87</v>
      </c>
      <c r="B63">
        <v>1</v>
      </c>
      <c r="C63">
        <v>8280</v>
      </c>
      <c r="D63">
        <v>22.77</v>
      </c>
      <c r="E63">
        <v>1</v>
      </c>
      <c r="F63">
        <v>4</v>
      </c>
      <c r="G63" t="s">
        <v>87</v>
      </c>
    </row>
    <row r="64" spans="1:7" x14ac:dyDescent="0.2">
      <c r="A64" t="s">
        <v>88</v>
      </c>
      <c r="B64">
        <v>2</v>
      </c>
      <c r="D64">
        <v>35.450000000000003</v>
      </c>
      <c r="E64">
        <v>2</v>
      </c>
      <c r="G64" t="s">
        <v>88</v>
      </c>
    </row>
    <row r="65" spans="1:7" x14ac:dyDescent="0.2">
      <c r="A65" t="s">
        <v>89</v>
      </c>
      <c r="B65">
        <v>2</v>
      </c>
      <c r="D65">
        <v>36.35</v>
      </c>
      <c r="E65">
        <v>2</v>
      </c>
      <c r="G65" t="s">
        <v>89</v>
      </c>
    </row>
    <row r="66" spans="1:7" x14ac:dyDescent="0.2">
      <c r="A66" t="s">
        <v>90</v>
      </c>
      <c r="B66">
        <v>1</v>
      </c>
      <c r="C66">
        <v>560</v>
      </c>
      <c r="D66">
        <v>22.37</v>
      </c>
      <c r="E66">
        <v>1</v>
      </c>
      <c r="F66">
        <v>3</v>
      </c>
      <c r="G66" t="s">
        <v>90</v>
      </c>
    </row>
    <row r="67" spans="1:7" x14ac:dyDescent="0.2">
      <c r="A67" t="s">
        <v>91</v>
      </c>
      <c r="B67">
        <v>2</v>
      </c>
      <c r="D67">
        <v>30.08</v>
      </c>
      <c r="E67">
        <v>1</v>
      </c>
      <c r="G67" t="s">
        <v>91</v>
      </c>
    </row>
    <row r="68" spans="1:7" x14ac:dyDescent="0.2">
      <c r="A68" t="s">
        <v>92</v>
      </c>
      <c r="B68">
        <v>2</v>
      </c>
      <c r="D68">
        <v>35.340000000000003</v>
      </c>
      <c r="E68">
        <v>2</v>
      </c>
      <c r="G68" t="s">
        <v>92</v>
      </c>
    </row>
    <row r="69" spans="1:7" x14ac:dyDescent="0.2">
      <c r="A69" t="s">
        <v>93</v>
      </c>
      <c r="B69">
        <v>2</v>
      </c>
      <c r="D69">
        <v>32.950000000000003</v>
      </c>
      <c r="E69">
        <v>1</v>
      </c>
      <c r="G69" t="s">
        <v>93</v>
      </c>
    </row>
    <row r="70" spans="1:7" x14ac:dyDescent="0.2">
      <c r="A70" t="s">
        <v>94</v>
      </c>
      <c r="B70">
        <v>2</v>
      </c>
      <c r="C70">
        <v>400</v>
      </c>
      <c r="D70">
        <v>25.51</v>
      </c>
      <c r="E70">
        <v>1</v>
      </c>
      <c r="F70">
        <v>2</v>
      </c>
      <c r="G70" t="s">
        <v>94</v>
      </c>
    </row>
    <row r="71" spans="1:7" x14ac:dyDescent="0.2">
      <c r="A71" t="s">
        <v>95</v>
      </c>
      <c r="B71">
        <v>2</v>
      </c>
      <c r="D71">
        <v>34.909999999999997</v>
      </c>
      <c r="E71">
        <v>2</v>
      </c>
      <c r="G71" t="s">
        <v>95</v>
      </c>
    </row>
    <row r="72" spans="1:7" x14ac:dyDescent="0.2">
      <c r="A72" t="s">
        <v>96</v>
      </c>
      <c r="B72">
        <v>1</v>
      </c>
      <c r="C72">
        <v>80</v>
      </c>
      <c r="D72">
        <v>31.85</v>
      </c>
      <c r="E72">
        <v>1</v>
      </c>
      <c r="F72">
        <v>1</v>
      </c>
      <c r="G72" t="s">
        <v>96</v>
      </c>
    </row>
    <row r="73" spans="1:7" x14ac:dyDescent="0.2">
      <c r="A73" t="s">
        <v>97</v>
      </c>
      <c r="B73">
        <v>1</v>
      </c>
      <c r="C73">
        <v>8000</v>
      </c>
      <c r="D73">
        <v>18.62</v>
      </c>
      <c r="E73">
        <v>1</v>
      </c>
      <c r="F73">
        <v>4</v>
      </c>
      <c r="G73" t="s">
        <v>97</v>
      </c>
    </row>
    <row r="74" spans="1:7" x14ac:dyDescent="0.2">
      <c r="A74" t="s">
        <v>98</v>
      </c>
      <c r="B74">
        <v>2</v>
      </c>
      <c r="D74">
        <v>36.24</v>
      </c>
      <c r="E74">
        <v>2</v>
      </c>
      <c r="G74" t="s">
        <v>98</v>
      </c>
    </row>
    <row r="75" spans="1:7" x14ac:dyDescent="0.2">
      <c r="A75" t="s">
        <v>99</v>
      </c>
      <c r="B75">
        <v>1</v>
      </c>
      <c r="C75">
        <v>400</v>
      </c>
      <c r="D75">
        <v>24.98</v>
      </c>
      <c r="E75">
        <v>1</v>
      </c>
      <c r="F75">
        <v>2</v>
      </c>
      <c r="G75" t="s">
        <v>99</v>
      </c>
    </row>
    <row r="76" spans="1:7" x14ac:dyDescent="0.2">
      <c r="A76" t="s">
        <v>100</v>
      </c>
      <c r="B76">
        <v>2</v>
      </c>
      <c r="D76">
        <v>35.58</v>
      </c>
      <c r="E76">
        <v>2</v>
      </c>
      <c r="G76" t="s">
        <v>100</v>
      </c>
    </row>
    <row r="77" spans="1:7" x14ac:dyDescent="0.2">
      <c r="A77" t="s">
        <v>101</v>
      </c>
      <c r="B77">
        <v>1</v>
      </c>
      <c r="C77">
        <v>2400</v>
      </c>
      <c r="D77">
        <v>28.51</v>
      </c>
      <c r="E77">
        <v>1</v>
      </c>
      <c r="F77">
        <v>4</v>
      </c>
      <c r="G77" t="s">
        <v>101</v>
      </c>
    </row>
    <row r="78" spans="1:7" x14ac:dyDescent="0.2">
      <c r="A78" t="s">
        <v>102</v>
      </c>
      <c r="B78">
        <v>1</v>
      </c>
      <c r="C78">
        <v>8400</v>
      </c>
      <c r="D78">
        <v>20.57</v>
      </c>
      <c r="E78">
        <v>1</v>
      </c>
      <c r="F78">
        <v>4</v>
      </c>
      <c r="G78" t="s">
        <v>102</v>
      </c>
    </row>
    <row r="79" spans="1:7" x14ac:dyDescent="0.2">
      <c r="A79" t="s">
        <v>103</v>
      </c>
      <c r="B79">
        <v>1</v>
      </c>
      <c r="C79">
        <v>2400</v>
      </c>
      <c r="D79">
        <v>23.52</v>
      </c>
      <c r="E79">
        <v>1</v>
      </c>
      <c r="F79">
        <v>4</v>
      </c>
      <c r="G79" t="s">
        <v>103</v>
      </c>
    </row>
    <row r="80" spans="1:7" x14ac:dyDescent="0.2">
      <c r="A80" t="s">
        <v>104</v>
      </c>
      <c r="B80">
        <v>1</v>
      </c>
      <c r="C80">
        <v>560</v>
      </c>
      <c r="D80">
        <v>30.2</v>
      </c>
      <c r="E80">
        <v>1</v>
      </c>
      <c r="F80">
        <v>3</v>
      </c>
      <c r="G80" t="s">
        <v>104</v>
      </c>
    </row>
    <row r="81" spans="1:7" x14ac:dyDescent="0.2">
      <c r="A81" t="s">
        <v>105</v>
      </c>
      <c r="B81">
        <v>1</v>
      </c>
      <c r="C81">
        <v>400</v>
      </c>
      <c r="D81">
        <v>17.71</v>
      </c>
      <c r="E81">
        <v>1</v>
      </c>
      <c r="F81">
        <v>2</v>
      </c>
      <c r="G81" t="s">
        <v>105</v>
      </c>
    </row>
    <row r="82" spans="1:7" x14ac:dyDescent="0.2">
      <c r="A82" t="s">
        <v>106</v>
      </c>
      <c r="B82">
        <v>1</v>
      </c>
      <c r="C82">
        <v>200</v>
      </c>
      <c r="D82">
        <v>22.94</v>
      </c>
      <c r="E82">
        <v>1</v>
      </c>
      <c r="F82">
        <v>1</v>
      </c>
      <c r="G82" t="s">
        <v>106</v>
      </c>
    </row>
    <row r="83" spans="1:7" x14ac:dyDescent="0.2">
      <c r="A83" t="s">
        <v>107</v>
      </c>
      <c r="B83">
        <v>1</v>
      </c>
      <c r="C83">
        <v>8000</v>
      </c>
      <c r="D83">
        <v>22.51</v>
      </c>
      <c r="E83">
        <v>1</v>
      </c>
      <c r="F83">
        <v>4</v>
      </c>
      <c r="G83" t="s">
        <v>107</v>
      </c>
    </row>
    <row r="84" spans="1:7" x14ac:dyDescent="0.2">
      <c r="A84" t="s">
        <v>108</v>
      </c>
      <c r="B84">
        <v>1</v>
      </c>
      <c r="C84">
        <v>200</v>
      </c>
      <c r="D84">
        <v>26.78</v>
      </c>
      <c r="E84">
        <v>1</v>
      </c>
      <c r="F84">
        <v>1</v>
      </c>
      <c r="G84" t="s">
        <v>108</v>
      </c>
    </row>
    <row r="85" spans="1:7" x14ac:dyDescent="0.2">
      <c r="A85" t="s">
        <v>109</v>
      </c>
      <c r="B85">
        <v>1</v>
      </c>
      <c r="C85">
        <v>6000</v>
      </c>
      <c r="D85">
        <v>24.11</v>
      </c>
      <c r="E85">
        <v>1</v>
      </c>
      <c r="F85">
        <v>4</v>
      </c>
      <c r="G85" t="s">
        <v>109</v>
      </c>
    </row>
    <row r="86" spans="1:7" x14ac:dyDescent="0.2">
      <c r="A86" t="s">
        <v>110</v>
      </c>
      <c r="B86">
        <v>1</v>
      </c>
      <c r="C86">
        <v>6800</v>
      </c>
      <c r="D86">
        <v>19.54</v>
      </c>
      <c r="E86">
        <v>1</v>
      </c>
      <c r="F86">
        <v>4</v>
      </c>
      <c r="G86" t="s">
        <v>110</v>
      </c>
    </row>
    <row r="87" spans="1:7" x14ac:dyDescent="0.2">
      <c r="A87" t="s">
        <v>111</v>
      </c>
      <c r="B87">
        <v>1</v>
      </c>
      <c r="C87">
        <v>4000</v>
      </c>
      <c r="D87">
        <v>35.42</v>
      </c>
      <c r="E87">
        <v>2</v>
      </c>
      <c r="F87">
        <v>4</v>
      </c>
      <c r="G87" t="s">
        <v>111</v>
      </c>
    </row>
    <row r="88" spans="1:7" x14ac:dyDescent="0.2">
      <c r="A88" t="s">
        <v>112</v>
      </c>
      <c r="B88">
        <v>2</v>
      </c>
      <c r="D88">
        <v>35.590000000000003</v>
      </c>
      <c r="E88">
        <v>2</v>
      </c>
      <c r="G88" t="s">
        <v>112</v>
      </c>
    </row>
    <row r="89" spans="1:7" x14ac:dyDescent="0.2">
      <c r="A89" t="s">
        <v>113</v>
      </c>
      <c r="B89">
        <v>1</v>
      </c>
      <c r="C89">
        <v>3200</v>
      </c>
      <c r="D89">
        <v>21.55</v>
      </c>
      <c r="E89">
        <v>1</v>
      </c>
      <c r="F89">
        <v>4</v>
      </c>
      <c r="G89" t="s">
        <v>113</v>
      </c>
    </row>
    <row r="90" spans="1:7" x14ac:dyDescent="0.2">
      <c r="A90" t="s">
        <v>114</v>
      </c>
      <c r="B90">
        <v>1</v>
      </c>
      <c r="C90">
        <v>800</v>
      </c>
      <c r="D90">
        <v>25.14</v>
      </c>
      <c r="E90">
        <v>1</v>
      </c>
      <c r="F90">
        <v>3</v>
      </c>
      <c r="G90" t="s">
        <v>114</v>
      </c>
    </row>
    <row r="91" spans="1:7" x14ac:dyDescent="0.2">
      <c r="A91" t="s">
        <v>115</v>
      </c>
      <c r="B91">
        <v>1</v>
      </c>
      <c r="C91">
        <v>3600</v>
      </c>
      <c r="D91">
        <v>25.12</v>
      </c>
      <c r="E91">
        <v>1</v>
      </c>
      <c r="F91">
        <v>4</v>
      </c>
      <c r="G91" t="s">
        <v>115</v>
      </c>
    </row>
    <row r="92" spans="1:7" x14ac:dyDescent="0.2">
      <c r="A92" t="s">
        <v>116</v>
      </c>
      <c r="B92">
        <v>1</v>
      </c>
      <c r="C92">
        <v>3000</v>
      </c>
      <c r="D92">
        <v>19.38</v>
      </c>
      <c r="E92">
        <v>1</v>
      </c>
      <c r="F92">
        <v>4</v>
      </c>
      <c r="G92" t="s">
        <v>116</v>
      </c>
    </row>
    <row r="93" spans="1:7" x14ac:dyDescent="0.2">
      <c r="A93" t="s">
        <v>117</v>
      </c>
      <c r="B93">
        <v>1</v>
      </c>
      <c r="C93">
        <v>600</v>
      </c>
      <c r="D93">
        <v>26</v>
      </c>
      <c r="E93">
        <v>1</v>
      </c>
      <c r="F93">
        <v>3</v>
      </c>
      <c r="G93" t="s">
        <v>117</v>
      </c>
    </row>
    <row r="94" spans="1:7" x14ac:dyDescent="0.2">
      <c r="A94" t="s">
        <v>118</v>
      </c>
      <c r="B94">
        <v>1</v>
      </c>
      <c r="C94">
        <v>1400</v>
      </c>
      <c r="D94">
        <v>24.27</v>
      </c>
      <c r="E94">
        <v>1</v>
      </c>
      <c r="F94">
        <v>3</v>
      </c>
      <c r="G94" t="s">
        <v>118</v>
      </c>
    </row>
    <row r="95" spans="1:7" x14ac:dyDescent="0.2">
      <c r="A95" t="s">
        <v>119</v>
      </c>
      <c r="B95">
        <v>2</v>
      </c>
      <c r="D95">
        <v>28.26</v>
      </c>
      <c r="E95">
        <v>1</v>
      </c>
      <c r="G95" t="s">
        <v>119</v>
      </c>
    </row>
    <row r="96" spans="1:7" x14ac:dyDescent="0.2">
      <c r="A96" t="s">
        <v>120</v>
      </c>
      <c r="B96">
        <v>2</v>
      </c>
      <c r="D96">
        <v>34.94</v>
      </c>
      <c r="E96">
        <v>2</v>
      </c>
      <c r="G96" t="s">
        <v>120</v>
      </c>
    </row>
    <row r="97" spans="1:7" x14ac:dyDescent="0.2">
      <c r="A97" t="s">
        <v>121</v>
      </c>
      <c r="B97">
        <v>2</v>
      </c>
      <c r="D97">
        <v>33.64</v>
      </c>
      <c r="E97">
        <v>1</v>
      </c>
      <c r="G97" t="s">
        <v>121</v>
      </c>
    </row>
    <row r="98" spans="1:7" x14ac:dyDescent="0.2">
      <c r="A98" t="s">
        <v>122</v>
      </c>
      <c r="B98">
        <v>2</v>
      </c>
      <c r="D98">
        <v>35.950000000000003</v>
      </c>
      <c r="E98">
        <v>2</v>
      </c>
      <c r="G98" t="s">
        <v>122</v>
      </c>
    </row>
    <row r="99" spans="1:7" x14ac:dyDescent="0.2">
      <c r="A99" t="s">
        <v>123</v>
      </c>
      <c r="B99">
        <v>1</v>
      </c>
      <c r="C99">
        <v>4000</v>
      </c>
      <c r="D99">
        <v>20.14</v>
      </c>
      <c r="E99">
        <v>1</v>
      </c>
      <c r="F99">
        <v>4</v>
      </c>
      <c r="G99" t="s">
        <v>123</v>
      </c>
    </row>
    <row r="100" spans="1:7" x14ac:dyDescent="0.2">
      <c r="A100" t="s">
        <v>124</v>
      </c>
      <c r="B100">
        <v>1</v>
      </c>
      <c r="C100">
        <v>360</v>
      </c>
      <c r="D100">
        <v>22.12</v>
      </c>
      <c r="E100">
        <v>1</v>
      </c>
      <c r="F100">
        <v>2</v>
      </c>
      <c r="G100" t="s">
        <v>124</v>
      </c>
    </row>
    <row r="101" spans="1:7" x14ac:dyDescent="0.2">
      <c r="A101" t="s">
        <v>125</v>
      </c>
      <c r="B101">
        <v>2</v>
      </c>
      <c r="D101">
        <v>38.130000000000003</v>
      </c>
      <c r="E101">
        <v>2</v>
      </c>
      <c r="G101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D2EA-4378-564E-B113-E4E8F742E7AB}">
  <dimension ref="A1:I14"/>
  <sheetViews>
    <sheetView tabSelected="1" topLeftCell="A6" workbookViewId="0">
      <selection activeCell="A8" sqref="A8:C13"/>
    </sheetView>
  </sheetViews>
  <sheetFormatPr baseColWidth="10" defaultRowHeight="15" x14ac:dyDescent="0.2"/>
  <cols>
    <col min="1" max="1" width="5.1640625" style="4" bestFit="1" customWidth="1"/>
    <col min="2" max="2" width="12.1640625" style="4" customWidth="1"/>
    <col min="3" max="3" width="15.33203125" style="4" bestFit="1" customWidth="1"/>
    <col min="4" max="4" width="18.6640625" style="4" customWidth="1"/>
    <col min="5" max="5" width="23.1640625" style="4" customWidth="1"/>
    <col min="6" max="6" width="16.5" style="4" customWidth="1"/>
    <col min="7" max="7" width="23.33203125" style="4" customWidth="1"/>
    <col min="8" max="8" width="21.33203125" style="4" customWidth="1"/>
    <col min="9" max="9" width="24.1640625" style="4" customWidth="1"/>
    <col min="10" max="16384" width="10.83203125" style="4"/>
  </cols>
  <sheetData>
    <row r="1" spans="1:9" ht="32" x14ac:dyDescent="0.2">
      <c r="B1" s="4" t="s">
        <v>127</v>
      </c>
      <c r="C1" s="4" t="s">
        <v>128</v>
      </c>
      <c r="D1" s="6" t="s">
        <v>132</v>
      </c>
      <c r="E1" s="6" t="s">
        <v>133</v>
      </c>
      <c r="F1" s="6" t="s">
        <v>137</v>
      </c>
      <c r="G1" s="6" t="s">
        <v>136</v>
      </c>
      <c r="H1" s="6" t="s">
        <v>135</v>
      </c>
      <c r="I1" s="6" t="s">
        <v>134</v>
      </c>
    </row>
    <row r="2" spans="1:9" ht="32" x14ac:dyDescent="0.2">
      <c r="A2" s="4" t="s">
        <v>127</v>
      </c>
      <c r="B2" s="6" t="s">
        <v>139</v>
      </c>
      <c r="C2" s="6" t="s">
        <v>138</v>
      </c>
      <c r="D2" s="6" t="s">
        <v>140</v>
      </c>
      <c r="E2" s="6" t="s">
        <v>140</v>
      </c>
      <c r="F2" s="6" t="s">
        <v>142</v>
      </c>
      <c r="G2" s="6" t="s">
        <v>143</v>
      </c>
      <c r="H2" s="6" t="s">
        <v>146</v>
      </c>
      <c r="I2" s="6" t="s">
        <v>147</v>
      </c>
    </row>
    <row r="3" spans="1:9" ht="32" x14ac:dyDescent="0.2">
      <c r="A3" s="4" t="s">
        <v>128</v>
      </c>
      <c r="B3" s="6" t="s">
        <v>138</v>
      </c>
      <c r="C3" s="6" t="s">
        <v>139</v>
      </c>
      <c r="D3" s="6" t="s">
        <v>141</v>
      </c>
      <c r="E3" s="6" t="s">
        <v>141</v>
      </c>
      <c r="F3" s="6" t="s">
        <v>144</v>
      </c>
      <c r="G3" s="6" t="s">
        <v>145</v>
      </c>
      <c r="H3" s="6" t="s">
        <v>148</v>
      </c>
      <c r="I3" s="6" t="s">
        <v>149</v>
      </c>
    </row>
    <row r="8" spans="1:9" x14ac:dyDescent="0.2">
      <c r="B8" s="5" t="s">
        <v>127</v>
      </c>
      <c r="C8" s="5"/>
    </row>
    <row r="9" spans="1:9" ht="32" customHeight="1" x14ac:dyDescent="0.2">
      <c r="A9" s="4" t="s">
        <v>128</v>
      </c>
      <c r="B9" s="7" t="s">
        <v>138</v>
      </c>
      <c r="C9" s="7"/>
    </row>
    <row r="10" spans="1:9" ht="32" x14ac:dyDescent="0.2">
      <c r="A10" s="4" t="s">
        <v>153</v>
      </c>
      <c r="B10" s="6" t="s">
        <v>8</v>
      </c>
      <c r="C10" s="6" t="s">
        <v>9</v>
      </c>
    </row>
    <row r="11" spans="1:9" ht="64" x14ac:dyDescent="0.2">
      <c r="A11" s="6" t="s">
        <v>150</v>
      </c>
      <c r="B11" s="6" t="s">
        <v>140</v>
      </c>
      <c r="C11" s="6" t="s">
        <v>140</v>
      </c>
    </row>
    <row r="12" spans="1:9" ht="64" x14ac:dyDescent="0.2">
      <c r="A12" s="6" t="s">
        <v>151</v>
      </c>
      <c r="B12" s="6" t="s">
        <v>142</v>
      </c>
      <c r="C12" s="6" t="s">
        <v>143</v>
      </c>
    </row>
    <row r="13" spans="1:9" ht="96" x14ac:dyDescent="0.2">
      <c r="A13" s="6" t="s">
        <v>152</v>
      </c>
      <c r="B13" s="6" t="s">
        <v>146</v>
      </c>
      <c r="C13" s="6" t="s">
        <v>147</v>
      </c>
    </row>
    <row r="14" spans="1:9" x14ac:dyDescent="0.2">
      <c r="A14" s="6"/>
      <c r="C14" s="6"/>
    </row>
  </sheetData>
  <mergeCells count="2">
    <mergeCell ref="B9:C9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20C9-786A-4054-90F3-8E11C8948E08}">
  <dimension ref="A1:D12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1.1640625" bestFit="1" customWidth="1"/>
    <col min="2" max="2" width="5.5" bestFit="1" customWidth="1"/>
    <col min="3" max="3" width="3" bestFit="1" customWidth="1"/>
    <col min="4" max="4" width="11.1640625" bestFit="1" customWidth="1"/>
  </cols>
  <sheetData>
    <row r="1" spans="1:4" x14ac:dyDescent="0.2">
      <c r="B1" t="s">
        <v>127</v>
      </c>
    </row>
    <row r="2" spans="1:4" x14ac:dyDescent="0.2">
      <c r="A2" t="s">
        <v>128</v>
      </c>
      <c r="B2">
        <v>1</v>
      </c>
      <c r="C2">
        <v>2</v>
      </c>
      <c r="D2" t="s">
        <v>126</v>
      </c>
    </row>
    <row r="3" spans="1:4" x14ac:dyDescent="0.2">
      <c r="A3">
        <v>1</v>
      </c>
      <c r="B3">
        <v>62</v>
      </c>
      <c r="C3">
        <v>4</v>
      </c>
      <c r="D3">
        <v>66</v>
      </c>
    </row>
    <row r="4" spans="1:4" x14ac:dyDescent="0.2">
      <c r="A4">
        <v>2</v>
      </c>
      <c r="B4">
        <v>12</v>
      </c>
      <c r="C4">
        <v>22</v>
      </c>
      <c r="D4">
        <v>34</v>
      </c>
    </row>
    <row r="5" spans="1:4" x14ac:dyDescent="0.2">
      <c r="A5" t="s">
        <v>126</v>
      </c>
      <c r="B5">
        <v>74</v>
      </c>
      <c r="C5">
        <v>26</v>
      </c>
      <c r="D5">
        <v>100</v>
      </c>
    </row>
    <row r="9" spans="1:4" x14ac:dyDescent="0.2">
      <c r="A9" t="s">
        <v>2</v>
      </c>
      <c r="B9">
        <f>(B3+C4)/D5</f>
        <v>0.84</v>
      </c>
    </row>
    <row r="10" spans="1:4" x14ac:dyDescent="0.2">
      <c r="A10" t="s">
        <v>129</v>
      </c>
      <c r="B10">
        <f>B3/B5</f>
        <v>0.83783783783783783</v>
      </c>
    </row>
    <row r="11" spans="1:4" x14ac:dyDescent="0.2">
      <c r="A11" t="s">
        <v>130</v>
      </c>
      <c r="B11">
        <f>C4/C5</f>
        <v>0.84615384615384615</v>
      </c>
    </row>
    <row r="12" spans="1:4" x14ac:dyDescent="0.2">
      <c r="A12" t="s">
        <v>131</v>
      </c>
      <c r="B12">
        <f>(2*B3)/(2*B3+B4+C3)</f>
        <v>0.88571428571428568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Metrics</vt:lpstr>
      <vt:lpstr>Type Prevalence by Loc</vt:lpstr>
      <vt:lpstr>DNA - Test Matches</vt:lpstr>
      <vt:lpstr>chi-sq</vt:lpstr>
      <vt:lpstr>RDTqPCR Confustion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Microsoft Office User</cp:lastModifiedBy>
  <dcterms:created xsi:type="dcterms:W3CDTF">2020-04-02T19:23:34Z</dcterms:created>
  <dcterms:modified xsi:type="dcterms:W3CDTF">2021-08-18T19:49:31Z</dcterms:modified>
</cp:coreProperties>
</file>