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use\Documents\GitHub\JSATS_SpringRun_19\documents\"/>
    </mc:Choice>
  </mc:AlternateContent>
  <bookViews>
    <workbookView xWindow="0" yWindow="0" windowWidth="28800" windowHeight="12300"/>
  </bookViews>
  <sheets>
    <sheet name="Sheet1" sheetId="1" r:id="rId1"/>
    <sheet name="instru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D20" i="1"/>
  <c r="G19" i="1"/>
  <c r="G16" i="1"/>
  <c r="G17" i="1"/>
  <c r="G18" i="1"/>
  <c r="G15" i="1"/>
  <c r="G14" i="1"/>
  <c r="G13" i="1"/>
  <c r="D12" i="1"/>
  <c r="G12" i="1"/>
  <c r="G7" i="1"/>
  <c r="G5" i="1"/>
  <c r="G6" i="1"/>
  <c r="G8" i="1"/>
  <c r="G9" i="1"/>
  <c r="G10" i="1"/>
  <c r="G11" i="1"/>
  <c r="D4" i="1"/>
  <c r="B5" i="1"/>
  <c r="D5" i="1" s="1"/>
  <c r="B6" i="1" s="1"/>
  <c r="D6" i="1" s="1"/>
  <c r="B7" i="1" s="1"/>
  <c r="G4" i="1"/>
  <c r="D3" i="1"/>
  <c r="G3" i="1"/>
  <c r="D7" i="1" l="1"/>
  <c r="B8" i="1" l="1"/>
  <c r="D8" i="1" s="1"/>
  <c r="B9" i="1" s="1"/>
  <c r="D9" i="1" s="1"/>
  <c r="B10" i="1" l="1"/>
  <c r="D10" i="1" s="1"/>
  <c r="B11" i="1" s="1"/>
  <c r="D11" i="1" s="1"/>
</calcChain>
</file>

<file path=xl/sharedStrings.xml><?xml version="1.0" encoding="utf-8"?>
<sst xmlns="http://schemas.openxmlformats.org/spreadsheetml/2006/main" count="48" uniqueCount="44">
  <si>
    <t>Rec</t>
  </si>
  <si>
    <t>X</t>
  </si>
  <si>
    <t># detected on rec and again DS</t>
  </si>
  <si>
    <t>total (col F + col E)</t>
  </si>
  <si>
    <t>REL</t>
  </si>
  <si>
    <t>A1</t>
  </si>
  <si>
    <t>A2</t>
  </si>
  <si>
    <t>A3</t>
  </si>
  <si>
    <t>A4</t>
  </si>
  <si>
    <t>A5</t>
  </si>
  <si>
    <t>A6</t>
  </si>
  <si>
    <t>A8</t>
  </si>
  <si>
    <t>A9</t>
  </si>
  <si>
    <t>A10</t>
  </si>
  <si>
    <t>A11</t>
  </si>
  <si>
    <t>B1</t>
  </si>
  <si>
    <t>B2</t>
  </si>
  <si>
    <t>C1</t>
  </si>
  <si>
    <t>D1</t>
  </si>
  <si>
    <t>E1</t>
  </si>
  <si>
    <t>E2</t>
  </si>
  <si>
    <t>A12</t>
  </si>
  <si>
    <t>A13</t>
  </si>
  <si>
    <t>A14</t>
  </si>
  <si>
    <t>A15</t>
  </si>
  <si>
    <t>F1</t>
  </si>
  <si>
    <t>A16</t>
  </si>
  <si>
    <t>A17</t>
  </si>
  <si>
    <t>A18</t>
  </si>
  <si>
    <t># before (total available to hear)</t>
  </si>
  <si>
    <t># on that rec</t>
  </si>
  <si>
    <t xml:space="preserve">For the # on that rec column, you have to add up all the detection that occurred on that receiever up to that point </t>
  </si>
  <si>
    <t>The # DS after ( # before - X) column should be the number starting for the next column (except when you get to junctions)</t>
  </si>
  <si>
    <t># available DS after (# before - X)</t>
  </si>
  <si>
    <t>notes</t>
  </si>
  <si>
    <t>fix detection prob to 1?</t>
  </si>
  <si>
    <t>fix s from A8 to A9 to 1</t>
  </si>
  <si>
    <t>fix s from A9 to A10 to 1</t>
  </si>
  <si>
    <t>fix p to 1</t>
  </si>
  <si>
    <t>~79</t>
  </si>
  <si>
    <t>~54</t>
  </si>
  <si>
    <t>~ are included because the 47 +73 = 120, and there were 133 fish available, but I don’t know which route they dissapeared from, so im splitting the difference</t>
  </si>
  <si>
    <t>cant really figure these ones out</t>
  </si>
  <si>
    <t xml:space="preserve">STOPPED HERE- found 2 fish that went E2 to A14, need to edit these det histories before continuing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</si>
</sst>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R28" sqref="R28"/>
    </sheetView>
  </sheetViews>
  <sheetFormatPr defaultRowHeight="15" x14ac:dyDescent="0.25"/>
  <cols>
    <col min="2" max="2" width="30.28515625" bestFit="1" customWidth="1"/>
    <col min="3" max="3" width="11.85546875" bestFit="1" customWidth="1"/>
    <col min="4" max="4" width="30.5703125" bestFit="1" customWidth="1"/>
    <col min="6" max="6" width="28.42578125" bestFit="1" customWidth="1"/>
    <col min="7" max="7" width="17" bestFit="1" customWidth="1"/>
  </cols>
  <sheetData>
    <row r="1" spans="1:8" x14ac:dyDescent="0.25">
      <c r="A1" t="s">
        <v>0</v>
      </c>
      <c r="B1" t="s">
        <v>29</v>
      </c>
      <c r="C1" s="1" t="s">
        <v>30</v>
      </c>
      <c r="D1" t="s">
        <v>33</v>
      </c>
      <c r="E1" t="s">
        <v>1</v>
      </c>
      <c r="F1" t="s">
        <v>2</v>
      </c>
      <c r="G1" s="1" t="s">
        <v>3</v>
      </c>
      <c r="H1" t="s">
        <v>34</v>
      </c>
    </row>
    <row r="2" spans="1:8" x14ac:dyDescent="0.25">
      <c r="A2" t="s">
        <v>4</v>
      </c>
      <c r="B2">
        <v>347</v>
      </c>
      <c r="C2">
        <v>347</v>
      </c>
      <c r="D2">
        <v>343</v>
      </c>
      <c r="E2">
        <v>4</v>
      </c>
      <c r="F2">
        <v>343</v>
      </c>
      <c r="G2">
        <v>347</v>
      </c>
    </row>
    <row r="3" spans="1:8" x14ac:dyDescent="0.25">
      <c r="A3" t="s">
        <v>5</v>
      </c>
      <c r="B3">
        <v>343</v>
      </c>
      <c r="C3">
        <v>343</v>
      </c>
      <c r="D3">
        <f>B3-E3</f>
        <v>241</v>
      </c>
      <c r="E3">
        <v>102</v>
      </c>
      <c r="F3">
        <v>241</v>
      </c>
      <c r="G3">
        <f>SUM(F3+E3)</f>
        <v>343</v>
      </c>
    </row>
    <row r="4" spans="1:8" x14ac:dyDescent="0.25">
      <c r="A4" t="s">
        <v>6</v>
      </c>
      <c r="B4">
        <v>241</v>
      </c>
      <c r="C4">
        <v>37</v>
      </c>
      <c r="D4">
        <f>B4-E4</f>
        <v>237</v>
      </c>
      <c r="E4">
        <v>4</v>
      </c>
      <c r="F4">
        <v>33</v>
      </c>
      <c r="G4">
        <f>SUM(F4+E4)</f>
        <v>37</v>
      </c>
    </row>
    <row r="5" spans="1:8" x14ac:dyDescent="0.25">
      <c r="A5" t="s">
        <v>7</v>
      </c>
      <c r="B5">
        <f t="shared" ref="B5:B11" si="0">D4</f>
        <v>237</v>
      </c>
      <c r="C5">
        <v>205</v>
      </c>
      <c r="D5">
        <f t="shared" ref="D5:D10" si="1">B5-E5</f>
        <v>208</v>
      </c>
      <c r="E5">
        <v>29</v>
      </c>
      <c r="F5">
        <v>176</v>
      </c>
      <c r="G5">
        <f t="shared" ref="G5:G14" si="2">SUM(F5+E5)</f>
        <v>205</v>
      </c>
    </row>
    <row r="6" spans="1:8" x14ac:dyDescent="0.25">
      <c r="A6" t="s">
        <v>8</v>
      </c>
      <c r="B6">
        <f t="shared" si="0"/>
        <v>208</v>
      </c>
      <c r="C6">
        <v>207</v>
      </c>
      <c r="D6">
        <f>B6-E6</f>
        <v>159</v>
      </c>
      <c r="E6">
        <v>49</v>
      </c>
      <c r="F6">
        <v>158</v>
      </c>
      <c r="G6">
        <f t="shared" si="2"/>
        <v>207</v>
      </c>
    </row>
    <row r="7" spans="1:8" x14ac:dyDescent="0.25">
      <c r="A7" t="s">
        <v>9</v>
      </c>
      <c r="B7">
        <f t="shared" si="0"/>
        <v>159</v>
      </c>
      <c r="C7">
        <v>159</v>
      </c>
      <c r="D7">
        <f t="shared" si="1"/>
        <v>142</v>
      </c>
      <c r="E7">
        <v>17</v>
      </c>
      <c r="F7">
        <v>142</v>
      </c>
      <c r="G7">
        <f>SUM(F7+E7)</f>
        <v>159</v>
      </c>
      <c r="H7" t="s">
        <v>35</v>
      </c>
    </row>
    <row r="8" spans="1:8" x14ac:dyDescent="0.25">
      <c r="A8" t="s">
        <v>10</v>
      </c>
      <c r="B8">
        <f t="shared" si="0"/>
        <v>142</v>
      </c>
      <c r="C8">
        <v>140</v>
      </c>
      <c r="D8">
        <f>B8-E8</f>
        <v>135</v>
      </c>
      <c r="E8">
        <v>7</v>
      </c>
      <c r="F8">
        <v>133</v>
      </c>
      <c r="G8">
        <f t="shared" si="2"/>
        <v>140</v>
      </c>
    </row>
    <row r="9" spans="1:8" x14ac:dyDescent="0.25">
      <c r="A9" t="s">
        <v>11</v>
      </c>
      <c r="B9">
        <f t="shared" si="0"/>
        <v>135</v>
      </c>
      <c r="C9">
        <v>100</v>
      </c>
      <c r="D9">
        <f t="shared" si="1"/>
        <v>135</v>
      </c>
      <c r="E9">
        <v>0</v>
      </c>
      <c r="F9">
        <v>100</v>
      </c>
      <c r="G9">
        <f t="shared" si="2"/>
        <v>100</v>
      </c>
      <c r="H9" t="s">
        <v>36</v>
      </c>
    </row>
    <row r="10" spans="1:8" x14ac:dyDescent="0.25">
      <c r="A10" t="s">
        <v>12</v>
      </c>
      <c r="B10">
        <f t="shared" si="0"/>
        <v>135</v>
      </c>
      <c r="C10">
        <v>94</v>
      </c>
      <c r="D10">
        <f t="shared" si="1"/>
        <v>134</v>
      </c>
      <c r="E10">
        <v>1</v>
      </c>
      <c r="F10">
        <v>93</v>
      </c>
      <c r="G10">
        <f t="shared" si="2"/>
        <v>94</v>
      </c>
      <c r="H10" t="s">
        <v>37</v>
      </c>
    </row>
    <row r="11" spans="1:8" x14ac:dyDescent="0.25">
      <c r="A11" t="s">
        <v>13</v>
      </c>
      <c r="B11">
        <f t="shared" si="0"/>
        <v>134</v>
      </c>
      <c r="C11">
        <v>67</v>
      </c>
      <c r="D11">
        <f>B11-E11</f>
        <v>134</v>
      </c>
      <c r="E11">
        <v>0</v>
      </c>
      <c r="F11">
        <v>67</v>
      </c>
      <c r="G11">
        <f t="shared" si="2"/>
        <v>67</v>
      </c>
    </row>
    <row r="12" spans="1:8" s="2" customFormat="1" x14ac:dyDescent="0.25">
      <c r="A12" s="2" t="s">
        <v>14</v>
      </c>
      <c r="B12" s="2">
        <v>134</v>
      </c>
      <c r="C12" s="2">
        <v>134</v>
      </c>
      <c r="D12" s="2">
        <f>B12-E12</f>
        <v>133</v>
      </c>
      <c r="E12" s="2">
        <v>1</v>
      </c>
      <c r="F12" s="2">
        <v>133</v>
      </c>
      <c r="G12" s="2">
        <f t="shared" si="2"/>
        <v>134</v>
      </c>
      <c r="H12" s="2" t="s">
        <v>38</v>
      </c>
    </row>
    <row r="13" spans="1:8" x14ac:dyDescent="0.25">
      <c r="A13" t="s">
        <v>21</v>
      </c>
      <c r="B13" t="s">
        <v>39</v>
      </c>
      <c r="C13" s="4">
        <v>73</v>
      </c>
      <c r="D13">
        <v>78</v>
      </c>
      <c r="E13" s="4">
        <v>1</v>
      </c>
      <c r="F13" s="4">
        <v>72</v>
      </c>
      <c r="G13" s="4">
        <f t="shared" si="2"/>
        <v>73</v>
      </c>
      <c r="H13" s="4" t="s">
        <v>41</v>
      </c>
    </row>
    <row r="14" spans="1:8" x14ac:dyDescent="0.25">
      <c r="A14" t="s">
        <v>15</v>
      </c>
      <c r="B14" t="s">
        <v>40</v>
      </c>
      <c r="C14" s="4">
        <v>47</v>
      </c>
      <c r="D14">
        <v>43</v>
      </c>
      <c r="E14" s="4">
        <v>4</v>
      </c>
      <c r="F14" s="4">
        <v>43</v>
      </c>
      <c r="G14" s="4">
        <f t="shared" si="2"/>
        <v>47</v>
      </c>
      <c r="H14" s="4" t="s">
        <v>41</v>
      </c>
    </row>
    <row r="15" spans="1:8" s="2" customFormat="1" x14ac:dyDescent="0.25">
      <c r="A15" s="2" t="s">
        <v>16</v>
      </c>
      <c r="B15" s="2">
        <v>43</v>
      </c>
      <c r="C15" s="2">
        <v>4</v>
      </c>
      <c r="E15" s="2">
        <v>9</v>
      </c>
      <c r="F15" s="2">
        <v>13</v>
      </c>
      <c r="G15" s="2">
        <f>SUM(F15+E15)</f>
        <v>22</v>
      </c>
      <c r="H15" s="2" t="s">
        <v>42</v>
      </c>
    </row>
    <row r="16" spans="1:8" s="3" customFormat="1" x14ac:dyDescent="0.25">
      <c r="A16" s="3" t="s">
        <v>17</v>
      </c>
      <c r="C16" s="3">
        <v>2</v>
      </c>
      <c r="E16" s="3">
        <v>2</v>
      </c>
      <c r="F16" s="3">
        <v>0</v>
      </c>
      <c r="G16" s="2">
        <f t="shared" ref="G16:G19" si="3">SUM(F16+E16)</f>
        <v>2</v>
      </c>
      <c r="H16" s="2" t="s">
        <v>42</v>
      </c>
    </row>
    <row r="17" spans="1:8" s="3" customFormat="1" x14ac:dyDescent="0.25">
      <c r="A17" s="3" t="s">
        <v>18</v>
      </c>
      <c r="C17" s="3">
        <v>7</v>
      </c>
      <c r="E17" s="3">
        <v>5</v>
      </c>
      <c r="F17" s="3">
        <v>2</v>
      </c>
      <c r="G17" s="3">
        <f t="shared" si="3"/>
        <v>7</v>
      </c>
      <c r="H17" s="2" t="s">
        <v>42</v>
      </c>
    </row>
    <row r="18" spans="1:8" x14ac:dyDescent="0.25">
      <c r="A18" t="s">
        <v>19</v>
      </c>
      <c r="C18" s="4">
        <v>32</v>
      </c>
      <c r="E18" s="4">
        <v>10</v>
      </c>
      <c r="F18" s="4">
        <v>22</v>
      </c>
      <c r="G18" s="5">
        <f t="shared" si="3"/>
        <v>32</v>
      </c>
      <c r="H18" t="s">
        <v>42</v>
      </c>
    </row>
    <row r="19" spans="1:8" s="2" customFormat="1" x14ac:dyDescent="0.25">
      <c r="A19" s="2" t="s">
        <v>20</v>
      </c>
      <c r="C19" s="2">
        <v>24</v>
      </c>
      <c r="E19" s="2">
        <v>20</v>
      </c>
      <c r="F19" s="2">
        <v>4</v>
      </c>
      <c r="G19" s="2">
        <f t="shared" si="3"/>
        <v>24</v>
      </c>
    </row>
    <row r="20" spans="1:8" x14ac:dyDescent="0.25">
      <c r="A20" t="s">
        <v>22</v>
      </c>
      <c r="B20">
        <v>78</v>
      </c>
      <c r="C20" s="4">
        <v>72</v>
      </c>
      <c r="D20">
        <f>B20-E20</f>
        <v>76</v>
      </c>
      <c r="E20" s="4">
        <v>2</v>
      </c>
      <c r="F20" s="4">
        <v>76</v>
      </c>
      <c r="G20" s="4">
        <f>SUM(F20+E20)</f>
        <v>78</v>
      </c>
    </row>
    <row r="21" spans="1:8" s="2" customFormat="1" x14ac:dyDescent="0.25">
      <c r="A21" s="2" t="s">
        <v>23</v>
      </c>
      <c r="C21" s="2">
        <v>78</v>
      </c>
      <c r="H21" s="2" t="s">
        <v>43</v>
      </c>
    </row>
    <row r="22" spans="1:8" x14ac:dyDescent="0.25">
      <c r="A22" t="s">
        <v>24</v>
      </c>
    </row>
    <row r="23" spans="1:8" x14ac:dyDescent="0.25">
      <c r="A23" t="s">
        <v>25</v>
      </c>
    </row>
    <row r="24" spans="1:8" x14ac:dyDescent="0.25">
      <c r="A24" t="s">
        <v>26</v>
      </c>
    </row>
    <row r="25" spans="1:8" x14ac:dyDescent="0.25">
      <c r="A25" t="s">
        <v>27</v>
      </c>
    </row>
    <row r="26" spans="1:8" x14ac:dyDescent="0.25">
      <c r="A26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13" sqref="F13"/>
    </sheetView>
  </sheetViews>
  <sheetFormatPr defaultRowHeight="15" x14ac:dyDescent="0.25"/>
  <sheetData>
    <row r="1" spans="1:1" x14ac:dyDescent="0.25">
      <c r="A1" t="s">
        <v>31</v>
      </c>
    </row>
    <row r="2" spans="1:1" x14ac:dyDescent="0.25">
      <c r="A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Hause</dc:creator>
  <cp:lastModifiedBy>Colby Hause</cp:lastModifiedBy>
  <dcterms:created xsi:type="dcterms:W3CDTF">2019-12-06T22:59:03Z</dcterms:created>
  <dcterms:modified xsi:type="dcterms:W3CDTF">2019-12-07T00:58:10Z</dcterms:modified>
</cp:coreProperties>
</file>