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aining methods" sheetId="1" state="visible" r:id="rId2"/>
    <sheet name="Training summary" sheetId="2" state="visible" r:id="rId3"/>
    <sheet name="Test summary" sheetId="3" state="visible" r:id="rId4"/>
    <sheet name="Joint training raw data" sheetId="4" state="visible" r:id="rId5"/>
    <sheet name="Tors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<sst xmlns="http://schemas.openxmlformats.org/spreadsheetml/2006/main" count="618" uniqueCount="231">
  <si>
    <t xml:space="preserve">QUBE Hyperparameter Optimisation</t>
  </si>
  <si>
    <t xml:space="preserve">Methods</t>
  </si>
  <si>
    <t xml:space="preserve">Status</t>
  </si>
  <si>
    <t xml:space="preserve">Code</t>
  </si>
  <si>
    <t xml:space="preserve">QM software</t>
  </si>
  <si>
    <t xml:space="preserve">Method</t>
  </si>
  <si>
    <t xml:space="preserve">Basis Set</t>
  </si>
  <si>
    <t xml:space="preserve">Solvent</t>
  </si>
  <si>
    <t xml:space="preserve">Dielectric</t>
  </si>
  <si>
    <t xml:space="preserve">V-Sites?</t>
  </si>
  <si>
    <t xml:space="preserve">AIM Method</t>
  </si>
  <si>
    <t xml:space="preserve">LJ Method</t>
  </si>
  <si>
    <t xml:space="preserve">LJ on Polar H?</t>
  </si>
  <si>
    <t xml:space="preserve">QUBEKit Run</t>
  </si>
  <si>
    <t xml:space="preserve">FB obj fn (full / un-penalised)</t>
  </si>
  <si>
    <t xml:space="preserve">0</t>
  </si>
  <si>
    <t xml:space="preserve">g09</t>
  </si>
  <si>
    <t xml:space="preserve">wB97X-D</t>
  </si>
  <si>
    <t xml:space="preserve">6-311++G(d,p)</t>
  </si>
  <si>
    <t xml:space="preserve">IPCM</t>
  </si>
  <si>
    <t xml:space="preserve">no</t>
  </si>
  <si>
    <t xml:space="preserve">DDEC6</t>
  </si>
  <si>
    <t xml:space="preserve">standard</t>
  </si>
  <si>
    <t xml:space="preserve">yes</t>
  </si>
  <si>
    <t xml:space="preserve">3.437 / 3.421</t>
  </si>
  <si>
    <t xml:space="preserve">1a</t>
  </si>
  <si>
    <t xml:space="preserve">B3LYP-D3(BJ)</t>
  </si>
  <si>
    <t xml:space="preserve">DZVP</t>
  </si>
  <si>
    <t xml:space="preserve">2.201 / 2.178</t>
  </si>
  <si>
    <t xml:space="preserve">1b</t>
  </si>
  <si>
    <t xml:space="preserve">HF</t>
  </si>
  <si>
    <t xml:space="preserve">6-31G(d)</t>
  </si>
  <si>
    <t xml:space="preserve">none</t>
  </si>
  <si>
    <t xml:space="preserve">2.815 / 2.759</t>
  </si>
  <si>
    <t xml:space="preserve">2a</t>
  </si>
  <si>
    <t xml:space="preserve">3.540 / 3.516</t>
  </si>
  <si>
    <t xml:space="preserve">2b</t>
  </si>
  <si>
    <t xml:space="preserve">2.178 / 2.158</t>
  </si>
  <si>
    <t xml:space="preserve">2c</t>
  </si>
  <si>
    <t xml:space="preserve">2.422 / 2.397</t>
  </si>
  <si>
    <t xml:space="preserve">3a</t>
  </si>
  <si>
    <t xml:space="preserve">DDEC3</t>
  </si>
  <si>
    <t xml:space="preserve">1.489 / 1.473</t>
  </si>
  <si>
    <t xml:space="preserve">3b</t>
  </si>
  <si>
    <t xml:space="preserve">psi4</t>
  </si>
  <si>
    <t xml:space="preserve">solvent?</t>
  </si>
  <si>
    <t xml:space="preserve">chloroform</t>
  </si>
  <si>
    <t xml:space="preserve">MBIS</t>
  </si>
  <si>
    <t xml:space="preserve">1.546 / 1.377</t>
  </si>
  <si>
    <t xml:space="preserve">4a</t>
  </si>
  <si>
    <t xml:space="preserve">2.552 / 2.543</t>
  </si>
  <si>
    <t xml:space="preserve">4b</t>
  </si>
  <si>
    <t xml:space="preserve">rescaled (alp,bet)</t>
  </si>
  <si>
    <t xml:space="preserve">2.329 / 2.199</t>
  </si>
  <si>
    <t xml:space="preserve">5a</t>
  </si>
  <si>
    <t xml:space="preserve">1.913 / 1.829</t>
  </si>
  <si>
    <t xml:space="preserve">5b</t>
  </si>
  <si>
    <t xml:space="preserve">1.609 / 1.470</t>
  </si>
  <si>
    <t xml:space="preserve">5c</t>
  </si>
  <si>
    <t xml:space="preserve">1.662 / 1.586</t>
  </si>
  <si>
    <t xml:space="preserve">5d</t>
  </si>
  <si>
    <t xml:space="preserve">0.952 / 0.751</t>
  </si>
  <si>
    <t xml:space="preserve">5e</t>
  </si>
  <si>
    <t xml:space="preserve">1.424 / 1.205</t>
  </si>
  <si>
    <t xml:space="preserve">TEST1</t>
  </si>
  <si>
    <t xml:space="preserve">1.181 / 1.026</t>
  </si>
  <si>
    <t xml:space="preserve">TEST2</t>
  </si>
  <si>
    <t xml:space="preserve">1.091 / 0.941</t>
  </si>
  <si>
    <t xml:space="preserve">Notes</t>
  </si>
  <si>
    <t xml:space="preserve">TEST1 is a restart of run 5b starting from the optimised 5b parameters</t>
  </si>
  <si>
    <t xml:space="preserve">TEST2 is TEST1 but with much longer opt time</t>
  </si>
  <si>
    <t xml:space="preserve">QUBEbench density MUE</t>
  </si>
  <si>
    <t xml:space="preserve">QUBEbench DHvap MUE</t>
  </si>
  <si>
    <t xml:space="preserve">FB density MUE</t>
  </si>
  <si>
    <t xml:space="preserve">FB DHvap MUE</t>
  </si>
  <si>
    <t xml:space="preserve">MAD qubebench - FB</t>
  </si>
  <si>
    <t xml:space="preserve">QM theory</t>
  </si>
  <si>
    <t xml:space="preserve">IS model</t>
  </si>
  <si>
    <t xml:space="preserve">AIM partitioning</t>
  </si>
  <si>
    <t xml:space="preserve">LJ on polar H?</t>
  </si>
  <si>
    <t xml:space="preserve">LJ rescaling?</t>
  </si>
  <si>
    <t xml:space="preserve">Virtual sites?</t>
  </si>
  <si>
    <t xml:space="preserve">MAD=</t>
  </si>
  <si>
    <t xml:space="preserve">Convergence tests only (longer versions of run5b)</t>
  </si>
  <si>
    <t xml:space="preserve">Throughout units are g/cm3 (density) and kcal/mol (DHvap)</t>
  </si>
  <si>
    <t xml:space="preserve">Test set is identical to a previous study (https://doi.org/10.1038/s42004-020-0291-4), except for the removal of:</t>
  </si>
  <si>
    <t xml:space="preserve">CN(C)C=O</t>
  </si>
  <si>
    <t xml:space="preserve">Moved to training set</t>
  </si>
  <si>
    <t xml:space="preserve">OCC#CCO</t>
  </si>
  <si>
    <t xml:space="preserve">Difficulty parameterising torsion parameters in QUBEKit</t>
  </si>
  <si>
    <t xml:space="preserve">Test Sets</t>
  </si>
  <si>
    <t xml:space="preserve">Experimental</t>
  </si>
  <si>
    <t xml:space="preserve">Parsley</t>
  </si>
  <si>
    <t xml:space="preserve">Run001</t>
  </si>
  <si>
    <t xml:space="preserve">Run004</t>
  </si>
  <si>
    <t xml:space="preserve">Run009</t>
  </si>
  <si>
    <t xml:space="preserve">Run014</t>
  </si>
  <si>
    <t xml:space="preserve">Molecule</t>
  </si>
  <si>
    <t xml:space="preserve">SMILES</t>
  </si>
  <si>
    <t xml:space="preserve">Density</t>
  </si>
  <si>
    <t xml:space="preserve">Hvap</t>
  </si>
  <si>
    <t xml:space="preserve">UE Density</t>
  </si>
  <si>
    <t xml:space="preserve">UE Hvap</t>
  </si>
  <si>
    <t xml:space="preserve">CCC#N</t>
  </si>
  <si>
    <t xml:space="preserve">C(CO)O</t>
  </si>
  <si>
    <t xml:space="preserve">C1CCOC1</t>
  </si>
  <si>
    <t xml:space="preserve">C1CCCCC1</t>
  </si>
  <si>
    <t xml:space="preserve">CC(=O)CC1=CC=CC=C1</t>
  </si>
  <si>
    <t xml:space="preserve">C(=O)N</t>
  </si>
  <si>
    <t xml:space="preserve">C1COCO1</t>
  </si>
  <si>
    <t xml:space="preserve">CC(=O)OC(=O)C</t>
  </si>
  <si>
    <t xml:space="preserve">NCCO</t>
  </si>
  <si>
    <t xml:space="preserve">CCC(=O)CC</t>
  </si>
  <si>
    <t xml:space="preserve">CCCCCC</t>
  </si>
  <si>
    <t xml:space="preserve">C(CO)CO</t>
  </si>
  <si>
    <t xml:space="preserve">C=CC=O</t>
  </si>
  <si>
    <t xml:space="preserve">CC1=CC=CC=C1C</t>
  </si>
  <si>
    <t xml:space="preserve">CCC(CC)O</t>
  </si>
  <si>
    <t xml:space="preserve">c1ccccc1</t>
  </si>
  <si>
    <t xml:space="preserve">CCCCCCC</t>
  </si>
  <si>
    <t xml:space="preserve">CCCCCCCC</t>
  </si>
  <si>
    <t xml:space="preserve">CCCCCCCCCC</t>
  </si>
  <si>
    <t xml:space="preserve">CCCCNCCCC</t>
  </si>
  <si>
    <t xml:space="preserve">C1CCNCC1</t>
  </si>
  <si>
    <t xml:space="preserve">OCCCCCO</t>
  </si>
  <si>
    <t xml:space="preserve">CN(C)CCCN</t>
  </si>
  <si>
    <t xml:space="preserve">CCn1ccnc1</t>
  </si>
  <si>
    <t xml:space="preserve">CN=C=O</t>
  </si>
  <si>
    <t xml:space="preserve">CN(C)CCCN(C)C</t>
  </si>
  <si>
    <t xml:space="preserve">N#Cc1ccco1</t>
  </si>
  <si>
    <t xml:space="preserve">O=Cc1ccoc1</t>
  </si>
  <si>
    <t xml:space="preserve">CN1CCN(C)CC1</t>
  </si>
  <si>
    <t xml:space="preserve">CC(=O)c1ccco1</t>
  </si>
  <si>
    <t xml:space="preserve">c1cn2ccnc2cn1</t>
  </si>
  <si>
    <t xml:space="preserve">CCCCn1ccnc1</t>
  </si>
  <si>
    <t xml:space="preserve">CC(=O)CCC=C(C)C</t>
  </si>
  <si>
    <t xml:space="preserve">c1ccc2ccccc2c1</t>
  </si>
  <si>
    <t xml:space="preserve">c1ccc2nccnc2c1</t>
  </si>
  <si>
    <t xml:space="preserve">CC(C)(C)c1ccncc1</t>
  </si>
  <si>
    <t xml:space="preserve">OCCCCCCCO</t>
  </si>
  <si>
    <t xml:space="preserve">Cc1ccc2c(c1)OCO2</t>
  </si>
  <si>
    <t xml:space="preserve">OCCCCCCCCO</t>
  </si>
  <si>
    <t xml:space="preserve">CCCCC(=O)CCCC</t>
  </si>
  <si>
    <t xml:space="preserve">OCCCCO</t>
  </si>
  <si>
    <t xml:space="preserve">OCC(O)CO</t>
  </si>
  <si>
    <t xml:space="preserve">NCCNCCNCCN</t>
  </si>
  <si>
    <t xml:space="preserve">CNCCCN</t>
  </si>
  <si>
    <t xml:space="preserve">CC(=O)c1ccc(C)cc1</t>
  </si>
  <si>
    <t xml:space="preserve">CC(C)(O)CCC(C)(C)O</t>
  </si>
  <si>
    <t xml:space="preserve">Cc1cccnn1</t>
  </si>
  <si>
    <t xml:space="preserve">Cc1ccc(C)n1C</t>
  </si>
  <si>
    <t xml:space="preserve">CCN(CC)CCCN</t>
  </si>
  <si>
    <t xml:space="preserve">OCCCCCCO</t>
  </si>
  <si>
    <t xml:space="preserve">O=C1CCc2ccccc2C1</t>
  </si>
  <si>
    <t xml:space="preserve">MUE:</t>
  </si>
  <si>
    <t xml:space="preserve">Halo Test Set</t>
  </si>
  <si>
    <t xml:space="preserve">c1ccc(cc1)Cl</t>
  </si>
  <si>
    <t xml:space="preserve">CSC</t>
  </si>
  <si>
    <t xml:space="preserve">Sc1ccccc1</t>
  </si>
  <si>
    <t xml:space="preserve">CSc1ccccc1</t>
  </si>
  <si>
    <t xml:space="preserve">c1ccc(cc1)F</t>
  </si>
  <si>
    <t xml:space="preserve">c1ccc(cc1)C(F)(F)F</t>
  </si>
  <si>
    <t xml:space="preserve">c1ccc(cc1)Br</t>
  </si>
  <si>
    <t xml:space="preserve">N/A</t>
  </si>
  <si>
    <t xml:space="preserve">C(Cl)Cl</t>
  </si>
  <si>
    <t xml:space="preserve">C(Cl)(Cl)Cl</t>
  </si>
  <si>
    <t xml:space="preserve">c1ccsc1</t>
  </si>
  <si>
    <t xml:space="preserve">CC(Cl)Cl</t>
  </si>
  <si>
    <t xml:space="preserve">C(Br)Br</t>
  </si>
  <si>
    <t xml:space="preserve">BrCCBr</t>
  </si>
  <si>
    <t xml:space="preserve">Joint training of H,C,N,O,F,S,Cl,Br parameters using protocols 5b and 5d. Both forcebalance and qubebench output data are given</t>
  </si>
  <si>
    <t xml:space="preserve">Units are kJ/mol (DHvap) and kg/m3 (density)</t>
  </si>
  <si>
    <t xml:space="preserve">Training set</t>
  </si>
  <si>
    <t xml:space="preserve">Experiment</t>
  </si>
  <si>
    <t xml:space="preserve">Sage</t>
  </si>
  <si>
    <t xml:space="preserve">Protocol5d B3LYP-D3BJ/DZVP/sites/no alpha &amp; beta</t>
  </si>
  <si>
    <t xml:space="preserve">Protocol5d B3LYP-D3BJ/DZVP/sites/no alpha &amp; beta QB</t>
  </si>
  <si>
    <t xml:space="preserve">Protocol5b wB97x-d/6-311++G(d,p)/sites/alpha &amp; beta</t>
  </si>
  <si>
    <t xml:space="preserve">Protocol5b wB97x-d/6-311++G(d,p)/sites/alpha &amp; beta QB</t>
  </si>
  <si>
    <t xml:space="preserve">molecule</t>
  </si>
  <si>
    <t xml:space="preserve">UE Density </t>
  </si>
  <si>
    <t xml:space="preserve">mol01</t>
  </si>
  <si>
    <t xml:space="preserve">mol02</t>
  </si>
  <si>
    <t xml:space="preserve">mol03</t>
  </si>
  <si>
    <t xml:space="preserve">mol04</t>
  </si>
  <si>
    <t xml:space="preserve">mol05</t>
  </si>
  <si>
    <t xml:space="preserve">mol06</t>
  </si>
  <si>
    <t xml:space="preserve">mol07</t>
  </si>
  <si>
    <t xml:space="preserve">mol08</t>
  </si>
  <si>
    <t xml:space="preserve">mol09</t>
  </si>
  <si>
    <t xml:space="preserve">mol10</t>
  </si>
  <si>
    <t xml:space="preserve">mol11</t>
  </si>
  <si>
    <t xml:space="preserve">mol12</t>
  </si>
  <si>
    <t xml:space="preserve">mol13</t>
  </si>
  <si>
    <t xml:space="preserve">mol14</t>
  </si>
  <si>
    <t xml:space="preserve">mol15</t>
  </si>
  <si>
    <t xml:space="preserve">halo01</t>
  </si>
  <si>
    <t xml:space="preserve">halo02</t>
  </si>
  <si>
    <t xml:space="preserve">halo03</t>
  </si>
  <si>
    <t xml:space="preserve">halo04</t>
  </si>
  <si>
    <t xml:space="preserve">halo05</t>
  </si>
  <si>
    <t xml:space="preserve">halo06</t>
  </si>
  <si>
    <t xml:space="preserve">halo07</t>
  </si>
  <si>
    <t xml:space="preserve">halo08</t>
  </si>
  <si>
    <t xml:space="preserve">halo11</t>
  </si>
  <si>
    <t xml:space="preserve">halo12</t>
  </si>
  <si>
    <t xml:space="preserve">key</t>
  </si>
  <si>
    <t xml:space="preserve">MUE ALL</t>
  </si>
  <si>
    <t xml:space="preserve">ether</t>
  </si>
  <si>
    <t xml:space="preserve">MAX</t>
  </si>
  <si>
    <t xml:space="preserve">alcohol</t>
  </si>
  <si>
    <t xml:space="preserve">amine</t>
  </si>
  <si>
    <t xml:space="preserve">HCNO MUE</t>
  </si>
  <si>
    <t xml:space="preserve">HALOGEN MUE</t>
  </si>
  <si>
    <t xml:space="preserve">Errors in the torsion scans, relative to QM, following fitting with the QUBEKit / ForceBalance / TorsionDrive interface</t>
  </si>
  <si>
    <t xml:space="preserve">Model 5d test set, energy rmse (kcal/mol)</t>
  </si>
  <si>
    <t xml:space="preserve">mol</t>
  </si>
  <si>
    <t xml:space="preserve">tor1</t>
  </si>
  <si>
    <t xml:space="preserve">tor2</t>
  </si>
  <si>
    <t xml:space="preserve">tor3</t>
  </si>
  <si>
    <t xml:space="preserve">tor4</t>
  </si>
  <si>
    <t xml:space="preserve">tor5</t>
  </si>
  <si>
    <t xml:space="preserve">tor6</t>
  </si>
  <si>
    <t xml:space="preserve">tor7</t>
  </si>
  <si>
    <t xml:space="preserve">tor8</t>
  </si>
  <si>
    <t xml:space="preserve">tor9</t>
  </si>
  <si>
    <t xml:space="preserve">Sum for each molecule</t>
  </si>
  <si>
    <t xml:space="preserve">Number of scans</t>
  </si>
  <si>
    <t xml:space="preserve">SUM</t>
  </si>
  <si>
    <t xml:space="preserve">av error</t>
  </si>
  <si>
    <t xml:space="preserve">Model 5d testset, max rmsd (Ang)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</si>
</sst>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0"/>
    <numFmt numFmtId="167" formatCode="0.000"/>
    <numFmt numFmtId="168" formatCode="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1"/>
      <color rgb="FFFF0000"/>
      <name val="Arial"/>
      <family val="0"/>
      <charset val="1"/>
    </font>
    <font>
      <sz val="10"/>
      <color rgb="FFFF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D9EAD3"/>
        <bgColor rgb="FFCCFFFF"/>
      </patternFill>
    </fill>
    <fill>
      <patternFill patternType="solid">
        <fgColor rgb="FFEA4335"/>
        <bgColor rgb="FFFF6D01"/>
      </patternFill>
    </fill>
    <fill>
      <patternFill patternType="solid">
        <fgColor rgb="FF0000FF"/>
        <bgColor rgb="FF0000FF"/>
      </patternFill>
    </fill>
    <fill>
      <patternFill patternType="solid">
        <fgColor rgb="FFFF6D01"/>
        <bgColor rgb="FFFF9900"/>
      </patternFill>
    </fill>
    <fill>
      <patternFill patternType="solid">
        <fgColor rgb="FFFF0000"/>
        <bgColor rgb="FFEA433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A43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3.01"/>
    <col collapsed="false" customWidth="true" hidden="false" outlineLevel="0" max="3" min="3" style="0" width="14.43"/>
    <col collapsed="false" customWidth="true" hidden="false" outlineLevel="0" max="4" min="4" style="0" width="13.86"/>
    <col collapsed="false" customWidth="true" hidden="false" outlineLevel="0" max="5" min="5" style="0" width="9"/>
    <col collapsed="false" customWidth="true" hidden="false" outlineLevel="0" max="6" min="6" style="0" width="10.99"/>
    <col collapsed="false" customWidth="true" hidden="false" outlineLevel="0" max="7" min="7" style="0" width="11.43"/>
    <col collapsed="false" customWidth="true" hidden="false" outlineLevel="0" max="8" min="8" style="0" width="12.43"/>
    <col collapsed="false" customWidth="true" hidden="false" outlineLevel="0" max="9" min="9" style="0" width="16.43"/>
    <col collapsed="false" customWidth="true" hidden="false" outlineLevel="0" max="10" min="10" style="0" width="14.43"/>
    <col collapsed="false" customWidth="true" hidden="false" outlineLevel="0" max="11" min="11" style="0" width="12.86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1"/>
      <c r="B3" s="1" t="s">
        <v>1</v>
      </c>
      <c r="C3" s="2"/>
      <c r="D3" s="2"/>
      <c r="E3" s="2"/>
      <c r="F3" s="2"/>
      <c r="G3" s="2"/>
      <c r="H3" s="2"/>
      <c r="I3" s="2"/>
      <c r="J3" s="2"/>
      <c r="K3" s="3" t="s">
        <v>2</v>
      </c>
      <c r="L3" s="3"/>
      <c r="M3" s="2"/>
      <c r="N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34.5" hidden="false" customHeight="tru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/>
      <c r="N4" s="4"/>
      <c r="O4" s="5"/>
      <c r="P4" s="5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false" outlineLevel="0" collapsed="false">
      <c r="A5" s="6" t="s">
        <v>15</v>
      </c>
      <c r="B5" s="7" t="s">
        <v>16</v>
      </c>
      <c r="C5" s="7" t="s">
        <v>17</v>
      </c>
      <c r="D5" s="7" t="s">
        <v>18</v>
      </c>
      <c r="E5" s="7" t="s">
        <v>19</v>
      </c>
      <c r="F5" s="7" t="n">
        <v>4</v>
      </c>
      <c r="G5" s="7" t="s">
        <v>20</v>
      </c>
      <c r="H5" s="7" t="s">
        <v>21</v>
      </c>
      <c r="I5" s="7" t="s">
        <v>22</v>
      </c>
      <c r="J5" s="7" t="s">
        <v>23</v>
      </c>
      <c r="K5" s="8"/>
      <c r="L5" s="9" t="s">
        <v>24</v>
      </c>
    </row>
    <row r="6" customFormat="false" ht="15.75" hidden="false" customHeight="false" outlineLevel="0" collapsed="false">
      <c r="A6" s="6" t="s">
        <v>25</v>
      </c>
      <c r="B6" s="7" t="s">
        <v>16</v>
      </c>
      <c r="C6" s="1" t="s">
        <v>26</v>
      </c>
      <c r="D6" s="1" t="s">
        <v>27</v>
      </c>
      <c r="E6" s="7" t="s">
        <v>19</v>
      </c>
      <c r="F6" s="7" t="n">
        <v>4</v>
      </c>
      <c r="G6" s="7" t="s">
        <v>20</v>
      </c>
      <c r="H6" s="7" t="s">
        <v>21</v>
      </c>
      <c r="I6" s="7" t="s">
        <v>22</v>
      </c>
      <c r="J6" s="7" t="s">
        <v>23</v>
      </c>
      <c r="K6" s="10"/>
      <c r="L6" s="9" t="s">
        <v>28</v>
      </c>
    </row>
    <row r="7" customFormat="false" ht="15.75" hidden="false" customHeight="false" outlineLevel="0" collapsed="false">
      <c r="A7" s="6" t="s">
        <v>29</v>
      </c>
      <c r="B7" s="7" t="s">
        <v>16</v>
      </c>
      <c r="C7" s="7" t="s">
        <v>30</v>
      </c>
      <c r="D7" s="7" t="s">
        <v>31</v>
      </c>
      <c r="E7" s="7" t="s">
        <v>32</v>
      </c>
      <c r="F7" s="1" t="n">
        <v>1</v>
      </c>
      <c r="G7" s="7" t="s">
        <v>20</v>
      </c>
      <c r="H7" s="7" t="s">
        <v>21</v>
      </c>
      <c r="I7" s="7" t="s">
        <v>22</v>
      </c>
      <c r="J7" s="7" t="s">
        <v>23</v>
      </c>
      <c r="K7" s="8"/>
      <c r="L7" s="9" t="s">
        <v>33</v>
      </c>
    </row>
    <row r="8" customFormat="false" ht="15.75" hidden="false" customHeight="false" outlineLevel="0" collapsed="false">
      <c r="A8" s="6" t="s">
        <v>34</v>
      </c>
      <c r="B8" s="7" t="s">
        <v>16</v>
      </c>
      <c r="C8" s="7" t="s">
        <v>17</v>
      </c>
      <c r="D8" s="7" t="s">
        <v>18</v>
      </c>
      <c r="E8" s="7" t="s">
        <v>19</v>
      </c>
      <c r="F8" s="11" t="n">
        <v>2</v>
      </c>
      <c r="G8" s="7" t="s">
        <v>20</v>
      </c>
      <c r="H8" s="7" t="s">
        <v>21</v>
      </c>
      <c r="I8" s="7" t="s">
        <v>22</v>
      </c>
      <c r="J8" s="7" t="s">
        <v>23</v>
      </c>
      <c r="K8" s="10"/>
      <c r="L8" s="9" t="s">
        <v>35</v>
      </c>
    </row>
    <row r="9" customFormat="false" ht="15.75" hidden="false" customHeight="false" outlineLevel="0" collapsed="false">
      <c r="A9" s="6" t="s">
        <v>36</v>
      </c>
      <c r="B9" s="7" t="s">
        <v>16</v>
      </c>
      <c r="C9" s="7" t="s">
        <v>17</v>
      </c>
      <c r="D9" s="7" t="s">
        <v>18</v>
      </c>
      <c r="E9" s="7" t="s">
        <v>19</v>
      </c>
      <c r="F9" s="11" t="n">
        <v>10</v>
      </c>
      <c r="G9" s="7" t="s">
        <v>20</v>
      </c>
      <c r="H9" s="7" t="s">
        <v>21</v>
      </c>
      <c r="I9" s="7" t="s">
        <v>22</v>
      </c>
      <c r="J9" s="7" t="s">
        <v>23</v>
      </c>
      <c r="K9" s="10"/>
      <c r="L9" s="9" t="s">
        <v>37</v>
      </c>
    </row>
    <row r="10" customFormat="false" ht="15.75" hidden="false" customHeight="false" outlineLevel="0" collapsed="false">
      <c r="A10" s="6" t="s">
        <v>38</v>
      </c>
      <c r="B10" s="7" t="s">
        <v>16</v>
      </c>
      <c r="C10" s="7" t="s">
        <v>17</v>
      </c>
      <c r="D10" s="7" t="s">
        <v>18</v>
      </c>
      <c r="E10" s="7" t="s">
        <v>19</v>
      </c>
      <c r="F10" s="11" t="n">
        <v>20</v>
      </c>
      <c r="G10" s="7" t="s">
        <v>20</v>
      </c>
      <c r="H10" s="7" t="s">
        <v>21</v>
      </c>
      <c r="I10" s="7" t="s">
        <v>22</v>
      </c>
      <c r="J10" s="7" t="s">
        <v>23</v>
      </c>
      <c r="K10" s="8"/>
      <c r="L10" s="9" t="s">
        <v>39</v>
      </c>
    </row>
    <row r="11" customFormat="false" ht="15.75" hidden="false" customHeight="false" outlineLevel="0" collapsed="false">
      <c r="A11" s="6" t="s">
        <v>40</v>
      </c>
      <c r="B11" s="7" t="s">
        <v>16</v>
      </c>
      <c r="C11" s="7" t="s">
        <v>17</v>
      </c>
      <c r="D11" s="7" t="s">
        <v>18</v>
      </c>
      <c r="E11" s="7" t="s">
        <v>19</v>
      </c>
      <c r="F11" s="12" t="n">
        <v>4</v>
      </c>
      <c r="G11" s="7" t="s">
        <v>20</v>
      </c>
      <c r="H11" s="1" t="s">
        <v>41</v>
      </c>
      <c r="I11" s="7" t="s">
        <v>22</v>
      </c>
      <c r="J11" s="7" t="s">
        <v>23</v>
      </c>
      <c r="K11" s="10"/>
      <c r="L11" s="9" t="s">
        <v>42</v>
      </c>
    </row>
    <row r="12" customFormat="false" ht="15.75" hidden="false" customHeight="false" outlineLevel="0" collapsed="false">
      <c r="A12" s="6" t="s">
        <v>43</v>
      </c>
      <c r="B12" s="1" t="s">
        <v>44</v>
      </c>
      <c r="C12" s="7" t="s">
        <v>26</v>
      </c>
      <c r="D12" s="7" t="s">
        <v>27</v>
      </c>
      <c r="E12" s="7" t="s">
        <v>45</v>
      </c>
      <c r="F12" s="7" t="s">
        <v>46</v>
      </c>
      <c r="G12" s="7" t="s">
        <v>20</v>
      </c>
      <c r="H12" s="1" t="s">
        <v>47</v>
      </c>
      <c r="I12" s="7" t="s">
        <v>22</v>
      </c>
      <c r="J12" s="7" t="s">
        <v>23</v>
      </c>
      <c r="K12" s="8"/>
      <c r="L12" s="9" t="s">
        <v>48</v>
      </c>
    </row>
    <row r="13" customFormat="false" ht="15.75" hidden="false" customHeight="false" outlineLevel="0" collapsed="false">
      <c r="A13" s="6" t="s">
        <v>49</v>
      </c>
      <c r="B13" s="7" t="s">
        <v>16</v>
      </c>
      <c r="C13" s="7" t="s">
        <v>17</v>
      </c>
      <c r="D13" s="7" t="s">
        <v>18</v>
      </c>
      <c r="E13" s="7" t="s">
        <v>19</v>
      </c>
      <c r="F13" s="12" t="n">
        <v>4</v>
      </c>
      <c r="G13" s="7" t="s">
        <v>20</v>
      </c>
      <c r="H13" s="7" t="s">
        <v>21</v>
      </c>
      <c r="I13" s="7" t="s">
        <v>22</v>
      </c>
      <c r="J13" s="1" t="s">
        <v>20</v>
      </c>
      <c r="K13" s="10"/>
      <c r="L13" s="9" t="s">
        <v>50</v>
      </c>
    </row>
    <row r="14" customFormat="false" ht="15.75" hidden="false" customHeight="false" outlineLevel="0" collapsed="false">
      <c r="A14" s="6" t="s">
        <v>51</v>
      </c>
      <c r="B14" s="7" t="s">
        <v>16</v>
      </c>
      <c r="C14" s="7" t="s">
        <v>17</v>
      </c>
      <c r="D14" s="7" t="s">
        <v>18</v>
      </c>
      <c r="E14" s="7" t="s">
        <v>19</v>
      </c>
      <c r="F14" s="7" t="n">
        <v>4</v>
      </c>
      <c r="G14" s="7" t="s">
        <v>20</v>
      </c>
      <c r="H14" s="7" t="s">
        <v>21</v>
      </c>
      <c r="I14" s="1" t="s">
        <v>52</v>
      </c>
      <c r="J14" s="7" t="s">
        <v>23</v>
      </c>
      <c r="K14" s="8"/>
      <c r="L14" s="9" t="s">
        <v>53</v>
      </c>
    </row>
    <row r="15" customFormat="false" ht="15.75" hidden="false" customHeight="false" outlineLevel="0" collapsed="false">
      <c r="A15" s="6" t="s">
        <v>54</v>
      </c>
      <c r="B15" s="7" t="s">
        <v>16</v>
      </c>
      <c r="C15" s="7" t="s">
        <v>17</v>
      </c>
      <c r="D15" s="7" t="s">
        <v>18</v>
      </c>
      <c r="E15" s="7" t="s">
        <v>19</v>
      </c>
      <c r="F15" s="7" t="n">
        <v>4</v>
      </c>
      <c r="G15" s="1" t="s">
        <v>23</v>
      </c>
      <c r="H15" s="7" t="s">
        <v>21</v>
      </c>
      <c r="I15" s="7" t="s">
        <v>22</v>
      </c>
      <c r="J15" s="7" t="s">
        <v>23</v>
      </c>
      <c r="K15" s="8"/>
      <c r="L15" s="9" t="s">
        <v>55</v>
      </c>
    </row>
    <row r="16" customFormat="false" ht="15.75" hidden="false" customHeight="false" outlineLevel="0" collapsed="false">
      <c r="A16" s="6" t="s">
        <v>56</v>
      </c>
      <c r="B16" s="7" t="s">
        <v>16</v>
      </c>
      <c r="C16" s="7" t="s">
        <v>17</v>
      </c>
      <c r="D16" s="7" t="s">
        <v>18</v>
      </c>
      <c r="E16" s="7" t="s">
        <v>19</v>
      </c>
      <c r="F16" s="7" t="n">
        <v>4</v>
      </c>
      <c r="G16" s="1" t="s">
        <v>23</v>
      </c>
      <c r="H16" s="7" t="s">
        <v>21</v>
      </c>
      <c r="I16" s="1" t="s">
        <v>52</v>
      </c>
      <c r="J16" s="7" t="s">
        <v>23</v>
      </c>
      <c r="K16" s="8"/>
      <c r="L16" s="9" t="s">
        <v>57</v>
      </c>
    </row>
    <row r="17" customFormat="false" ht="15.75" hidden="false" customHeight="false" outlineLevel="0" collapsed="false">
      <c r="A17" s="6" t="s">
        <v>58</v>
      </c>
      <c r="B17" s="7" t="s">
        <v>16</v>
      </c>
      <c r="C17" s="7" t="s">
        <v>17</v>
      </c>
      <c r="D17" s="7" t="s">
        <v>18</v>
      </c>
      <c r="E17" s="7" t="s">
        <v>19</v>
      </c>
      <c r="F17" s="12" t="n">
        <v>4</v>
      </c>
      <c r="G17" s="1" t="s">
        <v>23</v>
      </c>
      <c r="H17" s="1" t="s">
        <v>41</v>
      </c>
      <c r="I17" s="7" t="s">
        <v>22</v>
      </c>
      <c r="J17" s="7" t="s">
        <v>23</v>
      </c>
      <c r="K17" s="8"/>
      <c r="L17" s="9" t="s">
        <v>59</v>
      </c>
    </row>
    <row r="18" customFormat="false" ht="15.75" hidden="false" customHeight="false" outlineLevel="0" collapsed="false">
      <c r="A18" s="6" t="s">
        <v>60</v>
      </c>
      <c r="B18" s="7" t="s">
        <v>16</v>
      </c>
      <c r="C18" s="1" t="s">
        <v>26</v>
      </c>
      <c r="D18" s="1" t="s">
        <v>27</v>
      </c>
      <c r="E18" s="7" t="s">
        <v>19</v>
      </c>
      <c r="F18" s="7" t="n">
        <v>4</v>
      </c>
      <c r="G18" s="1" t="s">
        <v>23</v>
      </c>
      <c r="H18" s="7" t="s">
        <v>21</v>
      </c>
      <c r="I18" s="7" t="s">
        <v>22</v>
      </c>
      <c r="J18" s="7" t="s">
        <v>23</v>
      </c>
      <c r="K18" s="8"/>
      <c r="L18" s="9" t="s">
        <v>61</v>
      </c>
    </row>
    <row r="19" customFormat="false" ht="15.75" hidden="false" customHeight="false" outlineLevel="0" collapsed="false">
      <c r="A19" s="6" t="s">
        <v>62</v>
      </c>
      <c r="B19" s="1" t="s">
        <v>44</v>
      </c>
      <c r="C19" s="7" t="s">
        <v>26</v>
      </c>
      <c r="D19" s="7" t="s">
        <v>27</v>
      </c>
      <c r="E19" s="7" t="s">
        <v>45</v>
      </c>
      <c r="F19" s="7" t="s">
        <v>46</v>
      </c>
      <c r="G19" s="1" t="s">
        <v>23</v>
      </c>
      <c r="H19" s="1" t="s">
        <v>47</v>
      </c>
      <c r="I19" s="1" t="s">
        <v>52</v>
      </c>
      <c r="J19" s="7" t="s">
        <v>23</v>
      </c>
      <c r="K19" s="10"/>
      <c r="L19" s="9" t="s">
        <v>63</v>
      </c>
    </row>
    <row r="20" customFormat="false" ht="15.75" hidden="false" customHeight="false" outlineLevel="0" collapsed="false">
      <c r="L20" s="13"/>
    </row>
    <row r="21" customFormat="false" ht="15.75" hidden="false" customHeight="false" outlineLevel="0" collapsed="false">
      <c r="L21" s="1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15.75" hidden="false" customHeight="false" outlineLevel="0" collapsed="false">
      <c r="L22" s="13"/>
    </row>
    <row r="23" customFormat="false" ht="15.75" hidden="false" customHeight="false" outlineLevel="0" collapsed="false">
      <c r="A23" s="6" t="s">
        <v>64</v>
      </c>
      <c r="B23" s="7" t="s">
        <v>16</v>
      </c>
      <c r="C23" s="7" t="s">
        <v>17</v>
      </c>
      <c r="D23" s="7" t="s">
        <v>18</v>
      </c>
      <c r="E23" s="7" t="s">
        <v>19</v>
      </c>
      <c r="F23" s="7" t="n">
        <v>4</v>
      </c>
      <c r="G23" s="1" t="s">
        <v>23</v>
      </c>
      <c r="H23" s="7" t="s">
        <v>21</v>
      </c>
      <c r="I23" s="1" t="s">
        <v>52</v>
      </c>
      <c r="J23" s="7" t="s">
        <v>23</v>
      </c>
      <c r="K23" s="8"/>
      <c r="L23" s="9" t="s">
        <v>65</v>
      </c>
    </row>
    <row r="24" customFormat="false" ht="15.75" hidden="false" customHeight="false" outlineLevel="0" collapsed="false">
      <c r="A24" s="6" t="s">
        <v>66</v>
      </c>
      <c r="B24" s="7" t="s">
        <v>16</v>
      </c>
      <c r="C24" s="7" t="s">
        <v>17</v>
      </c>
      <c r="D24" s="7" t="s">
        <v>18</v>
      </c>
      <c r="E24" s="7" t="s">
        <v>19</v>
      </c>
      <c r="F24" s="7" t="n">
        <v>4</v>
      </c>
      <c r="G24" s="1" t="s">
        <v>23</v>
      </c>
      <c r="H24" s="7" t="s">
        <v>21</v>
      </c>
      <c r="I24" s="1" t="s">
        <v>52</v>
      </c>
      <c r="J24" s="7" t="s">
        <v>23</v>
      </c>
      <c r="K24" s="8"/>
      <c r="L24" s="9" t="s">
        <v>67</v>
      </c>
    </row>
    <row r="25" customFormat="false" ht="15.75" hidden="false" customHeight="false" outlineLevel="0" collapsed="false">
      <c r="L25" s="13"/>
    </row>
    <row r="26" customFormat="false" ht="15.75" hidden="false" customHeight="false" outlineLevel="0" collapsed="false">
      <c r="A26" s="1"/>
      <c r="B26" s="7"/>
      <c r="C26" s="1"/>
      <c r="D26" s="1"/>
      <c r="E26" s="7"/>
      <c r="F26" s="7"/>
      <c r="G26" s="1"/>
      <c r="H26" s="7"/>
      <c r="I26" s="7"/>
      <c r="J26" s="7"/>
    </row>
    <row r="27" customFormat="false" ht="15.75" hidden="false" customHeight="false" outlineLevel="0" collapsed="false">
      <c r="A27" s="1" t="s">
        <v>68</v>
      </c>
      <c r="H27" s="1"/>
    </row>
    <row r="28" customFormat="false" ht="15.75" hidden="false" customHeight="false" outlineLevel="0" collapsed="false">
      <c r="A28" s="7" t="s">
        <v>69</v>
      </c>
    </row>
    <row r="29" customFormat="false" ht="15.75" hidden="false" customHeight="false" outlineLevel="0" collapsed="false">
      <c r="A29" s="7" t="s">
        <v>70</v>
      </c>
    </row>
  </sheetData>
  <mergeCells count="1">
    <mergeCell ref="K3:L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1" t="s">
        <v>71</v>
      </c>
      <c r="L1" s="1" t="s">
        <v>72</v>
      </c>
      <c r="M1" s="1" t="s">
        <v>73</v>
      </c>
      <c r="N1" s="1" t="s">
        <v>74</v>
      </c>
      <c r="O1" s="2"/>
      <c r="P1" s="1" t="s">
        <v>75</v>
      </c>
      <c r="Q1" s="1" t="s">
        <v>75</v>
      </c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1" t="s">
        <v>76</v>
      </c>
    </row>
    <row r="3" customFormat="false" ht="15.75" hidden="false" customHeight="false" outlineLevel="0" collapsed="false">
      <c r="A3" s="6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n">
        <v>4</v>
      </c>
      <c r="G3" s="7" t="s">
        <v>20</v>
      </c>
      <c r="H3" s="7" t="s">
        <v>21</v>
      </c>
      <c r="I3" s="7" t="s">
        <v>22</v>
      </c>
      <c r="J3" s="7" t="s">
        <v>23</v>
      </c>
      <c r="K3" s="7" t="n">
        <v>0.0274</v>
      </c>
      <c r="L3" s="7" t="n">
        <v>0.766</v>
      </c>
      <c r="M3" s="7" t="n">
        <v>0.0272</v>
      </c>
      <c r="N3" s="7" t="n">
        <v>0.892</v>
      </c>
      <c r="P3" s="14" t="n">
        <f aca="false">ABS(K3-M3)</f>
        <v>0.000199999999999999</v>
      </c>
      <c r="Q3" s="14" t="n">
        <f aca="false">ABS(L3-N3)</f>
        <v>0.126</v>
      </c>
    </row>
    <row r="4" customFormat="false" ht="15.75" hidden="false" customHeight="false" outlineLevel="0" collapsed="false">
      <c r="A4" s="6" t="s">
        <v>25</v>
      </c>
      <c r="B4" s="7" t="s">
        <v>16</v>
      </c>
      <c r="C4" s="1" t="s">
        <v>26</v>
      </c>
      <c r="D4" s="1" t="s">
        <v>27</v>
      </c>
      <c r="E4" s="7" t="s">
        <v>19</v>
      </c>
      <c r="F4" s="7" t="n">
        <v>4</v>
      </c>
      <c r="G4" s="7" t="s">
        <v>20</v>
      </c>
      <c r="H4" s="7" t="s">
        <v>21</v>
      </c>
      <c r="I4" s="7" t="s">
        <v>22</v>
      </c>
      <c r="J4" s="7" t="s">
        <v>23</v>
      </c>
      <c r="K4" s="7" t="n">
        <v>0.0271</v>
      </c>
      <c r="L4" s="7" t="n">
        <v>0.726</v>
      </c>
      <c r="M4" s="7" t="n">
        <v>0.0261</v>
      </c>
      <c r="N4" s="7" t="n">
        <v>0.592</v>
      </c>
      <c r="O4" s="9"/>
      <c r="P4" s="14" t="n">
        <f aca="false">ABS(K4-M4)</f>
        <v>0.001</v>
      </c>
      <c r="Q4" s="14" t="n">
        <f aca="false">ABS(L4-N4)</f>
        <v>0.134</v>
      </c>
    </row>
    <row r="5" customFormat="false" ht="15.75" hidden="false" customHeight="false" outlineLevel="0" collapsed="false">
      <c r="A5" s="6" t="s">
        <v>29</v>
      </c>
      <c r="B5" s="7" t="s">
        <v>16</v>
      </c>
      <c r="C5" s="7" t="s">
        <v>30</v>
      </c>
      <c r="D5" s="7" t="s">
        <v>31</v>
      </c>
      <c r="E5" s="7" t="s">
        <v>32</v>
      </c>
      <c r="F5" s="1" t="n">
        <v>1</v>
      </c>
      <c r="G5" s="7" t="s">
        <v>20</v>
      </c>
      <c r="H5" s="1" t="s">
        <v>21</v>
      </c>
      <c r="I5" s="7" t="s">
        <v>22</v>
      </c>
      <c r="J5" s="7" t="s">
        <v>23</v>
      </c>
      <c r="K5" s="9" t="n">
        <v>0.0248</v>
      </c>
      <c r="L5" s="9" t="n">
        <v>0.731</v>
      </c>
      <c r="M5" s="9" t="n">
        <v>0.0286</v>
      </c>
      <c r="N5" s="9" t="n">
        <v>0.699</v>
      </c>
      <c r="O5" s="13"/>
      <c r="P5" s="14" t="n">
        <f aca="false">ABS(K5-M5)</f>
        <v>0.0038</v>
      </c>
      <c r="Q5" s="14" t="n">
        <f aca="false">ABS(L5-N5)</f>
        <v>0.0319999999999999</v>
      </c>
      <c r="R5" s="13"/>
      <c r="S5" s="9"/>
    </row>
    <row r="6" customFormat="false" ht="15.75" hidden="false" customHeight="false" outlineLevel="0" collapsed="false">
      <c r="A6" s="1" t="s">
        <v>77</v>
      </c>
    </row>
    <row r="7" customFormat="false" ht="15.75" hidden="false" customHeight="false" outlineLevel="0" collapsed="false">
      <c r="A7" s="6" t="s">
        <v>34</v>
      </c>
      <c r="B7" s="7" t="s">
        <v>16</v>
      </c>
      <c r="C7" s="7" t="s">
        <v>17</v>
      </c>
      <c r="D7" s="7" t="s">
        <v>18</v>
      </c>
      <c r="E7" s="7" t="s">
        <v>19</v>
      </c>
      <c r="F7" s="11" t="n">
        <v>2</v>
      </c>
      <c r="G7" s="7" t="s">
        <v>20</v>
      </c>
      <c r="H7" s="7" t="s">
        <v>21</v>
      </c>
      <c r="I7" s="7" t="s">
        <v>22</v>
      </c>
      <c r="J7" s="7" t="s">
        <v>23</v>
      </c>
      <c r="K7" s="7" t="n">
        <v>0.0296</v>
      </c>
      <c r="L7" s="7" t="n">
        <v>0.772</v>
      </c>
      <c r="M7" s="7" t="n">
        <v>0.0297</v>
      </c>
      <c r="N7" s="7" t="n">
        <v>0.849</v>
      </c>
      <c r="O7" s="9"/>
      <c r="P7" s="14" t="n">
        <f aca="false">ABS(K7-M7)</f>
        <v>9.99999999999994E-005</v>
      </c>
      <c r="Q7" s="14" t="n">
        <f aca="false">ABS(L7-N7)</f>
        <v>0.077</v>
      </c>
    </row>
    <row r="8" customFormat="false" ht="15.75" hidden="false" customHeight="false" outlineLevel="0" collapsed="false">
      <c r="A8" s="6" t="s">
        <v>36</v>
      </c>
      <c r="B8" s="7" t="s">
        <v>16</v>
      </c>
      <c r="C8" s="7" t="s">
        <v>17</v>
      </c>
      <c r="D8" s="7" t="s">
        <v>18</v>
      </c>
      <c r="E8" s="7" t="s">
        <v>19</v>
      </c>
      <c r="F8" s="11" t="n">
        <v>10</v>
      </c>
      <c r="G8" s="7" t="s">
        <v>20</v>
      </c>
      <c r="H8" s="7" t="s">
        <v>21</v>
      </c>
      <c r="I8" s="7" t="s">
        <v>22</v>
      </c>
      <c r="J8" s="7" t="s">
        <v>23</v>
      </c>
      <c r="K8" s="7" t="n">
        <v>0.0237</v>
      </c>
      <c r="L8" s="7" t="n">
        <v>0.783</v>
      </c>
      <c r="M8" s="7" t="n">
        <v>0.023</v>
      </c>
      <c r="N8" s="7" t="n">
        <v>0.683</v>
      </c>
      <c r="O8" s="9"/>
      <c r="P8" s="14" t="n">
        <f aca="false">ABS(K8-M8)</f>
        <v>0.000700000000000003</v>
      </c>
      <c r="Q8" s="14" t="n">
        <f aca="false">ABS(L8-N8)</f>
        <v>0.1</v>
      </c>
    </row>
    <row r="9" customFormat="false" ht="15.75" hidden="false" customHeight="false" outlineLevel="0" collapsed="false">
      <c r="A9" s="6" t="s">
        <v>38</v>
      </c>
      <c r="B9" s="7" t="s">
        <v>16</v>
      </c>
      <c r="C9" s="7" t="s">
        <v>17</v>
      </c>
      <c r="D9" s="7" t="s">
        <v>18</v>
      </c>
      <c r="E9" s="7" t="s">
        <v>19</v>
      </c>
      <c r="F9" s="11" t="n">
        <v>20</v>
      </c>
      <c r="G9" s="7" t="s">
        <v>20</v>
      </c>
      <c r="H9" s="7" t="s">
        <v>21</v>
      </c>
      <c r="I9" s="7" t="s">
        <v>22</v>
      </c>
      <c r="J9" s="7" t="s">
        <v>23</v>
      </c>
      <c r="K9" s="9" t="n">
        <v>0.0285</v>
      </c>
      <c r="L9" s="9" t="n">
        <v>0.678</v>
      </c>
      <c r="M9" s="7" t="n">
        <v>0.0226</v>
      </c>
      <c r="N9" s="7" t="n">
        <v>0.648</v>
      </c>
      <c r="O9" s="9"/>
      <c r="P9" s="14" t="n">
        <f aca="false">ABS(K9-M9)</f>
        <v>0.0059</v>
      </c>
      <c r="Q9" s="14" t="n">
        <f aca="false">ABS(L9-N9)</f>
        <v>0.03</v>
      </c>
      <c r="S9" s="9"/>
    </row>
    <row r="10" customFormat="false" ht="15.75" hidden="false" customHeight="false" outlineLevel="0" collapsed="false">
      <c r="A10" s="1" t="s">
        <v>78</v>
      </c>
    </row>
    <row r="11" customFormat="false" ht="15.75" hidden="false" customHeight="false" outlineLevel="0" collapsed="false">
      <c r="A11" s="6" t="s">
        <v>40</v>
      </c>
      <c r="B11" s="7" t="s">
        <v>16</v>
      </c>
      <c r="C11" s="7" t="s">
        <v>17</v>
      </c>
      <c r="D11" s="7" t="s">
        <v>18</v>
      </c>
      <c r="E11" s="7" t="s">
        <v>19</v>
      </c>
      <c r="F11" s="12" t="n">
        <v>4</v>
      </c>
      <c r="G11" s="7" t="s">
        <v>20</v>
      </c>
      <c r="H11" s="1" t="s">
        <v>41</v>
      </c>
      <c r="I11" s="7" t="s">
        <v>22</v>
      </c>
      <c r="J11" s="7" t="s">
        <v>23</v>
      </c>
      <c r="K11" s="7" t="n">
        <v>0.0213</v>
      </c>
      <c r="L11" s="7" t="n">
        <v>0.475</v>
      </c>
      <c r="M11" s="7" t="n">
        <v>0.0201</v>
      </c>
      <c r="N11" s="7" t="n">
        <v>0.524</v>
      </c>
      <c r="P11" s="14" t="n">
        <f aca="false">ABS(K11-M11)</f>
        <v>0.0012</v>
      </c>
      <c r="Q11" s="14" t="n">
        <f aca="false">ABS(L11-N11)</f>
        <v>0.049</v>
      </c>
    </row>
    <row r="12" customFormat="false" ht="15.75" hidden="false" customHeight="false" outlineLevel="0" collapsed="false">
      <c r="A12" s="6" t="s">
        <v>43</v>
      </c>
      <c r="B12" s="1" t="s">
        <v>44</v>
      </c>
      <c r="C12" s="7" t="s">
        <v>26</v>
      </c>
      <c r="D12" s="7" t="s">
        <v>27</v>
      </c>
      <c r="E12" s="7" t="s">
        <v>45</v>
      </c>
      <c r="F12" s="7" t="s">
        <v>46</v>
      </c>
      <c r="G12" s="7" t="s">
        <v>20</v>
      </c>
      <c r="H12" s="1" t="s">
        <v>47</v>
      </c>
      <c r="I12" s="7" t="s">
        <v>22</v>
      </c>
      <c r="J12" s="7" t="s">
        <v>23</v>
      </c>
      <c r="K12" s="7" t="n">
        <v>0.0159</v>
      </c>
      <c r="L12" s="7" t="n">
        <v>0.578</v>
      </c>
      <c r="M12" s="7" t="n">
        <v>0.0147</v>
      </c>
      <c r="N12" s="7" t="n">
        <v>0.596</v>
      </c>
      <c r="P12" s="14" t="n">
        <f aca="false">ABS(K12-M12)</f>
        <v>0.0012</v>
      </c>
      <c r="Q12" s="14" t="n">
        <f aca="false">ABS(L12-N12)</f>
        <v>0.018</v>
      </c>
    </row>
    <row r="13" customFormat="false" ht="15.75" hidden="false" customHeight="false" outlineLevel="0" collapsed="false">
      <c r="A13" s="1" t="s">
        <v>79</v>
      </c>
    </row>
    <row r="14" customFormat="false" ht="15.75" hidden="false" customHeight="false" outlineLevel="0" collapsed="false">
      <c r="A14" s="6" t="s">
        <v>49</v>
      </c>
      <c r="B14" s="7" t="s">
        <v>16</v>
      </c>
      <c r="C14" s="7" t="s">
        <v>17</v>
      </c>
      <c r="D14" s="7" t="s">
        <v>18</v>
      </c>
      <c r="E14" s="7" t="s">
        <v>19</v>
      </c>
      <c r="F14" s="12" t="n">
        <v>4</v>
      </c>
      <c r="G14" s="7" t="s">
        <v>20</v>
      </c>
      <c r="H14" s="7" t="s">
        <v>21</v>
      </c>
      <c r="I14" s="7" t="s">
        <v>22</v>
      </c>
      <c r="J14" s="1" t="s">
        <v>20</v>
      </c>
      <c r="K14" s="9" t="n">
        <v>0.0235</v>
      </c>
      <c r="L14" s="9" t="n">
        <v>0.896</v>
      </c>
      <c r="M14" s="9" t="n">
        <v>0.0214</v>
      </c>
      <c r="N14" s="9" t="n">
        <v>0.792</v>
      </c>
      <c r="P14" s="14" t="n">
        <f aca="false">ABS(K14-M14)</f>
        <v>0.0021</v>
      </c>
      <c r="Q14" s="14" t="n">
        <f aca="false">ABS(L14-N14)</f>
        <v>0.104</v>
      </c>
      <c r="R14" s="9"/>
    </row>
    <row r="15" customFormat="false" ht="15.75" hidden="false" customHeight="false" outlineLevel="0" collapsed="false">
      <c r="A15" s="1" t="s">
        <v>80</v>
      </c>
    </row>
    <row r="16" customFormat="false" ht="15.75" hidden="false" customHeight="false" outlineLevel="0" collapsed="false">
      <c r="A16" s="6" t="s">
        <v>51</v>
      </c>
      <c r="B16" s="7" t="s">
        <v>16</v>
      </c>
      <c r="C16" s="7" t="s">
        <v>17</v>
      </c>
      <c r="D16" s="7" t="s">
        <v>18</v>
      </c>
      <c r="E16" s="7" t="s">
        <v>19</v>
      </c>
      <c r="F16" s="7" t="n">
        <v>4</v>
      </c>
      <c r="G16" s="7" t="s">
        <v>20</v>
      </c>
      <c r="H16" s="7" t="s">
        <v>21</v>
      </c>
      <c r="I16" s="1" t="s">
        <v>52</v>
      </c>
      <c r="J16" s="7" t="s">
        <v>23</v>
      </c>
      <c r="K16" s="7" t="n">
        <v>0.0206</v>
      </c>
      <c r="L16" s="7" t="n">
        <v>0.587</v>
      </c>
      <c r="M16" s="7" t="n">
        <v>0.0216</v>
      </c>
      <c r="N16" s="7" t="n">
        <v>0.686</v>
      </c>
      <c r="P16" s="14" t="n">
        <f aca="false">ABS(K16-M16)</f>
        <v>0.001</v>
      </c>
      <c r="Q16" s="14" t="n">
        <f aca="false">ABS(L16-N16)</f>
        <v>0.0990000000000001</v>
      </c>
    </row>
    <row r="17" customFormat="false" ht="15.75" hidden="false" customHeight="false" outlineLevel="0" collapsed="false">
      <c r="A17" s="1" t="s">
        <v>81</v>
      </c>
    </row>
    <row r="18" customFormat="false" ht="15.75" hidden="false" customHeight="false" outlineLevel="0" collapsed="false">
      <c r="A18" s="6" t="s">
        <v>54</v>
      </c>
      <c r="B18" s="7" t="s">
        <v>16</v>
      </c>
      <c r="C18" s="7" t="s">
        <v>17</v>
      </c>
      <c r="D18" s="7" t="s">
        <v>18</v>
      </c>
      <c r="E18" s="7" t="s">
        <v>19</v>
      </c>
      <c r="F18" s="7" t="n">
        <v>4</v>
      </c>
      <c r="G18" s="1" t="s">
        <v>23</v>
      </c>
      <c r="H18" s="7" t="s">
        <v>21</v>
      </c>
      <c r="I18" s="7" t="s">
        <v>22</v>
      </c>
      <c r="J18" s="7" t="s">
        <v>23</v>
      </c>
      <c r="K18" s="7" t="n">
        <v>0.019</v>
      </c>
      <c r="L18" s="7" t="n">
        <v>0.441</v>
      </c>
      <c r="M18" s="7" t="n">
        <v>0.0191</v>
      </c>
      <c r="N18" s="7" t="n">
        <v>0.635</v>
      </c>
      <c r="P18" s="14" t="n">
        <f aca="false">ABS(K18-M18)</f>
        <v>0.000100000000000003</v>
      </c>
      <c r="Q18" s="14" t="n">
        <f aca="false">ABS(L18-N18)</f>
        <v>0.194</v>
      </c>
    </row>
    <row r="19" customFormat="false" ht="15.75" hidden="false" customHeight="false" outlineLevel="0" collapsed="false">
      <c r="A19" s="6" t="s">
        <v>56</v>
      </c>
      <c r="B19" s="7" t="s">
        <v>16</v>
      </c>
      <c r="C19" s="7" t="s">
        <v>17</v>
      </c>
      <c r="D19" s="7" t="s">
        <v>18</v>
      </c>
      <c r="E19" s="7" t="s">
        <v>19</v>
      </c>
      <c r="F19" s="7" t="n">
        <v>4</v>
      </c>
      <c r="G19" s="1" t="s">
        <v>23</v>
      </c>
      <c r="H19" s="7" t="s">
        <v>21</v>
      </c>
      <c r="I19" s="1" t="s">
        <v>52</v>
      </c>
      <c r="J19" s="7" t="s">
        <v>23</v>
      </c>
      <c r="K19" s="7" t="n">
        <v>0.0209</v>
      </c>
      <c r="L19" s="7" t="n">
        <v>0.244</v>
      </c>
      <c r="M19" s="7" t="n">
        <v>0.0159</v>
      </c>
      <c r="N19" s="7" t="n">
        <v>0.545</v>
      </c>
      <c r="P19" s="14" t="n">
        <f aca="false">ABS(K19-M19)</f>
        <v>0.005</v>
      </c>
      <c r="Q19" s="14" t="n">
        <f aca="false">ABS(L19-N19)</f>
        <v>0.301</v>
      </c>
    </row>
    <row r="20" customFormat="false" ht="15.75" hidden="false" customHeight="false" outlineLevel="0" collapsed="false">
      <c r="A20" s="6" t="s">
        <v>58</v>
      </c>
      <c r="B20" s="7" t="s">
        <v>16</v>
      </c>
      <c r="C20" s="7" t="s">
        <v>17</v>
      </c>
      <c r="D20" s="7" t="s">
        <v>18</v>
      </c>
      <c r="E20" s="7" t="s">
        <v>19</v>
      </c>
      <c r="F20" s="12" t="n">
        <v>4</v>
      </c>
      <c r="G20" s="1" t="s">
        <v>23</v>
      </c>
      <c r="H20" s="1" t="s">
        <v>41</v>
      </c>
      <c r="I20" s="7" t="s">
        <v>22</v>
      </c>
      <c r="J20" s="7" t="s">
        <v>23</v>
      </c>
      <c r="K20" s="7" t="n">
        <v>0.0163</v>
      </c>
      <c r="L20" s="7" t="n">
        <v>0.357</v>
      </c>
      <c r="M20" s="7" t="n">
        <v>0.0156</v>
      </c>
      <c r="N20" s="7" t="n">
        <v>0.614</v>
      </c>
      <c r="P20" s="14" t="n">
        <f aca="false">ABS(K20-M20)</f>
        <v>0.000700000000000001</v>
      </c>
      <c r="Q20" s="14" t="n">
        <f aca="false">ABS(L20-N20)</f>
        <v>0.257</v>
      </c>
    </row>
    <row r="21" customFormat="false" ht="15.75" hidden="false" customHeight="false" outlineLevel="0" collapsed="false">
      <c r="A21" s="6" t="s">
        <v>60</v>
      </c>
      <c r="B21" s="7" t="s">
        <v>16</v>
      </c>
      <c r="C21" s="1" t="s">
        <v>26</v>
      </c>
      <c r="D21" s="1" t="s">
        <v>27</v>
      </c>
      <c r="E21" s="7" t="s">
        <v>19</v>
      </c>
      <c r="F21" s="7" t="n">
        <v>4</v>
      </c>
      <c r="G21" s="1" t="s">
        <v>23</v>
      </c>
      <c r="H21" s="7" t="s">
        <v>21</v>
      </c>
      <c r="I21" s="7" t="s">
        <v>22</v>
      </c>
      <c r="J21" s="7" t="s">
        <v>23</v>
      </c>
      <c r="K21" s="7" t="n">
        <v>0.0141</v>
      </c>
      <c r="L21" s="7" t="n">
        <v>0.45</v>
      </c>
      <c r="M21" s="7" t="n">
        <v>0.0123</v>
      </c>
      <c r="N21" s="7" t="n">
        <v>0.388</v>
      </c>
      <c r="P21" s="14" t="n">
        <f aca="false">ABS(K21-M21)</f>
        <v>0.0018</v>
      </c>
      <c r="Q21" s="14" t="n">
        <f aca="false">ABS(L21-N21)</f>
        <v>0.062</v>
      </c>
    </row>
    <row r="22" customFormat="false" ht="15.75" hidden="false" customHeight="false" outlineLevel="0" collapsed="false">
      <c r="A22" s="6" t="s">
        <v>62</v>
      </c>
      <c r="B22" s="1" t="s">
        <v>44</v>
      </c>
      <c r="C22" s="7" t="s">
        <v>26</v>
      </c>
      <c r="D22" s="7" t="s">
        <v>27</v>
      </c>
      <c r="E22" s="7" t="s">
        <v>45</v>
      </c>
      <c r="F22" s="7" t="s">
        <v>46</v>
      </c>
      <c r="G22" s="1" t="s">
        <v>23</v>
      </c>
      <c r="H22" s="1" t="s">
        <v>47</v>
      </c>
      <c r="I22" s="1" t="s">
        <v>52</v>
      </c>
      <c r="J22" s="7" t="s">
        <v>23</v>
      </c>
      <c r="K22" s="9" t="n">
        <v>0.0175</v>
      </c>
      <c r="L22" s="9" t="n">
        <v>0.48</v>
      </c>
      <c r="M22" s="9" t="n">
        <v>0.0171</v>
      </c>
      <c r="N22" s="9" t="n">
        <v>0.554</v>
      </c>
      <c r="O22" s="13"/>
      <c r="P22" s="14" t="n">
        <f aca="false">ABS(K22-M22)</f>
        <v>0.000400000000000001</v>
      </c>
      <c r="Q22" s="14" t="n">
        <f aca="false">ABS(L22-N22)</f>
        <v>0.0740000000000001</v>
      </c>
      <c r="R22" s="13"/>
      <c r="S22" s="9"/>
    </row>
    <row r="24" customFormat="false" ht="15.75" hidden="false" customHeight="false" outlineLevel="0" collapsed="false">
      <c r="O24" s="1" t="s">
        <v>82</v>
      </c>
      <c r="P24" s="2" t="n">
        <f aca="false">AVERAGE(P3:P22)</f>
        <v>0.00168</v>
      </c>
      <c r="Q24" s="2" t="n">
        <f aca="false">AVERAGE(Q3:Q22)</f>
        <v>0.110466666666667</v>
      </c>
    </row>
    <row r="26" customFormat="false" ht="15.75" hidden="false" customHeight="false" outlineLevel="0" collapsed="false">
      <c r="A26" s="1" t="s">
        <v>83</v>
      </c>
    </row>
    <row r="27" customFormat="false" ht="15.75" hidden="false" customHeight="false" outlineLevel="0" collapsed="false">
      <c r="A27" s="6" t="s">
        <v>56</v>
      </c>
      <c r="B27" s="7" t="s">
        <v>16</v>
      </c>
      <c r="C27" s="7" t="s">
        <v>17</v>
      </c>
      <c r="D27" s="7" t="s">
        <v>18</v>
      </c>
      <c r="E27" s="7" t="s">
        <v>19</v>
      </c>
      <c r="F27" s="7" t="n">
        <v>4</v>
      </c>
      <c r="G27" s="1" t="s">
        <v>23</v>
      </c>
      <c r="H27" s="7" t="s">
        <v>21</v>
      </c>
      <c r="I27" s="1" t="s">
        <v>52</v>
      </c>
      <c r="J27" s="7" t="s">
        <v>23</v>
      </c>
      <c r="K27" s="9"/>
      <c r="L27" s="9"/>
      <c r="M27" s="9" t="n">
        <v>0.0159</v>
      </c>
      <c r="N27" s="9" t="n">
        <v>0.545</v>
      </c>
    </row>
    <row r="28" customFormat="false" ht="15.75" hidden="false" customHeight="false" outlineLevel="0" collapsed="false">
      <c r="A28" s="6" t="s">
        <v>64</v>
      </c>
      <c r="B28" s="7" t="s">
        <v>16</v>
      </c>
      <c r="C28" s="7" t="s">
        <v>17</v>
      </c>
      <c r="D28" s="7" t="s">
        <v>18</v>
      </c>
      <c r="E28" s="7" t="s">
        <v>19</v>
      </c>
      <c r="F28" s="7" t="n">
        <v>4</v>
      </c>
      <c r="G28" s="1" t="s">
        <v>23</v>
      </c>
      <c r="H28" s="7" t="s">
        <v>21</v>
      </c>
      <c r="I28" s="1" t="s">
        <v>52</v>
      </c>
      <c r="J28" s="7" t="s">
        <v>23</v>
      </c>
      <c r="K28" s="13"/>
      <c r="L28" s="13"/>
      <c r="M28" s="9" t="n">
        <v>0.0141</v>
      </c>
      <c r="N28" s="9" t="n">
        <v>0.484</v>
      </c>
      <c r="R28" s="7"/>
    </row>
    <row r="29" customFormat="false" ht="15.75" hidden="false" customHeight="false" outlineLevel="0" collapsed="false">
      <c r="A29" s="6" t="s">
        <v>66</v>
      </c>
      <c r="B29" s="7" t="s">
        <v>16</v>
      </c>
      <c r="C29" s="7" t="s">
        <v>17</v>
      </c>
      <c r="D29" s="7" t="s">
        <v>18</v>
      </c>
      <c r="E29" s="7" t="s">
        <v>19</v>
      </c>
      <c r="F29" s="7" t="n">
        <v>4</v>
      </c>
      <c r="G29" s="1" t="s">
        <v>23</v>
      </c>
      <c r="H29" s="7" t="s">
        <v>21</v>
      </c>
      <c r="I29" s="1" t="s">
        <v>52</v>
      </c>
      <c r="J29" s="7" t="s">
        <v>23</v>
      </c>
      <c r="K29" s="13"/>
      <c r="L29" s="13"/>
      <c r="M29" s="9" t="n">
        <v>0.0141</v>
      </c>
      <c r="N29" s="9" t="n">
        <v>0.474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N58" colorId="64" zoomScale="100" zoomScaleNormal="100" zoomScalePageLayoutView="100" workbookViewId="0">
      <selection pane="topLeft" activeCell="V85" activeCellId="0" sqref="V85"/>
    </sheetView>
  </sheetViews>
  <sheetFormatPr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2.86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84</v>
      </c>
      <c r="B1" s="2"/>
      <c r="C1" s="1"/>
      <c r="D1" s="1"/>
      <c r="E1" s="15"/>
      <c r="F1" s="15"/>
      <c r="G1" s="15"/>
      <c r="H1" s="16"/>
      <c r="I1" s="1"/>
      <c r="J1" s="1"/>
      <c r="K1" s="1"/>
      <c r="L1" s="1"/>
      <c r="M1" s="1"/>
      <c r="N1" s="1"/>
      <c r="O1" s="1"/>
      <c r="P1" s="1"/>
      <c r="Q1" s="1"/>
      <c r="R1" s="16"/>
      <c r="S1" s="16"/>
      <c r="T1" s="1"/>
      <c r="U1" s="1"/>
      <c r="V1" s="1"/>
      <c r="W1" s="2"/>
      <c r="X1" s="2"/>
      <c r="Y1" s="1"/>
      <c r="Z1" s="1"/>
      <c r="AA1" s="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false" ht="15.75" hidden="false" customHeight="false" outlineLevel="0" collapsed="false">
      <c r="A2" s="1"/>
      <c r="B2" s="2"/>
      <c r="C2" s="1"/>
      <c r="D2" s="1"/>
      <c r="E2" s="15"/>
      <c r="F2" s="15"/>
      <c r="G2" s="15"/>
      <c r="H2" s="16"/>
      <c r="I2" s="1"/>
      <c r="J2" s="1"/>
      <c r="K2" s="1"/>
      <c r="L2" s="1"/>
      <c r="M2" s="1"/>
      <c r="N2" s="1"/>
      <c r="O2" s="1"/>
      <c r="P2" s="1"/>
      <c r="Q2" s="1"/>
      <c r="R2" s="16"/>
      <c r="S2" s="16"/>
      <c r="T2" s="1"/>
      <c r="U2" s="1"/>
      <c r="V2" s="1"/>
      <c r="W2" s="2"/>
      <c r="X2" s="2"/>
      <c r="Y2" s="1"/>
      <c r="Z2" s="1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customFormat="false" ht="15.75" hidden="false" customHeight="false" outlineLevel="0" collapsed="false">
      <c r="A3" s="7" t="s">
        <v>85</v>
      </c>
      <c r="C3" s="7"/>
      <c r="D3" s="1"/>
      <c r="E3" s="15"/>
      <c r="F3" s="15"/>
      <c r="G3" s="15"/>
      <c r="H3" s="16"/>
      <c r="I3" s="1"/>
      <c r="J3" s="1"/>
      <c r="K3" s="1"/>
      <c r="L3" s="1"/>
      <c r="M3" s="1"/>
      <c r="N3" s="1"/>
      <c r="O3" s="1"/>
      <c r="P3" s="1"/>
      <c r="Q3" s="1"/>
      <c r="R3" s="16"/>
      <c r="S3" s="16"/>
      <c r="T3" s="1"/>
      <c r="U3" s="1"/>
      <c r="V3" s="1"/>
      <c r="W3" s="2"/>
      <c r="X3" s="2"/>
      <c r="Y3" s="1"/>
      <c r="Z3" s="1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customFormat="false" ht="15.75" hidden="false" customHeight="false" outlineLevel="0" collapsed="false">
      <c r="A4" s="7" t="n">
        <v>4</v>
      </c>
      <c r="B4" s="17" t="s">
        <v>86</v>
      </c>
      <c r="C4" s="7" t="s">
        <v>87</v>
      </c>
      <c r="D4" s="1"/>
      <c r="E4" s="15"/>
      <c r="F4" s="15"/>
      <c r="G4" s="15"/>
      <c r="H4" s="16"/>
      <c r="I4" s="1"/>
      <c r="J4" s="1"/>
      <c r="K4" s="1"/>
      <c r="L4" s="1"/>
      <c r="M4" s="1"/>
      <c r="N4" s="1"/>
      <c r="O4" s="1"/>
      <c r="P4" s="1"/>
      <c r="Q4" s="1"/>
      <c r="R4" s="16"/>
      <c r="S4" s="16"/>
      <c r="T4" s="1"/>
      <c r="U4" s="1"/>
      <c r="V4" s="1"/>
      <c r="W4" s="2"/>
      <c r="X4" s="2"/>
      <c r="Y4" s="1"/>
      <c r="Z4" s="1"/>
      <c r="AA4" s="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customFormat="false" ht="15.75" hidden="false" customHeight="false" outlineLevel="0" collapsed="false">
      <c r="A5" s="7" t="n">
        <v>48</v>
      </c>
      <c r="B5" s="17" t="s">
        <v>88</v>
      </c>
      <c r="C5" s="7" t="s">
        <v>89</v>
      </c>
      <c r="D5" s="1"/>
      <c r="E5" s="15"/>
      <c r="F5" s="15"/>
      <c r="G5" s="15"/>
      <c r="H5" s="16"/>
      <c r="I5" s="1"/>
      <c r="J5" s="1"/>
      <c r="K5" s="1"/>
      <c r="L5" s="1"/>
      <c r="M5" s="1"/>
      <c r="N5" s="1"/>
      <c r="O5" s="1"/>
      <c r="P5" s="1"/>
      <c r="Q5" s="1"/>
      <c r="R5" s="16"/>
      <c r="S5" s="16"/>
      <c r="T5" s="1"/>
      <c r="U5" s="1"/>
      <c r="V5" s="1"/>
      <c r="W5" s="2"/>
      <c r="X5" s="2"/>
      <c r="Y5" s="1"/>
      <c r="Z5" s="1"/>
      <c r="AA5" s="1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customFormat="false" ht="15.75" hidden="false" customHeight="false" outlineLevel="0" collapsed="false">
      <c r="A6" s="1"/>
      <c r="B6" s="2"/>
      <c r="C6" s="1"/>
      <c r="D6" s="1"/>
      <c r="E6" s="15"/>
      <c r="F6" s="15"/>
      <c r="G6" s="15"/>
      <c r="H6" s="16"/>
      <c r="I6" s="1"/>
      <c r="J6" s="1"/>
      <c r="K6" s="1"/>
      <c r="L6" s="1"/>
      <c r="M6" s="1"/>
      <c r="N6" s="1"/>
      <c r="O6" s="1"/>
      <c r="P6" s="1"/>
      <c r="Q6" s="1"/>
      <c r="R6" s="16"/>
      <c r="S6" s="16"/>
      <c r="T6" s="1"/>
      <c r="U6" s="1"/>
      <c r="V6" s="1"/>
      <c r="W6" s="2"/>
      <c r="X6" s="2"/>
      <c r="Y6" s="1"/>
      <c r="Z6" s="1"/>
      <c r="AA6" s="1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customFormat="false" ht="15.75" hidden="false" customHeight="false" outlineLevel="0" collapsed="false">
      <c r="A7" s="1"/>
      <c r="B7" s="2"/>
      <c r="C7" s="1"/>
      <c r="D7" s="1"/>
      <c r="E7" s="15"/>
      <c r="F7" s="15"/>
      <c r="G7" s="15"/>
      <c r="H7" s="16"/>
      <c r="I7" s="1"/>
      <c r="J7" s="1"/>
      <c r="K7" s="1"/>
      <c r="L7" s="1"/>
      <c r="M7" s="1"/>
      <c r="N7" s="1"/>
      <c r="O7" s="1"/>
      <c r="P7" s="1"/>
      <c r="Q7" s="1"/>
      <c r="R7" s="16"/>
      <c r="S7" s="16"/>
      <c r="T7" s="1"/>
      <c r="U7" s="1"/>
      <c r="V7" s="1"/>
      <c r="W7" s="2"/>
      <c r="X7" s="2"/>
      <c r="Y7" s="1"/>
      <c r="Z7" s="1"/>
      <c r="AA7" s="1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5.75" hidden="false" customHeight="false" outlineLevel="0" collapsed="false">
      <c r="A8" s="1" t="s">
        <v>90</v>
      </c>
      <c r="B8" s="2"/>
      <c r="C8" s="18" t="s">
        <v>91</v>
      </c>
      <c r="D8" s="18"/>
      <c r="E8" s="15"/>
      <c r="F8" s="19" t="s">
        <v>92</v>
      </c>
      <c r="G8" s="19"/>
      <c r="H8" s="16"/>
      <c r="I8" s="1"/>
      <c r="J8" s="1"/>
      <c r="K8" s="18" t="s">
        <v>93</v>
      </c>
      <c r="L8" s="18"/>
      <c r="M8" s="1"/>
      <c r="N8" s="1"/>
      <c r="O8" s="1"/>
      <c r="P8" s="18" t="s">
        <v>94</v>
      </c>
      <c r="Q8" s="18"/>
      <c r="R8" s="16"/>
      <c r="S8" s="16"/>
      <c r="T8" s="1"/>
      <c r="U8" s="18" t="s">
        <v>95</v>
      </c>
      <c r="V8" s="18"/>
      <c r="W8" s="2"/>
      <c r="X8" s="2"/>
      <c r="Y8" s="1"/>
      <c r="Z8" s="18" t="s">
        <v>96</v>
      </c>
      <c r="AA8" s="18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customFormat="false" ht="15.75" hidden="false" customHeight="false" outlineLevel="0" collapsed="false">
      <c r="A9" s="7" t="s">
        <v>97</v>
      </c>
      <c r="B9" s="7" t="s">
        <v>98</v>
      </c>
      <c r="C9" s="7" t="s">
        <v>99</v>
      </c>
      <c r="D9" s="7" t="s">
        <v>100</v>
      </c>
      <c r="E9" s="20"/>
      <c r="F9" s="20" t="s">
        <v>99</v>
      </c>
      <c r="G9" s="7" t="s">
        <v>100</v>
      </c>
      <c r="H9" s="21" t="s">
        <v>101</v>
      </c>
      <c r="I9" s="7" t="s">
        <v>102</v>
      </c>
      <c r="J9" s="7"/>
      <c r="K9" s="7" t="s">
        <v>99</v>
      </c>
      <c r="L9" s="7" t="s">
        <v>100</v>
      </c>
      <c r="M9" s="7" t="s">
        <v>101</v>
      </c>
      <c r="N9" s="7" t="s">
        <v>102</v>
      </c>
      <c r="O9" s="7"/>
      <c r="P9" s="7" t="s">
        <v>99</v>
      </c>
      <c r="Q9" s="7" t="s">
        <v>100</v>
      </c>
      <c r="R9" s="21" t="s">
        <v>101</v>
      </c>
      <c r="S9" s="21" t="s">
        <v>102</v>
      </c>
      <c r="T9" s="7"/>
      <c r="U9" s="7" t="s">
        <v>99</v>
      </c>
      <c r="V9" s="7" t="s">
        <v>100</v>
      </c>
      <c r="W9" s="7" t="s">
        <v>101</v>
      </c>
      <c r="X9" s="7" t="s">
        <v>102</v>
      </c>
      <c r="Y9" s="7"/>
      <c r="Z9" s="7" t="s">
        <v>99</v>
      </c>
      <c r="AA9" s="7" t="s">
        <v>100</v>
      </c>
      <c r="AB9" s="7" t="s">
        <v>101</v>
      </c>
      <c r="AC9" s="7" t="s">
        <v>102</v>
      </c>
    </row>
    <row r="10" customFormat="false" ht="15.75" hidden="false" customHeight="false" outlineLevel="0" collapsed="false">
      <c r="A10" s="7" t="n">
        <v>1</v>
      </c>
      <c r="B10" s="7" t="s">
        <v>103</v>
      </c>
      <c r="C10" s="7" t="n">
        <v>0.792</v>
      </c>
      <c r="D10" s="22" t="n">
        <v>8.67590822179732</v>
      </c>
      <c r="E10" s="23"/>
      <c r="F10" s="23" t="n">
        <v>0.77735</v>
      </c>
      <c r="G10" s="23" t="n">
        <v>9.05471</v>
      </c>
      <c r="H10" s="24" t="n">
        <f aca="false">ABS(C10-F10)</f>
        <v>0.0146499999999999</v>
      </c>
      <c r="I10" s="25" t="n">
        <f aca="false">ABS(G10-D10)</f>
        <v>0.378801778202678</v>
      </c>
      <c r="J10" s="7"/>
      <c r="K10" s="7" t="n">
        <v>0.80033</v>
      </c>
      <c r="L10" s="7" t="n">
        <v>10.84352</v>
      </c>
      <c r="M10" s="26" t="n">
        <f aca="false">ABS(K10-C10)</f>
        <v>0.00833000000000006</v>
      </c>
      <c r="N10" s="27" t="n">
        <f aca="false">ABS(L10-D10)</f>
        <v>2.16761177820268</v>
      </c>
      <c r="O10" s="7"/>
      <c r="P10" s="7" t="n">
        <v>0.77995</v>
      </c>
      <c r="Q10" s="7" t="n">
        <v>8.35408</v>
      </c>
      <c r="R10" s="21" t="n">
        <f aca="false">ABS(P10-C10)</f>
        <v>0.01205</v>
      </c>
      <c r="S10" s="21" t="n">
        <f aca="false">ABS(Q10-D10)</f>
        <v>0.321828221797322</v>
      </c>
      <c r="T10" s="7"/>
      <c r="U10" s="7" t="n">
        <v>0.75405</v>
      </c>
      <c r="V10" s="7" t="n">
        <v>7.77818</v>
      </c>
      <c r="W10" s="22" t="n">
        <f aca="false">ABS(C10-U10)</f>
        <v>0.0379499999999999</v>
      </c>
      <c r="X10" s="22" t="n">
        <f aca="false">ABS(D10-V10)</f>
        <v>0.897728221797322</v>
      </c>
      <c r="Y10" s="7"/>
      <c r="Z10" s="7" t="n">
        <v>0.78727</v>
      </c>
      <c r="AA10" s="7" t="n">
        <v>8.31001</v>
      </c>
      <c r="AB10" s="26" t="n">
        <f aca="false">ABS(C10-Z10)</f>
        <v>0.00473000000000001</v>
      </c>
      <c r="AC10" s="26" t="n">
        <f aca="false">ABS(D10-AA10)</f>
        <v>0.365898221797321</v>
      </c>
    </row>
    <row r="11" customFormat="false" ht="15.75" hidden="false" customHeight="false" outlineLevel="0" collapsed="false">
      <c r="A11" s="7" t="n">
        <v>2</v>
      </c>
      <c r="B11" s="7" t="s">
        <v>104</v>
      </c>
      <c r="C11" s="7" t="n">
        <v>1.11</v>
      </c>
      <c r="D11" s="22" t="n">
        <v>15.678776290631</v>
      </c>
      <c r="E11" s="23"/>
      <c r="F11" s="23" t="n">
        <v>1.13774</v>
      </c>
      <c r="G11" s="23" t="n">
        <v>15.53485</v>
      </c>
      <c r="H11" s="24" t="n">
        <f aca="false">ABS(C11-F11)</f>
        <v>0.0277399999999999</v>
      </c>
      <c r="I11" s="25" t="n">
        <f aca="false">ABS(G11-D11)</f>
        <v>0.143926290630972</v>
      </c>
      <c r="J11" s="7"/>
      <c r="K11" s="7" t="n">
        <v>1.11878</v>
      </c>
      <c r="L11" s="7" t="n">
        <v>13.12914</v>
      </c>
      <c r="M11" s="26" t="n">
        <f aca="false">ABS(K11-C11)</f>
        <v>0.00878000000000001</v>
      </c>
      <c r="N11" s="27" t="n">
        <f aca="false">ABS(L11-D11)</f>
        <v>2.54963629063097</v>
      </c>
      <c r="P11" s="7" t="n">
        <v>1.17733</v>
      </c>
      <c r="Q11" s="7" t="n">
        <v>17.13787</v>
      </c>
      <c r="R11" s="21" t="n">
        <f aca="false">ABS(P11-C11)</f>
        <v>0.0673299999999999</v>
      </c>
      <c r="S11" s="21" t="n">
        <f aca="false">ABS(Q11-D11)</f>
        <v>1.45909370936903</v>
      </c>
      <c r="T11" s="7"/>
      <c r="U11" s="7" t="n">
        <v>1.23437</v>
      </c>
      <c r="V11" s="7" t="n">
        <v>16.21062</v>
      </c>
      <c r="W11" s="22" t="n">
        <f aca="false">ABS(C11-U11)</f>
        <v>0.12437</v>
      </c>
      <c r="X11" s="22" t="n">
        <f aca="false">ABS(D11-V11)</f>
        <v>0.531843709369026</v>
      </c>
      <c r="Z11" s="7" t="n">
        <v>1.09798</v>
      </c>
      <c r="AA11" s="7" t="n">
        <v>11.10315</v>
      </c>
      <c r="AB11" s="26" t="n">
        <f aca="false">ABS(C11-Z11)</f>
        <v>0.0120200000000001</v>
      </c>
      <c r="AC11" s="27" t="n">
        <f aca="false">ABS(D11-AA11)</f>
        <v>4.57562629063097</v>
      </c>
    </row>
    <row r="12" customFormat="false" ht="15.75" hidden="false" customHeight="false" outlineLevel="0" collapsed="false">
      <c r="A12" s="7" t="n">
        <v>3</v>
      </c>
      <c r="B12" s="7" t="s">
        <v>105</v>
      </c>
      <c r="C12" s="7" t="n">
        <v>0.889</v>
      </c>
      <c r="D12" s="26" t="n">
        <v>7.69598470363289</v>
      </c>
      <c r="E12" s="23"/>
      <c r="F12" s="23" t="n">
        <v>0.89856</v>
      </c>
      <c r="G12" s="23" t="n">
        <v>8.35281</v>
      </c>
      <c r="H12" s="24" t="n">
        <f aca="false">ABS(C12-F12)</f>
        <v>0.00956000000000001</v>
      </c>
      <c r="I12" s="25" t="n">
        <f aca="false">ABS(G12-D12)</f>
        <v>0.656825296367113</v>
      </c>
      <c r="J12" s="7"/>
      <c r="K12" s="7" t="n">
        <v>0.88648</v>
      </c>
      <c r="L12" s="7" t="n">
        <v>8.03472</v>
      </c>
      <c r="M12" s="26" t="n">
        <f aca="false">ABS(K12-C12)</f>
        <v>0.00251999999999997</v>
      </c>
      <c r="N12" s="26" t="n">
        <f aca="false">ABS(L12-D12)</f>
        <v>0.338735296367113</v>
      </c>
      <c r="O12" s="7"/>
      <c r="P12" s="7" t="n">
        <v>0.89841</v>
      </c>
      <c r="Q12" s="7" t="n">
        <v>7.62052</v>
      </c>
      <c r="R12" s="21" t="n">
        <f aca="false">ABS(P12-C12)</f>
        <v>0.00941000000000003</v>
      </c>
      <c r="S12" s="21" t="n">
        <f aca="false">ABS(Q12-D12)</f>
        <v>0.0754647036328873</v>
      </c>
      <c r="T12" s="7"/>
      <c r="U12" s="7" t="n">
        <v>0.84768</v>
      </c>
      <c r="V12" s="7" t="n">
        <v>6.27745</v>
      </c>
      <c r="W12" s="22" t="n">
        <f aca="false">ABS(C12-U12)</f>
        <v>0.0413199999999999</v>
      </c>
      <c r="X12" s="22" t="n">
        <f aca="false">ABS(D12-V12)</f>
        <v>1.41853470363289</v>
      </c>
      <c r="Y12" s="7"/>
      <c r="Z12" s="7" t="n">
        <v>0.88128</v>
      </c>
      <c r="AA12" s="7" t="n">
        <v>7.38061</v>
      </c>
      <c r="AB12" s="26" t="n">
        <f aca="false">ABS(C12-Z12)</f>
        <v>0.00771999999999995</v>
      </c>
      <c r="AC12" s="26" t="n">
        <f aca="false">ABS(D12-AA12)</f>
        <v>0.315374703632887</v>
      </c>
    </row>
    <row r="13" customFormat="false" ht="15.75" hidden="false" customHeight="false" outlineLevel="0" collapsed="false">
      <c r="A13" s="7" t="n">
        <v>5</v>
      </c>
      <c r="B13" s="7" t="s">
        <v>106</v>
      </c>
      <c r="C13" s="14" t="n">
        <v>0.779</v>
      </c>
      <c r="D13" s="26" t="n">
        <v>7.91108986615679</v>
      </c>
      <c r="E13" s="23"/>
      <c r="F13" s="23" t="n">
        <v>0.75411</v>
      </c>
      <c r="G13" s="23" t="n">
        <v>8.12064</v>
      </c>
      <c r="H13" s="24" t="n">
        <f aca="false">ABS(C13-F13)</f>
        <v>0.02489</v>
      </c>
      <c r="I13" s="25" t="n">
        <f aca="false">ABS(G13-D13)</f>
        <v>0.209550133843212</v>
      </c>
      <c r="J13" s="7"/>
      <c r="K13" s="7" t="n">
        <v>0.74349</v>
      </c>
      <c r="L13" s="7" t="n">
        <v>7.99387</v>
      </c>
      <c r="M13" s="26" t="n">
        <f aca="false">ABS(K13-C13)</f>
        <v>0.0355099999999999</v>
      </c>
      <c r="N13" s="26" t="n">
        <f aca="false">ABS(L13-D13)</f>
        <v>0.0827801338432126</v>
      </c>
      <c r="O13" s="7"/>
      <c r="P13" s="7" t="n">
        <v>0.76913</v>
      </c>
      <c r="Q13" s="7" t="n">
        <v>7.38847</v>
      </c>
      <c r="R13" s="21" t="n">
        <f aca="false">ABS(P13-C13)</f>
        <v>0.00986999999999993</v>
      </c>
      <c r="S13" s="21" t="n">
        <f aca="false">ABS(Q13-D13)</f>
        <v>0.522619866156788</v>
      </c>
      <c r="T13" s="7"/>
      <c r="U13" s="7" t="n">
        <v>0.74161</v>
      </c>
      <c r="V13" s="7" t="n">
        <v>6.73482</v>
      </c>
      <c r="W13" s="22" t="n">
        <f aca="false">ABS(C13-U13)</f>
        <v>0.0373899999999999</v>
      </c>
      <c r="X13" s="22" t="n">
        <f aca="false">ABS(D13-V13)</f>
        <v>1.17626986615679</v>
      </c>
      <c r="Y13" s="7"/>
      <c r="Z13" s="7" t="n">
        <v>0.75697</v>
      </c>
      <c r="AA13" s="7" t="n">
        <v>7.15762</v>
      </c>
      <c r="AB13" s="26" t="n">
        <f aca="false">ABS(C13-Z13)</f>
        <v>0.02203</v>
      </c>
      <c r="AC13" s="26" t="n">
        <f aca="false">ABS(D13-AA13)</f>
        <v>0.753469866156788</v>
      </c>
    </row>
    <row r="14" customFormat="false" ht="15.75" hidden="false" customHeight="false" outlineLevel="0" collapsed="false">
      <c r="A14" s="7" t="n">
        <v>6</v>
      </c>
      <c r="B14" s="7" t="s">
        <v>107</v>
      </c>
      <c r="C14" s="14" t="n">
        <v>1.001</v>
      </c>
      <c r="D14" s="26" t="n">
        <v>13.2648183556405</v>
      </c>
      <c r="E14" s="23"/>
      <c r="F14" s="23" t="n">
        <v>0.98719</v>
      </c>
      <c r="G14" s="23" t="n">
        <v>14.95032</v>
      </c>
      <c r="H14" s="24" t="n">
        <f aca="false">ABS(C14-F14)</f>
        <v>0.0138099999999998</v>
      </c>
      <c r="I14" s="25" t="n">
        <f aca="false">ABS(G14-D14)</f>
        <v>1.68550164435946</v>
      </c>
      <c r="J14" s="7"/>
      <c r="K14" s="7" t="n">
        <v>0.98772</v>
      </c>
      <c r="L14" s="7" t="n">
        <v>14.70261</v>
      </c>
      <c r="M14" s="26" t="n">
        <f aca="false">ABS(K14-C14)</f>
        <v>0.0132799999999998</v>
      </c>
      <c r="N14" s="26" t="n">
        <f aca="false">ABS(L14-D14)</f>
        <v>1.43779164435946</v>
      </c>
      <c r="P14" s="7" t="n">
        <v>1.02457</v>
      </c>
      <c r="Q14" s="7" t="n">
        <v>14.65136</v>
      </c>
      <c r="R14" s="21" t="n">
        <f aca="false">ABS(P14-C14)</f>
        <v>0.0235700000000001</v>
      </c>
      <c r="S14" s="21" t="n">
        <f aca="false">ABS(Q14-D14)</f>
        <v>1.38654164435946</v>
      </c>
      <c r="T14" s="7"/>
      <c r="U14" s="7" t="n">
        <v>1.03197</v>
      </c>
      <c r="V14" s="7" t="n">
        <v>14.62648</v>
      </c>
      <c r="W14" s="22" t="n">
        <f aca="false">ABS(C14-U14)</f>
        <v>0.0309700000000002</v>
      </c>
      <c r="X14" s="22" t="n">
        <f aca="false">ABS(D14-V14)</f>
        <v>1.36166164435947</v>
      </c>
      <c r="Y14" s="7"/>
      <c r="Z14" s="7" t="n">
        <v>1.02521</v>
      </c>
      <c r="AA14" s="7" t="n">
        <v>14.27006</v>
      </c>
      <c r="AB14" s="26" t="n">
        <f aca="false">ABS(C14-Z14)</f>
        <v>0.0242100000000001</v>
      </c>
      <c r="AC14" s="26" t="n">
        <f aca="false">ABS(D14-AA14)</f>
        <v>1.00524164435947</v>
      </c>
    </row>
    <row r="15" customFormat="false" ht="15.75" hidden="false" customHeight="false" outlineLevel="0" collapsed="false">
      <c r="A15" s="7" t="n">
        <v>7</v>
      </c>
      <c r="B15" s="7" t="s">
        <v>108</v>
      </c>
      <c r="C15" s="14" t="n">
        <v>1.13</v>
      </c>
      <c r="D15" s="26" t="n">
        <v>14.3881453154876</v>
      </c>
      <c r="E15" s="23"/>
      <c r="F15" s="23" t="n">
        <v>1.21321</v>
      </c>
      <c r="G15" s="23" t="n">
        <v>14.14433</v>
      </c>
      <c r="H15" s="24" t="n">
        <f aca="false">ABS(C15-F15)</f>
        <v>0.0832100000000002</v>
      </c>
      <c r="I15" s="25" t="n">
        <f aca="false">ABS(G15-D15)</f>
        <v>0.243815315487572</v>
      </c>
      <c r="J15" s="7"/>
      <c r="K15" s="7" t="n">
        <v>1.20794</v>
      </c>
      <c r="L15" s="7" t="n">
        <v>14.93938</v>
      </c>
      <c r="M15" s="26" t="n">
        <f aca="false">ABS(K15-C15)</f>
        <v>0.0779400000000001</v>
      </c>
      <c r="N15" s="26" t="n">
        <f aca="false">ABS(L15-D15)</f>
        <v>0.551234684512428</v>
      </c>
      <c r="O15" s="7"/>
      <c r="P15" s="7" t="n">
        <v>1.21506</v>
      </c>
      <c r="Q15" s="7" t="n">
        <v>13.61012</v>
      </c>
      <c r="R15" s="21" t="n">
        <f aca="false">ABS(P15-C15)</f>
        <v>0.0850600000000001</v>
      </c>
      <c r="S15" s="21" t="n">
        <f aca="false">ABS(Q15-D15)</f>
        <v>0.778025315487572</v>
      </c>
      <c r="T15" s="7"/>
      <c r="U15" s="7" t="n">
        <v>1.33178</v>
      </c>
      <c r="V15" s="7" t="n">
        <v>15.86595</v>
      </c>
      <c r="W15" s="22" t="n">
        <f aca="false">ABS(C15-U15)</f>
        <v>0.20178</v>
      </c>
      <c r="X15" s="22" t="n">
        <f aca="false">ABS(D15-V15)</f>
        <v>1.47780468451243</v>
      </c>
      <c r="Y15" s="7"/>
      <c r="Z15" s="7" t="n">
        <v>1.24176</v>
      </c>
      <c r="AA15" s="7" t="n">
        <v>13.47097</v>
      </c>
      <c r="AB15" s="26" t="n">
        <f aca="false">ABS(C15-Z15)</f>
        <v>0.11176</v>
      </c>
      <c r="AC15" s="26" t="n">
        <f aca="false">ABS(D15-AA15)</f>
        <v>0.917175315487572</v>
      </c>
    </row>
    <row r="16" customFormat="false" ht="15.75" hidden="false" customHeight="false" outlineLevel="0" collapsed="false">
      <c r="A16" s="7" t="n">
        <v>8</v>
      </c>
      <c r="B16" s="7" t="s">
        <v>109</v>
      </c>
      <c r="C16" s="14" t="n">
        <v>1.065</v>
      </c>
      <c r="D16" s="26" t="n">
        <v>8.48470363288719</v>
      </c>
      <c r="E16" s="23"/>
      <c r="F16" s="23" t="n">
        <v>1.14591</v>
      </c>
      <c r="G16" s="23" t="n">
        <v>10.67109</v>
      </c>
      <c r="H16" s="24" t="n">
        <f aca="false">ABS(C16-F16)</f>
        <v>0.08091</v>
      </c>
      <c r="I16" s="28" t="n">
        <f aca="false">ABS(G16-D16)</f>
        <v>2.18638636711281</v>
      </c>
      <c r="J16" s="7"/>
      <c r="K16" s="7" t="n">
        <v>1.11902</v>
      </c>
      <c r="L16" s="7" t="n">
        <v>9.28595</v>
      </c>
      <c r="M16" s="26" t="n">
        <f aca="false">ABS(K16-C16)</f>
        <v>0.05402</v>
      </c>
      <c r="N16" s="26" t="n">
        <f aca="false">ABS(L16-D16)</f>
        <v>0.80124636711281</v>
      </c>
      <c r="O16" s="7"/>
      <c r="P16" s="7" t="n">
        <v>1.10079</v>
      </c>
      <c r="Q16" s="7" t="n">
        <v>8.76101</v>
      </c>
      <c r="R16" s="21" t="n">
        <f aca="false">ABS(P16-C16)</f>
        <v>0.03579</v>
      </c>
      <c r="S16" s="21" t="n">
        <f aca="false">ABS(Q16-D16)</f>
        <v>0.276306367112811</v>
      </c>
      <c r="T16" s="7"/>
      <c r="U16" s="7" t="n">
        <v>1.03273</v>
      </c>
      <c r="V16" s="7" t="n">
        <v>6.59963</v>
      </c>
      <c r="W16" s="22" t="n">
        <f aca="false">ABS(C16-U16)</f>
        <v>0.03227</v>
      </c>
      <c r="X16" s="22" t="n">
        <f aca="false">ABS(D16-V16)</f>
        <v>1.88507363288719</v>
      </c>
      <c r="Y16" s="7"/>
      <c r="Z16" s="7" t="n">
        <v>1.08437</v>
      </c>
      <c r="AA16" s="7" t="n">
        <v>8.35246</v>
      </c>
      <c r="AB16" s="26" t="n">
        <f aca="false">ABS(C16-Z16)</f>
        <v>0.0193700000000001</v>
      </c>
      <c r="AC16" s="26" t="n">
        <f aca="false">ABS(D16-AA16)</f>
        <v>0.132243632887189</v>
      </c>
    </row>
    <row r="17" customFormat="false" ht="15.75" hidden="false" customHeight="false" outlineLevel="0" collapsed="false">
      <c r="A17" s="7" t="n">
        <v>9</v>
      </c>
      <c r="B17" s="7" t="s">
        <v>110</v>
      </c>
      <c r="C17" s="14" t="n">
        <v>1.08</v>
      </c>
      <c r="D17" s="26" t="n">
        <v>10.5640535372849</v>
      </c>
      <c r="E17" s="23"/>
      <c r="F17" s="23" t="n">
        <v>1.10662</v>
      </c>
      <c r="G17" s="23" t="n">
        <v>14.96104</v>
      </c>
      <c r="H17" s="24" t="n">
        <f aca="false">ABS(C17-F17)</f>
        <v>0.0266199999999999</v>
      </c>
      <c r="I17" s="28" t="n">
        <f aca="false">ABS(G17-D17)</f>
        <v>4.39698646271511</v>
      </c>
      <c r="J17" s="7"/>
      <c r="K17" s="7" t="n">
        <v>1.1076</v>
      </c>
      <c r="L17" s="7" t="n">
        <v>14.33117</v>
      </c>
      <c r="M17" s="26" t="n">
        <f aca="false">ABS(K17-C17)</f>
        <v>0.0275999999999998</v>
      </c>
      <c r="N17" s="27" t="n">
        <f aca="false">ABS(L17-D17)</f>
        <v>3.7671164627151</v>
      </c>
      <c r="P17" s="7" t="n">
        <v>1.16164</v>
      </c>
      <c r="Q17" s="7" t="n">
        <v>12.11831</v>
      </c>
      <c r="R17" s="21" t="n">
        <f aca="false">ABS(P17-C17)</f>
        <v>0.0816399999999999</v>
      </c>
      <c r="S17" s="21" t="n">
        <f aca="false">ABS(Q17-D17)</f>
        <v>1.5542564627151</v>
      </c>
      <c r="T17" s="7"/>
      <c r="U17" s="7" t="n">
        <v>1.20233</v>
      </c>
      <c r="V17" s="7" t="n">
        <v>12.56322</v>
      </c>
      <c r="W17" s="22" t="n">
        <f aca="false">ABS(C17-U17)</f>
        <v>0.12233</v>
      </c>
      <c r="X17" s="22" t="n">
        <f aca="false">ABS(D17-V17)</f>
        <v>1.9991664627151</v>
      </c>
      <c r="Y17" s="7"/>
      <c r="Z17" s="7" t="n">
        <v>1.14705</v>
      </c>
      <c r="AA17" s="7" t="n">
        <v>11.42914</v>
      </c>
      <c r="AB17" s="26" t="n">
        <f aca="false">ABS(C17-Z17)</f>
        <v>0.0670500000000001</v>
      </c>
      <c r="AC17" s="26" t="n">
        <f aca="false">ABS(D17-AA17)</f>
        <v>0.865086462715105</v>
      </c>
    </row>
    <row r="18" customFormat="false" ht="15.75" hidden="false" customHeight="false" outlineLevel="0" collapsed="false">
      <c r="A18" s="7" t="n">
        <v>10</v>
      </c>
      <c r="B18" s="7" t="s">
        <v>111</v>
      </c>
      <c r="C18" s="14" t="n">
        <v>1.018</v>
      </c>
      <c r="D18" s="26" t="n">
        <v>13.8623326959847</v>
      </c>
      <c r="E18" s="23"/>
      <c r="F18" s="23" t="n">
        <v>1.09312</v>
      </c>
      <c r="G18" s="23" t="n">
        <v>14.66561</v>
      </c>
      <c r="H18" s="24" t="n">
        <f aca="false">ABS(C18-F18)</f>
        <v>0.0751200000000001</v>
      </c>
      <c r="I18" s="25" t="n">
        <f aca="false">ABS(G18-D18)</f>
        <v>0.803277304015298</v>
      </c>
      <c r="J18" s="7"/>
      <c r="K18" s="7" t="n">
        <v>1.02232</v>
      </c>
      <c r="L18" s="7" t="n">
        <v>11.12493</v>
      </c>
      <c r="M18" s="26" t="n">
        <f aca="false">ABS(K18-C18)</f>
        <v>0.00431999999999988</v>
      </c>
      <c r="N18" s="27" t="n">
        <f aca="false">ABS(L18-D18)</f>
        <v>2.7374026959847</v>
      </c>
      <c r="P18" s="7" t="n">
        <v>1.07104</v>
      </c>
      <c r="Q18" s="7" t="n">
        <v>15.7209</v>
      </c>
      <c r="R18" s="21" t="n">
        <f aca="false">ABS(P18-C18)</f>
        <v>0.05304</v>
      </c>
      <c r="S18" s="21" t="n">
        <f aca="false">ABS(Q18-D18)</f>
        <v>1.8585673040153</v>
      </c>
      <c r="T18" s="7"/>
      <c r="U18" s="7" t="n">
        <v>1.08668</v>
      </c>
      <c r="V18" s="7" t="n">
        <v>13.62165</v>
      </c>
      <c r="W18" s="22" t="n">
        <f aca="false">ABS(C18-U18)</f>
        <v>0.0686800000000001</v>
      </c>
      <c r="X18" s="22" t="n">
        <f aca="false">ABS(D18-V18)</f>
        <v>0.240682695984702</v>
      </c>
      <c r="Z18" s="7" t="n">
        <v>1.06615</v>
      </c>
      <c r="AA18" s="7" t="n">
        <v>15.90246</v>
      </c>
      <c r="AB18" s="26" t="n">
        <f aca="false">ABS(C18-Z18)</f>
        <v>0.0481499999999999</v>
      </c>
      <c r="AC18" s="27" t="n">
        <f aca="false">ABS(D18-AA18)</f>
        <v>2.0401273040153</v>
      </c>
    </row>
    <row r="19" customFormat="false" ht="15.75" hidden="false" customHeight="false" outlineLevel="0" collapsed="false">
      <c r="A19" s="7" t="n">
        <v>11</v>
      </c>
      <c r="B19" s="7" t="s">
        <v>112</v>
      </c>
      <c r="C19" s="14" t="n">
        <v>0.809</v>
      </c>
      <c r="D19" s="26" t="n">
        <v>9.24952198852773</v>
      </c>
      <c r="E19" s="23"/>
      <c r="F19" s="23" t="n">
        <v>0.7778</v>
      </c>
      <c r="G19" s="23" t="n">
        <v>9.43169</v>
      </c>
      <c r="H19" s="24" t="n">
        <f aca="false">ABS(C19-F19)</f>
        <v>0.0312</v>
      </c>
      <c r="I19" s="25" t="n">
        <f aca="false">ABS(G19-D19)</f>
        <v>0.182168011472275</v>
      </c>
      <c r="J19" s="7"/>
      <c r="K19" s="7" t="n">
        <v>0.78313</v>
      </c>
      <c r="L19" s="7" t="n">
        <v>10.15636</v>
      </c>
      <c r="M19" s="26" t="n">
        <f aca="false">ABS(K19-C19)</f>
        <v>0.0258699999999999</v>
      </c>
      <c r="N19" s="26" t="n">
        <f aca="false">ABS(L19-D19)</f>
        <v>0.906838011472274</v>
      </c>
      <c r="O19" s="7"/>
      <c r="P19" s="7" t="n">
        <v>0.81541</v>
      </c>
      <c r="Q19" s="7" t="n">
        <v>9.32014</v>
      </c>
      <c r="R19" s="21" t="n">
        <f aca="false">ABS(P19-C19)</f>
        <v>0.00641000000000003</v>
      </c>
      <c r="S19" s="21" t="n">
        <f aca="false">ABS(Q19-D19)</f>
        <v>0.0706180114722752</v>
      </c>
      <c r="T19" s="7"/>
      <c r="U19" s="7" t="n">
        <v>0.80618</v>
      </c>
      <c r="V19" s="7" t="n">
        <v>9.00828</v>
      </c>
      <c r="W19" s="22" t="n">
        <f aca="false">ABS(C19-U19)</f>
        <v>0.00281999999999993</v>
      </c>
      <c r="X19" s="22" t="n">
        <f aca="false">ABS(D19-V19)</f>
        <v>0.241241988527726</v>
      </c>
      <c r="Y19" s="7"/>
      <c r="Z19" s="7" t="n">
        <v>0.8102</v>
      </c>
      <c r="AA19" s="7" t="n">
        <v>9.40671</v>
      </c>
      <c r="AB19" s="26" t="n">
        <f aca="false">ABS(C19-Z19)</f>
        <v>0.00119999999999998</v>
      </c>
      <c r="AC19" s="26" t="n">
        <f aca="false">ABS(D19-AA19)</f>
        <v>0.157188011472275</v>
      </c>
    </row>
    <row r="20" customFormat="false" ht="15.75" hidden="false" customHeight="false" outlineLevel="0" collapsed="false">
      <c r="A20" s="7" t="n">
        <v>12</v>
      </c>
      <c r="B20" s="7" t="s">
        <v>113</v>
      </c>
      <c r="C20" s="14" t="n">
        <v>0.655</v>
      </c>
      <c r="D20" s="26" t="n">
        <v>7.40917782026769</v>
      </c>
      <c r="E20" s="23"/>
      <c r="F20" s="23" t="n">
        <v>0.6393</v>
      </c>
      <c r="G20" s="23" t="n">
        <v>7.52202</v>
      </c>
      <c r="H20" s="24" t="n">
        <f aca="false">ABS(C20-F20)</f>
        <v>0.0157</v>
      </c>
      <c r="I20" s="25" t="n">
        <f aca="false">ABS(G20-D20)</f>
        <v>0.112842179732314</v>
      </c>
      <c r="J20" s="7"/>
      <c r="K20" s="7" t="n">
        <v>0.63083</v>
      </c>
      <c r="L20" s="7" t="n">
        <v>7.48063</v>
      </c>
      <c r="M20" s="26" t="n">
        <f aca="false">ABS(K20-C20)</f>
        <v>0.02417</v>
      </c>
      <c r="N20" s="26" t="n">
        <f aca="false">ABS(L20-D20)</f>
        <v>0.0714521797323133</v>
      </c>
      <c r="O20" s="7"/>
      <c r="P20" s="7" t="n">
        <v>0.66073</v>
      </c>
      <c r="Q20" s="7" t="n">
        <v>7.60385</v>
      </c>
      <c r="R20" s="21" t="n">
        <f aca="false">ABS(P20-C20)</f>
        <v>0.00573000000000001</v>
      </c>
      <c r="S20" s="21" t="n">
        <f aca="false">ABS(Q20-D20)</f>
        <v>0.194672179732313</v>
      </c>
      <c r="T20" s="7"/>
      <c r="U20" s="7" t="n">
        <v>0.63621</v>
      </c>
      <c r="V20" s="7" t="n">
        <v>6.86973</v>
      </c>
      <c r="W20" s="22" t="n">
        <f aca="false">ABS(C20-U20)</f>
        <v>0.01879</v>
      </c>
      <c r="X20" s="22" t="n">
        <f aca="false">ABS(D20-V20)</f>
        <v>0.539447820267686</v>
      </c>
      <c r="Y20" s="7"/>
      <c r="Z20" s="7" t="n">
        <v>0.64933</v>
      </c>
      <c r="AA20" s="7" t="n">
        <v>6.88889</v>
      </c>
      <c r="AB20" s="26" t="n">
        <f aca="false">ABS(C20-Z20)</f>
        <v>0.00566999999999995</v>
      </c>
      <c r="AC20" s="26" t="n">
        <f aca="false">ABS(D20-AA20)</f>
        <v>0.520287820267686</v>
      </c>
    </row>
    <row r="21" customFormat="false" ht="15.75" hidden="false" customHeight="false" outlineLevel="0" collapsed="false">
      <c r="A21" s="7" t="n">
        <v>13</v>
      </c>
      <c r="B21" s="7" t="s">
        <v>114</v>
      </c>
      <c r="C21" s="14" t="n">
        <v>1.06</v>
      </c>
      <c r="D21" s="26" t="n">
        <v>16.7304015296367</v>
      </c>
      <c r="E21" s="23"/>
      <c r="F21" s="23" t="n">
        <v>1.06664</v>
      </c>
      <c r="G21" s="23" t="n">
        <v>16.50462</v>
      </c>
      <c r="H21" s="24" t="n">
        <f aca="false">ABS(C21-F21)</f>
        <v>0.00663999999999998</v>
      </c>
      <c r="I21" s="25" t="n">
        <f aca="false">ABS(G21-D21)</f>
        <v>0.225781529636713</v>
      </c>
      <c r="J21" s="7"/>
      <c r="K21" s="7" t="n">
        <v>1.04487</v>
      </c>
      <c r="L21" s="7" t="n">
        <v>14.45554</v>
      </c>
      <c r="M21" s="26" t="n">
        <f aca="false">ABS(K21-C21)</f>
        <v>0.0151300000000001</v>
      </c>
      <c r="N21" s="27" t="n">
        <f aca="false">ABS(L21-D21)</f>
        <v>2.27486152963671</v>
      </c>
      <c r="P21" s="7" t="n">
        <v>1.09156</v>
      </c>
      <c r="Q21" s="7" t="n">
        <v>16.70685</v>
      </c>
      <c r="R21" s="21" t="n">
        <f aca="false">ABS(P21-C21)</f>
        <v>0.03156</v>
      </c>
      <c r="S21" s="21" t="n">
        <f aca="false">ABS(Q21-D21)</f>
        <v>0.0235515296367126</v>
      </c>
      <c r="T21" s="7"/>
      <c r="U21" s="7" t="n">
        <v>1.11524</v>
      </c>
      <c r="V21" s="7" t="n">
        <v>14.65587</v>
      </c>
      <c r="W21" s="22" t="n">
        <f aca="false">ABS(C21-U21)</f>
        <v>0.05524</v>
      </c>
      <c r="X21" s="22" t="n">
        <f aca="false">ABS(D21-V21)</f>
        <v>2.07453152963671</v>
      </c>
      <c r="Z21" s="7" t="n">
        <v>1.08079</v>
      </c>
      <c r="AA21" s="7" t="n">
        <v>15.32375</v>
      </c>
      <c r="AB21" s="26" t="n">
        <f aca="false">ABS(C21-Z21)</f>
        <v>0.0207899999999999</v>
      </c>
      <c r="AC21" s="26" t="n">
        <f aca="false">ABS(D21-AA21)</f>
        <v>1.40665152963671</v>
      </c>
    </row>
    <row r="22" customFormat="false" ht="15.75" hidden="false" customHeight="false" outlineLevel="0" collapsed="false">
      <c r="A22" s="7" t="n">
        <v>14</v>
      </c>
      <c r="B22" s="7" t="s">
        <v>115</v>
      </c>
      <c r="C22" s="14" t="n">
        <v>0.839</v>
      </c>
      <c r="D22" s="26" t="n">
        <v>7.71988527724665</v>
      </c>
      <c r="E22" s="23"/>
      <c r="F22" s="23" t="n">
        <v>0.82597</v>
      </c>
      <c r="G22" s="23" t="n">
        <v>7.56575</v>
      </c>
      <c r="H22" s="24" t="n">
        <f aca="false">ABS(C22-F22)</f>
        <v>0.0130299999999999</v>
      </c>
      <c r="I22" s="25" t="n">
        <f aca="false">ABS(G22-D22)</f>
        <v>0.154135277246652</v>
      </c>
      <c r="J22" s="7"/>
      <c r="K22" s="7" t="n">
        <v>0.81687</v>
      </c>
      <c r="L22" s="7" t="n">
        <v>7.14422</v>
      </c>
      <c r="M22" s="26" t="n">
        <f aca="false">ABS(K22-C22)</f>
        <v>0.0221299999999999</v>
      </c>
      <c r="N22" s="26" t="n">
        <f aca="false">ABS(L22-D22)</f>
        <v>0.575665277246653</v>
      </c>
      <c r="P22" s="7" t="n">
        <v>0.83133</v>
      </c>
      <c r="Q22" s="7" t="n">
        <v>6.87675</v>
      </c>
      <c r="R22" s="21" t="n">
        <f aca="false">ABS(P22-C22)</f>
        <v>0.00766999999999995</v>
      </c>
      <c r="S22" s="21" t="n">
        <f aca="false">ABS(Q22-D22)</f>
        <v>0.843135277246653</v>
      </c>
      <c r="T22" s="7"/>
      <c r="U22" s="7" t="n">
        <v>0.86638</v>
      </c>
      <c r="V22" s="7" t="n">
        <v>7.22049</v>
      </c>
      <c r="W22" s="22" t="n">
        <f aca="false">ABS(C22-U22)</f>
        <v>0.0273800000000001</v>
      </c>
      <c r="X22" s="22" t="n">
        <f aca="false">ABS(D22-V22)</f>
        <v>0.499395277246653</v>
      </c>
      <c r="Y22" s="7"/>
      <c r="Z22" s="7" t="n">
        <v>0.83542</v>
      </c>
      <c r="AA22" s="7" t="n">
        <v>6.86948</v>
      </c>
      <c r="AB22" s="26" t="n">
        <f aca="false">ABS(C22-Z22)</f>
        <v>0.00357999999999992</v>
      </c>
      <c r="AC22" s="26" t="n">
        <f aca="false">ABS(D22-AA22)</f>
        <v>0.850405277246653</v>
      </c>
    </row>
    <row r="23" customFormat="false" ht="15.75" hidden="false" customHeight="false" outlineLevel="0" collapsed="false">
      <c r="A23" s="7" t="n">
        <v>15</v>
      </c>
      <c r="B23" s="7" t="s">
        <v>116</v>
      </c>
      <c r="C23" s="14" t="n">
        <v>0.88</v>
      </c>
      <c r="D23" s="26" t="n">
        <v>10.038240917782</v>
      </c>
      <c r="E23" s="23"/>
      <c r="F23" s="23" t="n">
        <v>0.84983</v>
      </c>
      <c r="G23" s="23" t="n">
        <v>9.50326</v>
      </c>
      <c r="H23" s="24" t="n">
        <f aca="false">ABS(C23-F23)</f>
        <v>0.0301699999999999</v>
      </c>
      <c r="I23" s="25" t="n">
        <f aca="false">ABS(G23-D23)</f>
        <v>0.534980917782026</v>
      </c>
      <c r="J23" s="7"/>
      <c r="K23" s="7" t="n">
        <v>0.84103</v>
      </c>
      <c r="L23" s="7" t="n">
        <v>9.27001</v>
      </c>
      <c r="M23" s="26" t="n">
        <f aca="false">ABS(K23-C23)</f>
        <v>0.0389699999999999</v>
      </c>
      <c r="N23" s="26" t="n">
        <f aca="false">ABS(L23-D23)</f>
        <v>0.768230917782027</v>
      </c>
      <c r="O23" s="7"/>
      <c r="P23" s="7" t="n">
        <v>0.88826</v>
      </c>
      <c r="Q23" s="7" t="n">
        <v>10.20292</v>
      </c>
      <c r="R23" s="21" t="n">
        <f aca="false">ABS(P23-C23)</f>
        <v>0.00826000000000004</v>
      </c>
      <c r="S23" s="21" t="n">
        <f aca="false">ABS(Q23-D23)</f>
        <v>0.164679082217974</v>
      </c>
      <c r="T23" s="7"/>
      <c r="U23" s="7" t="n">
        <v>0.87657</v>
      </c>
      <c r="V23" s="7" t="n">
        <v>9.66337</v>
      </c>
      <c r="W23" s="22" t="n">
        <f aca="false">ABS(C23-U23)</f>
        <v>0.00342999999999993</v>
      </c>
      <c r="X23" s="22" t="n">
        <f aca="false">ABS(D23-V23)</f>
        <v>0.374870917782026</v>
      </c>
      <c r="Y23" s="7"/>
      <c r="Z23" s="7" t="n">
        <v>0.88958</v>
      </c>
      <c r="AA23" s="7" t="n">
        <v>9.8818</v>
      </c>
      <c r="AB23" s="26" t="n">
        <f aca="false">ABS(C23-Z23)</f>
        <v>0.00958000000000003</v>
      </c>
      <c r="AC23" s="26" t="n">
        <f aca="false">ABS(D23-AA23)</f>
        <v>0.156440917782026</v>
      </c>
    </row>
    <row r="24" customFormat="false" ht="15.75" hidden="false" customHeight="false" outlineLevel="0" collapsed="false">
      <c r="A24" s="7" t="n">
        <v>16</v>
      </c>
      <c r="B24" s="7" t="s">
        <v>117</v>
      </c>
      <c r="C24" s="14" t="n">
        <v>0.815</v>
      </c>
      <c r="D24" s="26" t="n">
        <v>12.906309751434</v>
      </c>
      <c r="E24" s="23"/>
      <c r="F24" s="23" t="n">
        <v>0.80559</v>
      </c>
      <c r="G24" s="23" t="n">
        <v>12.61473</v>
      </c>
      <c r="H24" s="24" t="n">
        <f aca="false">ABS(C24-F24)</f>
        <v>0.00941000000000003</v>
      </c>
      <c r="I24" s="25" t="n">
        <f aca="false">ABS(G24-D24)</f>
        <v>0.291579751434034</v>
      </c>
      <c r="J24" s="7"/>
      <c r="K24" s="7" t="n">
        <v>0.77934</v>
      </c>
      <c r="L24" s="7" t="n">
        <v>10.06292</v>
      </c>
      <c r="M24" s="26" t="n">
        <f aca="false">ABS(K24-C24)</f>
        <v>0.03566</v>
      </c>
      <c r="N24" s="27" t="n">
        <f aca="false">ABS(L24-D24)</f>
        <v>2.84338975143403</v>
      </c>
      <c r="P24" s="7" t="n">
        <v>0.82903</v>
      </c>
      <c r="Q24" s="7" t="n">
        <v>12.28893</v>
      </c>
      <c r="R24" s="21" t="n">
        <f aca="false">ABS(P24-C24)</f>
        <v>0.01403</v>
      </c>
      <c r="S24" s="21" t="n">
        <f aca="false">ABS(Q24-D24)</f>
        <v>0.617379751434033</v>
      </c>
      <c r="T24" s="7"/>
      <c r="U24" s="7" t="n">
        <v>0.81869</v>
      </c>
      <c r="V24" s="7" t="n">
        <v>11.53933</v>
      </c>
      <c r="W24" s="22" t="n">
        <f aca="false">ABS(C24-U24)</f>
        <v>0.00368999999999997</v>
      </c>
      <c r="X24" s="22" t="n">
        <f aca="false">ABS(D24-V24)</f>
        <v>1.36697975143403</v>
      </c>
      <c r="Z24" s="7" t="n">
        <v>0.81727</v>
      </c>
      <c r="AA24" s="7" t="n">
        <v>12.09598</v>
      </c>
      <c r="AB24" s="26" t="n">
        <f aca="false">ABS(C24-Z24)</f>
        <v>0.00226999999999999</v>
      </c>
      <c r="AC24" s="26" t="n">
        <f aca="false">ABS(D24-AA24)</f>
        <v>0.810329751434033</v>
      </c>
    </row>
    <row r="25" customFormat="false" ht="15.75" hidden="false" customHeight="false" outlineLevel="0" collapsed="false">
      <c r="A25" s="7" t="n">
        <v>17</v>
      </c>
      <c r="B25" s="7" t="s">
        <v>118</v>
      </c>
      <c r="C25" s="14" t="n">
        <v>0.8736</v>
      </c>
      <c r="D25" s="26" t="n">
        <v>7.94694072657744</v>
      </c>
      <c r="E25" s="23"/>
      <c r="F25" s="23" t="n">
        <v>0.857</v>
      </c>
      <c r="G25" s="23" t="n">
        <v>7.45655</v>
      </c>
      <c r="H25" s="24" t="n">
        <f aca="false">ABS(C25-F25)</f>
        <v>0.0166000000000001</v>
      </c>
      <c r="I25" s="25" t="n">
        <f aca="false">ABS(G25-D25)</f>
        <v>0.490390726577438</v>
      </c>
      <c r="J25" s="7"/>
      <c r="K25" s="7" t="n">
        <v>0.83554</v>
      </c>
      <c r="L25" s="7" t="n">
        <v>6.70049</v>
      </c>
      <c r="M25" s="26" t="n">
        <f aca="false">ABS(K25-C25)</f>
        <v>0.03806</v>
      </c>
      <c r="N25" s="26" t="n">
        <f aca="false">ABS(L25-D25)</f>
        <v>1.24645072657744</v>
      </c>
      <c r="O25" s="7"/>
      <c r="P25" s="7" t="n">
        <v>0.89541</v>
      </c>
      <c r="Q25" s="7" t="n">
        <v>7.94169</v>
      </c>
      <c r="R25" s="21" t="n">
        <f aca="false">ABS(P25-C25)</f>
        <v>0.02181</v>
      </c>
      <c r="S25" s="21" t="n">
        <f aca="false">ABS(Q25-D25)</f>
        <v>0.00525072657743753</v>
      </c>
      <c r="T25" s="7"/>
      <c r="U25" s="7" t="n">
        <v>0.89272</v>
      </c>
      <c r="V25" s="7" t="n">
        <v>7.77638</v>
      </c>
      <c r="W25" s="22" t="n">
        <f aca="false">ABS(C25-U25)</f>
        <v>0.01912</v>
      </c>
      <c r="X25" s="22" t="n">
        <f aca="false">ABS(D25-V25)</f>
        <v>0.170560726577438</v>
      </c>
      <c r="Y25" s="7"/>
      <c r="Z25" s="7" t="n">
        <v>0.89126</v>
      </c>
      <c r="AA25" s="7" t="n">
        <v>7.65273</v>
      </c>
      <c r="AB25" s="26" t="n">
        <f aca="false">ABS(C25-Z25)</f>
        <v>0.01766</v>
      </c>
      <c r="AC25" s="26" t="n">
        <f aca="false">ABS(D25-AA25)</f>
        <v>0.294210726577438</v>
      </c>
    </row>
    <row r="26" customFormat="false" ht="15.75" hidden="false" customHeight="false" outlineLevel="0" collapsed="false">
      <c r="A26" s="29" t="n">
        <v>18</v>
      </c>
      <c r="B26" s="29" t="s">
        <v>119</v>
      </c>
      <c r="C26" s="30" t="n">
        <v>0.67957</v>
      </c>
      <c r="D26" s="31" t="n">
        <v>8.77629063097514</v>
      </c>
      <c r="E26" s="32"/>
      <c r="F26" s="32" t="n">
        <v>0.66631</v>
      </c>
      <c r="G26" s="32" t="n">
        <v>8.66792</v>
      </c>
      <c r="H26" s="33" t="n">
        <f aca="false">ABS(C26-F26)</f>
        <v>0.0132599999999999</v>
      </c>
      <c r="I26" s="34" t="n">
        <f aca="false">ABS(G26-D26)</f>
        <v>0.108370630975143</v>
      </c>
      <c r="J26" s="29"/>
      <c r="K26" s="29" t="n">
        <v>0.65649</v>
      </c>
      <c r="L26" s="29" t="n">
        <v>8.8866</v>
      </c>
      <c r="M26" s="31" t="n">
        <f aca="false">ABS(K26-C26)</f>
        <v>0.02308</v>
      </c>
      <c r="N26" s="31" t="n">
        <f aca="false">ABS(L26-D26)</f>
        <v>0.110309369024856</v>
      </c>
      <c r="O26" s="29"/>
      <c r="P26" s="29" t="n">
        <v>0.68684</v>
      </c>
      <c r="Q26" s="29" t="n">
        <v>8.43469</v>
      </c>
      <c r="R26" s="35" t="n">
        <f aca="false">ABS(P26-C26)</f>
        <v>0.00727</v>
      </c>
      <c r="S26" s="35" t="n">
        <f aca="false">ABS(Q26-D26)</f>
        <v>0.341600630975144</v>
      </c>
      <c r="T26" s="29"/>
      <c r="U26" s="29" t="n">
        <v>0.66171</v>
      </c>
      <c r="V26" s="29" t="n">
        <v>7.76525</v>
      </c>
      <c r="W26" s="36" t="n">
        <f aca="false">ABS(C26-U26)</f>
        <v>0.01786</v>
      </c>
      <c r="X26" s="36" t="n">
        <f aca="false">ABS(D26-V26)</f>
        <v>1.01104063097514</v>
      </c>
      <c r="Y26" s="29"/>
      <c r="Z26" s="29" t="n">
        <v>0.69241</v>
      </c>
      <c r="AA26" s="29" t="n">
        <v>8.35519</v>
      </c>
      <c r="AB26" s="31" t="n">
        <f aca="false">ABS(C26-Z26)</f>
        <v>0.0128400000000001</v>
      </c>
      <c r="AC26" s="31" t="n">
        <f aca="false">ABS(D26-AA26)</f>
        <v>0.421100630975143</v>
      </c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</row>
    <row r="27" customFormat="false" ht="15.75" hidden="false" customHeight="false" outlineLevel="0" collapsed="false">
      <c r="A27" s="7" t="n">
        <v>19</v>
      </c>
      <c r="B27" s="7" t="s">
        <v>120</v>
      </c>
      <c r="C27" s="14" t="n">
        <v>0.69851</v>
      </c>
      <c r="D27" s="26" t="n">
        <v>9.97848948374761</v>
      </c>
      <c r="E27" s="23"/>
      <c r="F27" s="23" t="n">
        <v>0.68735</v>
      </c>
      <c r="G27" s="23" t="n">
        <v>10.04587</v>
      </c>
      <c r="H27" s="24" t="n">
        <f aca="false">ABS(C27-F27)</f>
        <v>0.0111600000000001</v>
      </c>
      <c r="I27" s="25" t="n">
        <f aca="false">ABS(G27-D27)</f>
        <v>0.0673805162523919</v>
      </c>
      <c r="J27" s="7"/>
      <c r="K27" s="7" t="n">
        <v>0.67527</v>
      </c>
      <c r="L27" s="7" t="n">
        <v>10.30785</v>
      </c>
      <c r="M27" s="26" t="n">
        <f aca="false">ABS(K27-C27)</f>
        <v>0.02324</v>
      </c>
      <c r="N27" s="26" t="n">
        <f aca="false">ABS(L27-D27)</f>
        <v>0.329360516252391</v>
      </c>
      <c r="P27" s="7" t="n">
        <v>0.70432</v>
      </c>
      <c r="Q27" s="7" t="n">
        <v>9.74661</v>
      </c>
      <c r="R27" s="21" t="n">
        <f aca="false">ABS(P27-C27)</f>
        <v>0.00580999999999998</v>
      </c>
      <c r="S27" s="21" t="n">
        <f aca="false">ABS(Q27-D27)</f>
        <v>0.231879483747608</v>
      </c>
      <c r="T27" s="7"/>
      <c r="U27" s="7" t="n">
        <v>0.67915</v>
      </c>
      <c r="V27" s="7" t="n">
        <v>9.1497</v>
      </c>
      <c r="W27" s="22" t="n">
        <f aca="false">ABS(C27-U27)</f>
        <v>0.01936</v>
      </c>
      <c r="X27" s="22" t="n">
        <f aca="false">ABS(D27-V27)</f>
        <v>0.82878948374761</v>
      </c>
      <c r="Y27" s="7"/>
      <c r="Z27" s="7" t="n">
        <v>0.71347</v>
      </c>
      <c r="AA27" s="7" t="n">
        <v>9.70155</v>
      </c>
      <c r="AB27" s="26" t="n">
        <f aca="false">ABS(C27-Z27)</f>
        <v>0.01496</v>
      </c>
      <c r="AC27" s="26" t="n">
        <f aca="false">ABS(D27-AA27)</f>
        <v>0.27693948374761</v>
      </c>
    </row>
    <row r="28" customFormat="false" ht="15.75" hidden="false" customHeight="false" outlineLevel="0" collapsed="false">
      <c r="A28" s="7" t="n">
        <v>20</v>
      </c>
      <c r="B28" s="7" t="s">
        <v>121</v>
      </c>
      <c r="C28" s="14" t="n">
        <v>0.7264</v>
      </c>
      <c r="D28" s="26" t="n">
        <v>12.4498087954111</v>
      </c>
      <c r="E28" s="23"/>
      <c r="F28" s="23" t="n">
        <v>0.71814</v>
      </c>
      <c r="G28" s="23" t="n">
        <v>12.68157</v>
      </c>
      <c r="H28" s="24" t="n">
        <f aca="false">ABS(C28-F28)</f>
        <v>0.00825999999999982</v>
      </c>
      <c r="I28" s="25" t="n">
        <f aca="false">ABS(G28-D28)</f>
        <v>0.23176120458891</v>
      </c>
      <c r="J28" s="7"/>
      <c r="K28" s="7" t="n">
        <v>0.70752</v>
      </c>
      <c r="L28" s="7" t="n">
        <v>13.30343</v>
      </c>
      <c r="M28" s="26" t="n">
        <f aca="false">ABS(K28-C28)</f>
        <v>0.0188799999999999</v>
      </c>
      <c r="N28" s="26" t="n">
        <f aca="false">ABS(L28-D28)</f>
        <v>0.85362120458891</v>
      </c>
      <c r="P28" s="7" t="n">
        <v>0.7377</v>
      </c>
      <c r="Q28" s="7" t="n">
        <v>12.72247</v>
      </c>
      <c r="R28" s="21" t="n">
        <f aca="false">ABS(P28-C28)</f>
        <v>0.0113000000000001</v>
      </c>
      <c r="S28" s="21" t="n">
        <f aca="false">ABS(Q28-D28)</f>
        <v>0.272661204588909</v>
      </c>
      <c r="T28" s="7"/>
      <c r="U28" s="7" t="n">
        <v>0.71333</v>
      </c>
      <c r="V28" s="7" t="n">
        <v>11.48787</v>
      </c>
      <c r="W28" s="22" t="n">
        <f aca="false">ABS(C28-U28)</f>
        <v>0.0130699999999999</v>
      </c>
      <c r="X28" s="22" t="n">
        <f aca="false">ABS(D28-V28)</f>
        <v>0.96193879541109</v>
      </c>
      <c r="Y28" s="7"/>
      <c r="Z28" s="7" t="n">
        <v>0.74558</v>
      </c>
      <c r="AA28" s="7" t="n">
        <v>11.9657</v>
      </c>
      <c r="AB28" s="26" t="n">
        <f aca="false">ABS(C28-Z28)</f>
        <v>0.0191800000000001</v>
      </c>
      <c r="AC28" s="26" t="n">
        <f aca="false">ABS(D28-AA28)</f>
        <v>0.484108795411091</v>
      </c>
    </row>
    <row r="29" customFormat="false" ht="15.75" hidden="false" customHeight="false" outlineLevel="0" collapsed="false">
      <c r="A29" s="7" t="n">
        <v>21</v>
      </c>
      <c r="B29" s="7" t="s">
        <v>122</v>
      </c>
      <c r="C29" s="14" t="n">
        <v>0.75561</v>
      </c>
      <c r="D29" s="26" t="n">
        <v>12.1414913957935</v>
      </c>
      <c r="E29" s="23"/>
      <c r="F29" s="23" t="n">
        <v>0.76442</v>
      </c>
      <c r="G29" s="23" t="n">
        <v>12.5812</v>
      </c>
      <c r="H29" s="24" t="n">
        <f aca="false">ABS(C29-F29)</f>
        <v>0.00880999999999998</v>
      </c>
      <c r="I29" s="25" t="n">
        <f aca="false">ABS(G29-D29)</f>
        <v>0.439708604206503</v>
      </c>
      <c r="J29" s="7"/>
      <c r="K29" s="7" t="n">
        <v>0.74783</v>
      </c>
      <c r="L29" s="7" t="n">
        <v>12.43982</v>
      </c>
      <c r="M29" s="26" t="n">
        <f aca="false">ABS(K29-C29)</f>
        <v>0.00778000000000001</v>
      </c>
      <c r="N29" s="26" t="n">
        <f aca="false">ABS(L29-D29)</f>
        <v>0.298328604206501</v>
      </c>
      <c r="P29" s="7" t="n">
        <v>0.76883</v>
      </c>
      <c r="Q29" s="7" t="n">
        <v>12.13138</v>
      </c>
      <c r="R29" s="21" t="n">
        <f aca="false">ABS(P29-C29)</f>
        <v>0.0132199999999999</v>
      </c>
      <c r="S29" s="21" t="n">
        <f aca="false">ABS(Q29-D29)</f>
        <v>0.0101113957934977</v>
      </c>
      <c r="T29" s="7"/>
      <c r="U29" s="7" t="n">
        <v>0.74183</v>
      </c>
      <c r="V29" s="7" t="n">
        <v>10.98191</v>
      </c>
      <c r="W29" s="22" t="n">
        <f aca="false">ABS(C29-U29)</f>
        <v>0.01378</v>
      </c>
      <c r="X29" s="22" t="n">
        <f aca="false">ABS(D29-V29)</f>
        <v>1.1595813957935</v>
      </c>
      <c r="Z29" s="7" t="n">
        <v>0.75431</v>
      </c>
      <c r="AA29" s="7" t="n">
        <v>11.30577</v>
      </c>
      <c r="AB29" s="26" t="n">
        <f aca="false">ABS(C29-Z29)</f>
        <v>0.00130000000000008</v>
      </c>
      <c r="AC29" s="26" t="n">
        <f aca="false">ABS(D29-AA29)</f>
        <v>0.835721395793497</v>
      </c>
    </row>
    <row r="30" customFormat="false" ht="15.75" hidden="false" customHeight="false" outlineLevel="0" collapsed="false">
      <c r="A30" s="29" t="n">
        <v>22</v>
      </c>
      <c r="B30" s="29" t="s">
        <v>123</v>
      </c>
      <c r="C30" s="30" t="n">
        <v>0.857</v>
      </c>
      <c r="D30" s="31" t="n">
        <v>9.22562141491396</v>
      </c>
      <c r="E30" s="32"/>
      <c r="F30" s="32" t="n">
        <v>0.88374</v>
      </c>
      <c r="G30" s="32" t="n">
        <v>10.4546</v>
      </c>
      <c r="H30" s="33" t="n">
        <f aca="false">ABS(C30-F30)</f>
        <v>0.0267400000000001</v>
      </c>
      <c r="I30" s="34" t="n">
        <f aca="false">ABS(G30-D30)</f>
        <v>1.22897858508604</v>
      </c>
      <c r="J30" s="29"/>
      <c r="K30" s="29" t="n">
        <v>0.85562</v>
      </c>
      <c r="L30" s="29" t="n">
        <v>8.95167</v>
      </c>
      <c r="M30" s="31" t="n">
        <f aca="false">ABS(K30-C30)</f>
        <v>0.00137999999999994</v>
      </c>
      <c r="N30" s="31" t="n">
        <f aca="false">ABS(L30-D30)</f>
        <v>0.273951414913958</v>
      </c>
      <c r="O30" s="29"/>
      <c r="P30" s="29" t="n">
        <v>0.86751</v>
      </c>
      <c r="Q30" s="29" t="n">
        <v>8.88468</v>
      </c>
      <c r="R30" s="35" t="n">
        <f aca="false">ABS(P30-C30)</f>
        <v>0.0105100000000001</v>
      </c>
      <c r="S30" s="35" t="n">
        <f aca="false">ABS(Q30-D30)</f>
        <v>0.340941414913958</v>
      </c>
      <c r="T30" s="29"/>
      <c r="U30" s="29" t="n">
        <v>0.83607</v>
      </c>
      <c r="V30" s="29" t="n">
        <v>7.73381</v>
      </c>
      <c r="W30" s="36" t="n">
        <f aca="false">ABS(C30-U30)</f>
        <v>0.0209299999999999</v>
      </c>
      <c r="X30" s="36" t="n">
        <f aca="false">ABS(D30-V30)</f>
        <v>1.49181141491396</v>
      </c>
      <c r="Y30" s="29"/>
      <c r="Z30" s="29" t="n">
        <v>0.84886</v>
      </c>
      <c r="AA30" s="29" t="n">
        <v>8.26758</v>
      </c>
      <c r="AB30" s="31" t="n">
        <f aca="false">ABS(C30-Z30)</f>
        <v>0.00813999999999992</v>
      </c>
      <c r="AC30" s="31" t="n">
        <f aca="false">ABS(D30-AA30)</f>
        <v>0.958041414913957</v>
      </c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</row>
    <row r="31" customFormat="false" ht="15.75" hidden="false" customHeight="false" outlineLevel="0" collapsed="false">
      <c r="A31" s="7" t="n">
        <v>23</v>
      </c>
      <c r="B31" s="7" t="s">
        <v>124</v>
      </c>
      <c r="C31" s="14" t="n">
        <v>0.994</v>
      </c>
      <c r="D31" s="26" t="n">
        <v>19.8374760994264</v>
      </c>
      <c r="E31" s="23"/>
      <c r="F31" s="23" t="n">
        <v>0.99288</v>
      </c>
      <c r="G31" s="23" t="n">
        <v>20.37729</v>
      </c>
      <c r="H31" s="24" t="n">
        <f aca="false">ABS(C31-F31)</f>
        <v>0.0011199999999999</v>
      </c>
      <c r="I31" s="25" t="n">
        <f aca="false">ABS(G31-D31)</f>
        <v>0.539813900573613</v>
      </c>
      <c r="J31" s="7"/>
      <c r="K31" s="7" t="n">
        <v>0.97916</v>
      </c>
      <c r="L31" s="7" t="n">
        <v>17.91648</v>
      </c>
      <c r="M31" s="26" t="n">
        <f aca="false">ABS(K31-C31)</f>
        <v>0.01484</v>
      </c>
      <c r="N31" s="26" t="n">
        <f aca="false">ABS(L31-D31)</f>
        <v>1.92099609942639</v>
      </c>
      <c r="P31" s="7" t="n">
        <v>1.00708</v>
      </c>
      <c r="Q31" s="7" t="n">
        <v>22.21848</v>
      </c>
      <c r="R31" s="21" t="n">
        <f aca="false">ABS(P31-C31)</f>
        <v>0.01308</v>
      </c>
      <c r="S31" s="37" t="n">
        <f aca="false">ABS(Q31-D31)</f>
        <v>2.38100390057361</v>
      </c>
      <c r="T31" s="7"/>
      <c r="U31" s="7" t="n">
        <v>1.0177</v>
      </c>
      <c r="V31" s="7" t="n">
        <v>20.4531</v>
      </c>
      <c r="W31" s="22" t="n">
        <f aca="false">ABS(C31-U31)</f>
        <v>0.0237000000000001</v>
      </c>
      <c r="X31" s="22" t="n">
        <f aca="false">ABS(D31-V31)</f>
        <v>0.615623900573613</v>
      </c>
      <c r="Z31" s="7" t="n">
        <v>0.99895</v>
      </c>
      <c r="AA31" s="7" t="n">
        <v>21.1793</v>
      </c>
      <c r="AB31" s="26" t="n">
        <f aca="false">ABS(C31-Z31)</f>
        <v>0.00495000000000012</v>
      </c>
      <c r="AC31" s="26" t="n">
        <f aca="false">ABS(D31-AA31)</f>
        <v>1.34182390057362</v>
      </c>
    </row>
    <row r="32" customFormat="false" ht="15.75" hidden="false" customHeight="false" outlineLevel="0" collapsed="false">
      <c r="A32" s="7" t="n">
        <v>24</v>
      </c>
      <c r="B32" s="7" t="s">
        <v>125</v>
      </c>
      <c r="C32" s="14" t="n">
        <v>0.81272</v>
      </c>
      <c r="D32" s="26" t="n">
        <v>12.6912045889101</v>
      </c>
      <c r="E32" s="23"/>
      <c r="F32" s="23" t="n">
        <v>0.90317</v>
      </c>
      <c r="G32" s="23" t="n">
        <v>14.12862</v>
      </c>
      <c r="H32" s="24" t="n">
        <f aca="false">ABS(C32-F32)</f>
        <v>0.0904499999999999</v>
      </c>
      <c r="I32" s="25" t="n">
        <f aca="false">ABS(G32-D32)</f>
        <v>1.43741541108987</v>
      </c>
      <c r="J32" s="7"/>
      <c r="K32" s="7" t="n">
        <v>0.85763</v>
      </c>
      <c r="L32" s="7" t="n">
        <v>10.68524</v>
      </c>
      <c r="M32" s="26" t="n">
        <f aca="false">ABS(K32-C32)</f>
        <v>0.04491</v>
      </c>
      <c r="N32" s="27" t="n">
        <f aca="false">ABS(L32-D32)</f>
        <v>2.00596458891013</v>
      </c>
      <c r="P32" s="7" t="n">
        <v>0.84714</v>
      </c>
      <c r="Q32" s="7" t="n">
        <v>12.96944</v>
      </c>
      <c r="R32" s="21" t="n">
        <f aca="false">ABS(P32-C32)</f>
        <v>0.03442</v>
      </c>
      <c r="S32" s="21" t="n">
        <f aca="false">ABS(Q32-D32)</f>
        <v>0.278235411089867</v>
      </c>
      <c r="T32" s="7"/>
      <c r="U32" s="7" t="n">
        <v>0.81605</v>
      </c>
      <c r="V32" s="7" t="n">
        <v>9.73274</v>
      </c>
      <c r="W32" s="22" t="n">
        <f aca="false">ABS(C32-U32)</f>
        <v>0.00332999999999994</v>
      </c>
      <c r="X32" s="22" t="n">
        <f aca="false">ABS(D32-V32)</f>
        <v>2.95846458891013</v>
      </c>
      <c r="Z32" s="7" t="n">
        <v>0.81645</v>
      </c>
      <c r="AA32" s="7" t="n">
        <v>9.194</v>
      </c>
      <c r="AB32" s="26" t="n">
        <f aca="false">ABS(C32-Z32)</f>
        <v>0.00373000000000001</v>
      </c>
      <c r="AC32" s="27" t="n">
        <f aca="false">ABS(D32-AA32)</f>
        <v>3.49720458891013</v>
      </c>
    </row>
    <row r="33" customFormat="false" ht="15.75" hidden="false" customHeight="false" outlineLevel="0" collapsed="false">
      <c r="A33" s="7" t="n">
        <v>25</v>
      </c>
      <c r="B33" s="7" t="s">
        <v>126</v>
      </c>
      <c r="C33" s="14" t="n">
        <v>0.9952</v>
      </c>
      <c r="D33" s="26" t="n">
        <v>13.7507170172084</v>
      </c>
      <c r="E33" s="23"/>
      <c r="F33" s="23" t="n">
        <v>0.99964</v>
      </c>
      <c r="G33" s="23" t="n">
        <v>13.353</v>
      </c>
      <c r="H33" s="24" t="n">
        <f aca="false">ABS(C33-F33)</f>
        <v>0.00444000000000011</v>
      </c>
      <c r="I33" s="25" t="n">
        <f aca="false">ABS(G33-D33)</f>
        <v>0.397717017208413</v>
      </c>
      <c r="J33" s="7"/>
      <c r="K33" s="7" t="n">
        <v>1.00491</v>
      </c>
      <c r="L33" s="7" t="n">
        <v>13.77989</v>
      </c>
      <c r="M33" s="26" t="n">
        <f aca="false">ABS(K33-C33)</f>
        <v>0.00971</v>
      </c>
      <c r="N33" s="26" t="n">
        <f aca="false">ABS(L33-D33)</f>
        <v>0.0291729827915876</v>
      </c>
      <c r="P33" s="7" t="n">
        <v>1.01069</v>
      </c>
      <c r="Q33" s="7" t="n">
        <v>13.66789</v>
      </c>
      <c r="R33" s="21" t="n">
        <f aca="false">ABS(P33-C33)</f>
        <v>0.0154900000000001</v>
      </c>
      <c r="S33" s="21" t="n">
        <f aca="false">ABS(Q33-D33)</f>
        <v>0.0828270172084125</v>
      </c>
      <c r="T33" s="7"/>
      <c r="U33" s="7" t="n">
        <v>0.96457</v>
      </c>
      <c r="V33" s="7" t="n">
        <v>11.44679</v>
      </c>
      <c r="W33" s="22" t="n">
        <f aca="false">ABS(C33-U33)</f>
        <v>0.0306299999999999</v>
      </c>
      <c r="X33" s="22" t="n">
        <f aca="false">ABS(D33-V33)</f>
        <v>2.30392701720841</v>
      </c>
      <c r="Y33" s="7"/>
      <c r="Z33" s="7" t="n">
        <v>1.00225</v>
      </c>
      <c r="AA33" s="7" t="n">
        <v>13.05681</v>
      </c>
      <c r="AB33" s="26" t="n">
        <f aca="false">ABS(C33-Z33)</f>
        <v>0.00705000000000011</v>
      </c>
      <c r="AC33" s="26" t="n">
        <f aca="false">ABS(D33-AA33)</f>
        <v>0.693907017208412</v>
      </c>
    </row>
    <row r="34" customFormat="false" ht="15.75" hidden="false" customHeight="false" outlineLevel="0" collapsed="false">
      <c r="A34" s="29" t="n">
        <v>26</v>
      </c>
      <c r="B34" s="29" t="s">
        <v>127</v>
      </c>
      <c r="C34" s="30" t="n">
        <v>0.923</v>
      </c>
      <c r="D34" s="31" t="n">
        <v>6.87093690248566</v>
      </c>
      <c r="E34" s="32"/>
      <c r="F34" s="32" t="n">
        <v>1.06001</v>
      </c>
      <c r="G34" s="32" t="n">
        <v>11.02552</v>
      </c>
      <c r="H34" s="33" t="n">
        <f aca="false">ABS(C34-F34)</f>
        <v>0.13701</v>
      </c>
      <c r="I34" s="38" t="n">
        <f aca="false">ABS(G34-D34)</f>
        <v>4.15458309751434</v>
      </c>
      <c r="J34" s="29"/>
      <c r="K34" s="29" t="n">
        <v>1.03453</v>
      </c>
      <c r="L34" s="29" t="n">
        <v>10.05642</v>
      </c>
      <c r="M34" s="31" t="n">
        <f aca="false">ABS(K34-C34)</f>
        <v>0.11153</v>
      </c>
      <c r="N34" s="39" t="n">
        <f aca="false">ABS(L34-D34)</f>
        <v>3.18548309751434</v>
      </c>
      <c r="O34" s="29"/>
      <c r="P34" s="29" t="n">
        <v>0.9681</v>
      </c>
      <c r="Q34" s="29" t="n">
        <v>6.65854</v>
      </c>
      <c r="R34" s="35" t="n">
        <f aca="false">ABS(P34-C34)</f>
        <v>0.0451</v>
      </c>
      <c r="S34" s="35" t="n">
        <f aca="false">ABS(Q34-D34)</f>
        <v>0.21239690248566</v>
      </c>
      <c r="T34" s="29"/>
      <c r="U34" s="29" t="n">
        <v>0.9413</v>
      </c>
      <c r="V34" s="29" t="n">
        <v>5.91992</v>
      </c>
      <c r="W34" s="36" t="n">
        <f aca="false">ABS(C34-U34)</f>
        <v>0.0183</v>
      </c>
      <c r="X34" s="36" t="n">
        <f aca="false">ABS(D34-V34)</f>
        <v>0.95101690248566</v>
      </c>
      <c r="Y34" s="29"/>
      <c r="Z34" s="29" t="n">
        <v>0.9514</v>
      </c>
      <c r="AA34" s="29" t="n">
        <v>6.23455</v>
      </c>
      <c r="AB34" s="31" t="n">
        <f aca="false">ABS(C34-Z34)</f>
        <v>0.0284</v>
      </c>
      <c r="AC34" s="31" t="n">
        <f aca="false">ABS(D34-AA34)</f>
        <v>0.63638690248566</v>
      </c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</row>
    <row r="35" customFormat="false" ht="15.75" hidden="false" customHeight="false" outlineLevel="0" collapsed="false">
      <c r="A35" s="7" t="n">
        <v>27</v>
      </c>
      <c r="B35" s="7" t="s">
        <v>128</v>
      </c>
      <c r="C35" s="14" t="n">
        <v>0.779</v>
      </c>
      <c r="D35" s="26" t="n">
        <v>12.6912045889101</v>
      </c>
      <c r="E35" s="23"/>
      <c r="F35" s="23" t="n">
        <v>0.85826</v>
      </c>
      <c r="G35" s="23" t="n">
        <v>14.11634</v>
      </c>
      <c r="H35" s="24" t="n">
        <f aca="false">ABS(C35-F35)</f>
        <v>0.07926</v>
      </c>
      <c r="I35" s="25" t="n">
        <f aca="false">ABS(G35-D35)</f>
        <v>1.42513541108987</v>
      </c>
      <c r="J35" s="7"/>
      <c r="K35" s="7" t="n">
        <v>0.84187</v>
      </c>
      <c r="L35" s="7" t="n">
        <v>12.63544</v>
      </c>
      <c r="M35" s="26" t="n">
        <f aca="false">ABS(K35-C35)</f>
        <v>0.0628700000000001</v>
      </c>
      <c r="N35" s="26" t="n">
        <f aca="false">ABS(L35-D35)</f>
        <v>0.0557645889101348</v>
      </c>
      <c r="P35" s="7" t="n">
        <v>0.79423</v>
      </c>
      <c r="Q35" s="7" t="n">
        <v>11.74379</v>
      </c>
      <c r="R35" s="21" t="n">
        <f aca="false">ABS(P35-C35)</f>
        <v>0.0152300000000001</v>
      </c>
      <c r="S35" s="21" t="n">
        <f aca="false">ABS(Q35-D35)</f>
        <v>0.947414588910133</v>
      </c>
      <c r="T35" s="7"/>
      <c r="U35" s="7" t="n">
        <v>0.75446</v>
      </c>
      <c r="V35" s="7" t="n">
        <v>9.51517</v>
      </c>
      <c r="W35" s="22" t="n">
        <f aca="false">ABS(C35-U35)</f>
        <v>0.02454</v>
      </c>
      <c r="X35" s="22" t="n">
        <f aca="false">ABS(D35-V35)</f>
        <v>3.17603458891013</v>
      </c>
      <c r="Z35" s="7" t="n">
        <v>0.78509</v>
      </c>
      <c r="AA35" s="7" t="n">
        <v>10.19325</v>
      </c>
      <c r="AB35" s="26" t="n">
        <f aca="false">ABS(C35-Z35)</f>
        <v>0.00609000000000004</v>
      </c>
      <c r="AC35" s="27" t="n">
        <f aca="false">ABS(D35-AA35)</f>
        <v>2.49795458891013</v>
      </c>
    </row>
    <row r="36" customFormat="false" ht="15.75" hidden="false" customHeight="false" outlineLevel="0" collapsed="false">
      <c r="A36" s="7" t="n">
        <v>28</v>
      </c>
      <c r="B36" s="7" t="s">
        <v>129</v>
      </c>
      <c r="C36" s="14" t="n">
        <v>1.065</v>
      </c>
      <c r="D36" s="26" t="n">
        <v>10.7074569789675</v>
      </c>
      <c r="E36" s="23"/>
      <c r="F36" s="23" t="n">
        <v>1.12217</v>
      </c>
      <c r="G36" s="23" t="n">
        <v>13.2988</v>
      </c>
      <c r="H36" s="24" t="n">
        <f aca="false">ABS(C36-F36)</f>
        <v>0.0571700000000002</v>
      </c>
      <c r="I36" s="28" t="n">
        <f aca="false">ABS(G36-D36)</f>
        <v>2.59134302103251</v>
      </c>
      <c r="J36" s="7"/>
      <c r="K36" s="7" t="n">
        <v>1.14219</v>
      </c>
      <c r="L36" s="7" t="n">
        <v>13.64145</v>
      </c>
      <c r="M36" s="26" t="n">
        <f aca="false">ABS(K36-C36)</f>
        <v>0.0771900000000001</v>
      </c>
      <c r="N36" s="27" t="n">
        <f aca="false">ABS(L36-D36)</f>
        <v>2.93399302103251</v>
      </c>
      <c r="O36" s="7"/>
      <c r="P36" s="7" t="n">
        <v>1.13304</v>
      </c>
      <c r="Q36" s="7" t="n">
        <v>11.12784</v>
      </c>
      <c r="R36" s="21" t="n">
        <f aca="false">ABS(P36-C36)</f>
        <v>0.0680400000000001</v>
      </c>
      <c r="S36" s="21" t="n">
        <f aca="false">ABS(Q36-D36)</f>
        <v>0.420383021032507</v>
      </c>
      <c r="T36" s="7"/>
      <c r="U36" s="7" t="n">
        <v>1.12139</v>
      </c>
      <c r="V36" s="7" t="n">
        <v>10.27459</v>
      </c>
      <c r="W36" s="22" t="n">
        <f aca="false">ABS(C36-U36)</f>
        <v>0.0563900000000002</v>
      </c>
      <c r="X36" s="22" t="n">
        <f aca="false">ABS(D36-V36)</f>
        <v>0.432866978967494</v>
      </c>
      <c r="Y36" s="7"/>
      <c r="Z36" s="7" t="n">
        <v>1.13787</v>
      </c>
      <c r="AA36" s="7" t="n">
        <v>10.93444</v>
      </c>
      <c r="AB36" s="26" t="n">
        <f aca="false">ABS(C36-Z36)</f>
        <v>0.07287</v>
      </c>
      <c r="AC36" s="26" t="n">
        <f aca="false">ABS(D36-AA36)</f>
        <v>0.226983021032506</v>
      </c>
    </row>
    <row r="37" customFormat="false" ht="15.75" hidden="false" customHeight="false" outlineLevel="0" collapsed="false">
      <c r="A37" s="7" t="n">
        <v>29</v>
      </c>
      <c r="B37" s="7" t="s">
        <v>130</v>
      </c>
      <c r="C37" s="14" t="n">
        <v>1.111</v>
      </c>
      <c r="D37" s="26" t="n">
        <v>11.4961759082218</v>
      </c>
      <c r="E37" s="23"/>
      <c r="F37" s="23" t="n">
        <v>1.18024</v>
      </c>
      <c r="G37" s="23" t="n">
        <v>13.57887</v>
      </c>
      <c r="H37" s="24" t="n">
        <f aca="false">ABS(C37-F37)</f>
        <v>0.06924</v>
      </c>
      <c r="I37" s="28" t="n">
        <f aca="false">ABS(G37-D37)</f>
        <v>2.0826940917782</v>
      </c>
      <c r="J37" s="7"/>
      <c r="K37" s="7" t="n">
        <v>1.16836</v>
      </c>
      <c r="L37" s="7" t="n">
        <v>12.54082</v>
      </c>
      <c r="M37" s="26" t="n">
        <f aca="false">ABS(K37-C37)</f>
        <v>0.0573600000000001</v>
      </c>
      <c r="N37" s="26" t="n">
        <f aca="false">ABS(L37-D37)</f>
        <v>1.0446440917782</v>
      </c>
      <c r="O37" s="7"/>
      <c r="P37" s="7" t="n">
        <v>1.19681</v>
      </c>
      <c r="Q37" s="7" t="n">
        <v>11.80601</v>
      </c>
      <c r="R37" s="21" t="n">
        <f aca="false">ABS(P37-C37)</f>
        <v>0.0858099999999999</v>
      </c>
      <c r="S37" s="21" t="n">
        <f aca="false">ABS(Q37-D37)</f>
        <v>0.309834091778203</v>
      </c>
      <c r="T37" s="7"/>
      <c r="U37" s="7" t="n">
        <v>1.225</v>
      </c>
      <c r="V37" s="7" t="n">
        <v>11.88014</v>
      </c>
      <c r="W37" s="22" t="n">
        <f aca="false">ABS(C37-U37)</f>
        <v>0.114</v>
      </c>
      <c r="X37" s="22" t="n">
        <f aca="false">ABS(D37-V37)</f>
        <v>0.383964091778203</v>
      </c>
      <c r="Y37" s="7"/>
      <c r="Z37" s="7" t="n">
        <v>1.1947</v>
      </c>
      <c r="AA37" s="7" t="n">
        <v>11.62739</v>
      </c>
      <c r="AB37" s="26" t="n">
        <f aca="false">ABS(C37-Z37)</f>
        <v>0.0837000000000001</v>
      </c>
      <c r="AC37" s="26" t="n">
        <f aca="false">ABS(D37-AA37)</f>
        <v>0.131214091778203</v>
      </c>
    </row>
    <row r="38" customFormat="false" ht="15.75" hidden="false" customHeight="false" outlineLevel="0" collapsed="false">
      <c r="A38" s="7" t="n">
        <v>30</v>
      </c>
      <c r="B38" s="7" t="s">
        <v>131</v>
      </c>
      <c r="C38" s="14" t="n">
        <v>0.844</v>
      </c>
      <c r="D38" s="26" t="n">
        <v>9.84703632887189</v>
      </c>
      <c r="E38" s="23"/>
      <c r="F38" s="23" t="n">
        <v>0.95012</v>
      </c>
      <c r="G38" s="23" t="n">
        <v>13.41998</v>
      </c>
      <c r="H38" s="24" t="n">
        <f aca="false">ABS(C38-F38)</f>
        <v>0.10612</v>
      </c>
      <c r="I38" s="28" t="n">
        <f aca="false">ABS(G38-D38)</f>
        <v>3.57294367112811</v>
      </c>
      <c r="J38" s="7"/>
      <c r="K38" s="7" t="n">
        <v>0.93364</v>
      </c>
      <c r="L38" s="7" t="n">
        <v>12.08663</v>
      </c>
      <c r="M38" s="26" t="n">
        <f aca="false">ABS(K38-C38)</f>
        <v>0.0896400000000001</v>
      </c>
      <c r="N38" s="27" t="n">
        <f aca="false">ABS(L38-D38)</f>
        <v>2.23959367112811</v>
      </c>
      <c r="O38" s="7"/>
      <c r="P38" s="7" t="n">
        <v>0.86896</v>
      </c>
      <c r="Q38" s="7" t="n">
        <v>10.52395</v>
      </c>
      <c r="R38" s="21" t="n">
        <f aca="false">ABS(P38-C38)</f>
        <v>0.0249600000000001</v>
      </c>
      <c r="S38" s="21" t="n">
        <f aca="false">ABS(Q38-D38)</f>
        <v>0.676913671128107</v>
      </c>
      <c r="T38" s="7"/>
      <c r="U38" s="7" t="n">
        <v>0.82615</v>
      </c>
      <c r="V38" s="7" t="n">
        <v>8.64208</v>
      </c>
      <c r="W38" s="22" t="n">
        <f aca="false">ABS(C38-U38)</f>
        <v>0.0178499999999999</v>
      </c>
      <c r="X38" s="22" t="n">
        <f aca="false">ABS(D38-V38)</f>
        <v>1.20495632887189</v>
      </c>
      <c r="Y38" s="7"/>
      <c r="Z38" s="7" t="n">
        <v>0.85989</v>
      </c>
      <c r="AA38" s="7" t="n">
        <v>9.36242</v>
      </c>
      <c r="AB38" s="26" t="n">
        <f aca="false">ABS(C38-Z38)</f>
        <v>0.0158900000000001</v>
      </c>
      <c r="AC38" s="26" t="n">
        <f aca="false">ABS(D38-AA38)</f>
        <v>0.484616328871892</v>
      </c>
    </row>
    <row r="39" customFormat="false" ht="15.75" hidden="false" customHeight="false" outlineLevel="0" collapsed="false">
      <c r="A39" s="7" t="n">
        <v>31</v>
      </c>
      <c r="B39" s="7" t="s">
        <v>132</v>
      </c>
      <c r="C39" s="14" t="n">
        <v>1.098</v>
      </c>
      <c r="D39" s="26" t="n">
        <v>12.6673040152964</v>
      </c>
      <c r="E39" s="23"/>
      <c r="F39" s="23" t="n">
        <v>1.09069</v>
      </c>
      <c r="G39" s="23" t="n">
        <v>11.51619</v>
      </c>
      <c r="H39" s="24" t="n">
        <f aca="false">ABS(C39-F39)</f>
        <v>0.00731000000000015</v>
      </c>
      <c r="I39" s="25" t="n">
        <f aca="false">ABS(G39-D39)</f>
        <v>1.15111401529637</v>
      </c>
      <c r="J39" s="7"/>
      <c r="K39" s="7" t="n">
        <v>1.10908</v>
      </c>
      <c r="L39" s="7" t="n">
        <v>14.1216</v>
      </c>
      <c r="M39" s="26" t="n">
        <f aca="false">ABS(K39-C39)</f>
        <v>0.01108</v>
      </c>
      <c r="N39" s="26" t="n">
        <f aca="false">ABS(L39-D39)</f>
        <v>1.45429598470363</v>
      </c>
      <c r="P39" s="7" t="n">
        <v>1.15745</v>
      </c>
      <c r="Q39" s="7" t="n">
        <v>14.01039</v>
      </c>
      <c r="R39" s="21" t="n">
        <f aca="false">ABS(P39-C39)</f>
        <v>0.05945</v>
      </c>
      <c r="S39" s="21" t="n">
        <f aca="false">ABS(Q39-D39)</f>
        <v>1.34308598470363</v>
      </c>
      <c r="T39" s="7"/>
      <c r="U39" s="7" t="n">
        <v>1.16753</v>
      </c>
      <c r="V39" s="7" t="n">
        <v>13.50655</v>
      </c>
      <c r="W39" s="22" t="n">
        <f aca="false">ABS(C39-U39)</f>
        <v>0.0695299999999999</v>
      </c>
      <c r="X39" s="22" t="n">
        <f aca="false">ABS(D39-V39)</f>
        <v>0.839245984703634</v>
      </c>
      <c r="Y39" s="7"/>
      <c r="Z39" s="7" t="n">
        <v>1.15112</v>
      </c>
      <c r="AA39" s="7" t="n">
        <v>13.81943</v>
      </c>
      <c r="AB39" s="26" t="n">
        <f aca="false">ABS(C39-Z39)</f>
        <v>0.0531199999999998</v>
      </c>
      <c r="AC39" s="26" t="n">
        <f aca="false">ABS(D39-AA39)</f>
        <v>1.15212598470363</v>
      </c>
    </row>
    <row r="40" customFormat="false" ht="15.75" hidden="false" customHeight="false" outlineLevel="0" collapsed="false">
      <c r="A40" s="7" t="n">
        <v>32</v>
      </c>
      <c r="B40" s="7" t="s">
        <v>133</v>
      </c>
      <c r="C40" s="14" t="n">
        <v>1.165</v>
      </c>
      <c r="D40" s="26" t="n">
        <v>14.8183556405354</v>
      </c>
      <c r="E40" s="23"/>
      <c r="F40" s="23" t="n">
        <v>1.24915</v>
      </c>
      <c r="G40" s="23" t="n">
        <v>17.74945</v>
      </c>
      <c r="H40" s="24" t="n">
        <f aca="false">ABS(C40-F40)</f>
        <v>0.0841499999999999</v>
      </c>
      <c r="I40" s="28" t="n">
        <f aca="false">ABS(G40-D40)</f>
        <v>2.93109435946463</v>
      </c>
      <c r="J40" s="7"/>
      <c r="K40" s="7" t="n">
        <v>1.23923</v>
      </c>
      <c r="L40" s="7" t="n">
        <v>16.10596</v>
      </c>
      <c r="M40" s="26" t="n">
        <f aca="false">ABS(K40-C40)</f>
        <v>0.07423</v>
      </c>
      <c r="N40" s="26" t="n">
        <f aca="false">ABS(L40-D40)</f>
        <v>1.28760435946463</v>
      </c>
      <c r="O40" s="7"/>
      <c r="P40" s="7" t="n">
        <v>1.26608</v>
      </c>
      <c r="Q40" s="7" t="n">
        <v>16.30715</v>
      </c>
      <c r="R40" s="21" t="n">
        <f aca="false">ABS(P40-C40)</f>
        <v>0.10108</v>
      </c>
      <c r="S40" s="21" t="n">
        <f aca="false">ABS(Q40-D40)</f>
        <v>1.48879435946463</v>
      </c>
      <c r="T40" s="7"/>
      <c r="U40" s="7" t="n">
        <v>1.19804</v>
      </c>
      <c r="V40" s="7" t="n">
        <v>12.61063</v>
      </c>
      <c r="W40" s="22" t="n">
        <f aca="false">ABS(C40-U40)</f>
        <v>0.03304</v>
      </c>
      <c r="X40" s="22" t="n">
        <f aca="false">ABS(D40-V40)</f>
        <v>2.20772564053537</v>
      </c>
      <c r="Y40" s="7"/>
      <c r="Z40" s="7" t="n">
        <v>1.26378</v>
      </c>
      <c r="AA40" s="7" t="n">
        <v>15.4019</v>
      </c>
      <c r="AB40" s="26" t="n">
        <f aca="false">ABS(C40-Z40)</f>
        <v>0.0987800000000001</v>
      </c>
      <c r="AC40" s="26" t="n">
        <f aca="false">ABS(D40-AA40)</f>
        <v>0.583544359464627</v>
      </c>
    </row>
    <row r="41" customFormat="false" ht="15.75" hidden="false" customHeight="false" outlineLevel="0" collapsed="false">
      <c r="A41" s="7" t="n">
        <v>33</v>
      </c>
      <c r="B41" s="7" t="s">
        <v>134</v>
      </c>
      <c r="C41" s="14" t="n">
        <v>0.945</v>
      </c>
      <c r="D41" s="26" t="n">
        <v>15.2688814531549</v>
      </c>
      <c r="E41" s="23"/>
      <c r="F41" s="23" t="n">
        <v>0.94892</v>
      </c>
      <c r="G41" s="23" t="n">
        <v>15.49336</v>
      </c>
      <c r="H41" s="24" t="n">
        <f aca="false">ABS(C41-F41)</f>
        <v>0.00392000000000003</v>
      </c>
      <c r="I41" s="25" t="n">
        <f aca="false">ABS(G41-D41)</f>
        <v>0.224478546845125</v>
      </c>
      <c r="J41" s="7"/>
      <c r="K41" s="7" t="n">
        <v>0.94991</v>
      </c>
      <c r="L41" s="7" t="n">
        <v>15.72907</v>
      </c>
      <c r="M41" s="26" t="n">
        <f aca="false">ABS(K41-C41)</f>
        <v>0.00490999999999997</v>
      </c>
      <c r="N41" s="26" t="n">
        <f aca="false">ABS(L41-D41)</f>
        <v>0.460188546845126</v>
      </c>
      <c r="P41" s="7" t="n">
        <v>0.96105</v>
      </c>
      <c r="Q41" s="7" t="n">
        <v>15.60499</v>
      </c>
      <c r="R41" s="21" t="n">
        <f aca="false">ABS(P41-C41)</f>
        <v>0.01605</v>
      </c>
      <c r="S41" s="21" t="n">
        <f aca="false">ABS(Q41-D41)</f>
        <v>0.336108546845127</v>
      </c>
      <c r="T41" s="7"/>
      <c r="U41" s="7" t="n">
        <v>0.92251</v>
      </c>
      <c r="V41" s="7" t="n">
        <v>12.89974</v>
      </c>
      <c r="W41" s="22" t="n">
        <f aca="false">ABS(C41-U41)</f>
        <v>0.02249</v>
      </c>
      <c r="X41" s="22" t="n">
        <f aca="false">ABS(D41-V41)</f>
        <v>2.36914145315487</v>
      </c>
      <c r="Y41" s="7"/>
      <c r="Z41" s="7" t="n">
        <v>0.95319</v>
      </c>
      <c r="AA41" s="7" t="n">
        <v>14.68992</v>
      </c>
      <c r="AB41" s="26" t="n">
        <f aca="false">ABS(C41-Z41)</f>
        <v>0.00819000000000003</v>
      </c>
      <c r="AC41" s="26" t="n">
        <f aca="false">ABS(D41-AA41)</f>
        <v>0.578961453154873</v>
      </c>
    </row>
    <row r="42" customFormat="false" ht="15.75" hidden="false" customHeight="false" outlineLevel="0" collapsed="false">
      <c r="A42" s="7" t="n">
        <v>34</v>
      </c>
      <c r="B42" s="7" t="s">
        <v>135</v>
      </c>
      <c r="C42" s="14" t="n">
        <v>0.8546</v>
      </c>
      <c r="D42" s="26" t="n">
        <v>12.1414913957935</v>
      </c>
      <c r="E42" s="23"/>
      <c r="F42" s="23" t="n">
        <v>0.82238</v>
      </c>
      <c r="G42" s="23" t="n">
        <v>13.0024</v>
      </c>
      <c r="H42" s="24" t="n">
        <f aca="false">ABS(C42-F42)</f>
        <v>0.0322199999999999</v>
      </c>
      <c r="I42" s="25" t="n">
        <f aca="false">ABS(G42-D42)</f>
        <v>0.860908604206502</v>
      </c>
      <c r="J42" s="7"/>
      <c r="K42" s="7" t="n">
        <v>0.82696</v>
      </c>
      <c r="L42" s="7" t="n">
        <v>12.94917</v>
      </c>
      <c r="M42" s="26" t="n">
        <f aca="false">ABS(K42-C42)</f>
        <v>0.02764</v>
      </c>
      <c r="N42" s="26" t="n">
        <f aca="false">ABS(L42-D42)</f>
        <v>0.807678604206503</v>
      </c>
      <c r="O42" s="7"/>
      <c r="P42" s="7" t="n">
        <v>0.86457</v>
      </c>
      <c r="Q42" s="7" t="n">
        <v>12.40328</v>
      </c>
      <c r="R42" s="21" t="n">
        <f aca="false">ABS(P42-C42)</f>
        <v>0.00997000000000003</v>
      </c>
      <c r="S42" s="21" t="n">
        <f aca="false">ABS(Q42-D42)</f>
        <v>0.261788604206503</v>
      </c>
      <c r="T42" s="7"/>
      <c r="U42" s="7" t="n">
        <v>0.85572</v>
      </c>
      <c r="V42" s="7" t="n">
        <v>12.0978</v>
      </c>
      <c r="W42" s="22" t="n">
        <f aca="false">ABS(C42-U42)</f>
        <v>0.00112000000000001</v>
      </c>
      <c r="X42" s="22" t="n">
        <f aca="false">ABS(D42-V42)</f>
        <v>0.0436913957934983</v>
      </c>
      <c r="Y42" s="7"/>
      <c r="Z42" s="7" t="n">
        <v>0.85488</v>
      </c>
      <c r="AA42" s="7" t="n">
        <v>11.76213</v>
      </c>
      <c r="AB42" s="26" t="n">
        <f aca="false">ABS(C42-Z42)</f>
        <v>0.000280000000000058</v>
      </c>
      <c r="AC42" s="26" t="n">
        <f aca="false">ABS(D42-AA42)</f>
        <v>0.379361395793497</v>
      </c>
    </row>
    <row r="43" customFormat="false" ht="15.75" hidden="false" customHeight="false" outlineLevel="0" collapsed="false">
      <c r="A43" s="7" t="n">
        <v>35</v>
      </c>
      <c r="B43" s="7" t="s">
        <v>136</v>
      </c>
      <c r="C43" s="14" t="n">
        <v>1.162</v>
      </c>
      <c r="D43" s="26" t="n">
        <v>13.0592734225621</v>
      </c>
      <c r="E43" s="23"/>
      <c r="F43" s="23" t="n">
        <v>1.0271</v>
      </c>
      <c r="G43" s="23" t="n">
        <v>13.01614</v>
      </c>
      <c r="H43" s="24" t="n">
        <f aca="false">ABS(C43-F43)</f>
        <v>0.1349</v>
      </c>
      <c r="I43" s="25" t="n">
        <f aca="false">ABS(G43-D43)</f>
        <v>0.0431334225621409</v>
      </c>
      <c r="J43" s="7"/>
      <c r="K43" s="7" t="n">
        <v>0.99282</v>
      </c>
      <c r="L43" s="7" t="n">
        <v>11.21442</v>
      </c>
      <c r="M43" s="26" t="n">
        <f aca="false">ABS(K43-C43)</f>
        <v>0.16918</v>
      </c>
      <c r="N43" s="26" t="n">
        <f aca="false">ABS(L43-D43)</f>
        <v>1.84485342256214</v>
      </c>
      <c r="O43" s="7"/>
      <c r="P43" s="7" t="n">
        <v>1.03072</v>
      </c>
      <c r="Q43" s="7" t="n">
        <v>12.59631</v>
      </c>
      <c r="R43" s="21" t="n">
        <f aca="false">ABS(P43-C43)</f>
        <v>0.13128</v>
      </c>
      <c r="S43" s="21" t="n">
        <f aca="false">ABS(Q43-D43)</f>
        <v>0.46296342256214</v>
      </c>
      <c r="T43" s="7"/>
      <c r="U43" s="7" t="n">
        <v>1.0273</v>
      </c>
      <c r="V43" s="7" t="n">
        <v>12.15817</v>
      </c>
      <c r="W43" s="22" t="n">
        <f aca="false">ABS(C43-U43)</f>
        <v>0.1347</v>
      </c>
      <c r="X43" s="22" t="n">
        <f aca="false">ABS(D43-V43)</f>
        <v>0.901103422562141</v>
      </c>
      <c r="Y43" s="7"/>
      <c r="Z43" s="7" t="n">
        <v>1.02514</v>
      </c>
      <c r="AA43" s="7" t="n">
        <v>12.02702</v>
      </c>
      <c r="AB43" s="26" t="n">
        <f aca="false">ABS(C43-Z43)</f>
        <v>0.13686</v>
      </c>
      <c r="AC43" s="26" t="n">
        <f aca="false">ABS(D43-AA43)</f>
        <v>1.03225342256214</v>
      </c>
    </row>
    <row r="44" customFormat="false" ht="15.75" hidden="false" customHeight="false" outlineLevel="0" collapsed="false">
      <c r="A44" s="7" t="n">
        <v>36</v>
      </c>
      <c r="B44" s="7" t="s">
        <v>137</v>
      </c>
      <c r="C44" s="14" t="n">
        <v>1.124</v>
      </c>
      <c r="D44" s="26" t="n">
        <v>14.0296367112811</v>
      </c>
      <c r="E44" s="23"/>
      <c r="F44" s="23" t="n">
        <v>1.17826</v>
      </c>
      <c r="G44" s="23" t="n">
        <v>16.84467</v>
      </c>
      <c r="H44" s="24" t="n">
        <f aca="false">ABS(C44-F44)</f>
        <v>0.05426</v>
      </c>
      <c r="I44" s="28" t="n">
        <f aca="false">ABS(G44-D44)</f>
        <v>2.81503328871893</v>
      </c>
      <c r="J44" s="7"/>
      <c r="K44" s="7" t="n">
        <v>1.13567</v>
      </c>
      <c r="L44" s="7" t="n">
        <v>14.14269</v>
      </c>
      <c r="M44" s="26" t="n">
        <f aca="false">ABS(K44-C44)</f>
        <v>0.0116699999999998</v>
      </c>
      <c r="N44" s="26" t="n">
        <f aca="false">ABS(L44-D44)</f>
        <v>0.113053288718929</v>
      </c>
      <c r="O44" s="7"/>
      <c r="P44" s="7" t="n">
        <v>1.17767</v>
      </c>
      <c r="Q44" s="7" t="n">
        <v>14.67836</v>
      </c>
      <c r="R44" s="21" t="n">
        <f aca="false">ABS(P44-C44)</f>
        <v>0.0536699999999999</v>
      </c>
      <c r="S44" s="21" t="n">
        <f aca="false">ABS(Q44-D44)</f>
        <v>0.648723288718928</v>
      </c>
      <c r="T44" s="7"/>
      <c r="U44" s="7" t="n">
        <v>1.13525</v>
      </c>
      <c r="V44" s="7" t="n">
        <v>12.29514</v>
      </c>
      <c r="W44" s="22" t="n">
        <f aca="false">ABS(C44-U44)</f>
        <v>0.01125</v>
      </c>
      <c r="X44" s="22" t="n">
        <f aca="false">ABS(D44-V44)</f>
        <v>1.73449671128107</v>
      </c>
      <c r="Y44" s="7"/>
      <c r="Z44" s="7" t="n">
        <v>1.16814</v>
      </c>
      <c r="AA44" s="7" t="n">
        <v>12.78616</v>
      </c>
      <c r="AB44" s="26" t="n">
        <f aca="false">ABS(C44-Z44)</f>
        <v>0.0441399999999998</v>
      </c>
      <c r="AC44" s="26" t="n">
        <f aca="false">ABS(D44-AA44)</f>
        <v>1.24347671128107</v>
      </c>
    </row>
    <row r="45" customFormat="false" ht="15.75" hidden="false" customHeight="false" outlineLevel="0" collapsed="false">
      <c r="A45" s="7" t="n">
        <v>37</v>
      </c>
      <c r="B45" s="7" t="s">
        <v>138</v>
      </c>
      <c r="C45" s="14" t="n">
        <v>0.923</v>
      </c>
      <c r="D45" s="26" t="n">
        <v>13.0019120458891</v>
      </c>
      <c r="E45" s="23"/>
      <c r="F45" s="23" t="n">
        <v>0.92801</v>
      </c>
      <c r="G45" s="23" t="n">
        <v>13.70594</v>
      </c>
      <c r="H45" s="24" t="n">
        <f aca="false">ABS(C45-F45)</f>
        <v>0.00501000000000007</v>
      </c>
      <c r="I45" s="25" t="n">
        <f aca="false">ABS(G45-D45)</f>
        <v>0.704027954110899</v>
      </c>
      <c r="J45" s="7"/>
      <c r="K45" s="7" t="n">
        <v>0.91124</v>
      </c>
      <c r="L45" s="7" t="n">
        <v>12.94325</v>
      </c>
      <c r="M45" s="26" t="n">
        <f aca="false">ABS(K45-C45)</f>
        <v>0.01176</v>
      </c>
      <c r="N45" s="26" t="n">
        <f aca="false">ABS(L45-D45)</f>
        <v>0.0586620458891005</v>
      </c>
      <c r="P45" s="7" t="n">
        <v>0.94512</v>
      </c>
      <c r="Q45" s="7" t="n">
        <v>13.52567</v>
      </c>
      <c r="R45" s="21" t="n">
        <f aca="false">ABS(P45-C45)</f>
        <v>0.02212</v>
      </c>
      <c r="S45" s="21" t="n">
        <f aca="false">ABS(Q45-D45)</f>
        <v>0.523757954110899</v>
      </c>
      <c r="T45" s="7"/>
      <c r="U45" s="7" t="n">
        <v>0.91422</v>
      </c>
      <c r="V45" s="7" t="n">
        <v>11.72582</v>
      </c>
      <c r="W45" s="22" t="n">
        <f aca="false">ABS(C45-U45)</f>
        <v>0.00878000000000001</v>
      </c>
      <c r="X45" s="22" t="n">
        <f aca="false">ABS(D45-V45)</f>
        <v>1.2760920458891</v>
      </c>
      <c r="Y45" s="7"/>
      <c r="Z45" s="7" t="n">
        <v>0.95621</v>
      </c>
      <c r="AA45" s="7" t="n">
        <v>13.14176</v>
      </c>
      <c r="AB45" s="26" t="n">
        <f aca="false">ABS(C45-Z45)</f>
        <v>0.0332100000000001</v>
      </c>
      <c r="AC45" s="26" t="n">
        <f aca="false">ABS(D45-AA45)</f>
        <v>0.139847954110898</v>
      </c>
    </row>
    <row r="46" customFormat="false" ht="15.75" hidden="false" customHeight="false" outlineLevel="0" collapsed="false">
      <c r="A46" s="7" t="n">
        <v>38</v>
      </c>
      <c r="B46" s="7" t="s">
        <v>139</v>
      </c>
      <c r="C46" s="14" t="n">
        <v>0.951</v>
      </c>
      <c r="D46" s="26" t="n">
        <v>23.3986615678776</v>
      </c>
      <c r="E46" s="23"/>
      <c r="F46" s="23" t="n">
        <v>0.95519</v>
      </c>
      <c r="G46" s="23" t="n">
        <v>23.13689</v>
      </c>
      <c r="H46" s="24" t="n">
        <f aca="false">ABS(C46-F46)</f>
        <v>0.00419000000000003</v>
      </c>
      <c r="I46" s="25" t="n">
        <f aca="false">ABS(G46-D46)</f>
        <v>0.261771567877627</v>
      </c>
      <c r="J46" s="7"/>
      <c r="K46" s="7" t="n">
        <v>0.93978</v>
      </c>
      <c r="L46" s="7" t="n">
        <v>19.74877</v>
      </c>
      <c r="M46" s="26" t="n">
        <f aca="false">ABS(K46-C46)</f>
        <v>0.01122</v>
      </c>
      <c r="N46" s="27" t="n">
        <f aca="false">ABS(L46-D46)</f>
        <v>3.64989156787763</v>
      </c>
      <c r="P46" s="7" t="n">
        <v>0.96993</v>
      </c>
      <c r="Q46" s="7" t="n">
        <v>23.77231</v>
      </c>
      <c r="R46" s="21" t="n">
        <f aca="false">ABS(P46-C46)</f>
        <v>0.01893</v>
      </c>
      <c r="S46" s="21" t="n">
        <f aca="false">ABS(Q46-D46)</f>
        <v>0.373648432122373</v>
      </c>
      <c r="T46" s="7"/>
      <c r="U46" s="7" t="n">
        <v>0.97589</v>
      </c>
      <c r="V46" s="7" t="n">
        <v>21.94763</v>
      </c>
      <c r="W46" s="22" t="n">
        <f aca="false">ABS(C46-U46)</f>
        <v>0.02489</v>
      </c>
      <c r="X46" s="22" t="n">
        <f aca="false">ABS(D46-V46)</f>
        <v>1.45103156787763</v>
      </c>
      <c r="Z46" s="7" t="n">
        <v>0.96038</v>
      </c>
      <c r="AA46" s="7" t="n">
        <v>23.1876</v>
      </c>
      <c r="AB46" s="26" t="n">
        <f aca="false">ABS(C46-Z46)</f>
        <v>0.00938000000000005</v>
      </c>
      <c r="AC46" s="26" t="n">
        <f aca="false">ABS(D46-AA46)</f>
        <v>0.211061567877628</v>
      </c>
    </row>
    <row r="47" customFormat="false" ht="15.75" hidden="false" customHeight="false" outlineLevel="0" collapsed="false">
      <c r="A47" s="29" t="n">
        <v>39</v>
      </c>
      <c r="B47" s="29" t="s">
        <v>140</v>
      </c>
      <c r="C47" s="30" t="n">
        <v>1.135</v>
      </c>
      <c r="D47" s="31" t="n">
        <v>13.1214149139579</v>
      </c>
      <c r="E47" s="32"/>
      <c r="F47" s="32" t="n">
        <v>1.16324</v>
      </c>
      <c r="G47" s="32" t="n">
        <v>15.30736</v>
      </c>
      <c r="H47" s="33" t="n">
        <f aca="false">ABS(C47-F47)</f>
        <v>0.02824</v>
      </c>
      <c r="I47" s="38" t="n">
        <f aca="false">ABS(G47-D47)</f>
        <v>2.18594508604206</v>
      </c>
      <c r="J47" s="29"/>
      <c r="K47" s="29" t="n">
        <v>1.14664</v>
      </c>
      <c r="L47" s="29" t="n">
        <v>13.88795</v>
      </c>
      <c r="M47" s="31" t="n">
        <f aca="false">ABS(K47-C47)</f>
        <v>0.0116400000000001</v>
      </c>
      <c r="N47" s="31" t="n">
        <f aca="false">ABS(L47-D47)</f>
        <v>0.766535086042065</v>
      </c>
      <c r="O47" s="30"/>
      <c r="P47" s="29" t="n">
        <v>1.18137</v>
      </c>
      <c r="Q47" s="29" t="n">
        <v>13.79266</v>
      </c>
      <c r="R47" s="35" t="n">
        <f aca="false">ABS(P47-C47)</f>
        <v>0.04637</v>
      </c>
      <c r="S47" s="35" t="n">
        <f aca="false">ABS(Q47-D47)</f>
        <v>0.671245086042065</v>
      </c>
      <c r="T47" s="29"/>
      <c r="U47" s="29" t="n">
        <v>1.16789</v>
      </c>
      <c r="V47" s="29" t="n">
        <v>12.48282</v>
      </c>
      <c r="W47" s="36" t="n">
        <f aca="false">ABS(C47-U47)</f>
        <v>0.0328900000000001</v>
      </c>
      <c r="X47" s="36" t="n">
        <f aca="false">ABS(D47-V47)</f>
        <v>0.638594913957935</v>
      </c>
      <c r="Y47" s="29"/>
      <c r="Z47" s="29" t="n">
        <v>1.16644</v>
      </c>
      <c r="AA47" s="29" t="n">
        <v>12.97829</v>
      </c>
      <c r="AB47" s="31" t="n">
        <f aca="false">ABS(C47-Z47)</f>
        <v>0.0314399999999999</v>
      </c>
      <c r="AC47" s="31" t="n">
        <f aca="false">ABS(D47-AA47)</f>
        <v>0.143124913957935</v>
      </c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</row>
    <row r="48" customFormat="false" ht="15.75" hidden="false" customHeight="false" outlineLevel="0" collapsed="false">
      <c r="A48" s="7" t="n">
        <v>40</v>
      </c>
      <c r="B48" s="7" t="s">
        <v>141</v>
      </c>
      <c r="C48" s="14" t="n">
        <v>0.939</v>
      </c>
      <c r="D48" s="26" t="n">
        <v>25.0717017208413</v>
      </c>
      <c r="E48" s="23"/>
      <c r="F48" s="23" t="n">
        <v>0.94098</v>
      </c>
      <c r="G48" s="23" t="n">
        <v>24.34635</v>
      </c>
      <c r="H48" s="24" t="n">
        <f aca="false">ABS(C48-F48)</f>
        <v>0.00197999999999998</v>
      </c>
      <c r="I48" s="25" t="n">
        <f aca="false">ABS(G48-D48)</f>
        <v>0.725351720841299</v>
      </c>
      <c r="J48" s="7"/>
      <c r="K48" s="7" t="n">
        <v>0.92153</v>
      </c>
      <c r="L48" s="7" t="n">
        <v>19.98955</v>
      </c>
      <c r="M48" s="26" t="n">
        <f aca="false">ABS(K48-C48)</f>
        <v>0.01747</v>
      </c>
      <c r="N48" s="27" t="n">
        <f aca="false">ABS(L48-D48)</f>
        <v>5.0821517208413</v>
      </c>
      <c r="P48" s="7" t="n">
        <v>0.95556</v>
      </c>
      <c r="Q48" s="7" t="n">
        <v>23.63355</v>
      </c>
      <c r="R48" s="21" t="n">
        <f aca="false">ABS(P48-C48)</f>
        <v>0.01656</v>
      </c>
      <c r="S48" s="21" t="n">
        <f aca="false">ABS(Q48-D48)</f>
        <v>1.4381517208413</v>
      </c>
      <c r="T48" s="7"/>
      <c r="U48" s="7" t="n">
        <v>0.95325</v>
      </c>
      <c r="V48" s="7" t="n">
        <v>22.07639</v>
      </c>
      <c r="W48" s="22" t="n">
        <f aca="false">ABS(C48-U48)</f>
        <v>0.01425</v>
      </c>
      <c r="X48" s="22" t="n">
        <f aca="false">ABS(D48-V48)</f>
        <v>2.9953117208413</v>
      </c>
      <c r="Z48" s="7" t="n">
        <v>0.9451</v>
      </c>
      <c r="AA48" s="7" t="n">
        <v>23.13363</v>
      </c>
      <c r="AB48" s="26" t="n">
        <f aca="false">ABS(C48-Z48)</f>
        <v>0.00609999999999999</v>
      </c>
      <c r="AC48" s="26" t="n">
        <f aca="false">ABS(D48-AA48)</f>
        <v>1.9380717208413</v>
      </c>
    </row>
    <row r="49" customFormat="false" ht="15.75" hidden="false" customHeight="false" outlineLevel="0" collapsed="false">
      <c r="A49" s="7" t="n">
        <v>41</v>
      </c>
      <c r="B49" s="7" t="s">
        <v>142</v>
      </c>
      <c r="C49" s="14" t="n">
        <v>0.8217</v>
      </c>
      <c r="D49" s="26" t="n">
        <v>13.0736137667304</v>
      </c>
      <c r="E49" s="23"/>
      <c r="F49" s="23" t="n">
        <v>0.79771</v>
      </c>
      <c r="G49" s="23" t="n">
        <v>14.06368</v>
      </c>
      <c r="H49" s="24" t="n">
        <f aca="false">ABS(C49-F49)</f>
        <v>0.0239900000000001</v>
      </c>
      <c r="I49" s="25" t="n">
        <f aca="false">ABS(G49-D49)</f>
        <v>0.990066233269598</v>
      </c>
      <c r="J49" s="7"/>
      <c r="K49" s="7" t="n">
        <v>0.79226</v>
      </c>
      <c r="L49" s="7" t="n">
        <v>14.48076</v>
      </c>
      <c r="M49" s="26" t="n">
        <f aca="false">ABS(K49-C49)</f>
        <v>0.02944</v>
      </c>
      <c r="N49" s="26" t="n">
        <f aca="false">ABS(L49-D49)</f>
        <v>1.4071462332696</v>
      </c>
      <c r="P49" s="7" t="n">
        <v>0.82331</v>
      </c>
      <c r="Q49" s="7" t="n">
        <v>13.26738</v>
      </c>
      <c r="R49" s="21" t="n">
        <f aca="false">ABS(P49-C49)</f>
        <v>0.00161</v>
      </c>
      <c r="S49" s="21" t="n">
        <f aca="false">ABS(Q49-D49)</f>
        <v>0.193766233269598</v>
      </c>
      <c r="T49" s="7"/>
      <c r="U49" s="7" t="n">
        <v>0.8077</v>
      </c>
      <c r="V49" s="7" t="n">
        <v>12.80466</v>
      </c>
      <c r="W49" s="22" t="n">
        <f aca="false">ABS(C49-U49)</f>
        <v>0.014</v>
      </c>
      <c r="X49" s="22" t="n">
        <f aca="false">ABS(D49-V49)</f>
        <v>0.268953766730402</v>
      </c>
      <c r="Y49" s="7"/>
      <c r="Z49" s="7" t="n">
        <v>0.81312</v>
      </c>
      <c r="AA49" s="7" t="n">
        <v>12.55456</v>
      </c>
      <c r="AB49" s="26" t="n">
        <f aca="false">ABS(C49-Z49)</f>
        <v>0.00858000000000003</v>
      </c>
      <c r="AC49" s="26" t="n">
        <f aca="false">ABS(D49-AA49)</f>
        <v>0.519053766730401</v>
      </c>
    </row>
    <row r="50" customFormat="false" ht="15.75" hidden="false" customHeight="false" outlineLevel="0" collapsed="false">
      <c r="A50" s="7" t="n">
        <v>42</v>
      </c>
      <c r="B50" s="7" t="s">
        <v>143</v>
      </c>
      <c r="C50" s="14" t="n">
        <v>1.0139</v>
      </c>
      <c r="D50" s="26" t="n">
        <v>18.4273422562141</v>
      </c>
      <c r="E50" s="23"/>
      <c r="F50" s="23" t="n">
        <v>1.02505</v>
      </c>
      <c r="G50" s="23" t="n">
        <v>18.48373</v>
      </c>
      <c r="H50" s="24" t="n">
        <f aca="false">ABS(C50-F50)</f>
        <v>0.01115</v>
      </c>
      <c r="I50" s="25" t="n">
        <f aca="false">ABS(G50-D50)</f>
        <v>0.0563877437858551</v>
      </c>
      <c r="J50" s="7"/>
      <c r="K50" s="7" t="n">
        <v>1.00522</v>
      </c>
      <c r="L50" s="7" t="n">
        <v>15.58087</v>
      </c>
      <c r="M50" s="26" t="n">
        <f aca="false">ABS(K50-C50)</f>
        <v>0.00868000000000002</v>
      </c>
      <c r="N50" s="27" t="n">
        <f aca="false">ABS(L50-D50)</f>
        <v>2.84647225621415</v>
      </c>
      <c r="P50" s="7" t="n">
        <v>1.04287</v>
      </c>
      <c r="Q50" s="7" t="n">
        <v>17.3981</v>
      </c>
      <c r="R50" s="21" t="n">
        <f aca="false">ABS(P50-C50)</f>
        <v>0.0289699999999999</v>
      </c>
      <c r="S50" s="21" t="n">
        <f aca="false">ABS(Q50-D50)</f>
        <v>1.02924225621415</v>
      </c>
      <c r="T50" s="7"/>
      <c r="U50" s="7" t="n">
        <v>1.05425</v>
      </c>
      <c r="V50" s="7" t="n">
        <v>15.21392</v>
      </c>
      <c r="W50" s="22" t="n">
        <f aca="false">ABS(C50-U50)</f>
        <v>0.0403499999999999</v>
      </c>
      <c r="X50" s="22" t="n">
        <f aca="false">ABS(D50-V50)</f>
        <v>3.21342225621415</v>
      </c>
      <c r="Z50" s="7" t="n">
        <v>1.03181</v>
      </c>
      <c r="AA50" s="7" t="n">
        <v>16.69234</v>
      </c>
      <c r="AB50" s="26" t="n">
        <f aca="false">ABS(C50-Z50)</f>
        <v>0.0179100000000001</v>
      </c>
      <c r="AC50" s="26" t="n">
        <f aca="false">ABS(D50-AA50)</f>
        <v>1.73500225621414</v>
      </c>
    </row>
    <row r="51" customFormat="false" ht="15.75" hidden="false" customHeight="false" outlineLevel="0" collapsed="false">
      <c r="A51" s="7" t="n">
        <v>43</v>
      </c>
      <c r="B51" s="7" t="s">
        <v>144</v>
      </c>
      <c r="C51" s="14" t="n">
        <v>1.257128</v>
      </c>
      <c r="D51" s="26" t="n">
        <v>21.9168260038241</v>
      </c>
      <c r="E51" s="23"/>
      <c r="F51" s="23" t="n">
        <v>1.27082</v>
      </c>
      <c r="G51" s="23" t="n">
        <v>21.05597</v>
      </c>
      <c r="H51" s="24" t="n">
        <f aca="false">ABS(C51-F51)</f>
        <v>0.013692</v>
      </c>
      <c r="I51" s="25" t="n">
        <f aca="false">ABS(G51-D51)</f>
        <v>0.860856003824093</v>
      </c>
      <c r="J51" s="7"/>
      <c r="K51" s="7" t="n">
        <v>1.24509</v>
      </c>
      <c r="L51" s="7" t="n">
        <v>17.49202</v>
      </c>
      <c r="M51" s="26" t="n">
        <f aca="false">ABS(K51-C51)</f>
        <v>0.012038</v>
      </c>
      <c r="N51" s="27" t="n">
        <f aca="false">ABS(L51-D51)</f>
        <v>4.42480600382409</v>
      </c>
      <c r="P51" s="7" t="n">
        <v>1.31065</v>
      </c>
      <c r="Q51" s="7" t="n">
        <v>22.48143</v>
      </c>
      <c r="R51" s="21" t="n">
        <f aca="false">ABS(P51-C51)</f>
        <v>0.0535220000000001</v>
      </c>
      <c r="S51" s="21" t="n">
        <f aca="false">ABS(Q51-D51)</f>
        <v>0.564603996175908</v>
      </c>
      <c r="T51" s="7"/>
      <c r="U51" s="7" t="n">
        <v>1.36654</v>
      </c>
      <c r="V51" s="7" t="n">
        <v>20.24025</v>
      </c>
      <c r="W51" s="22" t="n">
        <f aca="false">ABS(C51-U51)</f>
        <v>0.109412</v>
      </c>
      <c r="X51" s="22" t="n">
        <f aca="false">ABS(D51-V51)</f>
        <v>1.67657600382409</v>
      </c>
      <c r="Z51" s="7" t="n">
        <v>1.30723</v>
      </c>
      <c r="AA51" s="7" t="n">
        <v>19.95303</v>
      </c>
      <c r="AB51" s="26" t="n">
        <f aca="false">ABS(C51-Z51)</f>
        <v>0.0501020000000001</v>
      </c>
      <c r="AC51" s="26" t="n">
        <f aca="false">ABS(D51-AA51)</f>
        <v>1.96379600382409</v>
      </c>
    </row>
    <row r="52" customFormat="false" ht="15.75" hidden="false" customHeight="false" outlineLevel="0" collapsed="false">
      <c r="A52" s="7" t="n">
        <v>44</v>
      </c>
      <c r="B52" s="7" t="s">
        <v>145</v>
      </c>
      <c r="C52" s="14" t="n">
        <v>0.982</v>
      </c>
      <c r="D52" s="26" t="n">
        <v>20.2437858508604</v>
      </c>
      <c r="E52" s="23"/>
      <c r="F52" s="23" t="n">
        <v>1.07158</v>
      </c>
      <c r="G52" s="23" t="n">
        <v>25.30246</v>
      </c>
      <c r="H52" s="24" t="n">
        <f aca="false">ABS(C52-F52)</f>
        <v>0.08958</v>
      </c>
      <c r="I52" s="28" t="n">
        <f aca="false">ABS(G52-D52)</f>
        <v>5.05867414913958</v>
      </c>
      <c r="J52" s="7"/>
      <c r="K52" s="7" t="n">
        <v>1.02652</v>
      </c>
      <c r="L52" s="7" t="n">
        <v>18.54186</v>
      </c>
      <c r="M52" s="26" t="n">
        <f aca="false">ABS(K52-C52)</f>
        <v>0.0445200000000001</v>
      </c>
      <c r="N52" s="26" t="n">
        <f aca="false">ABS(L52-D52)</f>
        <v>1.70192585086042</v>
      </c>
      <c r="P52" s="7" t="n">
        <v>1.01241</v>
      </c>
      <c r="Q52" s="7" t="n">
        <v>22.17983</v>
      </c>
      <c r="R52" s="21" t="n">
        <f aca="false">ABS(P52-C52)</f>
        <v>0.03041</v>
      </c>
      <c r="S52" s="21" t="n">
        <f aca="false">ABS(Q52-D52)</f>
        <v>1.93604414913958</v>
      </c>
      <c r="T52" s="7"/>
      <c r="U52" s="7" t="n">
        <v>1.00858</v>
      </c>
      <c r="V52" s="7" t="n">
        <v>19.10849</v>
      </c>
      <c r="W52" s="22" t="n">
        <f aca="false">ABS(C52-U52)</f>
        <v>0.02658</v>
      </c>
      <c r="X52" s="22" t="n">
        <f aca="false">ABS(D52-V52)</f>
        <v>1.13529585086042</v>
      </c>
      <c r="Z52" s="7" t="n">
        <v>0.99078</v>
      </c>
      <c r="AA52" s="7" t="n">
        <v>17.81355</v>
      </c>
      <c r="AB52" s="26" t="n">
        <f aca="false">ABS(C52-Z52)</f>
        <v>0.00878000000000012</v>
      </c>
      <c r="AC52" s="27" t="n">
        <f aca="false">ABS(D52-AA52)</f>
        <v>2.43023585086042</v>
      </c>
    </row>
    <row r="53" customFormat="false" ht="15.75" hidden="false" customHeight="false" outlineLevel="0" collapsed="false">
      <c r="A53" s="7" t="n">
        <v>45</v>
      </c>
      <c r="B53" s="7" t="s">
        <v>146</v>
      </c>
      <c r="C53" s="14" t="n">
        <v>0.844</v>
      </c>
      <c r="D53" s="26" t="n">
        <v>12.6912045889101</v>
      </c>
      <c r="E53" s="23"/>
      <c r="F53" s="23" t="n">
        <v>0.93868</v>
      </c>
      <c r="G53" s="23" t="n">
        <v>15.10128</v>
      </c>
      <c r="H53" s="24" t="n">
        <f aca="false">ABS(C53-F53)</f>
        <v>0.0946800000000001</v>
      </c>
      <c r="I53" s="28" t="n">
        <f aca="false">ABS(G53-D53)</f>
        <v>2.41007541108987</v>
      </c>
      <c r="J53" s="7"/>
      <c r="K53" s="7" t="n">
        <v>0.86736</v>
      </c>
      <c r="L53" s="7" t="n">
        <v>9.84176</v>
      </c>
      <c r="M53" s="26" t="n">
        <f aca="false">ABS(K53-C53)</f>
        <v>0.02336</v>
      </c>
      <c r="N53" s="27" t="n">
        <f aca="false">ABS(L53-D53)</f>
        <v>2.84944458891013</v>
      </c>
      <c r="P53" s="7" t="n">
        <v>0.88935</v>
      </c>
      <c r="Q53" s="7" t="n">
        <v>13.42124</v>
      </c>
      <c r="R53" s="21" t="n">
        <f aca="false">ABS(P53-C53)</f>
        <v>0.0453500000000001</v>
      </c>
      <c r="S53" s="21" t="n">
        <f aca="false">ABS(Q53-D53)</f>
        <v>0.730035411089867</v>
      </c>
      <c r="T53" s="7"/>
      <c r="U53" s="7" t="n">
        <v>0.86273</v>
      </c>
      <c r="V53" s="7" t="n">
        <v>10.20801</v>
      </c>
      <c r="W53" s="22" t="n">
        <f aca="false">ABS(C53-U53)</f>
        <v>0.0187300000000001</v>
      </c>
      <c r="X53" s="22" t="n">
        <f aca="false">ABS(D53-V53)</f>
        <v>2.48319458891013</v>
      </c>
      <c r="Z53" s="7" t="n">
        <v>0.88566</v>
      </c>
      <c r="AA53" s="7" t="n">
        <v>12.03761</v>
      </c>
      <c r="AB53" s="26" t="n">
        <f aca="false">ABS(C53-Z53)</f>
        <v>0.0416600000000001</v>
      </c>
      <c r="AC53" s="26" t="n">
        <f aca="false">ABS(D53-AA53)</f>
        <v>0.653594588910133</v>
      </c>
    </row>
    <row r="54" customFormat="false" ht="15.75" hidden="false" customHeight="false" outlineLevel="0" collapsed="false">
      <c r="A54" s="7" t="n">
        <v>46</v>
      </c>
      <c r="B54" s="7" t="s">
        <v>147</v>
      </c>
      <c r="C54" s="14" t="n">
        <v>1.005</v>
      </c>
      <c r="D54" s="26" t="n">
        <v>14.5076481835564</v>
      </c>
      <c r="E54" s="23"/>
      <c r="F54" s="23" t="n">
        <v>0.98922</v>
      </c>
      <c r="G54" s="23" t="n">
        <v>15.33263</v>
      </c>
      <c r="H54" s="24" t="n">
        <f aca="false">ABS(C54-F54)</f>
        <v>0.0157799999999998</v>
      </c>
      <c r="I54" s="25" t="n">
        <f aca="false">ABS(G54-D54)</f>
        <v>0.824981816443595</v>
      </c>
      <c r="J54" s="7"/>
      <c r="K54" s="7" t="n">
        <v>0.98491</v>
      </c>
      <c r="L54" s="7" t="n">
        <v>14.97107</v>
      </c>
      <c r="M54" s="26" t="n">
        <f aca="false">ABS(K54-C54)</f>
        <v>0.0200899999999998</v>
      </c>
      <c r="N54" s="26" t="n">
        <f aca="false">ABS(L54-D54)</f>
        <v>0.463421816443596</v>
      </c>
      <c r="P54" s="7" t="n">
        <v>1.02002</v>
      </c>
      <c r="Q54" s="7" t="n">
        <v>14.64558</v>
      </c>
      <c r="R54" s="21" t="n">
        <f aca="false">ABS(P54-C54)</f>
        <v>0.01502</v>
      </c>
      <c r="S54" s="21" t="n">
        <f aca="false">ABS(Q54-D54)</f>
        <v>0.137931816443595</v>
      </c>
      <c r="T54" s="7"/>
      <c r="U54" s="7" t="n">
        <v>1.02453</v>
      </c>
      <c r="V54" s="7" t="n">
        <v>14.47196</v>
      </c>
      <c r="W54" s="22" t="n">
        <f aca="false">ABS(C54-U54)</f>
        <v>0.01953</v>
      </c>
      <c r="X54" s="22" t="n">
        <f aca="false">ABS(D54-V54)</f>
        <v>0.035688183556406</v>
      </c>
      <c r="Y54" s="7"/>
      <c r="Z54" s="7" t="n">
        <v>1.02622</v>
      </c>
      <c r="AA54" s="7" t="n">
        <v>14.48407</v>
      </c>
      <c r="AB54" s="26" t="n">
        <f aca="false">ABS(C54-Z54)</f>
        <v>0.02122</v>
      </c>
      <c r="AC54" s="26" t="n">
        <f aca="false">ABS(D54-AA54)</f>
        <v>0.0235781835564044</v>
      </c>
    </row>
    <row r="55" customFormat="false" ht="15.75" hidden="false" customHeight="false" outlineLevel="0" collapsed="false">
      <c r="A55" s="7" t="n">
        <v>47</v>
      </c>
      <c r="B55" s="7" t="s">
        <v>148</v>
      </c>
      <c r="C55" s="14" t="n">
        <v>0.898</v>
      </c>
      <c r="D55" s="26" t="n">
        <v>20.3632887189293</v>
      </c>
      <c r="E55" s="23"/>
      <c r="F55" s="23" t="n">
        <v>0.91864</v>
      </c>
      <c r="G55" s="23" t="n">
        <v>18.90179</v>
      </c>
      <c r="H55" s="24" t="n">
        <f aca="false">ABS(C55-F55)</f>
        <v>0.0206400000000001</v>
      </c>
      <c r="I55" s="25" t="n">
        <f aca="false">ABS(G55-D55)</f>
        <v>1.46149871892926</v>
      </c>
      <c r="J55" s="7"/>
      <c r="K55" s="7" t="n">
        <v>0.91717</v>
      </c>
      <c r="L55" s="7" t="n">
        <v>16.56698</v>
      </c>
      <c r="M55" s="26" t="n">
        <f aca="false">ABS(K55-C55)</f>
        <v>0.01917</v>
      </c>
      <c r="N55" s="27" t="n">
        <f aca="false">ABS(L55-D55)</f>
        <v>3.79630871892925</v>
      </c>
      <c r="O55" s="7"/>
      <c r="P55" s="7" t="n">
        <v>0.97106</v>
      </c>
      <c r="Q55" s="7" t="n">
        <v>18.19609</v>
      </c>
      <c r="R55" s="21" t="n">
        <f aca="false">ABS(P55-C55)</f>
        <v>0.07306</v>
      </c>
      <c r="S55" s="37" t="n">
        <f aca="false">ABS(Q55-D55)</f>
        <v>2.16719871892925</v>
      </c>
      <c r="U55" s="7" t="n">
        <v>0.98388</v>
      </c>
      <c r="V55" s="7" t="n">
        <v>17.53838</v>
      </c>
      <c r="W55" s="22" t="n">
        <f aca="false">ABS(C55-U55)</f>
        <v>0.0858800000000001</v>
      </c>
      <c r="X55" s="22" t="n">
        <f aca="false">ABS(D55-V55)</f>
        <v>2.82490871892925</v>
      </c>
      <c r="Z55" s="7" t="n">
        <v>0.99193</v>
      </c>
      <c r="AA55" s="7" t="n">
        <v>20.01954</v>
      </c>
      <c r="AB55" s="26" t="n">
        <f aca="false">ABS(C55-Z55)</f>
        <v>0.0939300000000001</v>
      </c>
      <c r="AC55" s="26" t="n">
        <f aca="false">ABS(D55-AA55)</f>
        <v>0.343748718929255</v>
      </c>
    </row>
    <row r="56" customFormat="false" ht="15.75" hidden="false" customHeight="false" outlineLevel="0" collapsed="false">
      <c r="A56" s="7" t="n">
        <v>49</v>
      </c>
      <c r="B56" s="7" t="s">
        <v>149</v>
      </c>
      <c r="C56" s="14" t="n">
        <v>0.957</v>
      </c>
      <c r="D56" s="26" t="n">
        <v>13.8623326959847</v>
      </c>
      <c r="E56" s="23"/>
      <c r="F56" s="23" t="n">
        <v>1.02448</v>
      </c>
      <c r="G56" s="23" t="n">
        <v>13.47918</v>
      </c>
      <c r="H56" s="24" t="n">
        <f aca="false">ABS(C56-F56)</f>
        <v>0.06748</v>
      </c>
      <c r="I56" s="25" t="n">
        <f aca="false">ABS(G56-D56)</f>
        <v>0.383152695984704</v>
      </c>
      <c r="J56" s="7"/>
      <c r="K56" s="7" t="n">
        <v>1.01797</v>
      </c>
      <c r="L56" s="7" t="n">
        <v>12.69964</v>
      </c>
      <c r="M56" s="26" t="n">
        <f aca="false">ABS(K56-C56)</f>
        <v>0.06097</v>
      </c>
      <c r="N56" s="26" t="n">
        <f aca="false">ABS(L56-D56)</f>
        <v>1.1626926959847</v>
      </c>
      <c r="O56" s="7"/>
      <c r="P56" s="7" t="n">
        <v>1.09185</v>
      </c>
      <c r="Q56" s="7" t="n">
        <v>14.70604</v>
      </c>
      <c r="R56" s="21" t="n">
        <f aca="false">ABS(P56-C56)</f>
        <v>0.13485</v>
      </c>
      <c r="S56" s="21" t="n">
        <f aca="false">ABS(Q56-D56)</f>
        <v>0.843707304015297</v>
      </c>
      <c r="T56" s="7"/>
      <c r="U56" s="7" t="n">
        <v>1.03047</v>
      </c>
      <c r="V56" s="7" t="n">
        <v>11.0872</v>
      </c>
      <c r="W56" s="22" t="n">
        <f aca="false">ABS(C56-U56)</f>
        <v>0.0734699999999999</v>
      </c>
      <c r="X56" s="22" t="n">
        <f aca="false">ABS(D56-V56)</f>
        <v>2.7751326959847</v>
      </c>
      <c r="Z56" s="7" t="n">
        <v>1.0905</v>
      </c>
      <c r="AA56" s="7" t="n">
        <v>14.12143</v>
      </c>
      <c r="AB56" s="26" t="n">
        <f aca="false">ABS(C56-Z56)</f>
        <v>0.1335</v>
      </c>
      <c r="AC56" s="26" t="n">
        <f aca="false">ABS(D56-AA56)</f>
        <v>0.259097304015297</v>
      </c>
    </row>
    <row r="57" customFormat="false" ht="15.75" hidden="false" customHeight="false" outlineLevel="0" collapsed="false">
      <c r="A57" s="7" t="n">
        <v>50</v>
      </c>
      <c r="B57" s="7" t="s">
        <v>150</v>
      </c>
      <c r="C57" s="14" t="n">
        <v>0.807</v>
      </c>
      <c r="D57" s="26" t="n">
        <v>12.1175908221797</v>
      </c>
      <c r="E57" s="23"/>
      <c r="F57" s="23" t="n">
        <v>0.87845</v>
      </c>
      <c r="G57" s="23" t="n">
        <v>11.10324</v>
      </c>
      <c r="H57" s="24" t="n">
        <f aca="false">ABS(C57-F57)</f>
        <v>0.07145</v>
      </c>
      <c r="I57" s="25" t="n">
        <f aca="false">ABS(G57-D57)</f>
        <v>1.01435082217973</v>
      </c>
      <c r="J57" s="7"/>
      <c r="K57" s="7" t="n">
        <v>0.89924</v>
      </c>
      <c r="L57" s="7" t="n">
        <v>12.21391</v>
      </c>
      <c r="M57" s="26" t="n">
        <f aca="false">ABS(K57-C57)</f>
        <v>0.09224</v>
      </c>
      <c r="N57" s="26" t="n">
        <f aca="false">ABS(L57-D57)</f>
        <v>0.0963191778202681</v>
      </c>
      <c r="P57" s="7" t="n">
        <v>0.91893</v>
      </c>
      <c r="Q57" s="7" t="n">
        <v>11.81094</v>
      </c>
      <c r="R57" s="21" t="n">
        <f aca="false">ABS(P57-C57)</f>
        <v>0.11193</v>
      </c>
      <c r="S57" s="21" t="n">
        <f aca="false">ABS(Q57-D57)</f>
        <v>0.306650822179732</v>
      </c>
      <c r="T57" s="7"/>
      <c r="U57" s="7" t="n">
        <v>0.89836</v>
      </c>
      <c r="V57" s="7" t="n">
        <v>11.05934</v>
      </c>
      <c r="W57" s="22" t="n">
        <f aca="false">ABS(C57-U57)</f>
        <v>0.09136</v>
      </c>
      <c r="X57" s="22" t="n">
        <f aca="false">ABS(D57-V57)</f>
        <v>1.05825082217973</v>
      </c>
      <c r="Z57" s="7" t="n">
        <v>0.90667</v>
      </c>
      <c r="AA57" s="7" t="n">
        <v>11.29092</v>
      </c>
      <c r="AB57" s="26" t="n">
        <f aca="false">ABS(C57-Z57)</f>
        <v>0.09967</v>
      </c>
      <c r="AC57" s="26" t="n">
        <f aca="false">ABS(D57-AA57)</f>
        <v>0.826670822179732</v>
      </c>
    </row>
    <row r="58" customFormat="false" ht="15.75" hidden="false" customHeight="false" outlineLevel="0" collapsed="false">
      <c r="A58" s="7" t="n">
        <v>51</v>
      </c>
      <c r="B58" s="7" t="s">
        <v>151</v>
      </c>
      <c r="C58" s="14" t="n">
        <v>0.826</v>
      </c>
      <c r="D58" s="26" t="n">
        <v>12.5239005736138</v>
      </c>
      <c r="E58" s="23"/>
      <c r="F58" s="23" t="n">
        <v>0.87018</v>
      </c>
      <c r="G58" s="23" t="n">
        <v>15.41651</v>
      </c>
      <c r="H58" s="24" t="n">
        <f aca="false">ABS(C58-F58)</f>
        <v>0.04418</v>
      </c>
      <c r="I58" s="28" t="n">
        <f aca="false">ABS(G58-D58)</f>
        <v>2.89260942638623</v>
      </c>
      <c r="J58" s="7"/>
      <c r="K58" s="7" t="n">
        <v>0.83287</v>
      </c>
      <c r="L58" s="7" t="n">
        <v>12.03718</v>
      </c>
      <c r="M58" s="26" t="n">
        <f aca="false">ABS(K58-C58)</f>
        <v>0.00687000000000004</v>
      </c>
      <c r="N58" s="26" t="n">
        <f aca="false">ABS(L58-D58)</f>
        <v>0.486720573613766</v>
      </c>
      <c r="P58" s="7" t="n">
        <v>0.84277</v>
      </c>
      <c r="Q58" s="7" t="n">
        <v>13.54405</v>
      </c>
      <c r="R58" s="21" t="n">
        <f aca="false">ABS(P58-C58)</f>
        <v>0.01677</v>
      </c>
      <c r="S58" s="21" t="n">
        <f aca="false">ABS(Q58-D58)</f>
        <v>1.02014942638623</v>
      </c>
      <c r="T58" s="7"/>
      <c r="U58" s="7" t="n">
        <v>0.81551</v>
      </c>
      <c r="V58" s="7" t="n">
        <v>11.46258</v>
      </c>
      <c r="W58" s="22" t="n">
        <f aca="false">ABS(C58-U58)</f>
        <v>0.01049</v>
      </c>
      <c r="X58" s="22" t="n">
        <f aca="false">ABS(D58-V58)</f>
        <v>1.06132057361376</v>
      </c>
      <c r="Z58" s="7" t="n">
        <v>0.83866</v>
      </c>
      <c r="AA58" s="7" t="n">
        <v>12.26464</v>
      </c>
      <c r="AB58" s="26" t="n">
        <f aca="false">ABS(C58-Z58)</f>
        <v>0.01266</v>
      </c>
      <c r="AC58" s="26" t="n">
        <f aca="false">ABS(D58-AA58)</f>
        <v>0.259260573613766</v>
      </c>
    </row>
    <row r="59" customFormat="false" ht="15.75" hidden="false" customHeight="false" outlineLevel="0" collapsed="false">
      <c r="A59" s="7" t="n">
        <v>52</v>
      </c>
      <c r="B59" s="7" t="s">
        <v>152</v>
      </c>
      <c r="C59" s="14" t="n">
        <v>0.967</v>
      </c>
      <c r="D59" s="26" t="n">
        <v>21.5583173996176</v>
      </c>
      <c r="E59" s="23"/>
      <c r="F59" s="23" t="n">
        <v>0.972</v>
      </c>
      <c r="G59" s="23" t="n">
        <v>21.78624</v>
      </c>
      <c r="H59" s="24" t="n">
        <f aca="false">ABS(C59-F59)</f>
        <v>0.005</v>
      </c>
      <c r="I59" s="25" t="n">
        <f aca="false">ABS(G59-D59)</f>
        <v>0.22792260038241</v>
      </c>
      <c r="J59" s="7"/>
      <c r="K59" s="7" t="n">
        <v>0.95247</v>
      </c>
      <c r="L59" s="7" t="n">
        <v>17.90891</v>
      </c>
      <c r="M59" s="26" t="n">
        <f aca="false">ABS(K59-C59)</f>
        <v>0.0145299999999999</v>
      </c>
      <c r="N59" s="27" t="n">
        <f aca="false">ABS(L59-D59)</f>
        <v>3.64940739961759</v>
      </c>
      <c r="P59" s="7" t="n">
        <v>0.98756</v>
      </c>
      <c r="Q59" s="7" t="n">
        <v>21.81076</v>
      </c>
      <c r="R59" s="21" t="n">
        <f aca="false">ABS(P59-C59)</f>
        <v>0.0205600000000001</v>
      </c>
      <c r="S59" s="21" t="n">
        <f aca="false">ABS(Q59-D59)</f>
        <v>0.252442600382409</v>
      </c>
      <c r="T59" s="7"/>
      <c r="U59" s="7" t="n">
        <v>0.99</v>
      </c>
      <c r="V59" s="7" t="n">
        <v>20.48005</v>
      </c>
      <c r="W59" s="22" t="n">
        <f aca="false">ABS(C59-U59)</f>
        <v>0.023</v>
      </c>
      <c r="X59" s="22" t="n">
        <f aca="false">ABS(D59-V59)</f>
        <v>1.07826739961759</v>
      </c>
      <c r="Z59" s="7" t="n">
        <v>0.96562</v>
      </c>
      <c r="AA59" s="7" t="n">
        <v>16.2741</v>
      </c>
      <c r="AB59" s="26" t="n">
        <f aca="false">ABS(C59-Z59)</f>
        <v>0.00137999999999994</v>
      </c>
      <c r="AC59" s="27" t="n">
        <f aca="false">ABS(D59-AA59)</f>
        <v>5.28421739961759</v>
      </c>
    </row>
    <row r="60" customFormat="false" ht="15.75" hidden="false" customHeight="false" outlineLevel="0" collapsed="false">
      <c r="A60" s="7" t="n">
        <v>53</v>
      </c>
      <c r="B60" s="7" t="s">
        <v>153</v>
      </c>
      <c r="C60" s="14" t="n">
        <v>1.106</v>
      </c>
      <c r="D60" s="26" t="n">
        <v>17.4474187380497</v>
      </c>
      <c r="E60" s="23"/>
      <c r="F60" s="23" t="n">
        <v>1.07564</v>
      </c>
      <c r="G60" s="23" t="n">
        <v>16.54629</v>
      </c>
      <c r="H60" s="24" t="n">
        <f aca="false">ABS(C60-F60)</f>
        <v>0.0303600000000002</v>
      </c>
      <c r="I60" s="25" t="n">
        <f aca="false">ABS(G60-D60)</f>
        <v>0.901128738049714</v>
      </c>
      <c r="J60" s="7"/>
      <c r="K60" s="7" t="n">
        <v>1.0723</v>
      </c>
      <c r="L60" s="7" t="n">
        <v>16.43955</v>
      </c>
      <c r="M60" s="26" t="n">
        <f aca="false">ABS(K60-C60)</f>
        <v>0.0337000000000001</v>
      </c>
      <c r="N60" s="26" t="n">
        <f aca="false">ABS(L60-D60)</f>
        <v>1.00786873804971</v>
      </c>
      <c r="P60" s="7" t="n">
        <v>1.11072</v>
      </c>
      <c r="Q60" s="7" t="n">
        <v>15.75361</v>
      </c>
      <c r="R60" s="21" t="n">
        <f aca="false">ABS(P60-C60)</f>
        <v>0.00471999999999984</v>
      </c>
      <c r="S60" s="21" t="n">
        <f aca="false">ABS(Q60-D60)</f>
        <v>1.69380873804971</v>
      </c>
      <c r="T60" s="7"/>
      <c r="U60" s="7" t="n">
        <v>1.11304</v>
      </c>
      <c r="V60" s="7" t="n">
        <v>15.45535</v>
      </c>
      <c r="W60" s="22" t="n">
        <f aca="false">ABS(C60-U60)</f>
        <v>0.00703999999999994</v>
      </c>
      <c r="X60" s="22" t="n">
        <f aca="false">ABS(D60-V60)</f>
        <v>1.99206873804971</v>
      </c>
      <c r="Z60" s="7" t="n">
        <v>1.10527</v>
      </c>
      <c r="AA60" s="7" t="n">
        <v>15.03586</v>
      </c>
      <c r="AB60" s="26" t="n">
        <f aca="false">ABS(C60-Z60)</f>
        <v>0.000730000000000119</v>
      </c>
      <c r="AC60" s="27" t="n">
        <f aca="false">ABS(D60-AA60)</f>
        <v>2.41155873804971</v>
      </c>
    </row>
    <row r="61" customFormat="false" ht="15.75" hidden="false" customHeight="false" outlineLevel="0" collapsed="false">
      <c r="E61" s="40"/>
      <c r="F61" s="40"/>
      <c r="H61" s="41"/>
      <c r="M61" s="42"/>
      <c r="N61" s="42"/>
      <c r="R61" s="41"/>
      <c r="S61" s="41"/>
    </row>
    <row r="62" customFormat="false" ht="15.75" hidden="false" customHeight="false" outlineLevel="0" collapsed="false">
      <c r="A62" s="2"/>
      <c r="B62" s="2"/>
      <c r="C62" s="2"/>
      <c r="D62" s="2"/>
      <c r="E62" s="43"/>
      <c r="F62" s="43"/>
      <c r="G62" s="11" t="s">
        <v>154</v>
      </c>
      <c r="H62" s="44" t="n">
        <f aca="false">AVERAGE(H10:H60)</f>
        <v>0.0379698431372549</v>
      </c>
      <c r="I62" s="45" t="n">
        <f aca="false">AVERAGE(I10:I60)</f>
        <v>1.17567366812882</v>
      </c>
      <c r="J62" s="2"/>
      <c r="K62" s="2"/>
      <c r="L62" s="2"/>
      <c r="M62" s="46" t="n">
        <f aca="false">AVERAGE(M10:M60)</f>
        <v>0.0331589803921569</v>
      </c>
      <c r="N62" s="46" t="n">
        <f aca="false">AVERAGE(N10:N60)</f>
        <v>1.52586422899561</v>
      </c>
      <c r="O62" s="2"/>
      <c r="P62" s="2"/>
      <c r="Q62" s="11" t="s">
        <v>154</v>
      </c>
      <c r="R62" s="46" t="n">
        <f aca="false">AVERAGE(R10:R60)</f>
        <v>0.0359945490196078</v>
      </c>
      <c r="S62" s="44" t="n">
        <f aca="false">AVERAGE(S10:S60)</f>
        <v>0.68788317174671</v>
      </c>
      <c r="T62" s="2"/>
      <c r="U62" s="2"/>
      <c r="V62" s="11" t="s">
        <v>154</v>
      </c>
      <c r="W62" s="46" t="n">
        <f aca="false">AVERAGE(W10:W60)</f>
        <v>0.0406676862745098</v>
      </c>
      <c r="X62" s="46" t="n">
        <f aca="false">AVERAGE(X10:X60)</f>
        <v>1.32932008248041</v>
      </c>
      <c r="Y62" s="2"/>
      <c r="Z62" s="2"/>
      <c r="AA62" s="11" t="s">
        <v>154</v>
      </c>
      <c r="AB62" s="46" t="n">
        <f aca="false">AVERAGE(AB10:AB60)</f>
        <v>0.030755137254902</v>
      </c>
      <c r="AC62" s="46" t="n">
        <f aca="false">AVERAGE(AC10:AC60)</f>
        <v>1.01496869268549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customFormat="false" ht="13.8" hidden="false" customHeight="false" outlineLevel="0" collapsed="false">
      <c r="A63" s="1" t="s">
        <v>155</v>
      </c>
      <c r="B63" s="2"/>
      <c r="C63" s="18" t="s">
        <v>91</v>
      </c>
      <c r="D63" s="18"/>
      <c r="E63" s="15"/>
      <c r="F63" s="19" t="s">
        <v>92</v>
      </c>
      <c r="G63" s="19"/>
      <c r="H63" s="16"/>
      <c r="I63" s="1"/>
      <c r="J63" s="1"/>
      <c r="K63" s="18" t="s">
        <v>93</v>
      </c>
      <c r="L63" s="18"/>
      <c r="M63" s="1"/>
      <c r="N63" s="1"/>
      <c r="O63" s="1"/>
      <c r="P63" s="18" t="s">
        <v>94</v>
      </c>
      <c r="Q63" s="18"/>
      <c r="R63" s="16"/>
      <c r="S63" s="16"/>
      <c r="T63" s="1"/>
      <c r="U63" s="18" t="s">
        <v>95</v>
      </c>
      <c r="V63" s="18"/>
      <c r="W63" s="2"/>
      <c r="X63" s="2"/>
      <c r="Y63" s="1"/>
      <c r="Z63" s="18" t="s">
        <v>96</v>
      </c>
      <c r="AA63" s="18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customFormat="false" ht="13.8" hidden="false" customHeight="false" outlineLevel="0" collapsed="false">
      <c r="A64" s="7" t="s">
        <v>97</v>
      </c>
      <c r="B64" s="7" t="s">
        <v>98</v>
      </c>
      <c r="C64" s="7" t="s">
        <v>99</v>
      </c>
      <c r="D64" s="7" t="s">
        <v>100</v>
      </c>
      <c r="E64" s="20"/>
      <c r="F64" s="20" t="s">
        <v>99</v>
      </c>
      <c r="G64" s="7" t="s">
        <v>100</v>
      </c>
      <c r="H64" s="21" t="s">
        <v>101</v>
      </c>
      <c r="I64" s="7" t="s">
        <v>102</v>
      </c>
      <c r="J64" s="7"/>
      <c r="K64" s="7" t="s">
        <v>99</v>
      </c>
      <c r="L64" s="7" t="s">
        <v>100</v>
      </c>
      <c r="M64" s="7" t="s">
        <v>101</v>
      </c>
      <c r="N64" s="7" t="s">
        <v>102</v>
      </c>
      <c r="O64" s="7"/>
      <c r="P64" s="7" t="s">
        <v>99</v>
      </c>
      <c r="Q64" s="7" t="s">
        <v>100</v>
      </c>
      <c r="R64" s="21" t="s">
        <v>101</v>
      </c>
      <c r="S64" s="21" t="s">
        <v>102</v>
      </c>
      <c r="T64" s="7"/>
      <c r="U64" s="7" t="s">
        <v>99</v>
      </c>
      <c r="V64" s="7" t="s">
        <v>100</v>
      </c>
      <c r="W64" s="7" t="s">
        <v>101</v>
      </c>
      <c r="X64" s="7" t="s">
        <v>102</v>
      </c>
      <c r="Y64" s="7"/>
      <c r="Z64" s="7" t="s">
        <v>99</v>
      </c>
      <c r="AA64" s="7" t="s">
        <v>100</v>
      </c>
      <c r="AB64" s="7" t="s">
        <v>101</v>
      </c>
      <c r="AC64" s="7" t="s">
        <v>102</v>
      </c>
    </row>
    <row r="65" customFormat="false" ht="13.8" hidden="false" customHeight="false" outlineLevel="0" collapsed="false">
      <c r="A65" s="0" t="n">
        <v>0</v>
      </c>
      <c r="B65" s="47" t="s">
        <v>156</v>
      </c>
      <c r="C65" s="47" t="n">
        <v>1.101</v>
      </c>
      <c r="D65" s="47" t="n">
        <v>9.79</v>
      </c>
      <c r="E65" s="40"/>
      <c r="F65" s="47" t="n">
        <v>1.077803</v>
      </c>
      <c r="G65" s="47" t="n">
        <v>9.171845124</v>
      </c>
      <c r="H65" s="41" t="n">
        <f aca="false">ABS(F65-C65)</f>
        <v>0.0231969999999999</v>
      </c>
      <c r="I65" s="0" t="n">
        <f aca="false">ABS(G65-D65)</f>
        <v>0.618154875999998</v>
      </c>
      <c r="P65" s="47" t="n">
        <v>1.133064</v>
      </c>
      <c r="Q65" s="47" t="n">
        <v>9.542782027</v>
      </c>
      <c r="R65" s="41" t="n">
        <f aca="false">ABS(P65-C65)</f>
        <v>0.0320640000000001</v>
      </c>
      <c r="S65" s="41" t="n">
        <f aca="false">ABS(Q65-D65)</f>
        <v>0.247217973</v>
      </c>
      <c r="Z65" s="47" t="n">
        <v>1.148474</v>
      </c>
      <c r="AA65" s="47" t="n">
        <v>9.582217973</v>
      </c>
      <c r="AB65" s="0" t="n">
        <f aca="false">ABS(Z65-C65)</f>
        <v>0.047474</v>
      </c>
      <c r="AC65" s="0" t="n">
        <f aca="false">ABS(AA65-D65)</f>
        <v>0.207782026999999</v>
      </c>
    </row>
    <row r="66" customFormat="false" ht="13.8" hidden="false" customHeight="false" outlineLevel="0" collapsed="false">
      <c r="A66" s="0" t="n">
        <v>1</v>
      </c>
      <c r="B66" s="47" t="s">
        <v>157</v>
      </c>
      <c r="C66" s="47" t="n">
        <v>0.842</v>
      </c>
      <c r="D66" s="47" t="n">
        <v>6.609</v>
      </c>
      <c r="E66" s="40"/>
      <c r="F66" s="47" t="n">
        <v>0.780626</v>
      </c>
      <c r="G66" s="47" t="n">
        <v>5.225382409</v>
      </c>
      <c r="H66" s="41" t="n">
        <f aca="false">ABS(F66-C66)</f>
        <v>0.061374</v>
      </c>
      <c r="I66" s="0" t="n">
        <f aca="false">ABS(G66-D66)</f>
        <v>1.383617591</v>
      </c>
      <c r="P66" s="47" t="n">
        <v>0.809532</v>
      </c>
      <c r="Q66" s="47" t="n">
        <v>6.030353728</v>
      </c>
      <c r="R66" s="41" t="n">
        <f aca="false">ABS(P66-C66)</f>
        <v>0.0324680000000001</v>
      </c>
      <c r="S66" s="41" t="n">
        <f aca="false">ABS(Q66-D66)</f>
        <v>0.578646272</v>
      </c>
      <c r="Z66" s="47" t="n">
        <v>0.812645</v>
      </c>
      <c r="AA66" s="47" t="n">
        <v>5.803059273</v>
      </c>
      <c r="AB66" s="0" t="n">
        <f aca="false">ABS(Z66-C66)</f>
        <v>0.029355</v>
      </c>
      <c r="AC66" s="0" t="n">
        <f aca="false">ABS(AA66-D66)</f>
        <v>0.805940727</v>
      </c>
    </row>
    <row r="67" customFormat="false" ht="13.8" hidden="false" customHeight="false" outlineLevel="0" collapsed="false">
      <c r="A67" s="0" t="n">
        <v>2</v>
      </c>
      <c r="B67" s="47" t="s">
        <v>158</v>
      </c>
      <c r="C67" s="47" t="n">
        <v>1.073</v>
      </c>
      <c r="D67" s="47" t="n">
        <v>11.585</v>
      </c>
      <c r="E67" s="40"/>
      <c r="F67" s="47" t="n">
        <v>1.068594</v>
      </c>
      <c r="G67" s="47" t="n">
        <v>10.57576482</v>
      </c>
      <c r="H67" s="41" t="n">
        <f aca="false">ABS(F67-C67)</f>
        <v>0.00440599999999991</v>
      </c>
      <c r="I67" s="0" t="n">
        <f aca="false">ABS(G67-D67)</f>
        <v>1.00923518</v>
      </c>
      <c r="P67" s="47" t="n">
        <v>1.075028</v>
      </c>
      <c r="Q67" s="47" t="n">
        <v>10.77174952</v>
      </c>
      <c r="R67" s="41" t="n">
        <f aca="false">ABS(P67-C67)</f>
        <v>0.00202800000000014</v>
      </c>
      <c r="S67" s="41" t="n">
        <f aca="false">ABS(Q67-D67)</f>
        <v>0.813250480000001</v>
      </c>
      <c r="Z67" s="47" t="n">
        <v>1.089209</v>
      </c>
      <c r="AA67" s="47" t="n">
        <v>10.65200765</v>
      </c>
      <c r="AB67" s="0" t="n">
        <f aca="false">ABS(Z67-C67)</f>
        <v>0.0162090000000001</v>
      </c>
      <c r="AC67" s="0" t="n">
        <f aca="false">ABS(AA67-D67)</f>
        <v>0.932992350000001</v>
      </c>
    </row>
    <row r="68" customFormat="false" ht="13.8" hidden="false" customHeight="false" outlineLevel="0" collapsed="false">
      <c r="A68" s="0" t="n">
        <v>3</v>
      </c>
      <c r="B68" s="47" t="s">
        <v>159</v>
      </c>
      <c r="C68" s="47" t="n">
        <v>1.057</v>
      </c>
      <c r="D68" s="47" t="n">
        <v>12.52</v>
      </c>
      <c r="E68" s="40"/>
      <c r="F68" s="47" t="n">
        <v>1.021509</v>
      </c>
      <c r="G68" s="47" t="n">
        <v>11.16108987</v>
      </c>
      <c r="H68" s="41" t="n">
        <f aca="false">ABS(F68-C68)</f>
        <v>0.0354909999999999</v>
      </c>
      <c r="I68" s="0" t="n">
        <f aca="false">ABS(G68-D68)</f>
        <v>1.35891013</v>
      </c>
      <c r="P68" s="47" t="n">
        <v>1.036281</v>
      </c>
      <c r="Q68" s="47" t="n">
        <v>11.71080306</v>
      </c>
      <c r="R68" s="41" t="n">
        <f aca="false">ABS(P68-C68)</f>
        <v>0.0207189999999999</v>
      </c>
      <c r="S68" s="41" t="n">
        <f aca="false">ABS(Q68-D68)</f>
        <v>0.80919694</v>
      </c>
      <c r="Z68" s="47" t="n">
        <v>1.049287</v>
      </c>
      <c r="AA68" s="47" t="n">
        <v>11.68905354</v>
      </c>
      <c r="AB68" s="0" t="n">
        <f aca="false">ABS(Z68-C68)</f>
        <v>0.00771299999999986</v>
      </c>
      <c r="AC68" s="0" t="n">
        <f aca="false">ABS(AA68-D68)</f>
        <v>0.83094646</v>
      </c>
    </row>
    <row r="69" customFormat="false" ht="13.8" hidden="false" customHeight="false" outlineLevel="0" collapsed="false">
      <c r="A69" s="0" t="n">
        <v>4</v>
      </c>
      <c r="B69" s="47" t="s">
        <v>160</v>
      </c>
      <c r="C69" s="47" t="n">
        <v>1.019</v>
      </c>
      <c r="D69" s="47" t="n">
        <v>8.265</v>
      </c>
      <c r="E69" s="40"/>
      <c r="F69" s="47" t="n">
        <v>0.968679</v>
      </c>
      <c r="G69" s="47" t="n">
        <v>7.624282983</v>
      </c>
      <c r="H69" s="41" t="n">
        <f aca="false">ABS(F69-C69)</f>
        <v>0.0503209999999999</v>
      </c>
      <c r="I69" s="0" t="n">
        <f aca="false">ABS(G69-D69)</f>
        <v>0.640717017</v>
      </c>
      <c r="P69" s="47" t="n">
        <v>1.028676</v>
      </c>
      <c r="Q69" s="47" t="n">
        <v>7.971797323</v>
      </c>
      <c r="R69" s="41" t="n">
        <f aca="false">ABS(P69-C69)</f>
        <v>0.00967600000000002</v>
      </c>
      <c r="S69" s="41" t="n">
        <f aca="false">ABS(Q69-D69)</f>
        <v>0.293202677</v>
      </c>
      <c r="Z69" s="47" t="n">
        <v>1.035908</v>
      </c>
      <c r="AA69" s="47" t="n">
        <v>7.845602294</v>
      </c>
      <c r="AB69" s="0" t="n">
        <f aca="false">ABS(Z69-C69)</f>
        <v>0.0169080000000001</v>
      </c>
      <c r="AC69" s="0" t="n">
        <f aca="false">ABS(AA69-D69)</f>
        <v>0.419397706000001</v>
      </c>
    </row>
    <row r="70" customFormat="false" ht="13.8" hidden="false" customHeight="false" outlineLevel="0" collapsed="false">
      <c r="A70" s="0" t="n">
        <v>5</v>
      </c>
      <c r="B70" s="47" t="s">
        <v>161</v>
      </c>
      <c r="C70" s="47" t="n">
        <v>1.178</v>
      </c>
      <c r="D70" s="47" t="n">
        <v>9.018</v>
      </c>
      <c r="E70" s="40"/>
      <c r="F70" s="47" t="n">
        <v>1.177938</v>
      </c>
      <c r="G70" s="47" t="n">
        <v>10.11328872</v>
      </c>
      <c r="H70" s="41" t="n">
        <f aca="false">ABS(F70-C70)</f>
        <v>6.20000000000065E-005</v>
      </c>
      <c r="I70" s="0" t="n">
        <f aca="false">ABS(G70-D70)</f>
        <v>1.09528872</v>
      </c>
      <c r="P70" s="47" t="n">
        <v>1.204553</v>
      </c>
      <c r="Q70" s="47" t="n">
        <v>9.256214149</v>
      </c>
      <c r="R70" s="41" t="n">
        <f aca="false">ABS(P70-C70)</f>
        <v>0.026553</v>
      </c>
      <c r="S70" s="41" t="n">
        <f aca="false">ABS(Q70-D70)</f>
        <v>0.238214148999999</v>
      </c>
      <c r="Z70" s="47" t="n">
        <v>1.217486</v>
      </c>
      <c r="AA70" s="47" t="n">
        <v>9.171845124</v>
      </c>
      <c r="AB70" s="0" t="n">
        <f aca="false">ABS(Z70-C70)</f>
        <v>0.0394860000000001</v>
      </c>
      <c r="AC70" s="0" t="n">
        <f aca="false">ABS(AA70-D70)</f>
        <v>0.153845124</v>
      </c>
    </row>
    <row r="71" customFormat="false" ht="13.8" hidden="false" customHeight="false" outlineLevel="0" collapsed="false">
      <c r="A71" s="0" t="n">
        <v>6</v>
      </c>
      <c r="B71" s="47" t="s">
        <v>162</v>
      </c>
      <c r="C71" s="47" t="s">
        <v>163</v>
      </c>
      <c r="D71" s="47" t="n">
        <v>10.65</v>
      </c>
      <c r="E71" s="40"/>
      <c r="F71" s="47" t="s">
        <v>163</v>
      </c>
      <c r="G71" s="47" t="n">
        <v>9.769359465</v>
      </c>
      <c r="H71" s="41" t="s">
        <v>163</v>
      </c>
      <c r="I71" s="0" t="n">
        <f aca="false">ABS(G71-D71)</f>
        <v>0.880640535</v>
      </c>
      <c r="P71" s="47" t="s">
        <v>163</v>
      </c>
      <c r="Q71" s="47" t="n">
        <v>10.00119503</v>
      </c>
      <c r="R71" s="41" t="s">
        <v>163</v>
      </c>
      <c r="S71" s="41" t="n">
        <f aca="false">ABS(Q71-D71)</f>
        <v>0.648804970000001</v>
      </c>
      <c r="Z71" s="47" t="s">
        <v>163</v>
      </c>
      <c r="AA71" s="47" t="n">
        <v>9.711998088</v>
      </c>
      <c r="AB71" s="0" t="s">
        <v>163</v>
      </c>
      <c r="AC71" s="0" t="n">
        <f aca="false">ABS(AA71-D71)</f>
        <v>0.938001912000001</v>
      </c>
    </row>
    <row r="72" customFormat="false" ht="13.8" hidden="false" customHeight="false" outlineLevel="0" collapsed="false">
      <c r="A72" s="0" t="n">
        <v>7</v>
      </c>
      <c r="B72" s="47" t="s">
        <v>164</v>
      </c>
      <c r="C72" s="47" t="n">
        <v>1.394</v>
      </c>
      <c r="D72" s="47" t="n">
        <v>6.888</v>
      </c>
      <c r="E72" s="40"/>
      <c r="F72" s="47" t="n">
        <v>1.23365</v>
      </c>
      <c r="G72" s="47" t="n">
        <v>5.870936902</v>
      </c>
      <c r="H72" s="41" t="n">
        <f aca="false">ABS(F72-C72)</f>
        <v>0.16035</v>
      </c>
      <c r="I72" s="0" t="n">
        <f aca="false">ABS(G72-D72)</f>
        <v>1.017063098</v>
      </c>
      <c r="P72" s="47" t="n">
        <v>1.300747</v>
      </c>
      <c r="Q72" s="47" t="n">
        <v>5.90583174</v>
      </c>
      <c r="R72" s="41" t="n">
        <f aca="false">ABS(P72-C72)</f>
        <v>0.0932530000000003</v>
      </c>
      <c r="S72" s="41" t="n">
        <f aca="false">ABS(Q72-D72)</f>
        <v>0.98216826</v>
      </c>
      <c r="Z72" s="47" t="n">
        <v>1.305818</v>
      </c>
      <c r="AA72" s="47" t="n">
        <v>5.559034417</v>
      </c>
      <c r="AB72" s="0" t="n">
        <f aca="false">ABS(Z72-C72)</f>
        <v>0.0881820000000002</v>
      </c>
      <c r="AC72" s="0" t="n">
        <f aca="false">ABS(AA72-D72)</f>
        <v>1.328965583</v>
      </c>
    </row>
    <row r="73" customFormat="false" ht="13.8" hidden="false" customHeight="false" outlineLevel="0" collapsed="false">
      <c r="A73" s="0" t="n">
        <v>8</v>
      </c>
      <c r="B73" s="47" t="s">
        <v>165</v>
      </c>
      <c r="C73" s="47" t="n">
        <v>1.479</v>
      </c>
      <c r="D73" s="47" t="n">
        <v>7.476</v>
      </c>
      <c r="E73" s="40"/>
      <c r="F73" s="47" t="n">
        <v>1.453277</v>
      </c>
      <c r="G73" s="47" t="n">
        <v>7.019359465</v>
      </c>
      <c r="H73" s="41" t="n">
        <f aca="false">ABS(F73-C73)</f>
        <v>0.0257230000000002</v>
      </c>
      <c r="I73" s="0" t="n">
        <f aca="false">ABS(G73-D73)</f>
        <v>0.456640535</v>
      </c>
      <c r="P73" s="47" t="n">
        <v>1.559398</v>
      </c>
      <c r="Q73" s="47" t="n">
        <v>7.04541109</v>
      </c>
      <c r="R73" s="41" t="n">
        <f aca="false">ABS(P73-C73)</f>
        <v>0.0803979999999998</v>
      </c>
      <c r="S73" s="41" t="n">
        <f aca="false">ABS(Q73-D73)</f>
        <v>0.43058891</v>
      </c>
      <c r="Z73" s="47" t="n">
        <v>1.56717</v>
      </c>
      <c r="AA73" s="47" t="n">
        <v>6.591061185</v>
      </c>
      <c r="AB73" s="0" t="n">
        <f aca="false">ABS(Z73-C73)</f>
        <v>0.0881699999999999</v>
      </c>
      <c r="AC73" s="0" t="n">
        <f aca="false">ABS(AA73-D73)</f>
        <v>0.884938815</v>
      </c>
    </row>
    <row r="74" customFormat="false" ht="13.8" hidden="false" customHeight="false" outlineLevel="0" collapsed="false">
      <c r="A74" s="0" t="n">
        <v>9</v>
      </c>
      <c r="B74" s="47" t="s">
        <v>166</v>
      </c>
      <c r="C74" s="47" t="n">
        <v>1.059</v>
      </c>
      <c r="D74" s="47" t="n">
        <v>8.282</v>
      </c>
      <c r="E74" s="40"/>
      <c r="F74" s="47" t="n">
        <v>1.016929</v>
      </c>
      <c r="G74" s="47" t="n">
        <v>7.080066922</v>
      </c>
      <c r="H74" s="41" t="n">
        <f aca="false">ABS(F74-C74)</f>
        <v>0.042071</v>
      </c>
      <c r="I74" s="0" t="n">
        <f aca="false">ABS(G74-D74)</f>
        <v>1.201933078</v>
      </c>
      <c r="P74" s="47" t="n">
        <v>1.057623</v>
      </c>
      <c r="Q74" s="47" t="n">
        <v>7.327437859</v>
      </c>
      <c r="R74" s="41" t="n">
        <f aca="false">ABS(P74-C74)</f>
        <v>0.00137699999999996</v>
      </c>
      <c r="S74" s="41" t="n">
        <f aca="false">ABS(Q74-D74)</f>
        <v>0.954562141</v>
      </c>
      <c r="Z74" s="47" t="n">
        <v>1.073223</v>
      </c>
      <c r="AA74" s="47" t="n">
        <v>7.268164436</v>
      </c>
      <c r="AB74" s="0" t="n">
        <f aca="false">ABS(Z74-C74)</f>
        <v>0.0142230000000001</v>
      </c>
      <c r="AC74" s="0" t="n">
        <f aca="false">ABS(AA74-D74)</f>
        <v>1.013835564</v>
      </c>
    </row>
    <row r="75" customFormat="false" ht="13.8" hidden="false" customHeight="false" outlineLevel="0" collapsed="false">
      <c r="A75" s="0" t="n">
        <v>10</v>
      </c>
      <c r="B75" s="47" t="s">
        <v>167</v>
      </c>
      <c r="C75" s="47" t="n">
        <v>1.168</v>
      </c>
      <c r="D75" s="47" t="n">
        <v>7.318</v>
      </c>
      <c r="E75" s="40"/>
      <c r="F75" s="47" t="n">
        <v>1.152427</v>
      </c>
      <c r="G75" s="47" t="n">
        <v>7.031309751</v>
      </c>
      <c r="H75" s="41" t="n">
        <f aca="false">ABS(F75-C75)</f>
        <v>0.0155729999999998</v>
      </c>
      <c r="I75" s="0" t="n">
        <f aca="false">ABS(G75-D75)</f>
        <v>0.286690248999999</v>
      </c>
      <c r="P75" s="47" t="n">
        <v>1.22817</v>
      </c>
      <c r="Q75" s="47" t="n">
        <v>7.271032505</v>
      </c>
      <c r="R75" s="41" t="n">
        <f aca="false">ABS(P75-C75)</f>
        <v>0.0601700000000001</v>
      </c>
      <c r="S75" s="41" t="n">
        <f aca="false">ABS(Q75-D75)</f>
        <v>0.0469674949999996</v>
      </c>
      <c r="Z75" s="47" t="n">
        <v>1.224343</v>
      </c>
      <c r="AA75" s="47" t="n">
        <v>6.870458891</v>
      </c>
      <c r="AB75" s="0" t="n">
        <f aca="false">ABS(Z75-C75)</f>
        <v>0.056343</v>
      </c>
      <c r="AC75" s="0" t="n">
        <f aca="false">ABS(AA75-D75)</f>
        <v>0.447541108999999</v>
      </c>
    </row>
    <row r="76" customFormat="false" ht="13.8" hidden="false" customHeight="false" outlineLevel="0" collapsed="false">
      <c r="A76" s="0" t="n">
        <v>11</v>
      </c>
      <c r="B76" s="47" t="s">
        <v>168</v>
      </c>
      <c r="C76" s="47" t="n">
        <v>2.491</v>
      </c>
      <c r="D76" s="47" t="n">
        <v>8.951</v>
      </c>
      <c r="E76" s="40"/>
      <c r="F76" s="47" t="n">
        <v>1.898737</v>
      </c>
      <c r="G76" s="47" t="n">
        <v>6.206739962</v>
      </c>
      <c r="H76" s="41" t="n">
        <f aca="false">ABS(F76-C76)</f>
        <v>0.592263</v>
      </c>
      <c r="I76" s="0" t="n">
        <f aca="false">ABS(G76-D76)</f>
        <v>2.744260038</v>
      </c>
      <c r="P76" s="47" t="n">
        <v>2.282281</v>
      </c>
      <c r="Q76" s="47" t="n">
        <v>6.039913958</v>
      </c>
      <c r="R76" s="41" t="n">
        <f aca="false">ABS(P76-C76)</f>
        <v>0.208719</v>
      </c>
      <c r="S76" s="41" t="n">
        <f aca="false">ABS(Q76-D76)</f>
        <v>2.911086042</v>
      </c>
      <c r="Z76" s="47" t="n">
        <v>2.285324</v>
      </c>
      <c r="AA76" s="47" t="n">
        <v>5.70793499</v>
      </c>
      <c r="AB76" s="0" t="n">
        <f aca="false">ABS(Z76-C76)</f>
        <v>0.205676</v>
      </c>
      <c r="AC76" s="0" t="n">
        <f aca="false">ABS(AA76-D76)</f>
        <v>3.24306501</v>
      </c>
    </row>
    <row r="77" customFormat="false" ht="13.8" hidden="false" customHeight="false" outlineLevel="0" collapsed="false">
      <c r="A77" s="0" t="n">
        <v>12</v>
      </c>
      <c r="B77" s="47" t="s">
        <v>169</v>
      </c>
      <c r="C77" s="47" t="n">
        <v>2.169</v>
      </c>
      <c r="D77" s="47" t="n">
        <v>9.974</v>
      </c>
      <c r="E77" s="40"/>
      <c r="F77" s="47" t="n">
        <v>1.813544</v>
      </c>
      <c r="G77" s="47" t="n">
        <v>8.405353728</v>
      </c>
      <c r="H77" s="41" t="n">
        <f aca="false">ABS(F77-C77)</f>
        <v>0.355456</v>
      </c>
      <c r="I77" s="0" t="n">
        <f aca="false">ABS(G77-D77)</f>
        <v>1.568646272</v>
      </c>
      <c r="P77" s="47" t="n">
        <v>2.047441</v>
      </c>
      <c r="Q77" s="47" t="n">
        <v>7.345124283</v>
      </c>
      <c r="R77" s="41" t="n">
        <f aca="false">ABS(P77-C77)</f>
        <v>0.121559</v>
      </c>
      <c r="S77" s="41" t="n">
        <f aca="false">ABS(Q77-D77)</f>
        <v>2.628875717</v>
      </c>
      <c r="Z77" s="47" t="n">
        <v>2.061412</v>
      </c>
      <c r="AA77" s="47" t="n">
        <v>7.142686424</v>
      </c>
      <c r="AB77" s="0" t="n">
        <f aca="false">ABS(Z77-C77)</f>
        <v>0.107588</v>
      </c>
      <c r="AC77" s="0" t="n">
        <f aca="false">ABS(AA77-D77)</f>
        <v>2.831313576</v>
      </c>
    </row>
    <row r="78" customFormat="false" ht="15.75" hidden="false" customHeight="false" outlineLevel="0" collapsed="false">
      <c r="E78" s="40"/>
      <c r="F78" s="40"/>
      <c r="H78" s="41"/>
      <c r="R78" s="41"/>
      <c r="S78" s="41"/>
    </row>
    <row r="79" customFormat="false" ht="13.8" hidden="false" customHeight="false" outlineLevel="0" collapsed="false">
      <c r="E79" s="40"/>
      <c r="F79" s="40"/>
      <c r="G79" s="43" t="s">
        <v>154</v>
      </c>
      <c r="H79" s="44" t="n">
        <f aca="false">AVERAGE(H65:H70,H72:H77)</f>
        <v>0.11385725</v>
      </c>
      <c r="I79" s="43" t="n">
        <f aca="false">AVERAGE(I65:I77)</f>
        <v>1.09706133223077</v>
      </c>
      <c r="Q79" s="43" t="s">
        <v>154</v>
      </c>
      <c r="R79" s="44" t="n">
        <f aca="false">AVERAGE(R65:R70,R72:R77)</f>
        <v>0.0574153333333334</v>
      </c>
      <c r="S79" s="44" t="n">
        <f aca="false">AVERAGE(S65:S77)</f>
        <v>0.890983232769231</v>
      </c>
      <c r="AA79" s="43" t="s">
        <v>154</v>
      </c>
      <c r="AB79" s="43" t="n">
        <f aca="false">AVERAGE(AB65:AB70,AB72:AB77)</f>
        <v>0.0597772500000001</v>
      </c>
      <c r="AC79" s="43" t="n">
        <f aca="false">AVERAGE(AC65:AC77)</f>
        <v>1.07988968946154</v>
      </c>
    </row>
    <row r="1048576" customFormat="false" ht="15.75" hidden="false" customHeight="true" outlineLevel="0" collapsed="false"/>
  </sheetData>
  <mergeCells count="12">
    <mergeCell ref="C8:D8"/>
    <mergeCell ref="F8:G8"/>
    <mergeCell ref="K8:L8"/>
    <mergeCell ref="P8:Q8"/>
    <mergeCell ref="U8:V8"/>
    <mergeCell ref="Z8:AA8"/>
    <mergeCell ref="C63:D63"/>
    <mergeCell ref="F63:G63"/>
    <mergeCell ref="K63:L63"/>
    <mergeCell ref="P63:Q63"/>
    <mergeCell ref="U63:V63"/>
    <mergeCell ref="Z63:AA6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/>
      <c r="B1" s="1" t="s">
        <v>170</v>
      </c>
      <c r="C1" s="7"/>
      <c r="E1" s="7"/>
      <c r="J1" s="7"/>
      <c r="O1" s="7"/>
      <c r="T1" s="7"/>
      <c r="Y1" s="7"/>
      <c r="Z1" s="7"/>
      <c r="AA1" s="7"/>
      <c r="AB1" s="7"/>
    </row>
    <row r="2" customFormat="false" ht="15.75" hidden="false" customHeight="false" outlineLevel="0" collapsed="false">
      <c r="A2" s="7"/>
      <c r="B2" s="1" t="s">
        <v>171</v>
      </c>
      <c r="C2" s="7"/>
      <c r="E2" s="7"/>
      <c r="J2" s="7"/>
      <c r="O2" s="7"/>
      <c r="T2" s="7"/>
      <c r="Y2" s="7"/>
      <c r="Z2" s="7"/>
      <c r="AA2" s="7"/>
      <c r="AB2" s="7"/>
    </row>
    <row r="3" customFormat="false" ht="15.75" hidden="false" customHeight="false" outlineLevel="0" collapsed="false">
      <c r="A3" s="7"/>
      <c r="B3" s="7"/>
      <c r="C3" s="7"/>
      <c r="E3" s="7"/>
      <c r="J3" s="7"/>
      <c r="O3" s="7"/>
      <c r="T3" s="7"/>
      <c r="Y3" s="7"/>
      <c r="Z3" s="7"/>
      <c r="AA3" s="7"/>
      <c r="AB3" s="7"/>
    </row>
    <row r="4" customFormat="false" ht="15.75" hidden="false" customHeight="false" outlineLevel="0" collapsed="false">
      <c r="A4" s="7" t="s">
        <v>172</v>
      </c>
      <c r="B4" s="7" t="s">
        <v>173</v>
      </c>
      <c r="C4" s="7"/>
      <c r="E4" s="7" t="s">
        <v>174</v>
      </c>
      <c r="J4" s="7" t="s">
        <v>175</v>
      </c>
      <c r="O4" s="7" t="s">
        <v>176</v>
      </c>
      <c r="T4" s="7" t="s">
        <v>177</v>
      </c>
      <c r="Y4" s="48" t="s">
        <v>178</v>
      </c>
      <c r="Z4" s="48"/>
      <c r="AA4" s="48"/>
      <c r="AB4" s="7"/>
    </row>
    <row r="5" customFormat="false" ht="15.75" hidden="false" customHeight="false" outlineLevel="0" collapsed="false">
      <c r="A5" s="7" t="s">
        <v>179</v>
      </c>
      <c r="B5" s="7" t="s">
        <v>99</v>
      </c>
      <c r="C5" s="7" t="s">
        <v>100</v>
      </c>
      <c r="E5" s="7" t="s">
        <v>99</v>
      </c>
      <c r="F5" s="7" t="s">
        <v>100</v>
      </c>
      <c r="G5" s="7" t="s">
        <v>180</v>
      </c>
      <c r="H5" s="7" t="s">
        <v>102</v>
      </c>
      <c r="J5" s="7" t="s">
        <v>99</v>
      </c>
      <c r="K5" s="7" t="s">
        <v>100</v>
      </c>
      <c r="L5" s="7" t="s">
        <v>180</v>
      </c>
      <c r="M5" s="7" t="s">
        <v>102</v>
      </c>
      <c r="O5" s="7" t="s">
        <v>99</v>
      </c>
      <c r="P5" s="7" t="s">
        <v>100</v>
      </c>
      <c r="Q5" s="7" t="s">
        <v>180</v>
      </c>
      <c r="R5" s="7" t="s">
        <v>102</v>
      </c>
      <c r="T5" s="7" t="s">
        <v>99</v>
      </c>
      <c r="U5" s="7" t="s">
        <v>100</v>
      </c>
      <c r="V5" s="7" t="s">
        <v>180</v>
      </c>
      <c r="W5" s="7" t="s">
        <v>102</v>
      </c>
      <c r="X5" s="7"/>
      <c r="Y5" s="7" t="s">
        <v>99</v>
      </c>
      <c r="Z5" s="7" t="s">
        <v>100</v>
      </c>
      <c r="AA5" s="7" t="s">
        <v>180</v>
      </c>
      <c r="AB5" s="7" t="s">
        <v>102</v>
      </c>
    </row>
    <row r="6" customFormat="false" ht="15.75" hidden="false" customHeight="false" outlineLevel="0" collapsed="false">
      <c r="A6" s="49" t="s">
        <v>181</v>
      </c>
      <c r="B6" s="49" t="n">
        <v>787</v>
      </c>
      <c r="C6" s="49" t="n">
        <v>37.8</v>
      </c>
      <c r="D6" s="50"/>
      <c r="E6" s="49" t="n">
        <v>766.411</v>
      </c>
      <c r="F6" s="49" t="n">
        <v>33.482</v>
      </c>
      <c r="G6" s="50" t="n">
        <f aca="false">ABS(B6-E6)</f>
        <v>20.5890000000001</v>
      </c>
      <c r="H6" s="50" t="n">
        <f aca="false">ABS(F6-C6)</f>
        <v>4.318</v>
      </c>
      <c r="I6" s="50"/>
      <c r="J6" s="49" t="n">
        <v>795.384</v>
      </c>
      <c r="K6" s="49" t="n">
        <v>36.848</v>
      </c>
      <c r="L6" s="50" t="n">
        <f aca="false">ABS(J6-B6)</f>
        <v>8.38400000000001</v>
      </c>
      <c r="M6" s="50" t="n">
        <f aca="false">ABS(K6-C6)</f>
        <v>0.951999999999998</v>
      </c>
      <c r="N6" s="50"/>
      <c r="O6" s="49" t="n">
        <v>795.64</v>
      </c>
      <c r="P6" s="49" t="n">
        <v>36.654</v>
      </c>
      <c r="Q6" s="50" t="n">
        <f aca="false">ABS(O6-B6)</f>
        <v>8.63999999999999</v>
      </c>
      <c r="R6" s="50" t="n">
        <f aca="false">ABS(P6-C6)</f>
        <v>1.14599999999999</v>
      </c>
      <c r="S6" s="50"/>
      <c r="T6" s="49" t="n">
        <v>789.273</v>
      </c>
      <c r="U6" s="49" t="n">
        <v>34.465</v>
      </c>
      <c r="V6" s="50" t="n">
        <f aca="false">ABS(T6-B6)</f>
        <v>2.27300000000002</v>
      </c>
      <c r="W6" s="50" t="n">
        <f aca="false">ABS(U6-C6)</f>
        <v>3.33499999999999</v>
      </c>
      <c r="X6" s="50"/>
      <c r="Y6" s="49" t="n">
        <v>798.2</v>
      </c>
      <c r="Z6" s="49" t="n">
        <v>35.781</v>
      </c>
      <c r="AA6" s="50" t="n">
        <f aca="false">ABS(Y6-B6)</f>
        <v>11.2</v>
      </c>
      <c r="AB6" s="50" t="n">
        <f aca="false">ABS(Z6-C6)</f>
        <v>2.019</v>
      </c>
    </row>
    <row r="7" customFormat="false" ht="15.75" hidden="false" customHeight="false" outlineLevel="0" collapsed="false">
      <c r="A7" s="7" t="s">
        <v>182</v>
      </c>
      <c r="B7" s="7" t="n">
        <v>787</v>
      </c>
      <c r="C7" s="7" t="n">
        <v>33.4</v>
      </c>
      <c r="E7" s="7" t="n">
        <v>772.327</v>
      </c>
      <c r="F7" s="7" t="n">
        <v>36.423</v>
      </c>
      <c r="G7" s="14" t="n">
        <f aca="false">ABS(B7-E7)</f>
        <v>14.673</v>
      </c>
      <c r="H7" s="14" t="n">
        <f aca="false">ABS(F7-C7)</f>
        <v>3.023</v>
      </c>
      <c r="J7" s="7" t="n">
        <v>772.784</v>
      </c>
      <c r="K7" s="7" t="n">
        <v>32.192</v>
      </c>
      <c r="L7" s="14" t="n">
        <f aca="false">ABS(J7-B7)</f>
        <v>14.216</v>
      </c>
      <c r="M7" s="14" t="n">
        <f aca="false">ABS(K7-C7)</f>
        <v>1.208</v>
      </c>
      <c r="O7" s="7" t="n">
        <v>772.63</v>
      </c>
      <c r="P7" s="7" t="n">
        <v>32.363</v>
      </c>
      <c r="Q7" s="14" t="n">
        <f aca="false">ABS(O7-B7)</f>
        <v>14.37</v>
      </c>
      <c r="R7" s="14" t="n">
        <f aca="false">ABS(P7-C7)</f>
        <v>1.037</v>
      </c>
      <c r="T7" s="7" t="n">
        <v>763.895</v>
      </c>
      <c r="U7" s="7" t="n">
        <v>32.26</v>
      </c>
      <c r="V7" s="14" t="n">
        <f aca="false">ABS(T7-B7)</f>
        <v>23.105</v>
      </c>
      <c r="W7" s="14" t="n">
        <f aca="false">ABS(U7-C7)</f>
        <v>1.14</v>
      </c>
      <c r="Y7" s="7" t="n">
        <v>763.47</v>
      </c>
      <c r="Z7" s="7" t="n">
        <v>32.823</v>
      </c>
      <c r="AA7" s="14" t="n">
        <f aca="false">ABS(Y7-B7)</f>
        <v>23.53</v>
      </c>
      <c r="AB7" s="14" t="n">
        <f aca="false">ABS(Z7-C7)</f>
        <v>0.576999999999998</v>
      </c>
    </row>
    <row r="8" customFormat="false" ht="15.75" hidden="false" customHeight="false" outlineLevel="0" collapsed="false">
      <c r="A8" s="51" t="s">
        <v>183</v>
      </c>
      <c r="B8" s="51" t="n">
        <v>733</v>
      </c>
      <c r="C8" s="51" t="n">
        <v>35.8</v>
      </c>
      <c r="D8" s="52"/>
      <c r="E8" s="51" t="n">
        <v>730.521</v>
      </c>
      <c r="F8" s="51" t="n">
        <v>33.7</v>
      </c>
      <c r="G8" s="52" t="n">
        <f aca="false">ABS(B8-E8)</f>
        <v>2.47900000000004</v>
      </c>
      <c r="H8" s="52" t="n">
        <f aca="false">ABS(F8-C8)</f>
        <v>2.09999999999999</v>
      </c>
      <c r="I8" s="52"/>
      <c r="J8" s="51" t="n">
        <v>730.744</v>
      </c>
      <c r="K8" s="51" t="n">
        <v>35.166</v>
      </c>
      <c r="L8" s="52" t="n">
        <f aca="false">ABS(J8-B8)</f>
        <v>2.25599999999997</v>
      </c>
      <c r="M8" s="52" t="n">
        <f aca="false">ABS(K8-C8)</f>
        <v>0.634</v>
      </c>
      <c r="N8" s="52"/>
      <c r="O8" s="51" t="n">
        <v>730.76</v>
      </c>
      <c r="P8" s="51" t="n">
        <v>31.895</v>
      </c>
      <c r="Q8" s="52" t="n">
        <f aca="false">ABS(O8-B8)</f>
        <v>2.24000000000001</v>
      </c>
      <c r="R8" s="52" t="n">
        <f aca="false">ABS(P8-C8)</f>
        <v>3.905</v>
      </c>
      <c r="S8" s="52"/>
      <c r="T8" s="51" t="n">
        <v>728.114</v>
      </c>
      <c r="U8" s="51" t="n">
        <v>34.305</v>
      </c>
      <c r="V8" s="52" t="n">
        <f aca="false">ABS(T8-B8)</f>
        <v>4.88599999999997</v>
      </c>
      <c r="W8" s="52" t="n">
        <f aca="false">ABS(U8-C8)</f>
        <v>1.495</v>
      </c>
      <c r="X8" s="52"/>
      <c r="Y8" s="51" t="n">
        <v>728.2</v>
      </c>
      <c r="Z8" s="51" t="n">
        <v>30.936</v>
      </c>
      <c r="AA8" s="52" t="n">
        <f aca="false">ABS(Y8-B8)</f>
        <v>4.79999999999995</v>
      </c>
      <c r="AB8" s="52" t="n">
        <f aca="false">ABS(Z8-C8)</f>
        <v>4.864</v>
      </c>
    </row>
    <row r="9" customFormat="false" ht="15.75" hidden="false" customHeight="false" outlineLevel="0" collapsed="false">
      <c r="A9" s="7" t="s">
        <v>184</v>
      </c>
      <c r="B9" s="7" t="n">
        <v>736</v>
      </c>
      <c r="C9" s="7" t="n">
        <v>27.9</v>
      </c>
      <c r="E9" s="7" t="n">
        <v>715.159</v>
      </c>
      <c r="F9" s="7" t="n">
        <v>31</v>
      </c>
      <c r="G9" s="14" t="n">
        <f aca="false">ABS(B9-E9)</f>
        <v>20.841</v>
      </c>
      <c r="H9" s="14" t="n">
        <f aca="false">ABS(F9-C9)</f>
        <v>3.1</v>
      </c>
      <c r="J9" s="7" t="n">
        <v>712.539</v>
      </c>
      <c r="K9" s="7" t="n">
        <v>29.135</v>
      </c>
      <c r="L9" s="14" t="n">
        <f aca="false">ABS(J9-B9)</f>
        <v>23.461</v>
      </c>
      <c r="M9" s="14" t="n">
        <f aca="false">ABS(K9-C9)</f>
        <v>1.235</v>
      </c>
      <c r="O9" s="7" t="n">
        <v>711.87</v>
      </c>
      <c r="P9" s="7" t="n">
        <v>26.303</v>
      </c>
      <c r="Q9" s="14" t="n">
        <f aca="false">ABS(O9-B9)</f>
        <v>24.13</v>
      </c>
      <c r="R9" s="14" t="n">
        <f aca="false">ABS(P9-C9)</f>
        <v>1.597</v>
      </c>
      <c r="T9" s="7" t="n">
        <v>712.938</v>
      </c>
      <c r="U9" s="7" t="n">
        <v>29.771</v>
      </c>
      <c r="V9" s="14" t="n">
        <f aca="false">ABS(T9-B9)</f>
        <v>23.062</v>
      </c>
      <c r="W9" s="14" t="n">
        <f aca="false">ABS(U9-C9)</f>
        <v>1.871</v>
      </c>
      <c r="Y9" s="7" t="n">
        <v>712.96</v>
      </c>
      <c r="Z9" s="7" t="n">
        <v>27</v>
      </c>
      <c r="AA9" s="14" t="n">
        <f aca="false">ABS(Y9-B9)</f>
        <v>23.04</v>
      </c>
      <c r="AB9" s="14" t="n">
        <f aca="false">ABS(Z9-C9)</f>
        <v>0.899999999999999</v>
      </c>
    </row>
    <row r="10" customFormat="false" ht="15.75" hidden="false" customHeight="false" outlineLevel="0" collapsed="false">
      <c r="A10" s="53" t="s">
        <v>185</v>
      </c>
      <c r="B10" s="53" t="n">
        <v>713</v>
      </c>
      <c r="C10" s="53" t="n">
        <v>27.4</v>
      </c>
      <c r="D10" s="54"/>
      <c r="E10" s="53" t="n">
        <v>715.443</v>
      </c>
      <c r="F10" s="53" t="n">
        <v>32.332</v>
      </c>
      <c r="G10" s="54" t="n">
        <f aca="false">ABS(B10-E10)</f>
        <v>2.44299999999998</v>
      </c>
      <c r="H10" s="54" t="n">
        <f aca="false">ABS(F10-C10)</f>
        <v>4.932</v>
      </c>
      <c r="I10" s="54"/>
      <c r="J10" s="53" t="n">
        <v>727.852</v>
      </c>
      <c r="K10" s="53" t="n">
        <v>25.903</v>
      </c>
      <c r="L10" s="54" t="n">
        <f aca="false">ABS(J10-B10)</f>
        <v>14.852</v>
      </c>
      <c r="M10" s="54" t="n">
        <f aca="false">ABS(K10-C10)</f>
        <v>1.497</v>
      </c>
      <c r="N10" s="54"/>
      <c r="O10" s="53" t="n">
        <v>727.51</v>
      </c>
      <c r="P10" s="53" t="n">
        <v>29.588</v>
      </c>
      <c r="Q10" s="54" t="n">
        <f aca="false">ABS(O10-B10)</f>
        <v>14.51</v>
      </c>
      <c r="R10" s="54" t="n">
        <f aca="false">ABS(P10-C10)</f>
        <v>2.188</v>
      </c>
      <c r="S10" s="54"/>
      <c r="T10" s="53" t="n">
        <v>728.894</v>
      </c>
      <c r="U10" s="53" t="n">
        <v>33.285</v>
      </c>
      <c r="V10" s="54" t="n">
        <f aca="false">ABS(T10-B10)</f>
        <v>15.894</v>
      </c>
      <c r="W10" s="54" t="n">
        <f aca="false">ABS(U10-C10)</f>
        <v>5.885</v>
      </c>
      <c r="X10" s="54"/>
      <c r="Y10" s="53" t="n">
        <v>728.49</v>
      </c>
      <c r="Z10" s="53" t="n">
        <v>29.776</v>
      </c>
      <c r="AA10" s="54" t="n">
        <f aca="false">ABS(Y10-B10)</f>
        <v>15.49</v>
      </c>
      <c r="AB10" s="54" t="n">
        <f aca="false">ABS(Z10-C10)</f>
        <v>2.376</v>
      </c>
    </row>
    <row r="11" customFormat="false" ht="15.75" hidden="false" customHeight="false" outlineLevel="0" collapsed="false">
      <c r="A11" s="53" t="s">
        <v>186</v>
      </c>
      <c r="B11" s="53" t="n">
        <v>862</v>
      </c>
      <c r="C11" s="53" t="n">
        <v>38.1</v>
      </c>
      <c r="D11" s="54"/>
      <c r="E11" s="53" t="n">
        <v>852.516</v>
      </c>
      <c r="F11" s="53" t="n">
        <v>41.297</v>
      </c>
      <c r="G11" s="54" t="n">
        <f aca="false">ABS(B11-E11)</f>
        <v>9.48400000000004</v>
      </c>
      <c r="H11" s="54" t="n">
        <f aca="false">ABS(F11-C11)</f>
        <v>3.197</v>
      </c>
      <c r="I11" s="54"/>
      <c r="J11" s="53" t="n">
        <v>887</v>
      </c>
      <c r="K11" s="53" t="n">
        <v>41.55</v>
      </c>
      <c r="L11" s="54" t="n">
        <f aca="false">ABS(J11-B11)</f>
        <v>25</v>
      </c>
      <c r="M11" s="54" t="n">
        <f aca="false">ABS(K11-C11)</f>
        <v>3.45</v>
      </c>
      <c r="N11" s="54"/>
      <c r="O11" s="53" t="n">
        <v>886.39</v>
      </c>
      <c r="P11" s="53" t="n">
        <v>37.676</v>
      </c>
      <c r="Q11" s="54" t="n">
        <f aca="false">ABS(O11-B11)</f>
        <v>24.39</v>
      </c>
      <c r="R11" s="54" t="n">
        <f aca="false">ABS(P11-C11)</f>
        <v>0.424</v>
      </c>
      <c r="S11" s="54"/>
      <c r="T11" s="53" t="n">
        <v>876.425</v>
      </c>
      <c r="U11" s="53" t="n">
        <v>36.07</v>
      </c>
      <c r="V11" s="54" t="n">
        <f aca="false">ABS(T11-B11)</f>
        <v>14.425</v>
      </c>
      <c r="W11" s="54" t="n">
        <f aca="false">ABS(U11-C11)</f>
        <v>2.03</v>
      </c>
      <c r="X11" s="54"/>
      <c r="Y11" s="53" t="n">
        <v>877.42</v>
      </c>
      <c r="Z11" s="53" t="n">
        <v>37.262</v>
      </c>
      <c r="AA11" s="54" t="n">
        <f aca="false">ABS(Y11-B11)</f>
        <v>15.42</v>
      </c>
      <c r="AB11" s="54" t="n">
        <f aca="false">ABS(Z11-C11)</f>
        <v>0.838000000000001</v>
      </c>
    </row>
    <row r="12" customFormat="false" ht="15.75" hidden="false" customHeight="false" outlineLevel="0" collapsed="false">
      <c r="A12" s="7" t="s">
        <v>187</v>
      </c>
      <c r="B12" s="7" t="n">
        <v>861</v>
      </c>
      <c r="C12" s="7" t="n">
        <v>42.4</v>
      </c>
      <c r="E12" s="7" t="n">
        <v>847.203</v>
      </c>
      <c r="F12" s="7" t="n">
        <v>41.256</v>
      </c>
      <c r="G12" s="14" t="n">
        <f aca="false">ABS(B12-E12)</f>
        <v>13.797</v>
      </c>
      <c r="H12" s="14" t="n">
        <f aca="false">ABS(F12-C12)</f>
        <v>1.144</v>
      </c>
      <c r="J12" s="7" t="n">
        <v>876.397</v>
      </c>
      <c r="K12" s="7" t="n">
        <v>43.58</v>
      </c>
      <c r="L12" s="14" t="n">
        <f aca="false">ABS(J12-B12)</f>
        <v>15.397</v>
      </c>
      <c r="M12" s="14" t="n">
        <f aca="false">ABS(K12-C12)</f>
        <v>1.18</v>
      </c>
      <c r="O12" s="7" t="n">
        <v>875.98</v>
      </c>
      <c r="P12" s="7" t="n">
        <v>41.944</v>
      </c>
      <c r="Q12" s="14" t="n">
        <f aca="false">ABS(O12-B12)</f>
        <v>14.98</v>
      </c>
      <c r="R12" s="14" t="n">
        <f aca="false">ABS(P12-C12)</f>
        <v>0.455999999999996</v>
      </c>
      <c r="T12" s="7" t="n">
        <v>870.471</v>
      </c>
      <c r="U12" s="7" t="n">
        <v>40.895</v>
      </c>
      <c r="V12" s="14" t="n">
        <f aca="false">ABS(T12-B12)</f>
        <v>9.471</v>
      </c>
      <c r="W12" s="14" t="n">
        <f aca="false">ABS(U12-C12)</f>
        <v>1.505</v>
      </c>
      <c r="Y12" s="7" t="n">
        <v>870.93</v>
      </c>
      <c r="Z12" s="7" t="n">
        <v>41.437</v>
      </c>
      <c r="AA12" s="14" t="n">
        <f aca="false">ABS(Y12-B12)</f>
        <v>9.92999999999995</v>
      </c>
      <c r="AB12" s="14" t="n">
        <f aca="false">ABS(Z12-C12)</f>
        <v>0.963000000000001</v>
      </c>
    </row>
    <row r="13" customFormat="false" ht="15.75" hidden="false" customHeight="false" outlineLevel="0" collapsed="false">
      <c r="A13" s="51" t="s">
        <v>188</v>
      </c>
      <c r="B13" s="51" t="n">
        <v>944</v>
      </c>
      <c r="C13" s="51" t="n">
        <v>46.8</v>
      </c>
      <c r="D13" s="52"/>
      <c r="E13" s="51" t="n">
        <v>924.61</v>
      </c>
      <c r="F13" s="51" t="n">
        <v>51.185</v>
      </c>
      <c r="G13" s="52" t="n">
        <f aca="false">ABS(B13-E13)</f>
        <v>19.39</v>
      </c>
      <c r="H13" s="52" t="n">
        <f aca="false">ABS(F13-C13)</f>
        <v>4.38500000000001</v>
      </c>
      <c r="I13" s="52"/>
      <c r="J13" s="51" t="n">
        <v>916.753</v>
      </c>
      <c r="K13" s="51" t="n">
        <v>45.618</v>
      </c>
      <c r="L13" s="52" t="n">
        <f aca="false">ABS(J13-B13)</f>
        <v>27.247</v>
      </c>
      <c r="M13" s="52" t="n">
        <f aca="false">ABS(K13-C13)</f>
        <v>1.182</v>
      </c>
      <c r="N13" s="52"/>
      <c r="O13" s="51" t="n">
        <v>916.9</v>
      </c>
      <c r="P13" s="51" t="n">
        <v>42.17</v>
      </c>
      <c r="Q13" s="52" t="n">
        <f aca="false">ABS(O13-B13)</f>
        <v>27.1</v>
      </c>
      <c r="R13" s="52" t="n">
        <f aca="false">ABS(P13-C13)</f>
        <v>4.63</v>
      </c>
      <c r="S13" s="52"/>
      <c r="T13" s="51" t="n">
        <v>907.836</v>
      </c>
      <c r="U13" s="51" t="n">
        <v>41.139</v>
      </c>
      <c r="V13" s="52" t="n">
        <f aca="false">ABS(T13-B13)</f>
        <v>36.164</v>
      </c>
      <c r="W13" s="52" t="n">
        <f aca="false">ABS(U13-C13)</f>
        <v>5.66099999999999</v>
      </c>
      <c r="X13" s="52"/>
      <c r="Y13" s="51" t="n">
        <v>908.32</v>
      </c>
      <c r="Z13" s="51" t="n">
        <v>42.034</v>
      </c>
      <c r="AA13" s="52" t="n">
        <f aca="false">ABS(Y13-B13)</f>
        <v>35.68</v>
      </c>
      <c r="AB13" s="52" t="n">
        <f aca="false">ABS(Z13-C13)</f>
        <v>4.766</v>
      </c>
    </row>
    <row r="14" customFormat="false" ht="15.75" hidden="false" customHeight="false" outlineLevel="0" collapsed="false">
      <c r="A14" s="7" t="s">
        <v>189</v>
      </c>
      <c r="B14" s="7" t="n">
        <v>973</v>
      </c>
      <c r="C14" s="7" t="n">
        <v>27.7</v>
      </c>
      <c r="E14" s="7" t="n">
        <v>947.367</v>
      </c>
      <c r="F14" s="7" t="n">
        <v>27.218</v>
      </c>
      <c r="G14" s="14" t="n">
        <f aca="false">ABS(B14-E14)</f>
        <v>25.633</v>
      </c>
      <c r="H14" s="14" t="n">
        <f aca="false">ABS(F14-C14)</f>
        <v>0.481999999999999</v>
      </c>
      <c r="J14" s="7" t="n">
        <v>979.733</v>
      </c>
      <c r="K14" s="7" t="n">
        <v>25.879</v>
      </c>
      <c r="L14" s="14" t="n">
        <f aca="false">ABS(J14-B14)</f>
        <v>6.73299999999995</v>
      </c>
      <c r="M14" s="14" t="n">
        <f aca="false">ABS(K14-C14)</f>
        <v>1.821</v>
      </c>
      <c r="O14" s="7" t="n">
        <v>978.94</v>
      </c>
      <c r="P14" s="7" t="n">
        <v>27.305</v>
      </c>
      <c r="Q14" s="14" t="n">
        <f aca="false">ABS(O14-B14)</f>
        <v>5.94000000000005</v>
      </c>
      <c r="R14" s="14" t="n">
        <f aca="false">ABS(P14-C14)</f>
        <v>0.395</v>
      </c>
      <c r="T14" s="7" t="n">
        <v>972.193</v>
      </c>
      <c r="U14" s="7" t="n">
        <v>24.889</v>
      </c>
      <c r="V14" s="14" t="n">
        <f aca="false">ABS(T14-B14)</f>
        <v>0.807000000000016</v>
      </c>
      <c r="W14" s="14" t="n">
        <f aca="false">ABS(U14-C14)</f>
        <v>2.811</v>
      </c>
      <c r="Y14" s="7" t="n">
        <v>972.48</v>
      </c>
      <c r="Z14" s="7" t="n">
        <v>27.659</v>
      </c>
      <c r="AA14" s="14" t="n">
        <f aca="false">ABS(Y14-B14)</f>
        <v>0.519999999999982</v>
      </c>
      <c r="AB14" s="14" t="n">
        <f aca="false">ABS(Z14-C14)</f>
        <v>0.0410000000000004</v>
      </c>
    </row>
    <row r="15" customFormat="false" ht="15.75" hidden="false" customHeight="false" outlineLevel="0" collapsed="false">
      <c r="A15" s="51" t="s">
        <v>190</v>
      </c>
      <c r="B15" s="51" t="n">
        <v>1022</v>
      </c>
      <c r="C15" s="51" t="n">
        <v>55.8</v>
      </c>
      <c r="D15" s="52"/>
      <c r="E15" s="51" t="n">
        <v>1068.317</v>
      </c>
      <c r="F15" s="51" t="n">
        <v>66.428</v>
      </c>
      <c r="G15" s="52" t="n">
        <f aca="false">ABS(B15-E15)</f>
        <v>46.317</v>
      </c>
      <c r="H15" s="52" t="n">
        <f aca="false">ABS(F15-C15)</f>
        <v>10.628</v>
      </c>
      <c r="I15" s="52"/>
      <c r="J15" s="51" t="n">
        <v>1037.591</v>
      </c>
      <c r="K15" s="51" t="n">
        <v>52.169</v>
      </c>
      <c r="L15" s="52" t="n">
        <f aca="false">ABS(J15-B15)</f>
        <v>15.5909999999999</v>
      </c>
      <c r="M15" s="52" t="n">
        <f aca="false">ABS(K15-C15)</f>
        <v>3.631</v>
      </c>
      <c r="N15" s="52"/>
      <c r="O15" s="51" t="n">
        <v>1038.33</v>
      </c>
      <c r="P15" s="51" t="n">
        <v>50.773</v>
      </c>
      <c r="Q15" s="52" t="n">
        <f aca="false">ABS(O15-B15)</f>
        <v>16.3299999999999</v>
      </c>
      <c r="R15" s="52" t="n">
        <f aca="false">ABS(P15-C15)</f>
        <v>5.02699999999999</v>
      </c>
      <c r="S15" s="52"/>
      <c r="T15" s="51" t="n">
        <v>1028.298</v>
      </c>
      <c r="U15" s="51" t="n">
        <v>50.798</v>
      </c>
      <c r="V15" s="52" t="n">
        <f aca="false">ABS(T15-B15)</f>
        <v>6.298</v>
      </c>
      <c r="W15" s="52" t="n">
        <f aca="false">ABS(U15-C15)</f>
        <v>5.002</v>
      </c>
      <c r="X15" s="52"/>
      <c r="Y15" s="51" t="n">
        <v>1029.16</v>
      </c>
      <c r="Z15" s="51" t="n">
        <v>50.659</v>
      </c>
      <c r="AA15" s="52" t="n">
        <f aca="false">ABS(Y15-B15)</f>
        <v>7.16000000000008</v>
      </c>
      <c r="AB15" s="52" t="n">
        <f aca="false">ABS(Z15-C15)</f>
        <v>5.141</v>
      </c>
    </row>
    <row r="16" customFormat="false" ht="15.75" hidden="false" customHeight="false" outlineLevel="0" collapsed="false">
      <c r="A16" s="49" t="s">
        <v>191</v>
      </c>
      <c r="B16" s="49" t="n">
        <v>810</v>
      </c>
      <c r="C16" s="49" t="n">
        <v>52</v>
      </c>
      <c r="D16" s="50"/>
      <c r="E16" s="49" t="n">
        <v>802.72</v>
      </c>
      <c r="F16" s="49" t="n">
        <v>50.561</v>
      </c>
      <c r="G16" s="50" t="n">
        <f aca="false">ABS(B16-E16)</f>
        <v>7.27999999999997</v>
      </c>
      <c r="H16" s="50" t="n">
        <f aca="false">ABS(F16-C16)</f>
        <v>1.439</v>
      </c>
      <c r="I16" s="50"/>
      <c r="J16" s="49" t="n">
        <v>803.786</v>
      </c>
      <c r="K16" s="49" t="n">
        <v>48.251</v>
      </c>
      <c r="L16" s="50" t="n">
        <f aca="false">ABS(J16-B16)</f>
        <v>6.21400000000006</v>
      </c>
      <c r="M16" s="50" t="n">
        <f aca="false">ABS(K16-C16)</f>
        <v>3.749</v>
      </c>
      <c r="N16" s="50"/>
      <c r="O16" s="49" t="n">
        <v>802.81</v>
      </c>
      <c r="P16" s="49" t="n">
        <v>47.265</v>
      </c>
      <c r="Q16" s="50" t="n">
        <f aca="false">ABS(O16-B16)</f>
        <v>7.19000000000005</v>
      </c>
      <c r="R16" s="50" t="n">
        <f aca="false">ABS(P16-C16)</f>
        <v>4.735</v>
      </c>
      <c r="S16" s="50"/>
      <c r="T16" s="49" t="n">
        <v>803.661</v>
      </c>
      <c r="U16" s="49" t="n">
        <v>45.764</v>
      </c>
      <c r="V16" s="50" t="n">
        <f aca="false">ABS(T16-B16)</f>
        <v>6.33900000000006</v>
      </c>
      <c r="W16" s="50" t="n">
        <f aca="false">ABS(U16-C16)</f>
        <v>6.236</v>
      </c>
      <c r="X16" s="50"/>
      <c r="Y16" s="49" t="n">
        <v>804.51</v>
      </c>
      <c r="Z16" s="49" t="n">
        <v>47.907</v>
      </c>
      <c r="AA16" s="50" t="n">
        <f aca="false">ABS(Y16-B16)</f>
        <v>5.49000000000001</v>
      </c>
      <c r="AB16" s="50" t="n">
        <f aca="false">ABS(Z16-C16)</f>
        <v>4.093</v>
      </c>
    </row>
    <row r="17" customFormat="false" ht="15.75" hidden="false" customHeight="false" outlineLevel="0" collapsed="false">
      <c r="A17" s="7" t="s">
        <v>192</v>
      </c>
      <c r="B17" s="7" t="n">
        <v>620</v>
      </c>
      <c r="C17" s="7" t="n">
        <v>25.2</v>
      </c>
      <c r="E17" s="7" t="n">
        <v>608.925</v>
      </c>
      <c r="F17" s="7" t="n">
        <v>24.643</v>
      </c>
      <c r="G17" s="14" t="n">
        <f aca="false">ABS(B17-E17)</f>
        <v>11.075</v>
      </c>
      <c r="H17" s="14" t="n">
        <f aca="false">ABS(F17-C17)</f>
        <v>0.556999999999999</v>
      </c>
      <c r="J17" s="7" t="n">
        <v>619.05</v>
      </c>
      <c r="K17" s="7" t="n">
        <v>27</v>
      </c>
      <c r="L17" s="14" t="n">
        <f aca="false">ABS(J17-B17)</f>
        <v>0.950000000000046</v>
      </c>
      <c r="M17" s="14" t="n">
        <f aca="false">ABS(K17-C17)</f>
        <v>1.8</v>
      </c>
      <c r="O17" s="7" t="n">
        <v>617.98</v>
      </c>
      <c r="P17" s="7" t="n">
        <v>24.639</v>
      </c>
      <c r="Q17" s="14" t="n">
        <f aca="false">ABS(O17-B17)</f>
        <v>2.01999999999998</v>
      </c>
      <c r="R17" s="14" t="n">
        <f aca="false">ABS(P17-C17)</f>
        <v>0.561</v>
      </c>
      <c r="T17" s="7" t="n">
        <v>619.209</v>
      </c>
      <c r="U17" s="7" t="n">
        <v>25.448</v>
      </c>
      <c r="V17" s="14" t="n">
        <f aca="false">ABS(T17-B17)</f>
        <v>0.791000000000054</v>
      </c>
      <c r="W17" s="14" t="n">
        <f aca="false">ABS(U17-C17)</f>
        <v>0.248000000000001</v>
      </c>
      <c r="Y17" s="7" t="n">
        <v>619.65</v>
      </c>
      <c r="Z17" s="7" t="n">
        <v>23.905</v>
      </c>
      <c r="AA17" s="14" t="n">
        <f aca="false">ABS(Y17-B17)</f>
        <v>0.350000000000023</v>
      </c>
      <c r="AB17" s="14" t="n">
        <f aca="false">ABS(Z17-C17)</f>
        <v>1.295</v>
      </c>
    </row>
    <row r="18" customFormat="false" ht="15.75" hidden="false" customHeight="false" outlineLevel="0" collapsed="false">
      <c r="A18" s="51" t="s">
        <v>193</v>
      </c>
      <c r="B18" s="51" t="n">
        <v>662</v>
      </c>
      <c r="C18" s="51" t="n">
        <v>23.9</v>
      </c>
      <c r="D18" s="52"/>
      <c r="E18" s="51" t="n">
        <v>682.902</v>
      </c>
      <c r="F18" s="51" t="n">
        <v>26.449</v>
      </c>
      <c r="G18" s="52" t="n">
        <f aca="false">ABS(B18-E18)</f>
        <v>20.902</v>
      </c>
      <c r="H18" s="52" t="n">
        <f aca="false">ABS(F18-C18)</f>
        <v>2.549</v>
      </c>
      <c r="I18" s="52"/>
      <c r="J18" s="51" t="n">
        <v>700.074</v>
      </c>
      <c r="K18" s="51" t="n">
        <v>30.402</v>
      </c>
      <c r="L18" s="52" t="n">
        <f aca="false">ABS(J18-B18)</f>
        <v>38.074</v>
      </c>
      <c r="M18" s="52" t="n">
        <f aca="false">ABS(K18-C18)</f>
        <v>6.502</v>
      </c>
      <c r="N18" s="52"/>
      <c r="O18" s="51" t="n">
        <v>699.97</v>
      </c>
      <c r="P18" s="51" t="n">
        <v>27.934</v>
      </c>
      <c r="Q18" s="52" t="n">
        <f aca="false">ABS(O18-B18)</f>
        <v>37.97</v>
      </c>
      <c r="R18" s="52" t="n">
        <f aca="false">ABS(P18-C18)</f>
        <v>4.034</v>
      </c>
      <c r="S18" s="52"/>
      <c r="T18" s="51" t="n">
        <v>710.194</v>
      </c>
      <c r="U18" s="51" t="n">
        <v>29.743</v>
      </c>
      <c r="V18" s="52" t="n">
        <f aca="false">ABS(T18-B18)</f>
        <v>48.194</v>
      </c>
      <c r="W18" s="52" t="n">
        <f aca="false">ABS(U18-C18)</f>
        <v>5.843</v>
      </c>
      <c r="X18" s="52"/>
      <c r="Y18" s="51" t="n">
        <v>709.83</v>
      </c>
      <c r="Z18" s="51" t="n">
        <v>28.297</v>
      </c>
      <c r="AA18" s="52" t="n">
        <f aca="false">ABS(Y18-B18)</f>
        <v>47.83</v>
      </c>
      <c r="AB18" s="52" t="n">
        <f aca="false">ABS(Z18-C18)</f>
        <v>4.397</v>
      </c>
    </row>
    <row r="19" customFormat="false" ht="15.75" hidden="false" customHeight="false" outlineLevel="0" collapsed="false">
      <c r="A19" s="7" t="s">
        <v>194</v>
      </c>
      <c r="B19" s="7" t="n">
        <v>785</v>
      </c>
      <c r="C19" s="7" t="n">
        <v>31.3</v>
      </c>
      <c r="E19" s="7" t="n">
        <v>767</v>
      </c>
      <c r="F19" s="7" t="n">
        <v>35.696</v>
      </c>
      <c r="G19" s="14" t="n">
        <f aca="false">ABS(B19-E19)</f>
        <v>18</v>
      </c>
      <c r="H19" s="14" t="n">
        <f aca="false">ABS(F19-C19)</f>
        <v>4.396</v>
      </c>
      <c r="J19" s="7" t="n">
        <v>817.452</v>
      </c>
      <c r="K19" s="7" t="n">
        <v>31.961</v>
      </c>
      <c r="L19" s="14" t="n">
        <f aca="false">ABS(J19-B19)</f>
        <v>32.452</v>
      </c>
      <c r="M19" s="14" t="n">
        <f aca="false">ABS(K19-C19)</f>
        <v>0.660999999999998</v>
      </c>
      <c r="O19" s="7" t="n">
        <v>817.09</v>
      </c>
      <c r="P19" s="7" t="n">
        <v>31.227</v>
      </c>
      <c r="Q19" s="14" t="n">
        <f aca="false">ABS(O19-B19)</f>
        <v>32.09</v>
      </c>
      <c r="R19" s="14" t="n">
        <f aca="false">ABS(P19-C19)</f>
        <v>0.0730000000000004</v>
      </c>
      <c r="T19" s="7" t="n">
        <v>812.322</v>
      </c>
      <c r="U19" s="7" t="n">
        <v>31.842</v>
      </c>
      <c r="V19" s="14" t="n">
        <f aca="false">ABS(T19-B19)</f>
        <v>27.322</v>
      </c>
      <c r="W19" s="14" t="n">
        <f aca="false">ABS(U19-C19)</f>
        <v>0.541999999999998</v>
      </c>
      <c r="Y19" s="7" t="n">
        <v>811.83</v>
      </c>
      <c r="Z19" s="7" t="n">
        <v>30.979</v>
      </c>
      <c r="AA19" s="14" t="n">
        <f aca="false">ABS(Y19-B19)</f>
        <v>26.83</v>
      </c>
      <c r="AB19" s="14" t="n">
        <f aca="false">ABS(Z19-C19)</f>
        <v>0.321000000000001</v>
      </c>
    </row>
    <row r="20" customFormat="false" ht="15.75" hidden="false" customHeight="false" outlineLevel="0" collapsed="false">
      <c r="A20" s="49" t="s">
        <v>195</v>
      </c>
      <c r="B20" s="49" t="n">
        <v>785</v>
      </c>
      <c r="C20" s="49" t="n">
        <v>45.5</v>
      </c>
      <c r="D20" s="50"/>
      <c r="E20" s="49" t="n">
        <v>806.023</v>
      </c>
      <c r="F20" s="49" t="n">
        <v>49.779</v>
      </c>
      <c r="G20" s="50" t="n">
        <f aca="false">ABS(B20-E20)</f>
        <v>21.023</v>
      </c>
      <c r="H20" s="50" t="n">
        <f aca="false">ABS(F20-C20)</f>
        <v>4.279</v>
      </c>
      <c r="I20" s="50"/>
      <c r="J20" s="49" t="n">
        <v>813.193</v>
      </c>
      <c r="K20" s="49" t="n">
        <v>45.041</v>
      </c>
      <c r="L20" s="50" t="n">
        <f aca="false">ABS(J20-B20)</f>
        <v>28.193</v>
      </c>
      <c r="M20" s="50" t="n">
        <f aca="false">ABS(K20-C20)</f>
        <v>0.459000000000003</v>
      </c>
      <c r="N20" s="50"/>
      <c r="O20" s="49" t="n">
        <v>814.47</v>
      </c>
      <c r="P20" s="49" t="n">
        <v>43.096</v>
      </c>
      <c r="Q20" s="50" t="n">
        <f aca="false">ABS(O20-B20)</f>
        <v>29.47</v>
      </c>
      <c r="R20" s="50" t="n">
        <f aca="false">ABS(P20-C20)</f>
        <v>2.404</v>
      </c>
      <c r="S20" s="50"/>
      <c r="T20" s="49" t="n">
        <v>814.288</v>
      </c>
      <c r="U20" s="49" t="n">
        <v>42.803</v>
      </c>
      <c r="V20" s="50" t="n">
        <f aca="false">ABS(T20-B20)</f>
        <v>29.288</v>
      </c>
      <c r="W20" s="50" t="n">
        <f aca="false">ABS(U20-C20)</f>
        <v>2.697</v>
      </c>
      <c r="X20" s="50"/>
      <c r="Y20" s="49" t="n">
        <v>814.57</v>
      </c>
      <c r="Z20" s="49" t="n">
        <v>42.641</v>
      </c>
      <c r="AA20" s="50" t="n">
        <f aca="false">ABS(Y20-B20)</f>
        <v>29.57</v>
      </c>
      <c r="AB20" s="50" t="n">
        <f aca="false">ABS(Z20-C20)</f>
        <v>2.859</v>
      </c>
    </row>
    <row r="21" customFormat="false" ht="15.75" hidden="false" customHeight="false" outlineLevel="0" collapsed="false">
      <c r="A21" s="7" t="s">
        <v>196</v>
      </c>
      <c r="B21" s="7" t="n">
        <v>1096</v>
      </c>
      <c r="C21" s="7" t="n">
        <v>52.9</v>
      </c>
      <c r="E21" s="7" t="n">
        <v>1043.43</v>
      </c>
      <c r="F21" s="7" t="n">
        <v>49</v>
      </c>
      <c r="G21" s="14" t="n">
        <f aca="false">ABS(B21-E21)</f>
        <v>52.5699999999999</v>
      </c>
      <c r="H21" s="14" t="n">
        <f aca="false">ABS(F21-C21)</f>
        <v>3.9</v>
      </c>
      <c r="J21" s="7" t="n">
        <v>1114.314</v>
      </c>
      <c r="K21" s="7" t="n">
        <v>50.701</v>
      </c>
      <c r="L21" s="14" t="n">
        <f aca="false">ABS(J21-B21)</f>
        <v>18.3140000000001</v>
      </c>
      <c r="M21" s="14" t="n">
        <f aca="false">ABS(K21-C21)</f>
        <v>2.199</v>
      </c>
      <c r="O21" s="7" t="n">
        <v>1114.22</v>
      </c>
      <c r="P21" s="7" t="n">
        <v>51.868</v>
      </c>
      <c r="Q21" s="14" t="n">
        <f aca="false">ABS(O21-B21)</f>
        <v>18.22</v>
      </c>
      <c r="R21" s="14" t="n">
        <f aca="false">ABS(P21-C21)</f>
        <v>1.032</v>
      </c>
      <c r="T21" s="7" t="n">
        <v>1115.347</v>
      </c>
      <c r="U21" s="7" t="n">
        <v>54.629</v>
      </c>
      <c r="V21" s="14" t="n">
        <f aca="false">ABS(T21-B21)</f>
        <v>19.347</v>
      </c>
      <c r="W21" s="14" t="n">
        <f aca="false">ABS(U21-C21)</f>
        <v>1.729</v>
      </c>
      <c r="Y21" s="7" t="n">
        <v>1117.19</v>
      </c>
      <c r="Z21" s="7" t="n">
        <v>54.036</v>
      </c>
      <c r="AA21" s="14" t="n">
        <f aca="false">ABS(Y21-B21)</f>
        <v>21.1900000000001</v>
      </c>
      <c r="AB21" s="14" t="n">
        <f aca="false">ABS(Z21-C21)</f>
        <v>1.136</v>
      </c>
    </row>
    <row r="22" customFormat="false" ht="15.75" hidden="false" customHeight="false" outlineLevel="0" collapsed="false">
      <c r="A22" s="7" t="s">
        <v>197</v>
      </c>
      <c r="B22" s="7" t="n">
        <v>831.28</v>
      </c>
      <c r="C22" s="7" t="n">
        <v>28.41</v>
      </c>
      <c r="E22" s="7" t="n">
        <v>806.167</v>
      </c>
      <c r="F22" s="7" t="n">
        <v>23.986</v>
      </c>
      <c r="G22" s="14" t="n">
        <f aca="false">ABS(B22-E22)</f>
        <v>25.1129999999999</v>
      </c>
      <c r="H22" s="14" t="n">
        <f aca="false">ABS(F22-C22)</f>
        <v>4.424</v>
      </c>
      <c r="J22" s="7" t="n">
        <v>819.871</v>
      </c>
      <c r="K22" s="7" t="n">
        <v>23.392</v>
      </c>
      <c r="L22" s="14" t="n">
        <f aca="false">ABS(J22-B22)</f>
        <v>11.409</v>
      </c>
      <c r="M22" s="14" t="n">
        <f aca="false">ABS(K22-C22)</f>
        <v>5.018</v>
      </c>
      <c r="O22" s="7" t="n">
        <v>819.73</v>
      </c>
      <c r="P22" s="7" t="n">
        <v>24.344</v>
      </c>
      <c r="Q22" s="14" t="n">
        <f aca="false">ABS(O22-B22)</f>
        <v>11.55</v>
      </c>
      <c r="R22" s="14" t="n">
        <f aca="false">ABS(P22-C22)</f>
        <v>4.066</v>
      </c>
      <c r="T22" s="7" t="n">
        <v>820.77</v>
      </c>
      <c r="U22" s="7" t="n">
        <v>26.399</v>
      </c>
      <c r="V22" s="14" t="n">
        <f aca="false">ABS(T22-B22)</f>
        <v>10.51</v>
      </c>
      <c r="W22" s="14" t="n">
        <f aca="false">ABS(U22-C22)</f>
        <v>2.011</v>
      </c>
      <c r="Y22" s="7" t="n">
        <v>820.16</v>
      </c>
      <c r="Z22" s="7" t="n">
        <v>24.915</v>
      </c>
      <c r="AA22" s="14" t="n">
        <f aca="false">ABS(Y22-B22)</f>
        <v>11.12</v>
      </c>
      <c r="AB22" s="14" t="n">
        <f aca="false">ABS(Z22-C22)</f>
        <v>3.495</v>
      </c>
    </row>
    <row r="23" customFormat="false" ht="15.75" hidden="false" customHeight="false" outlineLevel="0" collapsed="false">
      <c r="A23" s="7" t="s">
        <v>198</v>
      </c>
      <c r="B23" s="7" t="n">
        <v>817.6</v>
      </c>
      <c r="C23" s="7" t="n">
        <v>20.7</v>
      </c>
      <c r="E23" s="7" t="n">
        <v>713.441</v>
      </c>
      <c r="F23" s="7" t="n">
        <v>16.772</v>
      </c>
      <c r="G23" s="14" t="n">
        <f aca="false">ABS(B23-E23)</f>
        <v>104.159</v>
      </c>
      <c r="H23" s="14" t="n">
        <f aca="false">ABS(F23-C23)</f>
        <v>3.928</v>
      </c>
      <c r="J23" s="7" t="n">
        <v>799.778</v>
      </c>
      <c r="K23" s="7" t="n">
        <v>19.582</v>
      </c>
      <c r="L23" s="14" t="n">
        <f aca="false">ABS(J23-B23)</f>
        <v>17.822</v>
      </c>
      <c r="M23" s="14" t="n">
        <f aca="false">ABS(K23-C23)</f>
        <v>1.118</v>
      </c>
      <c r="O23" s="7" t="n">
        <v>799.23</v>
      </c>
      <c r="P23" s="7" t="n">
        <v>19.529</v>
      </c>
      <c r="Q23" s="14" t="n">
        <f aca="false">ABS(O23-B23)</f>
        <v>18.37</v>
      </c>
      <c r="R23" s="14" t="n">
        <f aca="false">ABS(P23-C23)</f>
        <v>1.171</v>
      </c>
      <c r="T23" s="7" t="n">
        <v>788.1</v>
      </c>
      <c r="U23" s="7" t="n">
        <v>20.821</v>
      </c>
      <c r="V23" s="14" t="n">
        <f aca="false">ABS(T23-B23)</f>
        <v>29.5</v>
      </c>
      <c r="W23" s="14" t="n">
        <f aca="false">ABS(U23-C23)</f>
        <v>0.121000000000002</v>
      </c>
      <c r="Y23" s="7" t="n">
        <v>787.33</v>
      </c>
      <c r="Z23" s="7" t="n">
        <v>19.26</v>
      </c>
      <c r="AA23" s="14" t="n">
        <f aca="false">ABS(Y23-B23)</f>
        <v>30.27</v>
      </c>
      <c r="AB23" s="14" t="n">
        <f aca="false">ABS(Z23-C23)</f>
        <v>1.44</v>
      </c>
    </row>
    <row r="24" customFormat="false" ht="15.75" hidden="false" customHeight="false" outlineLevel="0" collapsed="false">
      <c r="A24" s="7" t="s">
        <v>199</v>
      </c>
      <c r="B24" s="7" t="n">
        <v>1182.86</v>
      </c>
      <c r="C24" s="7" t="n">
        <v>19.2</v>
      </c>
      <c r="E24" s="7" t="n">
        <v>1154</v>
      </c>
      <c r="F24" s="7" t="n">
        <v>20.892</v>
      </c>
      <c r="G24" s="14" t="n">
        <f aca="false">ABS(B24-E24)</f>
        <v>28.8599999999999</v>
      </c>
      <c r="H24" s="14" t="n">
        <f aca="false">ABS(F24-C24)</f>
        <v>1.692</v>
      </c>
      <c r="J24" s="7" t="n">
        <v>1194.328</v>
      </c>
      <c r="K24" s="7" t="n">
        <v>18.985</v>
      </c>
      <c r="L24" s="14" t="n">
        <f aca="false">ABS(J24-B24)</f>
        <v>11.4680000000001</v>
      </c>
      <c r="M24" s="14" t="n">
        <f aca="false">ABS(K24-C24)</f>
        <v>0.215</v>
      </c>
      <c r="O24" s="7" t="n">
        <v>1194.98</v>
      </c>
      <c r="P24" s="7" t="n">
        <v>18.5</v>
      </c>
      <c r="Q24" s="14" t="n">
        <f aca="false">ABS(O24-B24)</f>
        <v>12.1200000000001</v>
      </c>
      <c r="R24" s="14" t="n">
        <f aca="false">ABS(P24-C24)</f>
        <v>0.699999999999999</v>
      </c>
      <c r="T24" s="7" t="n">
        <v>1185.289</v>
      </c>
      <c r="U24" s="7" t="n">
        <v>18.391</v>
      </c>
      <c r="V24" s="14" t="n">
        <f aca="false">ABS(T24-B24)</f>
        <v>2.42900000000009</v>
      </c>
      <c r="W24" s="14" t="n">
        <f aca="false">ABS(U24-C24)</f>
        <v>0.809000000000001</v>
      </c>
      <c r="Y24" s="7" t="n">
        <v>1183.53</v>
      </c>
      <c r="Z24" s="7" t="n">
        <v>18.723</v>
      </c>
      <c r="AA24" s="14" t="n">
        <f aca="false">ABS(Y24-B24)</f>
        <v>0.670000000000073</v>
      </c>
      <c r="AB24" s="14" t="n">
        <f aca="false">ABS(Z24-C24)</f>
        <v>0.477</v>
      </c>
    </row>
    <row r="25" customFormat="false" ht="15.75" hidden="false" customHeight="false" outlineLevel="0" collapsed="false">
      <c r="A25" s="7" t="s">
        <v>200</v>
      </c>
      <c r="B25" s="7" t="n">
        <v>867.47</v>
      </c>
      <c r="C25" s="7" t="n">
        <v>31.5</v>
      </c>
      <c r="E25" s="7" t="n">
        <v>861.77</v>
      </c>
      <c r="F25" s="7" t="n">
        <v>34.785</v>
      </c>
      <c r="G25" s="14" t="n">
        <f aca="false">ABS(B25-E25)</f>
        <v>5.70000000000005</v>
      </c>
      <c r="H25" s="14" t="n">
        <f aca="false">ABS(F25-C25)</f>
        <v>3.285</v>
      </c>
      <c r="J25" s="7" t="n">
        <v>887.911</v>
      </c>
      <c r="K25" s="7" t="n">
        <v>28.417</v>
      </c>
      <c r="L25" s="14" t="n">
        <f aca="false">ABS(J25-B25)</f>
        <v>20.4409999999999</v>
      </c>
      <c r="M25" s="14" t="n">
        <f aca="false">ABS(K25-C25)</f>
        <v>3.083</v>
      </c>
      <c r="O25" s="7" t="n">
        <v>888.44</v>
      </c>
      <c r="P25" s="7" t="n">
        <v>29.751</v>
      </c>
      <c r="Q25" s="14" t="n">
        <f aca="false">ABS(O25-B25)</f>
        <v>20.97</v>
      </c>
      <c r="R25" s="14" t="n">
        <f aca="false">ABS(P25-C25)</f>
        <v>1.749</v>
      </c>
      <c r="T25" s="7" t="n">
        <v>885.17</v>
      </c>
      <c r="U25" s="7" t="n">
        <v>33.783</v>
      </c>
      <c r="V25" s="14" t="n">
        <f aca="false">ABS(T25-B25)</f>
        <v>17.6999999999999</v>
      </c>
      <c r="W25" s="14" t="n">
        <f aca="false">ABS(U25-C25)</f>
        <v>2.283</v>
      </c>
      <c r="Y25" s="7" t="n">
        <v>886.47</v>
      </c>
      <c r="Z25" s="7" t="n">
        <v>30.753</v>
      </c>
      <c r="AA25" s="14" t="n">
        <f aca="false">ABS(Y25-B25)</f>
        <v>19</v>
      </c>
      <c r="AB25" s="14" t="n">
        <f aca="false">ABS(Z25-C25)</f>
        <v>0.747</v>
      </c>
    </row>
    <row r="26" customFormat="false" ht="15.75" hidden="false" customHeight="false" outlineLevel="0" collapsed="false">
      <c r="A26" s="7" t="s">
        <v>201</v>
      </c>
      <c r="B26" s="7" t="n">
        <v>1153</v>
      </c>
      <c r="C26" s="7" t="n">
        <v>36.2</v>
      </c>
      <c r="E26" s="7" t="n">
        <v>1160.172</v>
      </c>
      <c r="F26" s="7" t="n">
        <v>37.114</v>
      </c>
      <c r="G26" s="14" t="n">
        <f aca="false">ABS(B26-E26)</f>
        <v>7.17200000000003</v>
      </c>
      <c r="H26" s="14" t="n">
        <f aca="false">ABS(F26-C26)</f>
        <v>0.913999999999994</v>
      </c>
      <c r="J26" s="7" t="n">
        <v>1184.531</v>
      </c>
      <c r="K26" s="7" t="n">
        <v>43.682</v>
      </c>
      <c r="L26" s="14" t="n">
        <f aca="false">ABS(J26-B26)</f>
        <v>31.5309999999999</v>
      </c>
      <c r="M26" s="14" t="n">
        <f aca="false">ABS(K26-C26)</f>
        <v>7.482</v>
      </c>
      <c r="O26" s="7" t="n">
        <v>1172.36</v>
      </c>
      <c r="P26" s="7" t="n">
        <v>30.234</v>
      </c>
      <c r="Q26" s="14" t="n">
        <f aca="false">ABS(O26-B26)</f>
        <v>19.3599999999999</v>
      </c>
      <c r="R26" s="14" t="n">
        <f aca="false">ABS(P26-C26)</f>
        <v>5.966</v>
      </c>
      <c r="T26" s="7" t="n">
        <v>1177.07</v>
      </c>
      <c r="U26" s="7" t="n">
        <v>38.496</v>
      </c>
      <c r="V26" s="14" t="n">
        <f aca="false">ABS(T26-B26)</f>
        <v>24.0699999999999</v>
      </c>
      <c r="W26" s="14" t="n">
        <f aca="false">ABS(U26-C26)</f>
        <v>2.296</v>
      </c>
      <c r="Y26" s="7" t="n">
        <v>1166.84</v>
      </c>
      <c r="Z26" s="7" t="n">
        <v>34.854</v>
      </c>
      <c r="AA26" s="14" t="n">
        <f aca="false">ABS(Y26-B26)</f>
        <v>13.8399999999999</v>
      </c>
      <c r="AB26" s="14" t="n">
        <f aca="false">ABS(Z26-C26)</f>
        <v>1.346</v>
      </c>
    </row>
    <row r="27" customFormat="false" ht="15.75" hidden="false" customHeight="false" outlineLevel="0" collapsed="false">
      <c r="A27" s="7" t="s">
        <v>202</v>
      </c>
      <c r="B27" s="7" t="n">
        <v>1345.5</v>
      </c>
      <c r="C27" s="7" t="n">
        <v>31.9</v>
      </c>
      <c r="E27" s="7" t="n">
        <v>1285.814</v>
      </c>
      <c r="F27" s="7" t="n">
        <v>27.79</v>
      </c>
      <c r="G27" s="14" t="n">
        <f aca="false">ABS(B27-E27)</f>
        <v>59.6859999999999</v>
      </c>
      <c r="H27" s="14" t="n">
        <f aca="false">ABS(F27-C27)</f>
        <v>4.11</v>
      </c>
      <c r="J27" s="7" t="n">
        <v>1311.657</v>
      </c>
      <c r="K27" s="7" t="n">
        <v>30.383</v>
      </c>
      <c r="L27" s="14" t="n">
        <f aca="false">ABS(J27-B27)</f>
        <v>33.8430000000001</v>
      </c>
      <c r="M27" s="14" t="n">
        <f aca="false">ABS(K27-C27)</f>
        <v>1.517</v>
      </c>
      <c r="O27" s="7" t="n">
        <v>1310.88</v>
      </c>
      <c r="P27" s="7" t="n">
        <v>27.732</v>
      </c>
      <c r="Q27" s="14" t="n">
        <f aca="false">ABS(O27-B27)</f>
        <v>34.6199999999999</v>
      </c>
      <c r="R27" s="14" t="n">
        <f aca="false">ABS(P27-C27)</f>
        <v>4.168</v>
      </c>
      <c r="T27" s="7" t="n">
        <v>1303.087</v>
      </c>
      <c r="U27" s="7" t="n">
        <v>33.929</v>
      </c>
      <c r="V27" s="14" t="n">
        <f aca="false">ABS(T27-B27)</f>
        <v>42.413</v>
      </c>
      <c r="W27" s="14" t="n">
        <f aca="false">ABS(U27-C27)</f>
        <v>2.029</v>
      </c>
      <c r="Y27" s="7" t="n">
        <v>1304.13</v>
      </c>
      <c r="Z27" s="7" t="n">
        <v>26.972</v>
      </c>
      <c r="AA27" s="14" t="n">
        <f aca="false">ABS(Y27-B27)</f>
        <v>41.3699999999999</v>
      </c>
      <c r="AB27" s="14" t="n">
        <f aca="false">ABS(Z27-C27)</f>
        <v>4.928</v>
      </c>
    </row>
    <row r="28" customFormat="false" ht="15.75" hidden="false" customHeight="false" outlineLevel="0" collapsed="false">
      <c r="A28" s="7" t="s">
        <v>203</v>
      </c>
      <c r="B28" s="7" t="n">
        <v>1209.52</v>
      </c>
      <c r="C28" s="7" t="n">
        <v>37.15</v>
      </c>
      <c r="E28" s="7" t="n">
        <v>1197.386</v>
      </c>
      <c r="F28" s="7" t="n">
        <v>35.599</v>
      </c>
      <c r="G28" s="14" t="n">
        <f aca="false">ABS(B28-E28)</f>
        <v>12.134</v>
      </c>
      <c r="H28" s="14" t="n">
        <f aca="false">ABS(F28-C28)</f>
        <v>1.551</v>
      </c>
      <c r="J28" s="7" t="n">
        <v>1232.645</v>
      </c>
      <c r="K28" s="7" t="n">
        <v>37.673</v>
      </c>
      <c r="L28" s="14" t="n">
        <f aca="false">ABS(J28-B28)</f>
        <v>23.125</v>
      </c>
      <c r="M28" s="14" t="n">
        <f aca="false">ABS(K28-C28)</f>
        <v>0.523000000000003</v>
      </c>
      <c r="O28" s="7" t="n">
        <v>1231.54</v>
      </c>
      <c r="P28" s="7" t="n">
        <v>34.932</v>
      </c>
      <c r="Q28" s="14" t="n">
        <f aca="false">ABS(O28-B28)</f>
        <v>22.02</v>
      </c>
      <c r="R28" s="14" t="n">
        <f aca="false">ABS(P28-C28)</f>
        <v>2.218</v>
      </c>
      <c r="T28" s="7" t="n">
        <v>1231.946</v>
      </c>
      <c r="U28" s="7" t="n">
        <v>44.109</v>
      </c>
      <c r="V28" s="14" t="n">
        <f aca="false">ABS(T28-B28)</f>
        <v>22.4259999999999</v>
      </c>
      <c r="W28" s="14" t="n">
        <f aca="false">ABS(U28-C28)</f>
        <v>6.959</v>
      </c>
      <c r="Y28" s="7" t="n">
        <v>1231</v>
      </c>
      <c r="Z28" s="7" t="n">
        <v>38.089</v>
      </c>
      <c r="AA28" s="14" t="n">
        <f aca="false">ABS(Y28-B28)</f>
        <v>21.48</v>
      </c>
      <c r="AB28" s="14" t="n">
        <f aca="false">ABS(Z28-C28)</f>
        <v>0.939</v>
      </c>
    </row>
    <row r="29" customFormat="false" ht="15.75" hidden="false" customHeight="false" outlineLevel="0" collapsed="false">
      <c r="A29" s="7" t="s">
        <v>204</v>
      </c>
      <c r="B29" s="7" t="n">
        <v>1282.14</v>
      </c>
      <c r="C29" s="7" t="n">
        <v>21.9</v>
      </c>
      <c r="E29" s="7" t="n">
        <v>1228.511</v>
      </c>
      <c r="F29" s="7" t="n">
        <v>22.228</v>
      </c>
      <c r="G29" s="14" t="n">
        <f aca="false">ABS(B29-E29)</f>
        <v>53.6290000000001</v>
      </c>
      <c r="H29" s="14" t="n">
        <f aca="false">ABS(F29-C29)</f>
        <v>0.328000000000003</v>
      </c>
      <c r="J29" s="7" t="n">
        <v>1242.293</v>
      </c>
      <c r="K29" s="7" t="n">
        <v>22.37</v>
      </c>
      <c r="L29" s="14" t="n">
        <f aca="false">ABS(J29-B29)</f>
        <v>39.8470000000002</v>
      </c>
      <c r="M29" s="14" t="n">
        <f aca="false">ABS(K29-C29)</f>
        <v>0.470000000000002</v>
      </c>
      <c r="O29" s="7" t="n">
        <v>1241.6</v>
      </c>
      <c r="P29" s="7" t="n">
        <v>20.888</v>
      </c>
      <c r="Q29" s="14" t="n">
        <f aca="false">ABS(O29-B29)</f>
        <v>40.5400000000002</v>
      </c>
      <c r="R29" s="14" t="n">
        <f aca="false">ABS(P29-C29)</f>
        <v>1.012</v>
      </c>
      <c r="T29" s="7" t="n">
        <v>1235.773</v>
      </c>
      <c r="U29" s="7" t="n">
        <v>21.522</v>
      </c>
      <c r="V29" s="14" t="n">
        <f aca="false">ABS(T29-B29)</f>
        <v>46.3670000000002</v>
      </c>
      <c r="W29" s="14" t="n">
        <f aca="false">ABS(U29-C29)</f>
        <v>0.378</v>
      </c>
      <c r="Y29" s="7" t="n">
        <v>1234.88</v>
      </c>
      <c r="Z29" s="7" t="n">
        <v>22.223</v>
      </c>
      <c r="AA29" s="14" t="n">
        <f aca="false">ABS(Y29-B29)</f>
        <v>47.26</v>
      </c>
      <c r="AB29" s="14" t="n">
        <f aca="false">ABS(Z29-C29)</f>
        <v>0.323</v>
      </c>
    </row>
    <row r="30" customFormat="false" ht="15.75" hidden="false" customHeight="false" outlineLevel="0" collapsed="false">
      <c r="A30" s="7" t="s">
        <v>205</v>
      </c>
      <c r="B30" s="7" t="n">
        <v>1989.9</v>
      </c>
      <c r="C30" s="7" t="n">
        <v>17.5</v>
      </c>
      <c r="E30" s="7" t="n">
        <v>2007.503</v>
      </c>
      <c r="F30" s="7" t="n">
        <v>18.969</v>
      </c>
      <c r="G30" s="14" t="n">
        <f aca="false">ABS(B30-E30)</f>
        <v>17.6029999999998</v>
      </c>
      <c r="H30" s="14" t="n">
        <f aca="false">ABS(F30-C30)</f>
        <v>1.469</v>
      </c>
      <c r="J30" s="7" t="n">
        <v>2002.658</v>
      </c>
      <c r="K30" s="7" t="n">
        <v>15.089</v>
      </c>
      <c r="L30" s="14" t="n">
        <f aca="false">ABS(J30-B30)</f>
        <v>12.7579999999998</v>
      </c>
      <c r="M30" s="14" t="n">
        <f aca="false">ABS(K30-C30)</f>
        <v>2.411</v>
      </c>
      <c r="O30" s="7" t="n">
        <v>2004.47</v>
      </c>
      <c r="P30" s="7" t="n">
        <v>15.042</v>
      </c>
      <c r="Q30" s="14" t="n">
        <f aca="false">ABS(O30-B30)</f>
        <v>14.5699999999999</v>
      </c>
      <c r="R30" s="14" t="n">
        <f aca="false">ABS(P30-C30)</f>
        <v>2.458</v>
      </c>
      <c r="T30" s="7" t="n">
        <v>2012.127</v>
      </c>
      <c r="U30" s="7" t="n">
        <v>16.661</v>
      </c>
      <c r="V30" s="14" t="n">
        <f aca="false">ABS(T30-B30)</f>
        <v>22.2269999999999</v>
      </c>
      <c r="W30" s="14" t="n">
        <f aca="false">ABS(U30-C30)</f>
        <v>0.838999999999999</v>
      </c>
      <c r="Y30" s="7" t="n">
        <v>2007.31</v>
      </c>
      <c r="Z30" s="7" t="n">
        <v>15.824</v>
      </c>
      <c r="AA30" s="14" t="n">
        <f aca="false">ABS(Y30-B30)</f>
        <v>17.4099999999999</v>
      </c>
      <c r="AB30" s="14" t="n">
        <f aca="false">ABS(Z30-C30)</f>
        <v>1.676</v>
      </c>
    </row>
    <row r="32" customFormat="false" ht="15.75" hidden="false" customHeight="false" outlineLevel="0" collapsed="false">
      <c r="A32" s="7" t="s">
        <v>206</v>
      </c>
      <c r="F32" s="1" t="s">
        <v>207</v>
      </c>
      <c r="G32" s="2" t="n">
        <f aca="false">AVERAGE(G6:G30)</f>
        <v>24.82208</v>
      </c>
      <c r="H32" s="2" t="n">
        <f aca="false">AVERAGE(H6:H30)</f>
        <v>3.0452</v>
      </c>
      <c r="L32" s="2" t="n">
        <f aca="false">AVERAGE(L6:L30)</f>
        <v>19.18312</v>
      </c>
      <c r="M32" s="2" t="n">
        <f aca="false">AVERAGE(M6:M30)</f>
        <v>2.15988</v>
      </c>
      <c r="Q32" s="2" t="n">
        <f aca="false">AVERAGE(Q6:Q30)</f>
        <v>18.9484</v>
      </c>
      <c r="R32" s="2" t="n">
        <f aca="false">AVERAGE(R6:R30)</f>
        <v>2.28608</v>
      </c>
      <c r="V32" s="2" t="n">
        <f aca="false">AVERAGE(V6:V30)</f>
        <v>19.41232</v>
      </c>
      <c r="W32" s="2" t="n">
        <f aca="false">AVERAGE(W6:W30)</f>
        <v>2.6302</v>
      </c>
      <c r="X32" s="2"/>
      <c r="Y32" s="2"/>
      <c r="Z32" s="2"/>
      <c r="AA32" s="2" t="n">
        <f aca="false">AVERAGE(AA6:AA30)</f>
        <v>19.218</v>
      </c>
      <c r="AB32" s="2" t="n">
        <f aca="false">AVERAGE(AB6:AB30)</f>
        <v>2.07828</v>
      </c>
    </row>
    <row r="33" customFormat="false" ht="15.75" hidden="false" customHeight="false" outlineLevel="0" collapsed="false">
      <c r="A33" s="7" t="s">
        <v>208</v>
      </c>
      <c r="B33" s="54"/>
      <c r="F33" s="1" t="s">
        <v>209</v>
      </c>
      <c r="G33" s="2" t="n">
        <f aca="false">MAX(G6:G30)</f>
        <v>104.159</v>
      </c>
      <c r="H33" s="2" t="n">
        <f aca="false">MAX(H6:H30)</f>
        <v>10.628</v>
      </c>
      <c r="L33" s="2" t="n">
        <f aca="false">MAX(L6:L30)</f>
        <v>39.8470000000002</v>
      </c>
      <c r="M33" s="2" t="n">
        <f aca="false">MAX(M6:M30)</f>
        <v>7.482</v>
      </c>
      <c r="Q33" s="2" t="n">
        <f aca="false">MAX(Q6:Q30)</f>
        <v>40.5400000000002</v>
      </c>
      <c r="R33" s="2" t="n">
        <f aca="false">MAX(R6:R30)</f>
        <v>5.966</v>
      </c>
      <c r="V33" s="2" t="n">
        <f aca="false">MAX(V6:V30)</f>
        <v>48.194</v>
      </c>
      <c r="W33" s="2" t="n">
        <f aca="false">MAX(W6:W30)</f>
        <v>6.959</v>
      </c>
      <c r="X33" s="2"/>
      <c r="Y33" s="2"/>
      <c r="Z33" s="2"/>
      <c r="AA33" s="2" t="n">
        <f aca="false">MAX(AA6:AA30)</f>
        <v>47.83</v>
      </c>
      <c r="AB33" s="2" t="n">
        <f aca="false">MAX(AB6:AB30)</f>
        <v>5.141</v>
      </c>
    </row>
    <row r="34" customFormat="false" ht="15.75" hidden="false" customHeight="false" outlineLevel="0" collapsed="false">
      <c r="A34" s="7" t="s">
        <v>210</v>
      </c>
      <c r="B34" s="55"/>
    </row>
    <row r="35" customFormat="false" ht="15.75" hidden="false" customHeight="false" outlineLevel="0" collapsed="false">
      <c r="A35" s="7" t="s">
        <v>211</v>
      </c>
      <c r="B35" s="52"/>
    </row>
    <row r="36" customFormat="false" ht="15.75" hidden="false" customHeight="false" outlineLevel="0" collapsed="false">
      <c r="F36" s="1" t="s">
        <v>212</v>
      </c>
      <c r="G36" s="2" t="n">
        <f aca="false">AVERAGE(G6:G20)</f>
        <v>16.9284</v>
      </c>
      <c r="H36" s="2" t="n">
        <f aca="false">AVERAGE(H6:H20)</f>
        <v>3.3686</v>
      </c>
      <c r="I36" s="2"/>
      <c r="J36" s="2"/>
      <c r="K36" s="2"/>
      <c r="L36" s="2" t="n">
        <f aca="false">AVERAGE(L6:L20)</f>
        <v>17.268</v>
      </c>
      <c r="M36" s="2" t="n">
        <f aca="false">AVERAGE(M6:M20)</f>
        <v>1.9974</v>
      </c>
      <c r="N36" s="2"/>
      <c r="O36" s="2"/>
      <c r="P36" s="2"/>
      <c r="Q36" s="2" t="n">
        <f aca="false">AVERAGE(Q6:Q20)</f>
        <v>17.4246666666667</v>
      </c>
      <c r="R36" s="2" t="n">
        <f aca="false">AVERAGE(R6:R20)</f>
        <v>2.17413333333333</v>
      </c>
      <c r="S36" s="2"/>
      <c r="T36" s="2"/>
      <c r="U36" s="2"/>
      <c r="V36" s="2" t="n">
        <f aca="false">AVERAGE(V6:V20)</f>
        <v>16.5546</v>
      </c>
      <c r="W36" s="2" t="n">
        <f aca="false">AVERAGE(W6:W20)</f>
        <v>3.08673333333333</v>
      </c>
      <c r="X36" s="2"/>
      <c r="Y36" s="2"/>
      <c r="Z36" s="2"/>
      <c r="AA36" s="2" t="n">
        <f aca="false">AVERAGE(AA6:AA20)</f>
        <v>17.1226666666667</v>
      </c>
      <c r="AB36" s="2" t="n">
        <f aca="false">AVERAGE(AB6:AB20)</f>
        <v>2.36333333333333</v>
      </c>
    </row>
    <row r="37" customFormat="false" ht="15.75" hidden="false" customHeight="false" outlineLevel="0" collapsed="false">
      <c r="F37" s="1" t="s">
        <v>213</v>
      </c>
      <c r="G37" s="2" t="n">
        <f aca="false">AVERAGE(G21:G30)</f>
        <v>36.6626</v>
      </c>
      <c r="H37" s="2" t="n">
        <f aca="false">AVERAGE(H21:H30)</f>
        <v>2.5601</v>
      </c>
      <c r="I37" s="2"/>
      <c r="J37" s="2"/>
      <c r="K37" s="2"/>
      <c r="L37" s="2" t="n">
        <f aca="false">AVERAGE(L21:L30)</f>
        <v>22.0558</v>
      </c>
      <c r="M37" s="2" t="n">
        <f aca="false">AVERAGE(M21:M30)</f>
        <v>2.4036</v>
      </c>
      <c r="N37" s="2"/>
      <c r="O37" s="2"/>
      <c r="P37" s="2"/>
      <c r="Q37" s="2" t="n">
        <f aca="false">AVERAGE(Q21:Q30)</f>
        <v>21.234</v>
      </c>
      <c r="R37" s="2" t="n">
        <f aca="false">AVERAGE(R21:R30)</f>
        <v>2.454</v>
      </c>
      <c r="S37" s="2"/>
      <c r="T37" s="2"/>
      <c r="U37" s="2"/>
      <c r="V37" s="2" t="n">
        <f aca="false">AVERAGE(V21:V30)</f>
        <v>23.6989</v>
      </c>
      <c r="W37" s="2" t="n">
        <f aca="false">AVERAGE(W21:W30)</f>
        <v>1.9454</v>
      </c>
      <c r="X37" s="2"/>
      <c r="Y37" s="2"/>
      <c r="Z37" s="2"/>
      <c r="AA37" s="2" t="n">
        <f aca="false">AVERAGE(AA21:AA30)</f>
        <v>22.361</v>
      </c>
      <c r="AB37" s="2" t="n">
        <f aca="false">AVERAGE(AB21:AB30)</f>
        <v>1.6507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214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5.7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5.75" hidden="false" customHeight="false" outlineLevel="0" collapsed="false">
      <c r="A3" s="1" t="s">
        <v>215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5.75" hidden="false" customHeight="false" outlineLevel="0" collapsed="false">
      <c r="A4" s="7" t="s">
        <v>216</v>
      </c>
      <c r="B4" s="7" t="s">
        <v>217</v>
      </c>
      <c r="C4" s="7" t="s">
        <v>218</v>
      </c>
      <c r="D4" s="7" t="s">
        <v>219</v>
      </c>
      <c r="E4" s="7" t="s">
        <v>220</v>
      </c>
      <c r="F4" s="7" t="s">
        <v>221</v>
      </c>
      <c r="G4" s="7" t="s">
        <v>222</v>
      </c>
      <c r="H4" s="7" t="s">
        <v>223</v>
      </c>
      <c r="I4" s="7" t="s">
        <v>224</v>
      </c>
      <c r="J4" s="7" t="s">
        <v>225</v>
      </c>
      <c r="K4" s="7" t="s">
        <v>226</v>
      </c>
      <c r="L4" s="7" t="s">
        <v>227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15.75" hidden="false" customHeight="false" outlineLevel="0" collapsed="false">
      <c r="A5" s="7" t="n">
        <v>2</v>
      </c>
      <c r="B5" s="7" t="n">
        <v>0.8522</v>
      </c>
      <c r="C5" s="7" t="n">
        <v>0.8446</v>
      </c>
      <c r="D5" s="7" t="n">
        <v>0.1885</v>
      </c>
      <c r="E5" s="7"/>
      <c r="F5" s="7"/>
      <c r="G5" s="7"/>
      <c r="H5" s="7"/>
      <c r="I5" s="7"/>
      <c r="J5" s="7"/>
      <c r="K5" s="7" t="n">
        <f aca="false">SUM(B5:J5)</f>
        <v>1.8853</v>
      </c>
      <c r="L5" s="14" t="n">
        <f aca="false">COUNT(B5:J5)</f>
        <v>3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5.75" hidden="false" customHeight="false" outlineLevel="0" collapsed="false">
      <c r="A6" s="7" t="n">
        <v>4</v>
      </c>
      <c r="B6" s="7" t="n">
        <v>0.1158</v>
      </c>
      <c r="C6" s="7"/>
      <c r="D6" s="7"/>
      <c r="E6" s="7"/>
      <c r="F6" s="7"/>
      <c r="G6" s="7"/>
      <c r="H6" s="7"/>
      <c r="I6" s="7"/>
      <c r="J6" s="7"/>
      <c r="K6" s="7" t="n">
        <f aca="false">SUM(B6:J6)</f>
        <v>0.1158</v>
      </c>
      <c r="L6" s="14" t="n">
        <f aca="false">COUNT(B6:J6)</f>
        <v>1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5.75" hidden="false" customHeight="false" outlineLevel="0" collapsed="false">
      <c r="A7" s="7" t="n">
        <v>6</v>
      </c>
      <c r="B7" s="7" t="n">
        <v>0.1137</v>
      </c>
      <c r="C7" s="7" t="n">
        <v>0.2003</v>
      </c>
      <c r="D7" s="7"/>
      <c r="E7" s="7"/>
      <c r="F7" s="7"/>
      <c r="G7" s="7"/>
      <c r="H7" s="7"/>
      <c r="I7" s="7"/>
      <c r="J7" s="7"/>
      <c r="K7" s="7" t="n">
        <f aca="false">SUM(B7:J7)</f>
        <v>0.314</v>
      </c>
      <c r="L7" s="14" t="n">
        <f aca="false">COUNT(B7:J7)</f>
        <v>2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5.75" hidden="false" customHeight="false" outlineLevel="0" collapsed="false">
      <c r="A8" s="7" t="n">
        <v>9</v>
      </c>
      <c r="B8" s="7" t="n">
        <v>0.1287</v>
      </c>
      <c r="C8" s="7" t="n">
        <v>0.1207</v>
      </c>
      <c r="D8" s="7"/>
      <c r="E8" s="7"/>
      <c r="F8" s="7"/>
      <c r="G8" s="7"/>
      <c r="H8" s="7"/>
      <c r="I8" s="7"/>
      <c r="J8" s="7"/>
      <c r="K8" s="7" t="n">
        <f aca="false">SUM(B8:J8)</f>
        <v>0.2494</v>
      </c>
      <c r="L8" s="14" t="n">
        <f aca="false">COUNT(B8:J8)</f>
        <v>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5.75" hidden="false" customHeight="false" outlineLevel="0" collapsed="false">
      <c r="A9" s="7" t="n">
        <v>10</v>
      </c>
      <c r="B9" s="7" t="n">
        <v>0.091</v>
      </c>
      <c r="C9" s="7" t="n">
        <v>0.1161</v>
      </c>
      <c r="D9" s="7"/>
      <c r="E9" s="7"/>
      <c r="F9" s="7"/>
      <c r="G9" s="7"/>
      <c r="H9" s="7"/>
      <c r="I9" s="7"/>
      <c r="J9" s="7"/>
      <c r="K9" s="7" t="n">
        <f aca="false">SUM(B9:J9)</f>
        <v>0.2071</v>
      </c>
      <c r="L9" s="14" t="n">
        <f aca="false">COUNT(B9:J9)</f>
        <v>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5.75" hidden="false" customHeight="false" outlineLevel="0" collapsed="false">
      <c r="A10" s="7" t="n">
        <v>11</v>
      </c>
      <c r="B10" s="7" t="n">
        <v>0.171</v>
      </c>
      <c r="C10" s="7" t="n">
        <v>0.168</v>
      </c>
      <c r="D10" s="7"/>
      <c r="E10" s="7"/>
      <c r="F10" s="7"/>
      <c r="G10" s="7"/>
      <c r="H10" s="7"/>
      <c r="I10" s="7"/>
      <c r="J10" s="7"/>
      <c r="K10" s="7" t="n">
        <f aca="false">SUM(B10:J10)</f>
        <v>0.339</v>
      </c>
      <c r="L10" s="14" t="n">
        <f aca="false">COUNT(B10:J10)</f>
        <v>2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5.75" hidden="false" customHeight="false" outlineLevel="0" collapsed="false">
      <c r="A11" s="7" t="n">
        <v>12</v>
      </c>
      <c r="B11" s="7" t="n">
        <v>0.1034</v>
      </c>
      <c r="C11" s="7" t="n">
        <v>0.0913</v>
      </c>
      <c r="D11" s="7" t="n">
        <v>0.1034</v>
      </c>
      <c r="E11" s="7"/>
      <c r="F11" s="7"/>
      <c r="G11" s="7"/>
      <c r="H11" s="7"/>
      <c r="I11" s="7"/>
      <c r="J11" s="7"/>
      <c r="K11" s="7" t="n">
        <f aca="false">SUM(B11:J11)</f>
        <v>0.2981</v>
      </c>
      <c r="L11" s="14" t="n">
        <f aca="false">COUNT(B11:J11)</f>
        <v>3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5.75" hidden="false" customHeight="false" outlineLevel="0" collapsed="false">
      <c r="A12" s="7" t="n">
        <v>13</v>
      </c>
      <c r="B12" s="7" t="n">
        <v>0.0799</v>
      </c>
      <c r="C12" s="7" t="n">
        <v>0.0358</v>
      </c>
      <c r="D12" s="7" t="n">
        <v>0.1487</v>
      </c>
      <c r="E12" s="7" t="n">
        <v>0.0874</v>
      </c>
      <c r="F12" s="7"/>
      <c r="G12" s="7"/>
      <c r="H12" s="7"/>
      <c r="I12" s="7"/>
      <c r="J12" s="7"/>
      <c r="K12" s="7" t="n">
        <f aca="false">SUM(B12:J12)</f>
        <v>0.3518</v>
      </c>
      <c r="L12" s="14" t="n">
        <f aca="false">COUNT(B12:J12)</f>
        <v>4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5.75" hidden="false" customHeight="false" outlineLevel="0" collapsed="false">
      <c r="A13" s="7" t="n">
        <v>14</v>
      </c>
      <c r="B13" s="7" t="n">
        <v>0.0536</v>
      </c>
      <c r="C13" s="7"/>
      <c r="D13" s="7"/>
      <c r="E13" s="7"/>
      <c r="F13" s="7"/>
      <c r="G13" s="7"/>
      <c r="H13" s="7"/>
      <c r="I13" s="7"/>
      <c r="J13" s="7"/>
      <c r="K13" s="7" t="n">
        <f aca="false">SUM(B13:J13)</f>
        <v>0.0536</v>
      </c>
      <c r="L13" s="14" t="n">
        <f aca="false">COUNT(B13:J13)</f>
        <v>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5.75" hidden="false" customHeight="false" outlineLevel="0" collapsed="false">
      <c r="A14" s="7" t="n">
        <v>16</v>
      </c>
      <c r="B14" s="7" t="n">
        <v>0.1927</v>
      </c>
      <c r="C14" s="7" t="n">
        <v>0.0948</v>
      </c>
      <c r="D14" s="7" t="n">
        <v>0.0682</v>
      </c>
      <c r="E14" s="7"/>
      <c r="F14" s="7"/>
      <c r="G14" s="7"/>
      <c r="H14" s="7"/>
      <c r="I14" s="7"/>
      <c r="J14" s="7"/>
      <c r="K14" s="7" t="n">
        <f aca="false">SUM(B14:J14)</f>
        <v>0.3557</v>
      </c>
      <c r="L14" s="14" t="n">
        <f aca="false">COUNT(B14:J14)</f>
        <v>3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5.75" hidden="false" customHeight="false" outlineLevel="0" collapsed="false">
      <c r="A15" s="7" t="n">
        <v>18</v>
      </c>
      <c r="B15" s="7" t="n">
        <v>0.0871</v>
      </c>
      <c r="C15" s="7" t="n">
        <v>0.0982</v>
      </c>
      <c r="D15" s="7" t="n">
        <v>0.0891</v>
      </c>
      <c r="E15" s="7" t="n">
        <v>0.1429</v>
      </c>
      <c r="F15" s="7"/>
      <c r="G15" s="7"/>
      <c r="H15" s="7"/>
      <c r="I15" s="7"/>
      <c r="J15" s="7"/>
      <c r="K15" s="7" t="n">
        <f aca="false">SUM(B15:J15)</f>
        <v>0.4173</v>
      </c>
      <c r="L15" s="14" t="n">
        <f aca="false">COUNT(B15:J15)</f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5.75" hidden="false" customHeight="false" outlineLevel="0" collapsed="false">
      <c r="A16" s="7" t="n">
        <v>19</v>
      </c>
      <c r="B16" s="7" t="n">
        <v>0.1281</v>
      </c>
      <c r="C16" s="7" t="n">
        <v>0.1019</v>
      </c>
      <c r="D16" s="7" t="n">
        <v>0.1632</v>
      </c>
      <c r="E16" s="7" t="n">
        <v>0.1232</v>
      </c>
      <c r="F16" s="7" t="n">
        <v>0.1565</v>
      </c>
      <c r="G16" s="7"/>
      <c r="H16" s="7"/>
      <c r="I16" s="7"/>
      <c r="J16" s="7"/>
      <c r="K16" s="7" t="n">
        <f aca="false">SUM(B16:J16)</f>
        <v>0.6729</v>
      </c>
      <c r="L16" s="14" t="n">
        <f aca="false">COUNT(B16:J16)</f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5.75" hidden="false" customHeight="false" outlineLevel="0" collapsed="false">
      <c r="A17" s="7" t="n">
        <v>20</v>
      </c>
      <c r="B17" s="7" t="n">
        <v>0.1751</v>
      </c>
      <c r="C17" s="7" t="n">
        <v>0.1332</v>
      </c>
      <c r="D17" s="7" t="n">
        <v>0.1447</v>
      </c>
      <c r="E17" s="7" t="n">
        <v>0.1721</v>
      </c>
      <c r="F17" s="7" t="n">
        <v>0.1139</v>
      </c>
      <c r="G17" s="7" t="n">
        <v>0.1269</v>
      </c>
      <c r="H17" s="7" t="n">
        <v>0.0914</v>
      </c>
      <c r="I17" s="7"/>
      <c r="J17" s="7"/>
      <c r="K17" s="7" t="n">
        <f aca="false">SUM(B17:J17)</f>
        <v>0.9573</v>
      </c>
      <c r="L17" s="14" t="n">
        <f aca="false">COUNT(B17:J17)</f>
        <v>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.75" hidden="false" customHeight="false" outlineLevel="0" collapsed="false">
      <c r="A18" s="7" t="n">
        <v>21</v>
      </c>
      <c r="B18" s="7" t="n">
        <v>0.0626</v>
      </c>
      <c r="C18" s="7" t="n">
        <v>0.0861</v>
      </c>
      <c r="D18" s="7" t="n">
        <v>0.0559</v>
      </c>
      <c r="E18" s="7" t="n">
        <v>0.1944</v>
      </c>
      <c r="F18" s="7" t="n">
        <v>0.2863</v>
      </c>
      <c r="G18" s="7" t="n">
        <v>0.2566</v>
      </c>
      <c r="H18" s="7"/>
      <c r="I18" s="7"/>
      <c r="J18" s="7"/>
      <c r="K18" s="7" t="n">
        <f aca="false">SUM(B18:J18)</f>
        <v>0.9419</v>
      </c>
      <c r="L18" s="14" t="n">
        <f aca="false">COUNT(B18:J18)</f>
        <v>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5.75" hidden="false" customHeight="false" outlineLevel="0" collapsed="false">
      <c r="A19" s="7" t="n">
        <v>23</v>
      </c>
      <c r="B19" s="7" t="n">
        <v>0.0943</v>
      </c>
      <c r="C19" s="7" t="n">
        <v>0.0494</v>
      </c>
      <c r="D19" s="7" t="n">
        <v>0.0887</v>
      </c>
      <c r="E19" s="7" t="n">
        <v>0.0777</v>
      </c>
      <c r="F19" s="7" t="n">
        <v>0.083</v>
      </c>
      <c r="G19" s="7" t="n">
        <v>0.1044</v>
      </c>
      <c r="H19" s="7"/>
      <c r="I19" s="7"/>
      <c r="J19" s="7"/>
      <c r="K19" s="7" t="n">
        <f aca="false">SUM(B19:J19)</f>
        <v>0.4975</v>
      </c>
      <c r="L19" s="14" t="n">
        <f aca="false">COUNT(B19:J19)</f>
        <v>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5.75" hidden="false" customHeight="false" outlineLevel="0" collapsed="false">
      <c r="A20" s="7" t="n">
        <v>24</v>
      </c>
      <c r="B20" s="7" t="n">
        <v>0.1784</v>
      </c>
      <c r="C20" s="7" t="n">
        <v>0.1078</v>
      </c>
      <c r="D20" s="7" t="n">
        <v>0.1351</v>
      </c>
      <c r="E20" s="7"/>
      <c r="F20" s="7"/>
      <c r="G20" s="7"/>
      <c r="H20" s="7"/>
      <c r="I20" s="7"/>
      <c r="J20" s="7"/>
      <c r="K20" s="7" t="n">
        <f aca="false">SUM(B20:J20)</f>
        <v>0.4213</v>
      </c>
      <c r="L20" s="14" t="n">
        <f aca="false">COUNT(B20:J20)</f>
        <v>3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5.75" hidden="false" customHeight="false" outlineLevel="0" collapsed="false">
      <c r="A21" s="7" t="n">
        <v>25</v>
      </c>
      <c r="B21" s="7" t="n">
        <v>0.0651</v>
      </c>
      <c r="C21" s="7"/>
      <c r="D21" s="7"/>
      <c r="E21" s="7"/>
      <c r="F21" s="7"/>
      <c r="G21" s="7"/>
      <c r="H21" s="7"/>
      <c r="I21" s="7"/>
      <c r="J21" s="7"/>
      <c r="K21" s="7" t="n">
        <f aca="false">SUM(B21:J21)</f>
        <v>0.0651</v>
      </c>
      <c r="L21" s="14" t="n">
        <f aca="false">COUNT(B21:J21)</f>
        <v>1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5.75" hidden="false" customHeight="false" outlineLevel="0" collapsed="false">
      <c r="A22" s="7" t="n">
        <v>27</v>
      </c>
      <c r="B22" s="7" t="n">
        <v>0.1726</v>
      </c>
      <c r="C22" s="7" t="n">
        <v>0.1733</v>
      </c>
      <c r="D22" s="7" t="n">
        <v>0.1585</v>
      </c>
      <c r="E22" s="7" t="n">
        <v>0.1297</v>
      </c>
      <c r="F22" s="7"/>
      <c r="G22" s="7"/>
      <c r="H22" s="7"/>
      <c r="I22" s="7"/>
      <c r="J22" s="7"/>
      <c r="K22" s="7" t="n">
        <f aca="false">SUM(B22:J22)</f>
        <v>0.6341</v>
      </c>
      <c r="L22" s="14" t="n">
        <f aca="false">COUNT(B22:J22)</f>
        <v>4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5.75" hidden="false" customHeight="false" outlineLevel="0" collapsed="false">
      <c r="A23" s="7" t="n">
        <v>29</v>
      </c>
      <c r="B23" s="7" t="n">
        <v>0.0777</v>
      </c>
      <c r="C23" s="7"/>
      <c r="D23" s="7"/>
      <c r="E23" s="7"/>
      <c r="F23" s="7"/>
      <c r="G23" s="7"/>
      <c r="H23" s="7"/>
      <c r="I23" s="7"/>
      <c r="J23" s="7"/>
      <c r="K23" s="7" t="n">
        <f aca="false">SUM(B23:J23)</f>
        <v>0.0777</v>
      </c>
      <c r="L23" s="14" t="n">
        <f aca="false">COUNT(B23:J23)</f>
        <v>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5.75" hidden="false" customHeight="false" outlineLevel="0" collapsed="false">
      <c r="A24" s="7" t="n">
        <v>31</v>
      </c>
      <c r="B24" s="7" t="n">
        <v>0.1107</v>
      </c>
      <c r="C24" s="7"/>
      <c r="D24" s="7"/>
      <c r="E24" s="7"/>
      <c r="F24" s="7"/>
      <c r="G24" s="7"/>
      <c r="H24" s="7"/>
      <c r="I24" s="7"/>
      <c r="J24" s="7"/>
      <c r="K24" s="7" t="n">
        <f aca="false">SUM(B24:J24)</f>
        <v>0.1107</v>
      </c>
      <c r="L24" s="14" t="n">
        <f aca="false">COUNT(B24:J24)</f>
        <v>1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5.75" hidden="false" customHeight="false" outlineLevel="0" collapsed="false">
      <c r="A25" s="7" t="n">
        <v>33</v>
      </c>
      <c r="B25" s="7" t="n">
        <v>0.0961</v>
      </c>
      <c r="C25" s="7" t="n">
        <v>0.0845</v>
      </c>
      <c r="D25" s="7" t="n">
        <v>0.1074</v>
      </c>
      <c r="E25" s="7"/>
      <c r="F25" s="7"/>
      <c r="G25" s="7"/>
      <c r="H25" s="7"/>
      <c r="I25" s="7"/>
      <c r="J25" s="7"/>
      <c r="K25" s="7" t="n">
        <f aca="false">SUM(B25:J25)</f>
        <v>0.288</v>
      </c>
      <c r="L25" s="14" t="n">
        <f aca="false">COUNT(B25:J25)</f>
        <v>3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5.75" hidden="false" customHeight="false" outlineLevel="0" collapsed="false">
      <c r="A26" s="7" t="n">
        <v>34</v>
      </c>
      <c r="B26" s="7" t="n">
        <v>0.2495</v>
      </c>
      <c r="C26" s="7" t="n">
        <v>0.1818</v>
      </c>
      <c r="D26" s="7" t="n">
        <v>0.1796</v>
      </c>
      <c r="E26" s="7"/>
      <c r="F26" s="7"/>
      <c r="G26" s="7"/>
      <c r="H26" s="7"/>
      <c r="I26" s="7"/>
      <c r="J26" s="7"/>
      <c r="K26" s="7" t="n">
        <f aca="false">SUM(B26:J26)</f>
        <v>0.6109</v>
      </c>
      <c r="L26" s="14" t="n">
        <f aca="false">COUNT(B26:J26)</f>
        <v>3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5.75" hidden="false" customHeight="false" outlineLevel="0" collapsed="false">
      <c r="A27" s="7" t="n">
        <v>37</v>
      </c>
      <c r="B27" s="7" t="n">
        <v>0.0431</v>
      </c>
      <c r="C27" s="7"/>
      <c r="D27" s="7"/>
      <c r="E27" s="7"/>
      <c r="F27" s="7"/>
      <c r="G27" s="7"/>
      <c r="H27" s="7"/>
      <c r="I27" s="7"/>
      <c r="J27" s="7"/>
      <c r="K27" s="7" t="n">
        <f aca="false">SUM(B27:J27)</f>
        <v>0.0431</v>
      </c>
      <c r="L27" s="14" t="n">
        <f aca="false">COUNT(B27:J27)</f>
        <v>1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5.75" hidden="false" customHeight="false" outlineLevel="0" collapsed="false">
      <c r="A28" s="7" t="n">
        <v>38</v>
      </c>
      <c r="B28" s="7" t="n">
        <v>0.0752</v>
      </c>
      <c r="C28" s="7" t="n">
        <v>0.0841</v>
      </c>
      <c r="D28" s="7" t="n">
        <v>0.0771</v>
      </c>
      <c r="E28" s="7" t="n">
        <v>0.0675</v>
      </c>
      <c r="F28" s="7" t="n">
        <v>0.0483</v>
      </c>
      <c r="G28" s="7" t="n">
        <v>0.0754</v>
      </c>
      <c r="H28" s="7" t="n">
        <v>0.0735</v>
      </c>
      <c r="I28" s="7" t="n">
        <v>0.042</v>
      </c>
      <c r="J28" s="7"/>
      <c r="K28" s="7" t="n">
        <f aca="false">SUM(B28:J28)</f>
        <v>0.5431</v>
      </c>
      <c r="L28" s="14" t="n">
        <f aca="false">COUNT(B28:J28)</f>
        <v>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5.75" hidden="false" customHeight="false" outlineLevel="0" collapsed="false">
      <c r="A29" s="7" t="n">
        <v>40</v>
      </c>
      <c r="B29" s="7" t="n">
        <v>0.1001</v>
      </c>
      <c r="C29" s="7" t="n">
        <v>0.0707</v>
      </c>
      <c r="D29" s="7" t="n">
        <v>0.166</v>
      </c>
      <c r="E29" s="7" t="n">
        <v>0.2043</v>
      </c>
      <c r="F29" s="7" t="n">
        <v>0.147</v>
      </c>
      <c r="G29" s="7" t="n">
        <v>0.0892</v>
      </c>
      <c r="H29" s="7" t="n">
        <v>0.1018</v>
      </c>
      <c r="I29" s="7" t="n">
        <v>0.0905</v>
      </c>
      <c r="J29" s="7" t="n">
        <v>0.0978</v>
      </c>
      <c r="K29" s="7" t="n">
        <f aca="false">SUM(B29:J29)</f>
        <v>1.0674</v>
      </c>
      <c r="L29" s="14" t="n">
        <f aca="false">COUNT(B29:J29)</f>
        <v>9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5.75" hidden="false" customHeight="false" outlineLevel="0" collapsed="false">
      <c r="A30" s="7" t="n">
        <v>41</v>
      </c>
      <c r="B30" s="7" t="n">
        <v>0.1071</v>
      </c>
      <c r="C30" s="7" t="n">
        <v>0.1609</v>
      </c>
      <c r="D30" s="7" t="n">
        <v>0.1042</v>
      </c>
      <c r="E30" s="7" t="n">
        <v>0.1281</v>
      </c>
      <c r="F30" s="7" t="n">
        <v>0.1397</v>
      </c>
      <c r="G30" s="7" t="n">
        <v>0.1006</v>
      </c>
      <c r="H30" s="7"/>
      <c r="I30" s="7"/>
      <c r="J30" s="7"/>
      <c r="K30" s="7" t="n">
        <f aca="false">SUM(B30:J30)</f>
        <v>0.7406</v>
      </c>
      <c r="L30" s="14" t="n">
        <f aca="false">COUNT(B30:J30)</f>
        <v>6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5.75" hidden="false" customHeight="false" outlineLevel="0" collapsed="false">
      <c r="A31" s="7" t="n">
        <v>42</v>
      </c>
      <c r="B31" s="7" t="n">
        <v>0.0739</v>
      </c>
      <c r="C31" s="7" t="n">
        <v>0.0614</v>
      </c>
      <c r="D31" s="7" t="n">
        <v>0.0739</v>
      </c>
      <c r="E31" s="7" t="n">
        <v>0.06</v>
      </c>
      <c r="F31" s="7" t="n">
        <v>0.0654</v>
      </c>
      <c r="G31" s="7"/>
      <c r="H31" s="7"/>
      <c r="I31" s="7"/>
      <c r="J31" s="7"/>
      <c r="K31" s="7" t="n">
        <f aca="false">SUM(B31:J31)</f>
        <v>0.3346</v>
      </c>
      <c r="L31" s="14" t="n">
        <f aca="false">COUNT(B31:J31)</f>
        <v>5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5.75" hidden="false" customHeight="false" outlineLevel="0" collapsed="false">
      <c r="A32" s="7" t="n">
        <v>43</v>
      </c>
      <c r="B32" s="7" t="n">
        <v>0.3266</v>
      </c>
      <c r="C32" s="7" t="n">
        <v>0.1877</v>
      </c>
      <c r="D32" s="7" t="n">
        <v>0.3452</v>
      </c>
      <c r="E32" s="7" t="n">
        <v>0.3018</v>
      </c>
      <c r="F32" s="7" t="n">
        <v>0.1913</v>
      </c>
      <c r="G32" s="7"/>
      <c r="H32" s="7"/>
      <c r="I32" s="7"/>
      <c r="J32" s="7"/>
      <c r="K32" s="7" t="n">
        <f aca="false">SUM(B32:J32)</f>
        <v>1.3526</v>
      </c>
      <c r="L32" s="14" t="n">
        <f aca="false">COUNT(B32:J32)</f>
        <v>5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.75" hidden="false" customHeight="false" outlineLevel="0" collapsed="false">
      <c r="A33" s="7" t="n">
        <v>44</v>
      </c>
      <c r="B33" s="7" t="n">
        <v>0.1722</v>
      </c>
      <c r="C33" s="7" t="n">
        <v>0.2576</v>
      </c>
      <c r="D33" s="7" t="n">
        <v>0.2966</v>
      </c>
      <c r="E33" s="7" t="n">
        <v>0.1421</v>
      </c>
      <c r="F33" s="7" t="n">
        <v>0.3363</v>
      </c>
      <c r="G33" s="7" t="n">
        <v>0.2353</v>
      </c>
      <c r="H33" s="7" t="n">
        <v>0.1642</v>
      </c>
      <c r="I33" s="7"/>
      <c r="J33" s="7"/>
      <c r="K33" s="7" t="n">
        <f aca="false">SUM(B33:J33)</f>
        <v>1.6043</v>
      </c>
      <c r="L33" s="14" t="n">
        <f aca="false">COUNT(B33:J33)</f>
        <v>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.75" hidden="false" customHeight="false" outlineLevel="0" collapsed="false">
      <c r="A34" s="7" t="n">
        <v>45</v>
      </c>
      <c r="B34" s="7" t="n">
        <v>0.1879</v>
      </c>
      <c r="C34" s="7" t="n">
        <v>0.1001</v>
      </c>
      <c r="D34" s="7" t="n">
        <v>0.1085</v>
      </c>
      <c r="E34" s="7"/>
      <c r="F34" s="7"/>
      <c r="G34" s="7"/>
      <c r="H34" s="7"/>
      <c r="I34" s="7"/>
      <c r="J34" s="7"/>
      <c r="K34" s="7" t="n">
        <f aca="false">SUM(B34:J34)</f>
        <v>0.3965</v>
      </c>
      <c r="L34" s="14" t="n">
        <f aca="false">COUNT(B34:J34)</f>
        <v>3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5.75" hidden="false" customHeight="false" outlineLevel="0" collapsed="false">
      <c r="A35" s="7" t="n">
        <v>46</v>
      </c>
      <c r="B35" s="7" t="n">
        <v>0.079</v>
      </c>
      <c r="C35" s="7"/>
      <c r="D35" s="7"/>
      <c r="E35" s="7"/>
      <c r="F35" s="7"/>
      <c r="G35" s="7"/>
      <c r="H35" s="7"/>
      <c r="I35" s="7"/>
      <c r="J35" s="7"/>
      <c r="K35" s="7" t="n">
        <f aca="false">SUM(B35:J35)</f>
        <v>0.079</v>
      </c>
      <c r="L35" s="14" t="n">
        <f aca="false">COUNT(B35:J35)</f>
        <v>1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.75" hidden="false" customHeight="false" outlineLevel="0" collapsed="false">
      <c r="A36" s="7" t="n">
        <v>47</v>
      </c>
      <c r="B36" s="7" t="n">
        <v>0.4371</v>
      </c>
      <c r="C36" s="7" t="n">
        <v>0.4132</v>
      </c>
      <c r="D36" s="7" t="n">
        <v>0.1908</v>
      </c>
      <c r="E36" s="7" t="n">
        <v>0.2613</v>
      </c>
      <c r="F36" s="7" t="n">
        <v>0.2729</v>
      </c>
      <c r="G36" s="7"/>
      <c r="H36" s="7"/>
      <c r="I36" s="7"/>
      <c r="J36" s="7"/>
      <c r="K36" s="7" t="n">
        <f aca="false">SUM(B36:J36)</f>
        <v>1.5753</v>
      </c>
      <c r="L36" s="14" t="n">
        <f aca="false">COUNT(B36:J36)</f>
        <v>5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.75" hidden="false" customHeight="false" outlineLevel="0" collapsed="false">
      <c r="A37" s="7" t="n">
        <v>51</v>
      </c>
      <c r="B37" s="7" t="n">
        <v>0.1416</v>
      </c>
      <c r="C37" s="7" t="n">
        <v>0.1053</v>
      </c>
      <c r="D37" s="7" t="n">
        <v>0.1441</v>
      </c>
      <c r="E37" s="7" t="n">
        <v>0.0946</v>
      </c>
      <c r="F37" s="7" t="n">
        <v>0.0799</v>
      </c>
      <c r="G37" s="7"/>
      <c r="H37" s="7"/>
      <c r="I37" s="7"/>
      <c r="J37" s="7"/>
      <c r="K37" s="7" t="n">
        <f aca="false">SUM(B37:J37)</f>
        <v>0.5655</v>
      </c>
      <c r="L37" s="14" t="n">
        <f aca="false">COUNT(B37:J37)</f>
        <v>5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.75" hidden="false" customHeight="false" outlineLevel="0" collapsed="false">
      <c r="A38" s="7" t="n">
        <v>52</v>
      </c>
      <c r="B38" s="7" t="n">
        <v>0.1187</v>
      </c>
      <c r="C38" s="7" t="n">
        <v>0.09</v>
      </c>
      <c r="D38" s="7" t="n">
        <v>0.0955</v>
      </c>
      <c r="E38" s="7" t="n">
        <v>0.0962</v>
      </c>
      <c r="F38" s="7" t="n">
        <v>0.105</v>
      </c>
      <c r="G38" s="7" t="n">
        <v>0.0973</v>
      </c>
      <c r="H38" s="7" t="n">
        <v>0.0938</v>
      </c>
      <c r="I38" s="7"/>
      <c r="J38" s="7"/>
      <c r="K38" s="7" t="n">
        <f aca="false">SUM(B38:J38)</f>
        <v>0.6965</v>
      </c>
      <c r="L38" s="14" t="n">
        <f aca="false">COUNT(B38:J38)</f>
        <v>7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5.7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" t="s">
        <v>228</v>
      </c>
      <c r="K39" s="2" t="n">
        <f aca="false">SUM(K11:K38)</f>
        <v>15.7524</v>
      </c>
      <c r="L39" s="2" t="n">
        <f aca="false">SUM(L11:L38)</f>
        <v>117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5.7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" t="s">
        <v>229</v>
      </c>
      <c r="L40" s="2" t="n">
        <f aca="false">K39/L39</f>
        <v>0.1346358974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5.7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5.75" hidden="false" customHeight="false" outlineLevel="0" collapsed="false">
      <c r="A42" s="1" t="s">
        <v>230</v>
      </c>
      <c r="B42" s="7"/>
      <c r="C42" s="7"/>
      <c r="D42" s="7"/>
      <c r="E42" s="7"/>
      <c r="F42" s="7"/>
      <c r="G42" s="7"/>
      <c r="H42" s="7"/>
      <c r="I42" s="7"/>
      <c r="J42" s="7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5.75" hidden="false" customHeight="false" outlineLevel="0" collapsed="false">
      <c r="A43" s="7" t="s">
        <v>216</v>
      </c>
      <c r="B43" s="7" t="s">
        <v>217</v>
      </c>
      <c r="C43" s="7" t="s">
        <v>218</v>
      </c>
      <c r="D43" s="7" t="s">
        <v>219</v>
      </c>
      <c r="E43" s="7" t="s">
        <v>220</v>
      </c>
      <c r="F43" s="7" t="s">
        <v>221</v>
      </c>
      <c r="G43" s="7" t="s">
        <v>222</v>
      </c>
      <c r="H43" s="7" t="s">
        <v>223</v>
      </c>
      <c r="I43" s="7" t="s">
        <v>224</v>
      </c>
      <c r="J43" s="7" t="s">
        <v>225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5.75" hidden="false" customHeight="false" outlineLevel="0" collapsed="false">
      <c r="A44" s="7" t="n">
        <v>2</v>
      </c>
      <c r="B44" s="7" t="n">
        <v>0.065</v>
      </c>
      <c r="C44" s="7" t="n">
        <v>0.066</v>
      </c>
      <c r="D44" s="7" t="n">
        <v>0.187</v>
      </c>
      <c r="E44" s="7"/>
      <c r="F44" s="7"/>
      <c r="G44" s="7"/>
      <c r="H44" s="7"/>
      <c r="I44" s="7"/>
      <c r="J44" s="7"/>
      <c r="K44" s="7" t="n">
        <f aca="false">SUM(B44:J44)</f>
        <v>0.318</v>
      </c>
      <c r="L44" s="14" t="n">
        <f aca="false">COUNT(B44:J44)</f>
        <v>3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5.75" hidden="false" customHeight="false" outlineLevel="0" collapsed="false">
      <c r="A45" s="7" t="n">
        <v>4</v>
      </c>
      <c r="B45" s="7" t="n">
        <v>0.168</v>
      </c>
      <c r="C45" s="7"/>
      <c r="D45" s="7"/>
      <c r="E45" s="7"/>
      <c r="F45" s="7"/>
      <c r="G45" s="7"/>
      <c r="H45" s="7"/>
      <c r="I45" s="7"/>
      <c r="J45" s="7"/>
      <c r="K45" s="7" t="n">
        <f aca="false">SUM(B45:J45)</f>
        <v>0.168</v>
      </c>
      <c r="L45" s="14" t="n">
        <f aca="false">COUNT(B45:J45)</f>
        <v>1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5.75" hidden="false" customHeight="false" outlineLevel="0" collapsed="false">
      <c r="A46" s="7" t="n">
        <v>6</v>
      </c>
      <c r="B46" s="7" t="n">
        <v>0.074</v>
      </c>
      <c r="C46" s="7" t="n">
        <v>0.116</v>
      </c>
      <c r="D46" s="7"/>
      <c r="E46" s="7"/>
      <c r="F46" s="7"/>
      <c r="G46" s="7"/>
      <c r="H46" s="7"/>
      <c r="I46" s="7"/>
      <c r="J46" s="7"/>
      <c r="K46" s="7" t="n">
        <f aca="false">SUM(B46:J46)</f>
        <v>0.19</v>
      </c>
      <c r="L46" s="14" t="n">
        <f aca="false">COUNT(B46:J46)</f>
        <v>2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5.75" hidden="false" customHeight="false" outlineLevel="0" collapsed="false">
      <c r="A47" s="7" t="n">
        <v>9</v>
      </c>
      <c r="B47" s="7" t="n">
        <v>0.195</v>
      </c>
      <c r="C47" s="7" t="n">
        <v>0.195</v>
      </c>
      <c r="D47" s="7"/>
      <c r="E47" s="7"/>
      <c r="F47" s="7"/>
      <c r="G47" s="7"/>
      <c r="H47" s="7"/>
      <c r="I47" s="7"/>
      <c r="J47" s="7"/>
      <c r="K47" s="7" t="n">
        <f aca="false">SUM(B47:J47)</f>
        <v>0.39</v>
      </c>
      <c r="L47" s="14" t="n">
        <f aca="false">COUNT(B47:J47)</f>
        <v>2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5.75" hidden="false" customHeight="false" outlineLevel="0" collapsed="false">
      <c r="A48" s="7" t="n">
        <v>10</v>
      </c>
      <c r="B48" s="7" t="n">
        <v>0.145</v>
      </c>
      <c r="C48" s="7" t="n">
        <v>0.041</v>
      </c>
      <c r="D48" s="7"/>
      <c r="E48" s="7"/>
      <c r="F48" s="7"/>
      <c r="G48" s="7"/>
      <c r="H48" s="7"/>
      <c r="I48" s="7"/>
      <c r="J48" s="7"/>
      <c r="K48" s="7" t="n">
        <f aca="false">SUM(B48:J48)</f>
        <v>0.186</v>
      </c>
      <c r="L48" s="14" t="n">
        <f aca="false">COUNT(B48:J48)</f>
        <v>2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5.75" hidden="false" customHeight="false" outlineLevel="0" collapsed="false">
      <c r="A49" s="7" t="n">
        <v>11</v>
      </c>
      <c r="B49" s="7" t="n">
        <v>0.065</v>
      </c>
      <c r="C49" s="7" t="n">
        <v>0.063</v>
      </c>
      <c r="D49" s="7"/>
      <c r="E49" s="7"/>
      <c r="F49" s="7"/>
      <c r="G49" s="7"/>
      <c r="H49" s="7"/>
      <c r="I49" s="7"/>
      <c r="J49" s="7"/>
      <c r="K49" s="7" t="n">
        <f aca="false">SUM(B49:J49)</f>
        <v>0.128</v>
      </c>
      <c r="L49" s="14" t="n">
        <f aca="false">COUNT(B49:J49)</f>
        <v>2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5.75" hidden="false" customHeight="false" outlineLevel="0" collapsed="false">
      <c r="A50" s="7" t="n">
        <v>12</v>
      </c>
      <c r="B50" s="7" t="n">
        <v>0.021</v>
      </c>
      <c r="C50" s="7" t="n">
        <v>0.022</v>
      </c>
      <c r="D50" s="7" t="n">
        <v>0.021</v>
      </c>
      <c r="E50" s="7"/>
      <c r="F50" s="7"/>
      <c r="G50" s="7"/>
      <c r="H50" s="7"/>
      <c r="I50" s="7"/>
      <c r="J50" s="7"/>
      <c r="K50" s="7" t="n">
        <f aca="false">SUM(B50:J50)</f>
        <v>0.064</v>
      </c>
      <c r="L50" s="14" t="n">
        <f aca="false">COUNT(B50:J50)</f>
        <v>3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5.75" hidden="false" customHeight="false" outlineLevel="0" collapsed="false">
      <c r="A51" s="7" t="n">
        <v>13</v>
      </c>
      <c r="B51" s="7" t="n">
        <v>0.049</v>
      </c>
      <c r="C51" s="7" t="n">
        <v>0.064</v>
      </c>
      <c r="D51" s="7" t="n">
        <v>0.103</v>
      </c>
      <c r="E51" s="7" t="n">
        <v>0.042</v>
      </c>
      <c r="F51" s="7"/>
      <c r="G51" s="7"/>
      <c r="H51" s="7"/>
      <c r="I51" s="7"/>
      <c r="J51" s="7"/>
      <c r="K51" s="7" t="n">
        <f aca="false">SUM(B51:J51)</f>
        <v>0.258</v>
      </c>
      <c r="L51" s="14" t="n">
        <f aca="false">COUNT(B51:J51)</f>
        <v>4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5.75" hidden="false" customHeight="false" outlineLevel="0" collapsed="false">
      <c r="A52" s="7" t="n">
        <v>14</v>
      </c>
      <c r="B52" s="7" t="n">
        <v>0.154</v>
      </c>
      <c r="C52" s="7"/>
      <c r="D52" s="7"/>
      <c r="E52" s="7"/>
      <c r="F52" s="7"/>
      <c r="G52" s="7"/>
      <c r="H52" s="7"/>
      <c r="I52" s="7"/>
      <c r="J52" s="7"/>
      <c r="K52" s="7" t="n">
        <f aca="false">SUM(B52:J52)</f>
        <v>0.154</v>
      </c>
      <c r="L52" s="14" t="n">
        <f aca="false">COUNT(B52:J52)</f>
        <v>1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5.75" hidden="false" customHeight="false" outlineLevel="0" collapsed="false">
      <c r="A53" s="7" t="n">
        <v>16</v>
      </c>
      <c r="B53" s="7" t="n">
        <v>0.064</v>
      </c>
      <c r="C53" s="7" t="n">
        <v>0.042</v>
      </c>
      <c r="D53" s="7" t="n">
        <v>0.051</v>
      </c>
      <c r="E53" s="7"/>
      <c r="F53" s="7"/>
      <c r="G53" s="7"/>
      <c r="H53" s="7"/>
      <c r="I53" s="7"/>
      <c r="J53" s="7"/>
      <c r="K53" s="7" t="n">
        <f aca="false">SUM(B53:J53)</f>
        <v>0.157</v>
      </c>
      <c r="L53" s="14" t="n">
        <f aca="false">COUNT(B53:J53)</f>
        <v>3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5.75" hidden="false" customHeight="false" outlineLevel="0" collapsed="false">
      <c r="A54" s="7" t="n">
        <v>18</v>
      </c>
      <c r="B54" s="7" t="n">
        <v>0.052</v>
      </c>
      <c r="C54" s="7" t="n">
        <v>0.062</v>
      </c>
      <c r="D54" s="7" t="n">
        <v>0.05</v>
      </c>
      <c r="E54" s="7" t="n">
        <v>0.06</v>
      </c>
      <c r="F54" s="7"/>
      <c r="G54" s="7"/>
      <c r="H54" s="7"/>
      <c r="I54" s="7"/>
      <c r="J54" s="7"/>
      <c r="K54" s="7" t="n">
        <f aca="false">SUM(B54:J54)</f>
        <v>0.224</v>
      </c>
      <c r="L54" s="14" t="n">
        <f aca="false">COUNT(B54:J54)</f>
        <v>4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5.75" hidden="false" customHeight="false" outlineLevel="0" collapsed="false">
      <c r="A55" s="7" t="n">
        <v>19</v>
      </c>
      <c r="B55" s="7" t="n">
        <v>0.07</v>
      </c>
      <c r="C55" s="7" t="n">
        <v>0.075</v>
      </c>
      <c r="D55" s="7" t="n">
        <v>0.074</v>
      </c>
      <c r="E55" s="7" t="n">
        <v>0.063</v>
      </c>
      <c r="F55" s="7" t="n">
        <v>0.076</v>
      </c>
      <c r="G55" s="7"/>
      <c r="H55" s="7"/>
      <c r="I55" s="7"/>
      <c r="J55" s="7"/>
      <c r="K55" s="7" t="n">
        <f aca="false">SUM(B55:J55)</f>
        <v>0.358</v>
      </c>
      <c r="L55" s="14" t="n">
        <f aca="false">COUNT(B55:J55)</f>
        <v>5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.75" hidden="false" customHeight="false" outlineLevel="0" collapsed="false">
      <c r="A56" s="7" t="n">
        <v>20</v>
      </c>
      <c r="B56" s="7" t="n">
        <v>0.072</v>
      </c>
      <c r="C56" s="7" t="n">
        <v>0.077</v>
      </c>
      <c r="D56" s="7" t="n">
        <v>0.068</v>
      </c>
      <c r="E56" s="7" t="n">
        <v>0.074</v>
      </c>
      <c r="F56" s="7" t="n">
        <v>0.078</v>
      </c>
      <c r="G56" s="7" t="n">
        <v>0.073</v>
      </c>
      <c r="H56" s="7" t="n">
        <v>0.062</v>
      </c>
      <c r="I56" s="7"/>
      <c r="J56" s="7"/>
      <c r="K56" s="7" t="n">
        <f aca="false">SUM(B56:J56)</f>
        <v>0.504</v>
      </c>
      <c r="L56" s="14" t="n">
        <f aca="false">COUNT(B56:J56)</f>
        <v>7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.75" hidden="false" customHeight="false" outlineLevel="0" collapsed="false">
      <c r="A57" s="7" t="n">
        <v>21</v>
      </c>
      <c r="B57" s="7" t="n">
        <v>0.045</v>
      </c>
      <c r="C57" s="7" t="n">
        <v>0.048</v>
      </c>
      <c r="D57" s="7" t="n">
        <v>0.054</v>
      </c>
      <c r="E57" s="7" t="n">
        <v>0.057</v>
      </c>
      <c r="F57" s="7" t="n">
        <v>0.051</v>
      </c>
      <c r="G57" s="7" t="n">
        <v>0.052</v>
      </c>
      <c r="H57" s="7"/>
      <c r="I57" s="7"/>
      <c r="J57" s="7"/>
      <c r="K57" s="7" t="n">
        <f aca="false">SUM(B57:J57)</f>
        <v>0.307</v>
      </c>
      <c r="L57" s="14" t="n">
        <f aca="false">COUNT(B57:J57)</f>
        <v>6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.75" hidden="false" customHeight="false" outlineLevel="0" collapsed="false">
      <c r="A58" s="7" t="n">
        <v>23</v>
      </c>
      <c r="B58" s="7" t="n">
        <v>0.054</v>
      </c>
      <c r="C58" s="7" t="n">
        <v>0.021</v>
      </c>
      <c r="D58" s="7" t="n">
        <v>0.045</v>
      </c>
      <c r="E58" s="7" t="n">
        <v>0.042</v>
      </c>
      <c r="F58" s="7" t="n">
        <v>0.039</v>
      </c>
      <c r="G58" s="7" t="n">
        <v>0.052</v>
      </c>
      <c r="H58" s="7"/>
      <c r="I58" s="7"/>
      <c r="J58" s="7"/>
      <c r="K58" s="7" t="n">
        <f aca="false">SUM(B58:J58)</f>
        <v>0.253</v>
      </c>
      <c r="L58" s="14" t="n">
        <f aca="false">COUNT(B58:J58)</f>
        <v>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5.75" hidden="false" customHeight="false" outlineLevel="0" collapsed="false">
      <c r="A59" s="7" t="n">
        <v>24</v>
      </c>
      <c r="B59" s="7" t="n">
        <v>0.061</v>
      </c>
      <c r="C59" s="7" t="n">
        <v>0.058</v>
      </c>
      <c r="D59" s="7" t="n">
        <v>0.05</v>
      </c>
      <c r="E59" s="7"/>
      <c r="F59" s="7"/>
      <c r="G59" s="7"/>
      <c r="H59" s="7"/>
      <c r="I59" s="7"/>
      <c r="J59" s="7"/>
      <c r="K59" s="7" t="n">
        <f aca="false">SUM(B59:J59)</f>
        <v>0.169</v>
      </c>
      <c r="L59" s="14" t="n">
        <f aca="false">COUNT(B59:J59)</f>
        <v>3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.75" hidden="false" customHeight="false" outlineLevel="0" collapsed="false">
      <c r="A60" s="7" t="n">
        <v>25</v>
      </c>
      <c r="B60" s="7" t="n">
        <v>0.031</v>
      </c>
      <c r="C60" s="7"/>
      <c r="D60" s="7"/>
      <c r="E60" s="7"/>
      <c r="F60" s="7"/>
      <c r="G60" s="7"/>
      <c r="H60" s="7"/>
      <c r="I60" s="7"/>
      <c r="J60" s="7"/>
      <c r="K60" s="7" t="n">
        <f aca="false">SUM(B60:J60)</f>
        <v>0.031</v>
      </c>
      <c r="L60" s="14" t="n">
        <f aca="false">COUNT(B60:J60)</f>
        <v>1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.75" hidden="false" customHeight="false" outlineLevel="0" collapsed="false">
      <c r="A61" s="7" t="n">
        <v>27</v>
      </c>
      <c r="B61" s="7" t="n">
        <v>0.051</v>
      </c>
      <c r="C61" s="7" t="n">
        <v>0.06</v>
      </c>
      <c r="D61" s="7" t="n">
        <v>0.054</v>
      </c>
      <c r="E61" s="7" t="n">
        <v>0.056</v>
      </c>
      <c r="F61" s="7"/>
      <c r="G61" s="7"/>
      <c r="H61" s="7"/>
      <c r="I61" s="7"/>
      <c r="J61" s="7"/>
      <c r="K61" s="7" t="n">
        <f aca="false">SUM(B61:J61)</f>
        <v>0.221</v>
      </c>
      <c r="L61" s="14" t="n">
        <f aca="false">COUNT(B61:J61)</f>
        <v>4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.75" hidden="false" customHeight="false" outlineLevel="0" collapsed="false">
      <c r="A62" s="7" t="n">
        <v>29</v>
      </c>
      <c r="B62" s="7" t="n">
        <v>0.155</v>
      </c>
      <c r="C62" s="7"/>
      <c r="D62" s="7"/>
      <c r="E62" s="7"/>
      <c r="F62" s="7"/>
      <c r="G62" s="7"/>
      <c r="H62" s="7"/>
      <c r="I62" s="7"/>
      <c r="J62" s="7"/>
      <c r="K62" s="7" t="n">
        <f aca="false">SUM(B62:J62)</f>
        <v>0.155</v>
      </c>
      <c r="L62" s="14" t="n">
        <f aca="false">COUNT(B62:J62)</f>
        <v>1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5.75" hidden="false" customHeight="false" outlineLevel="0" collapsed="false">
      <c r="A63" s="7" t="n">
        <v>31</v>
      </c>
      <c r="B63" s="7" t="n">
        <v>0.197</v>
      </c>
      <c r="C63" s="7"/>
      <c r="D63" s="7"/>
      <c r="E63" s="7"/>
      <c r="F63" s="7"/>
      <c r="G63" s="7"/>
      <c r="H63" s="7"/>
      <c r="I63" s="7"/>
      <c r="J63" s="7"/>
      <c r="K63" s="7" t="n">
        <f aca="false">SUM(B63:J63)</f>
        <v>0.197</v>
      </c>
      <c r="L63" s="14" t="n">
        <f aca="false">COUNT(B63:J63)</f>
        <v>1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5.75" hidden="false" customHeight="false" outlineLevel="0" collapsed="false">
      <c r="A64" s="7" t="n">
        <v>33</v>
      </c>
      <c r="B64" s="7" t="n">
        <v>0.064</v>
      </c>
      <c r="C64" s="7" t="n">
        <v>0.03</v>
      </c>
      <c r="D64" s="7" t="n">
        <v>0.045</v>
      </c>
      <c r="E64" s="7"/>
      <c r="F64" s="7"/>
      <c r="G64" s="7"/>
      <c r="H64" s="7"/>
      <c r="I64" s="7"/>
      <c r="J64" s="7"/>
      <c r="K64" s="7" t="n">
        <f aca="false">SUM(B64:J64)</f>
        <v>0.139</v>
      </c>
      <c r="L64" s="14" t="n">
        <f aca="false">COUNT(B64:J64)</f>
        <v>3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.75" hidden="false" customHeight="false" outlineLevel="0" collapsed="false">
      <c r="A65" s="7" t="n">
        <v>34</v>
      </c>
      <c r="B65" s="7" t="n">
        <v>0.225</v>
      </c>
      <c r="C65" s="7" t="n">
        <v>0.285</v>
      </c>
      <c r="D65" s="7" t="n">
        <v>0.256</v>
      </c>
      <c r="E65" s="7"/>
      <c r="F65" s="7"/>
      <c r="G65" s="7"/>
      <c r="H65" s="7"/>
      <c r="I65" s="7"/>
      <c r="J65" s="7"/>
      <c r="K65" s="7" t="n">
        <f aca="false">SUM(B65:J65)</f>
        <v>0.766</v>
      </c>
      <c r="L65" s="14" t="n">
        <f aca="false">COUNT(B65:J65)</f>
        <v>3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5.75" hidden="false" customHeight="false" outlineLevel="0" collapsed="false">
      <c r="A66" s="7" t="n">
        <v>37</v>
      </c>
      <c r="B66" s="7" t="n">
        <v>0.044</v>
      </c>
      <c r="C66" s="7"/>
      <c r="D66" s="7"/>
      <c r="E66" s="7"/>
      <c r="F66" s="7"/>
      <c r="G66" s="7"/>
      <c r="H66" s="7"/>
      <c r="I66" s="7"/>
      <c r="J66" s="7"/>
      <c r="K66" s="7" t="n">
        <f aca="false">SUM(B66:J66)</f>
        <v>0.044</v>
      </c>
      <c r="L66" s="14" t="n">
        <f aca="false">COUNT(B66:J66)</f>
        <v>1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5.75" hidden="false" customHeight="false" outlineLevel="0" collapsed="false">
      <c r="A67" s="7" t="n">
        <v>38</v>
      </c>
      <c r="B67" s="7" t="n">
        <v>0.033</v>
      </c>
      <c r="C67" s="7" t="n">
        <v>0.035</v>
      </c>
      <c r="D67" s="7" t="n">
        <v>0.041</v>
      </c>
      <c r="E67" s="7" t="n">
        <v>0.04</v>
      </c>
      <c r="F67" s="7" t="n">
        <v>0.049</v>
      </c>
      <c r="G67" s="7" t="n">
        <v>0.034</v>
      </c>
      <c r="H67" s="7" t="n">
        <v>0.033</v>
      </c>
      <c r="I67" s="7" t="n">
        <v>0.022</v>
      </c>
      <c r="J67" s="7"/>
      <c r="K67" s="7" t="n">
        <f aca="false">SUM(B67:J67)</f>
        <v>0.287</v>
      </c>
      <c r="L67" s="14" t="n">
        <f aca="false">COUNT(B67:J67)</f>
        <v>8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5.75" hidden="false" customHeight="false" outlineLevel="0" collapsed="false">
      <c r="A68" s="7" t="n">
        <v>40</v>
      </c>
      <c r="B68" s="7" t="n">
        <v>0.04</v>
      </c>
      <c r="C68" s="7" t="n">
        <v>0.039</v>
      </c>
      <c r="D68" s="7" t="n">
        <v>0.047</v>
      </c>
      <c r="E68" s="7" t="n">
        <v>0.064</v>
      </c>
      <c r="F68" s="7" t="n">
        <v>0.082</v>
      </c>
      <c r="G68" s="7" t="n">
        <v>0.041</v>
      </c>
      <c r="H68" s="7" t="n">
        <v>0.041</v>
      </c>
      <c r="I68" s="7" t="n">
        <v>0.032</v>
      </c>
      <c r="J68" s="7" t="n">
        <v>0.034</v>
      </c>
      <c r="K68" s="7" t="n">
        <f aca="false">SUM(B68:J68)</f>
        <v>0.42</v>
      </c>
      <c r="L68" s="14" t="n">
        <f aca="false">COUNT(B68:J68)</f>
        <v>9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5.75" hidden="false" customHeight="false" outlineLevel="0" collapsed="false">
      <c r="A69" s="7" t="n">
        <v>41</v>
      </c>
      <c r="B69" s="7" t="n">
        <v>0.056</v>
      </c>
      <c r="C69" s="7" t="n">
        <v>0.058</v>
      </c>
      <c r="D69" s="7" t="n">
        <v>0.038</v>
      </c>
      <c r="E69" s="7" t="n">
        <v>0.064</v>
      </c>
      <c r="F69" s="7" t="n">
        <v>0.068</v>
      </c>
      <c r="G69" s="7" t="n">
        <v>0.047</v>
      </c>
      <c r="H69" s="7"/>
      <c r="I69" s="7"/>
      <c r="J69" s="7"/>
      <c r="K69" s="7" t="n">
        <f aca="false">SUM(B69:J69)</f>
        <v>0.331</v>
      </c>
      <c r="L69" s="14" t="n">
        <f aca="false">COUNT(B69:J69)</f>
        <v>6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5.75" hidden="false" customHeight="false" outlineLevel="0" collapsed="false">
      <c r="A70" s="7" t="n">
        <v>42</v>
      </c>
      <c r="B70" s="7" t="n">
        <v>0.066</v>
      </c>
      <c r="C70" s="7" t="n">
        <v>0.029</v>
      </c>
      <c r="D70" s="7" t="n">
        <v>0.045</v>
      </c>
      <c r="E70" s="7" t="n">
        <v>0.041</v>
      </c>
      <c r="F70" s="7" t="n">
        <v>0.055</v>
      </c>
      <c r="G70" s="7"/>
      <c r="H70" s="7"/>
      <c r="I70" s="7"/>
      <c r="J70" s="7"/>
      <c r="K70" s="7" t="n">
        <f aca="false">SUM(B70:J70)</f>
        <v>0.236</v>
      </c>
      <c r="L70" s="14" t="n">
        <f aca="false">COUNT(B70:J70)</f>
        <v>5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5.75" hidden="false" customHeight="false" outlineLevel="0" collapsed="false">
      <c r="A71" s="7" t="n">
        <v>43</v>
      </c>
      <c r="B71" s="7" t="n">
        <v>0.129</v>
      </c>
      <c r="C71" s="7" t="n">
        <v>0.13</v>
      </c>
      <c r="D71" s="7" t="n">
        <v>0.114</v>
      </c>
      <c r="E71" s="7" t="n">
        <v>0.112</v>
      </c>
      <c r="F71" s="7" t="n">
        <v>0.122</v>
      </c>
      <c r="G71" s="7"/>
      <c r="H71" s="7"/>
      <c r="I71" s="7"/>
      <c r="J71" s="7"/>
      <c r="K71" s="7" t="n">
        <f aca="false">SUM(B71:J71)</f>
        <v>0.607</v>
      </c>
      <c r="L71" s="14" t="n">
        <f aca="false">COUNT(B71:J71)</f>
        <v>5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5.75" hidden="false" customHeight="false" outlineLevel="0" collapsed="false">
      <c r="A72" s="7" t="n">
        <v>44</v>
      </c>
      <c r="B72" s="7" t="n">
        <v>0.116</v>
      </c>
      <c r="C72" s="7" t="n">
        <v>0.179</v>
      </c>
      <c r="D72" s="7" t="n">
        <v>0.19</v>
      </c>
      <c r="E72" s="7" t="n">
        <v>0.11</v>
      </c>
      <c r="F72" s="7" t="n">
        <v>0.127</v>
      </c>
      <c r="G72" s="7" t="n">
        <v>0.107</v>
      </c>
      <c r="H72" s="7" t="n">
        <v>0.096</v>
      </c>
      <c r="I72" s="7"/>
      <c r="J72" s="7"/>
      <c r="K72" s="7" t="n">
        <f aca="false">SUM(B72:J72)</f>
        <v>0.925</v>
      </c>
      <c r="L72" s="14" t="n">
        <f aca="false">COUNT(B72:J72)</f>
        <v>7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5.75" hidden="false" customHeight="false" outlineLevel="0" collapsed="false">
      <c r="A73" s="7" t="n">
        <v>45</v>
      </c>
      <c r="B73" s="7" t="n">
        <v>0.07</v>
      </c>
      <c r="C73" s="7" t="n">
        <v>0.062</v>
      </c>
      <c r="D73" s="7" t="n">
        <v>0.065</v>
      </c>
      <c r="E73" s="7"/>
      <c r="F73" s="7"/>
      <c r="G73" s="7"/>
      <c r="H73" s="7"/>
      <c r="I73" s="7"/>
      <c r="J73" s="7"/>
      <c r="K73" s="7" t="n">
        <f aca="false">SUM(B73:J73)</f>
        <v>0.197</v>
      </c>
      <c r="L73" s="14" t="n">
        <f aca="false">COUNT(B73:J73)</f>
        <v>3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5.75" hidden="false" customHeight="false" outlineLevel="0" collapsed="false">
      <c r="A74" s="7" t="n">
        <v>46</v>
      </c>
      <c r="B74" s="7" t="n">
        <v>0.107</v>
      </c>
      <c r="C74" s="7"/>
      <c r="D74" s="7"/>
      <c r="E74" s="7"/>
      <c r="F74" s="7"/>
      <c r="G74" s="7"/>
      <c r="H74" s="7"/>
      <c r="I74" s="7"/>
      <c r="J74" s="7"/>
      <c r="K74" s="7" t="n">
        <f aca="false">SUM(B74:J74)</f>
        <v>0.107</v>
      </c>
      <c r="L74" s="14" t="n">
        <f aca="false">COUNT(B74:J74)</f>
        <v>1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5.75" hidden="false" customHeight="false" outlineLevel="0" collapsed="false">
      <c r="A75" s="7" t="n">
        <v>47</v>
      </c>
      <c r="B75" s="7" t="n">
        <v>0.119</v>
      </c>
      <c r="C75" s="7" t="n">
        <v>0.112</v>
      </c>
      <c r="D75" s="7" t="n">
        <v>0.095</v>
      </c>
      <c r="E75" s="7" t="n">
        <v>0.096</v>
      </c>
      <c r="F75" s="7" t="n">
        <v>0.116</v>
      </c>
      <c r="G75" s="7"/>
      <c r="H75" s="7"/>
      <c r="I75" s="7"/>
      <c r="J75" s="7"/>
      <c r="K75" s="7" t="n">
        <f aca="false">SUM(B75:J75)</f>
        <v>0.538</v>
      </c>
      <c r="L75" s="14" t="n">
        <f aca="false">COUNT(B75:J75)</f>
        <v>5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5.75" hidden="false" customHeight="false" outlineLevel="0" collapsed="false">
      <c r="A76" s="7" t="n">
        <v>51</v>
      </c>
      <c r="B76" s="7" t="n">
        <v>0.122</v>
      </c>
      <c r="C76" s="7" t="n">
        <v>0.103</v>
      </c>
      <c r="D76" s="7" t="n">
        <v>0.082</v>
      </c>
      <c r="E76" s="7" t="n">
        <v>0.054</v>
      </c>
      <c r="F76" s="7" t="n">
        <v>0.05</v>
      </c>
      <c r="G76" s="7"/>
      <c r="H76" s="7"/>
      <c r="I76" s="7"/>
      <c r="J76" s="7"/>
      <c r="K76" s="7" t="n">
        <f aca="false">SUM(B76:J76)</f>
        <v>0.411</v>
      </c>
      <c r="L76" s="14" t="n">
        <f aca="false">COUNT(B76:J76)</f>
        <v>5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5.75" hidden="false" customHeight="false" outlineLevel="0" collapsed="false">
      <c r="A77" s="7" t="n">
        <v>52</v>
      </c>
      <c r="B77" s="7" t="n">
        <v>0.054</v>
      </c>
      <c r="C77" s="7" t="n">
        <v>0.05</v>
      </c>
      <c r="D77" s="7" t="n">
        <v>0.052</v>
      </c>
      <c r="E77" s="7" t="n">
        <v>0.064</v>
      </c>
      <c r="F77" s="7" t="n">
        <v>0.05</v>
      </c>
      <c r="G77" s="7" t="n">
        <v>0.057</v>
      </c>
      <c r="H77" s="7" t="n">
        <v>0.048</v>
      </c>
      <c r="I77" s="7"/>
      <c r="J77" s="7"/>
      <c r="K77" s="7" t="n">
        <f aca="false">SUM(B77:J77)</f>
        <v>0.375</v>
      </c>
      <c r="L77" s="14" t="n">
        <f aca="false">COUNT(B77:J77)</f>
        <v>7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5.7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" t="s">
        <v>228</v>
      </c>
      <c r="K78" s="2" t="n">
        <f aca="false">SUM(K50:K77)</f>
        <v>8.435</v>
      </c>
      <c r="L78" s="2" t="n">
        <f aca="false">SUM(L50:L77)</f>
        <v>117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5.7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" t="s">
        <v>229</v>
      </c>
      <c r="L79" s="2" t="n">
        <f aca="false">K78/L78</f>
        <v>0.07209401709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2022-06-23T15:38:49Z</dcterms:modified>
  <cp:revision>1</cp:revision>
  <dc:subject/>
  <dc:title/>
</cp:coreProperties>
</file>