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21075" windowHeight="10050" firstSheet="7" activeTab="10"/>
  </bookViews>
  <sheets>
    <sheet name="_ironspread_data_" sheetId="4" state="veryHidden" r:id="rId1"/>
    <sheet name="To Do" sheetId="8" r:id="rId2"/>
    <sheet name="Dashboard" sheetId="3" r:id="rId3"/>
    <sheet name="Parameters" sheetId="6" r:id="rId4"/>
    <sheet name="Team Map" sheetId="14" r:id="rId5"/>
    <sheet name="Player Mapping" sheetId="9" r:id="rId6"/>
    <sheet name="Player Map" sheetId="11" r:id="rId7"/>
    <sheet name="Roster" sheetId="10" r:id="rId8"/>
    <sheet name="Best Contests" sheetId="12" r:id="rId9"/>
    <sheet name="Performance Monitoring" sheetId="13" r:id="rId10"/>
    <sheet name="Sheet1" sheetId="15" r:id="rId11"/>
  </sheets>
  <definedNames>
    <definedName name="_xlnm._FilterDatabase" localSheetId="5" hidden="1">'Player Mapping'!#REF!</definedName>
    <definedName name="_xlnm._FilterDatabase" localSheetId="1" hidden="1">'To Do'!$A$1:$H$22</definedName>
    <definedName name="cLastDataDate">Parameters!#REF!</definedName>
    <definedName name="clBCLastRow">Parameters!$B$7</definedName>
    <definedName name="clEntryLimit">Parameters!$B$5</definedName>
    <definedName name="cLineUpURL">Parameters!$B$2</definedName>
    <definedName name="clLastGameDataID">Parameters!$B$3</definedName>
    <definedName name="clLineupsCache">Parameters!$B$4</definedName>
    <definedName name="clMaxAvgWins">Parameters!$B$6</definedName>
    <definedName name="clMLBTeamsLocations">Parameters!#REF!</definedName>
    <definedName name="clPMLastRow">Parameters!$B$8</definedName>
    <definedName name="clUserWinsCache">Parameters!#REF!</definedName>
    <definedName name="cSalaryCap">Parameters!#REF!</definedName>
    <definedName name="cStatsURL">Parameters!#REF!</definedName>
    <definedName name="cTeamLocationDict">Parameters!#REF!</definedName>
    <definedName name="cUserWinsCache">Parameters!#REF!</definedName>
  </definedNames>
  <calcPr calcId="145621"/>
  <pivotCaches>
    <pivotCache cacheId="0" r:id="rId12"/>
  </pivotCaches>
</workbook>
</file>

<file path=xl/calcChain.xml><?xml version="1.0" encoding="utf-8"?>
<calcChain xmlns="http://schemas.openxmlformats.org/spreadsheetml/2006/main">
  <c r="C24" i="15" l="1"/>
  <c r="E15" i="15"/>
  <c r="E14" i="15"/>
  <c r="D2" i="15"/>
  <c r="B8" i="6" l="1"/>
  <c r="B7" i="6" l="1"/>
  <c r="D11" i="10" l="1"/>
</calcChain>
</file>

<file path=xl/sharedStrings.xml><?xml version="1.0" encoding="utf-8"?>
<sst xmlns="http://schemas.openxmlformats.org/spreadsheetml/2006/main" count="1425" uniqueCount="610">
  <si>
    <t>n_scripts_list</t>
  </si>
  <si>
    <t>script_name_0</t>
  </si>
  <si>
    <t>script_path_0</t>
  </si>
  <si>
    <t>Strategy</t>
  </si>
  <si>
    <t>Value</t>
  </si>
  <si>
    <t>build_all.py</t>
  </si>
  <si>
    <t>script_name_1</t>
  </si>
  <si>
    <t>script_path_1</t>
  </si>
  <si>
    <t>C:\Users\Cole\Desktop\FanduelV2\fanduel\modules\gameday\build_all.py</t>
  </si>
  <si>
    <t>script_name_2</t>
  </si>
  <si>
    <t>script_path_2</t>
  </si>
  <si>
    <t>script_name_3</t>
  </si>
  <si>
    <t>script_path_3</t>
  </si>
  <si>
    <t>main.py</t>
  </si>
  <si>
    <t>script_name_4</t>
  </si>
  <si>
    <t>script_path_4</t>
  </si>
  <si>
    <t>Task</t>
  </si>
  <si>
    <t>Description</t>
  </si>
  <si>
    <t>Priority</t>
  </si>
  <si>
    <t>Map player names</t>
  </si>
  <si>
    <t>Need to map mismatched fanduel/NHL player names</t>
  </si>
  <si>
    <t>Data Scrapping</t>
  </si>
  <si>
    <t>Comments</t>
  </si>
  <si>
    <t>Scrape Confirmed Player Lineups</t>
  </si>
  <si>
    <t>Data Quality Assurance</t>
  </si>
  <si>
    <t>Find and scrape data source for confirmed player lineups, incorporate into player universe</t>
  </si>
  <si>
    <t>Vegas Startegy</t>
  </si>
  <si>
    <t>implement Vegas strategy</t>
  </si>
  <si>
    <t>Tune Avg_ToI # of games parameter</t>
  </si>
  <si>
    <t>the Avg_ToI startegy currently takes an arbitrary previous game limit parameter to determine the historical games to avg. Need to "tune" this paramter to determine the optimal # of previous games to use</t>
  </si>
  <si>
    <t>Status</t>
  </si>
  <si>
    <t>Not Started</t>
  </si>
  <si>
    <t>Avg_ToI strategy</t>
  </si>
  <si>
    <t>Vegas Strategy</t>
  </si>
  <si>
    <t>Avg_ToI fix avg with 0's</t>
  </si>
  <si>
    <t>Avg_ToI strategy currently includes 0's in the avg, need to disinclude</t>
  </si>
  <si>
    <t>Testing</t>
  </si>
  <si>
    <t>Need to start building test suite</t>
  </si>
  <si>
    <t>Update game stats</t>
  </si>
  <si>
    <t>Need to track last game data scrap and scrape new games before building roster</t>
  </si>
  <si>
    <t>Complete</t>
  </si>
  <si>
    <t>Done</t>
  </si>
  <si>
    <t>Version Control</t>
  </si>
  <si>
    <t>Need to setup (and learn) version control</t>
  </si>
  <si>
    <t>Data Model Documentation</t>
  </si>
  <si>
    <t>The data model is getting pretty crazy (ie. player_data_dict[player_data[1][1]]['Position']) Need to document for easy comprehension</t>
  </si>
  <si>
    <t>Documentation</t>
  </si>
  <si>
    <t>Unique player and players/team constraints</t>
  </si>
  <si>
    <t>Optimization</t>
  </si>
  <si>
    <t>On Hold</t>
  </si>
  <si>
    <t>In Progress</t>
  </si>
  <si>
    <t>Salary Constraint</t>
  </si>
  <si>
    <t>Currently picking arbitrary number for lower bound of salary (53000). Need to determine best # to use. might vary for strategy. May need to be "Tuned"</t>
  </si>
  <si>
    <t>Display Rosters ToI per player</t>
  </si>
  <si>
    <t>Need to output rosters optimization paramters, ie Avg_ToI</t>
  </si>
  <si>
    <t>Output</t>
  </si>
  <si>
    <t>Ensure starting goalie names same as player list names</t>
  </si>
  <si>
    <t>Will need to test that all starting goalies name from website scrape match player_data_dict</t>
  </si>
  <si>
    <t>Quality Assurance</t>
  </si>
  <si>
    <t>Incorporated starting goalies</t>
  </si>
  <si>
    <t>FD Name</t>
  </si>
  <si>
    <t>Player Data Name</t>
  </si>
  <si>
    <t>Parameter</t>
  </si>
  <si>
    <t>Last Game DataID</t>
  </si>
  <si>
    <t>Fanduel URL</t>
  </si>
  <si>
    <t>Christopher Higgins</t>
  </si>
  <si>
    <t>Chris Higgins</t>
  </si>
  <si>
    <t>Christopher Tanev</t>
  </si>
  <si>
    <t>TJ Brodie</t>
  </si>
  <si>
    <t>T.J. Brodie</t>
  </si>
  <si>
    <t>Matthew Nieto</t>
  </si>
  <si>
    <t>Matt Nieto</t>
  </si>
  <si>
    <t>Alexander Ovechkin</t>
  </si>
  <si>
    <t>Michael Cammalleri</t>
  </si>
  <si>
    <t>Mike Cammalleri</t>
  </si>
  <si>
    <t>Jacob Muzzin</t>
  </si>
  <si>
    <t>Jake Muzzin</t>
  </si>
  <si>
    <t>Alexandre Burrows</t>
  </si>
  <si>
    <t>Danny DeKeyser</t>
  </si>
  <si>
    <t>Alex Burrows</t>
  </si>
  <si>
    <t>Nikolai Kulemin</t>
  </si>
  <si>
    <t>Nikolay Kulemin</t>
  </si>
  <si>
    <t>Dan DeKeyser</t>
  </si>
  <si>
    <t>Chris Tanev</t>
  </si>
  <si>
    <t>Jon Quick</t>
  </si>
  <si>
    <t>Jonathan Quick</t>
  </si>
  <si>
    <t>Set up tracking. Refactored scraping module to allow for incorporation with roster selection algo with sys.exit() on URL failure</t>
  </si>
  <si>
    <t>Implemented manual strategy, need to eventually automate</t>
  </si>
  <si>
    <t>Fanduel rules of unique player and &lt;=4 players per team not incorporate</t>
  </si>
  <si>
    <t>Weak Player Strategy</t>
  </si>
  <si>
    <t>Scrape availible fanduel contests and select contests with weakest (least wins) oppenents</t>
  </si>
  <si>
    <t>Bankroll Management Strategy</t>
  </si>
  <si>
    <t>Need to develop and implement a bankroll strategy ie. nightly bankroll bet %, contest selection, etc.</t>
  </si>
  <si>
    <t>Bankroll Managemnt</t>
  </si>
  <si>
    <t>Performance Monitoring</t>
  </si>
  <si>
    <t>Need to develop and implement performance monitoring strategy and automate strategy selection based on performance</t>
  </si>
  <si>
    <t>Need to define "Least wins", ie lowest max, average, lowest sum, some threshold? This should be combined with the bankroll management and performance monitoring to fully automate nightly contest selection</t>
  </si>
  <si>
    <t>Modularize Strategies</t>
  </si>
  <si>
    <t>Need to refactor strategies to be modular so they can be arbitrarly combined.</t>
  </si>
  <si>
    <t>Refactor</t>
  </si>
  <si>
    <t>Password security</t>
  </si>
  <si>
    <t>program currently needs my password, currently manually entering and deleting, need to implement better system</t>
  </si>
  <si>
    <t>Security</t>
  </si>
  <si>
    <t>Steve Pinizzotto</t>
  </si>
  <si>
    <t>Steven Pinizzotto</t>
  </si>
  <si>
    <t>Tobias Enstrom</t>
  </si>
  <si>
    <t>Toby Enstrom</t>
  </si>
  <si>
    <t>Pierre Parenteau</t>
  </si>
  <si>
    <t>Pierre-Alexandre Parenteau</t>
  </si>
  <si>
    <t>Max Talbot</t>
  </si>
  <si>
    <t>Maxime Talbot</t>
  </si>
  <si>
    <t>Danny Briere</t>
  </si>
  <si>
    <t>Daniel Briere</t>
  </si>
  <si>
    <t>Contest URL</t>
  </si>
  <si>
    <t>Avg Top 25% Wins</t>
  </si>
  <si>
    <t>Matthew Carle</t>
  </si>
  <si>
    <t>Cameron Talbot</t>
  </si>
  <si>
    <t>Cam Talbot</t>
  </si>
  <si>
    <t>Daniel Girardi</t>
  </si>
  <si>
    <t>Dan Girardi</t>
  </si>
  <si>
    <t>Mats Zuccarello Aasen</t>
  </si>
  <si>
    <t>Mats Zuccarello</t>
  </si>
  <si>
    <t>ContestID</t>
  </si>
  <si>
    <t>Size</t>
  </si>
  <si>
    <t>Cost</t>
  </si>
  <si>
    <t>Winnings</t>
  </si>
  <si>
    <t>DailyFaceoff TeamID</t>
  </si>
  <si>
    <t>Player Data TeamID</t>
  </si>
  <si>
    <t>ANA</t>
  </si>
  <si>
    <t>ARI</t>
  </si>
  <si>
    <t>BOS</t>
  </si>
  <si>
    <t>CGY</t>
  </si>
  <si>
    <t>CAR</t>
  </si>
  <si>
    <t>CHI</t>
  </si>
  <si>
    <t>COL</t>
  </si>
  <si>
    <t>DAL</t>
  </si>
  <si>
    <t>DET</t>
  </si>
  <si>
    <t>BUF</t>
  </si>
  <si>
    <t>CBJ</t>
  </si>
  <si>
    <t>EDM</t>
  </si>
  <si>
    <t>FLA</t>
  </si>
  <si>
    <t>LAK</t>
  </si>
  <si>
    <t>MIN</t>
  </si>
  <si>
    <t>MTL</t>
  </si>
  <si>
    <t>NAS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</si>
  <si>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</si>
  <si>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</si>
  <si>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</si>
  <si>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</si>
  <si>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</si>
  <si>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</si>
  <si>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</si>
  <si>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</si>
  <si>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</si>
  <si>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</si>
  <si>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</si>
  <si>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</si>
  <si>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</si>
  <si>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Lineups Cache</t>
  </si>
  <si>
    <t>Matt Carle</t>
  </si>
  <si>
    <t>C</t>
  </si>
  <si>
    <t>LW</t>
  </si>
  <si>
    <t>RW</t>
  </si>
  <si>
    <t>D</t>
  </si>
  <si>
    <t>G</t>
  </si>
  <si>
    <t>Avg_Line_Goals*Avg_ToI</t>
  </si>
  <si>
    <t>Contest Type</t>
  </si>
  <si>
    <t>Daily Entry Limit</t>
  </si>
  <si>
    <t>Max Avg Wins Threshold</t>
  </si>
  <si>
    <t>Contest Date</t>
  </si>
  <si>
    <t>Player</t>
  </si>
  <si>
    <t>Team</t>
  </si>
  <si>
    <t>Position</t>
  </si>
  <si>
    <t>Objective</t>
  </si>
  <si>
    <t>Salary</t>
  </si>
  <si>
    <t>Row Labels</t>
  </si>
  <si>
    <t>Grand Total</t>
  </si>
  <si>
    <t>Sum of Profit</t>
  </si>
  <si>
    <t>Sum of ROI</t>
  </si>
  <si>
    <t>Rank</t>
  </si>
  <si>
    <t>Place</t>
  </si>
  <si>
    <t>Matt Calvert</t>
  </si>
  <si>
    <t>Matt Cooke</t>
  </si>
  <si>
    <t>Matt Martin</t>
  </si>
  <si>
    <t>Matt Irwin</t>
  </si>
  <si>
    <t>Ryan Carter</t>
  </si>
  <si>
    <t>Patrick Marleau</t>
  </si>
  <si>
    <t>Andrew Cogliano</t>
  </si>
  <si>
    <t>Chad Johnson</t>
  </si>
  <si>
    <t>Nathan Gerbe</t>
  </si>
  <si>
    <t>Nathan MacKinnon</t>
  </si>
  <si>
    <t>Shawn Horcoff</t>
  </si>
  <si>
    <t>Jonathan Ericsson</t>
  </si>
  <si>
    <t>Matt Dumba</t>
  </si>
  <si>
    <t>Brian Elliott</t>
  </si>
  <si>
    <t>Chris Stewart</t>
  </si>
  <si>
    <t>Chris Kreider</t>
  </si>
  <si>
    <t>Charlie Coyle</t>
  </si>
  <si>
    <t>Chris Kelly</t>
  </si>
  <si>
    <t>Jamie Benn</t>
  </si>
  <si>
    <t>Jack Johnson</t>
  </si>
  <si>
    <t>Erik Johnson</t>
  </si>
  <si>
    <t>Colin Wilson</t>
  </si>
  <si>
    <t>Steve Ott</t>
  </si>
  <si>
    <t>Stephen Weiss</t>
  </si>
  <si>
    <t>Tomas Kopecky</t>
  </si>
  <si>
    <t>Thomas Greiss</t>
  </si>
  <si>
    <t>Jordan Eberle</t>
  </si>
  <si>
    <t>Chris Neil</t>
  </si>
  <si>
    <t>Matt Ellis</t>
  </si>
  <si>
    <t>Implemented process, continous effort. Needs to be implemented for player lineups</t>
  </si>
  <si>
    <t>This is hard, maybe rely on tweaking parameters until constraints are avoided (ie Manual)</t>
  </si>
  <si>
    <t>Store in local text file?</t>
  </si>
  <si>
    <t>Matt Greene</t>
  </si>
  <si>
    <t>Matt Fraser</t>
  </si>
  <si>
    <t>Matt Niskanen</t>
  </si>
  <si>
    <t>Nathan Beaulieu</t>
  </si>
  <si>
    <t>Learn sublime text tricks</t>
  </si>
  <si>
    <t>Need to learn how to use sublimetext better</t>
  </si>
  <si>
    <t>Education</t>
  </si>
  <si>
    <t>CS 258 - Software testing</t>
  </si>
  <si>
    <t>CS 212 - Design of computer programs</t>
  </si>
  <si>
    <t>Schedule</t>
  </si>
  <si>
    <t>C:\Users\Cole\Desktop\FanDuel\fanduel\modules\main.py</t>
  </si>
  <si>
    <t>database_operations.py</t>
  </si>
  <si>
    <t>C:\Users\Cole\Desktop\FanDuel\fanduel\modules\database_operations.py</t>
  </si>
  <si>
    <t>Chris Tierney</t>
  </si>
  <si>
    <t>Ryan Strome</t>
  </si>
  <si>
    <t>Ryan Miller</t>
  </si>
  <si>
    <t>Jared Cowen</t>
  </si>
  <si>
    <t>Ian Cole</t>
  </si>
  <si>
    <t>Matt Cullen</t>
  </si>
  <si>
    <t>Matt Read</t>
  </si>
  <si>
    <t>Peter Holland</t>
  </si>
  <si>
    <t>Scott Darling</t>
  </si>
  <si>
    <t>Scott Harrington</t>
  </si>
  <si>
    <t>Scott Hartnell</t>
  </si>
  <si>
    <t>Scott Hannan</t>
  </si>
  <si>
    <t>Damon Severson</t>
  </si>
  <si>
    <t>Alexander Wennberg</t>
  </si>
  <si>
    <t>Ryan White</t>
  </si>
  <si>
    <t>Mike Richards</t>
  </si>
  <si>
    <t>Brad Marchand</t>
  </si>
  <si>
    <t>Brad Malone</t>
  </si>
  <si>
    <t>data_scrapping.py</t>
  </si>
  <si>
    <t>C:\Users\Cole\Desktop\FanDuel\fanduel\modules\data_scrapping.py</t>
  </si>
  <si>
    <t>https://www.fanduel.com/e/Game/11536?tableId=10196255&amp;fromLobby=true</t>
  </si>
  <si>
    <t>https://www.fanduel.com/e/Game/11536?tableId=10195995&amp;fromLobby=true</t>
  </si>
  <si>
    <t>Analyzed Entries</t>
  </si>
  <si>
    <t>Major Category</t>
  </si>
  <si>
    <t>Sub Category</t>
  </si>
  <si>
    <t>Development</t>
  </si>
  <si>
    <t>Software Testing Course</t>
  </si>
  <si>
    <t>Sublime Text</t>
  </si>
  <si>
    <t>Programming Design Course</t>
  </si>
  <si>
    <t>Jason Pominville</t>
  </si>
  <si>
    <t>Patrick Dwyer</t>
  </si>
  <si>
    <t>Jonathan Drouin</t>
  </si>
  <si>
    <t>Karl Alzner</t>
  </si>
  <si>
    <t>Carl Hagelin</t>
  </si>
  <si>
    <t>Dan Hamhuis</t>
  </si>
  <si>
    <t>Brian Gibbons</t>
  </si>
  <si>
    <t>Brian Gionta</t>
  </si>
  <si>
    <t>Radko Gudas</t>
  </si>
  <si>
    <t>Kristers Gudlevskis</t>
  </si>
  <si>
    <t>David Moss</t>
  </si>
  <si>
    <t>David Pastrnak</t>
  </si>
  <si>
    <t>David Jones</t>
  </si>
  <si>
    <t>Andrew Campbell</t>
  </si>
  <si>
    <t>Gregory Campbell</t>
  </si>
  <si>
    <t>Manny Malhotra</t>
  </si>
  <si>
    <t>Quinton Howden</t>
  </si>
  <si>
    <t>Allan York</t>
  </si>
  <si>
    <t>Jamie McBain</t>
  </si>
  <si>
    <t>Tanner Pearson</t>
  </si>
  <si>
    <t>Tanner Glass</t>
  </si>
  <si>
    <t>Matt Hackett</t>
  </si>
  <si>
    <t>Matt Beleskey</t>
  </si>
  <si>
    <t>Brett Ritchie</t>
  </si>
  <si>
    <t>Brent Burns</t>
  </si>
  <si>
    <t>NHL Roster Name</t>
  </si>
  <si>
    <t>Slate Size</t>
  </si>
  <si>
    <t>Web Interface</t>
  </si>
  <si>
    <t>Need to develop a web interface to remotely build lineup. Need to host on server (GAE or RasPi?</t>
  </si>
  <si>
    <t>Web Development</t>
  </si>
  <si>
    <t>Matt Stajan</t>
  </si>
  <si>
    <t>Mike Weaver</t>
  </si>
  <si>
    <t>Matt Halischuk</t>
  </si>
  <si>
    <t>Mathew Dumba</t>
  </si>
  <si>
    <t>Jason Garrison</t>
  </si>
  <si>
    <t>Andrew MacDonald</t>
  </si>
  <si>
    <t>Brad Richards</t>
  </si>
  <si>
    <t>Marcus Johansson</t>
  </si>
  <si>
    <t>Chris Thorburn</t>
  </si>
  <si>
    <t>Erik Condra</t>
  </si>
  <si>
    <t>Josh Jooris</t>
  </si>
  <si>
    <t>Josh Gorges</t>
  </si>
  <si>
    <t>Josh Bailey</t>
  </si>
  <si>
    <t>Paul Bissonnette</t>
  </si>
  <si>
    <t>Beau Bennett</t>
  </si>
  <si>
    <t>Paul Byron</t>
  </si>
  <si>
    <t>Andrew Ladd</t>
  </si>
  <si>
    <t>Andrew Shaw</t>
  </si>
  <si>
    <t>Bryan Bickell</t>
  </si>
  <si>
    <t>John Gibson</t>
  </si>
  <si>
    <t>Calvin de Haan</t>
  </si>
  <si>
    <t>Calvin de_Haan</t>
  </si>
  <si>
    <t>Harry Zolnierczyk</t>
  </si>
  <si>
    <t>Steven Oleksy</t>
  </si>
  <si>
    <t>Steven Stamkos</t>
  </si>
  <si>
    <t>Ryan Ellis</t>
  </si>
  <si>
    <t>Ryan O'Reilly</t>
  </si>
  <si>
    <t>Ryan Callahan</t>
  </si>
  <si>
    <t>Brandon Gormley</t>
  </si>
  <si>
    <t>Brandon Bollig</t>
  </si>
  <si>
    <t>Brandon Prust</t>
  </si>
  <si>
    <t>Brandon Pirri</t>
  </si>
  <si>
    <t>Braden Holtby</t>
  </si>
  <si>
    <t>Brandon Sutter</t>
  </si>
  <si>
    <t>Brian Boyle</t>
  </si>
  <si>
    <t>Stefan Elliott</t>
  </si>
  <si>
    <t>Mark Pysyk</t>
  </si>
  <si>
    <t>Mark Fayne</t>
  </si>
  <si>
    <t>Alex Grant</t>
  </si>
  <si>
    <t>Alex Galchenyuk</t>
  </si>
  <si>
    <t>Alex Tanguay</t>
  </si>
  <si>
    <t>Alex Killorn</t>
  </si>
  <si>
    <t>Alex Pietrangelo</t>
  </si>
  <si>
    <t>Alex Chiasson</t>
  </si>
  <si>
    <t>Jesse Winchester</t>
  </si>
  <si>
    <t>Ryan Stanton</t>
  </si>
  <si>
    <t>Ryan Johansen</t>
  </si>
  <si>
    <t>Ryan Suter</t>
  </si>
  <si>
    <t>Brad Richardson</t>
  </si>
  <si>
    <t>Brett Sutter</t>
  </si>
  <si>
    <t>Brent Seabrook</t>
  </si>
  <si>
    <t>Pat Dwyer</t>
  </si>
  <si>
    <t>Alexander Steen</t>
  </si>
  <si>
    <t>Alex Steen</t>
  </si>
  <si>
    <t>Christian Thomas</t>
  </si>
  <si>
    <t>Trevor Smith</t>
  </si>
  <si>
    <t>Colin McDonald</t>
  </si>
  <si>
    <t>Nathan Mackinnon</t>
  </si>
  <si>
    <t>Nick Shore</t>
  </si>
  <si>
    <t>Zemgus  Girgensons</t>
  </si>
  <si>
    <t>T.J. Galiardi</t>
  </si>
  <si>
    <t>Alexander Edler</t>
  </si>
  <si>
    <t>Frans Nielse</t>
  </si>
  <si>
    <t>Michael Grabne</t>
  </si>
  <si>
    <t>Brock Nelso</t>
  </si>
  <si>
    <t>Matt Marti</t>
  </si>
  <si>
    <t>Tomas Fleischma</t>
  </si>
  <si>
    <t>Jussi Jokine</t>
  </si>
  <si>
    <t>Shawn Thornto</t>
  </si>
  <si>
    <t>Erik Gudbranso</t>
  </si>
  <si>
    <t>Nathan Mackinno</t>
  </si>
  <si>
    <t>Nate Gueni</t>
  </si>
  <si>
    <t>Nick Holde</t>
  </si>
  <si>
    <t>Jaromir Jag</t>
  </si>
  <si>
    <t>Steve Bernie</t>
  </si>
  <si>
    <t>Jacob Josefso</t>
  </si>
  <si>
    <t>Adam Larsso</t>
  </si>
  <si>
    <t>Mark Frase</t>
  </si>
  <si>
    <t>Jamie Be</t>
  </si>
  <si>
    <t>Tyler Segui</t>
  </si>
  <si>
    <t>Cody Eaki</t>
  </si>
  <si>
    <t>Vernon Fiddle</t>
  </si>
  <si>
    <t>Colton Sceviou</t>
  </si>
  <si>
    <t>Jordie Be</t>
  </si>
  <si>
    <t>Sean Monaha</t>
  </si>
  <si>
    <t>Jiri Hudle</t>
  </si>
  <si>
    <t>Matt Staja</t>
  </si>
  <si>
    <t>Paul Byro</t>
  </si>
  <si>
    <t>Dennis Widema</t>
  </si>
  <si>
    <t>Derek Stepa</t>
  </si>
  <si>
    <t>Chris Kreide</t>
  </si>
  <si>
    <t>Carl Hageli</t>
  </si>
  <si>
    <t>Kevin Klei</t>
  </si>
  <si>
    <t>Melker Karlsso</t>
  </si>
  <si>
    <t>Joe Thornto</t>
  </si>
  <si>
    <t>Tye McGi</t>
  </si>
  <si>
    <t>Brenden Dillo</t>
  </si>
  <si>
    <t>Matt Tennyso</t>
  </si>
  <si>
    <t>Matt Irwi</t>
  </si>
  <si>
    <t>Scott Hanna</t>
  </si>
  <si>
    <t>David Perro</t>
  </si>
  <si>
    <t>Brandon Sutte</t>
  </si>
  <si>
    <t>Paul Marti</t>
  </si>
  <si>
    <t>Daniel Sedi</t>
  </si>
  <si>
    <t>Henrik Sedi</t>
  </si>
  <si>
    <t>Jannik Hanse</t>
  </si>
  <si>
    <t>Alexander Edle</t>
  </si>
  <si>
    <t>Dmitrij Jaski</t>
  </si>
  <si>
    <t>Jay Bouwmeeste</t>
  </si>
  <si>
    <t>Carl Gunnarsso</t>
  </si>
  <si>
    <t>Barret Jackma</t>
  </si>
  <si>
    <t>Teuvo Teravaine</t>
  </si>
  <si>
    <t>Marcus Kruge</t>
  </si>
  <si>
    <t>Niklas Hjalmarsso</t>
  </si>
  <si>
    <t>Brendan Gallaghe</t>
  </si>
  <si>
    <t>Lars Elle</t>
  </si>
  <si>
    <t>P.K. Subba</t>
  </si>
  <si>
    <t>Mike Weave</t>
  </si>
  <si>
    <t>Alexei Emeli</t>
  </si>
  <si>
    <t>Brayden Sche</t>
  </si>
  <si>
    <t>R.J. Umberge</t>
  </si>
  <si>
    <t>Sean Couturie</t>
  </si>
  <si>
    <t>Vincent Lecavalie</t>
  </si>
  <si>
    <t>Luke Sche</t>
  </si>
  <si>
    <t>Patrick Maroo</t>
  </si>
  <si>
    <t>Ryan Kesle</t>
  </si>
  <si>
    <t>Nate Thompso</t>
  </si>
  <si>
    <t>Cam Fowle</t>
  </si>
  <si>
    <t>Francois Beauchemi</t>
  </si>
  <si>
    <t>Clayton Stone</t>
  </si>
  <si>
    <t>Sami Vatane</t>
  </si>
  <si>
    <t>Anze Kopita</t>
  </si>
  <si>
    <t>Dustin Brow</t>
  </si>
  <si>
    <t>Jeff Carte</t>
  </si>
  <si>
    <t>Jordan Nola</t>
  </si>
  <si>
    <t>Jake Muzzi</t>
  </si>
  <si>
    <t>Robyn Regeh</t>
  </si>
  <si>
    <t>Ryan Johanse</t>
  </si>
  <si>
    <t>Cam Atkinso</t>
  </si>
  <si>
    <t>Fedor Tyuti</t>
  </si>
  <si>
    <t>Jack Johnso</t>
  </si>
  <si>
    <t>Kevin Connauto</t>
  </si>
  <si>
    <t>Matt Moulso</t>
  </si>
  <si>
    <t>Brian Fly</t>
  </si>
  <si>
    <t>Rasmus Ristolaine</t>
  </si>
  <si>
    <t>Mike Webe</t>
  </si>
  <si>
    <t>Boyd Gordo</t>
  </si>
  <si>
    <t>Rob Klinkhamme</t>
  </si>
  <si>
    <t>Matt Frase</t>
  </si>
  <si>
    <t>Anton Lande</t>
  </si>
  <si>
    <t>Ryan Callaha</t>
  </si>
  <si>
    <t>Tyler Johnso</t>
  </si>
  <si>
    <t>Alex Killo</t>
  </si>
  <si>
    <t>Jonathan Droui</t>
  </si>
  <si>
    <t>J.T. Brow</t>
  </si>
  <si>
    <t>Andrej Sust</t>
  </si>
  <si>
    <t>Victor Hedma</t>
  </si>
  <si>
    <t>Anton Stralma</t>
  </si>
  <si>
    <t>Jason Garriso</t>
  </si>
  <si>
    <t>Blake Wheele</t>
  </si>
  <si>
    <t>Chris Thorbu</t>
  </si>
  <si>
    <t>Jim Slate</t>
  </si>
  <si>
    <t>Dustin Byfuglie</t>
  </si>
  <si>
    <t>Zach Bogosia</t>
  </si>
  <si>
    <t>Tobias Riede</t>
  </si>
  <si>
    <t>Shane Doa</t>
  </si>
  <si>
    <t>Sam Gagne</t>
  </si>
  <si>
    <t>Brandon McMilla</t>
  </si>
  <si>
    <t>Brendan Shinnimi</t>
  </si>
  <si>
    <t>B.J. Crombee</t>
  </si>
  <si>
    <t>Oliver Ekman-Larsso</t>
  </si>
  <si>
    <t>Clarke MacArthu</t>
  </si>
  <si>
    <t>Bobby Rya</t>
  </si>
  <si>
    <t>Mike Hoffma</t>
  </si>
  <si>
    <t>Curtis Laza</t>
  </si>
  <si>
    <t>Erik Karlsso</t>
  </si>
  <si>
    <t>Jared Cowe</t>
  </si>
  <si>
    <t>Zemgus Girgensons</t>
  </si>
  <si>
    <t>TJ Galiardi</t>
  </si>
  <si>
    <t>Frederik Andersen</t>
  </si>
  <si>
    <t>Jordan Schroeder</t>
  </si>
  <si>
    <t>Stephane Robidas</t>
  </si>
  <si>
    <t>Cam Atkinson</t>
  </si>
  <si>
    <t>Evgeni Nabokov</t>
  </si>
  <si>
    <t>Darcy Kuemper</t>
  </si>
  <si>
    <t>Marcus Kruger</t>
  </si>
  <si>
    <t>Anders Lindback</t>
  </si>
  <si>
    <t>Anders Lee</t>
  </si>
  <si>
    <t>Sergei Bobrovsky</t>
  </si>
  <si>
    <t>Andre Burakovsky</t>
  </si>
  <si>
    <t>Sergei Gonchar</t>
  </si>
  <si>
    <t>P/L</t>
  </si>
  <si>
    <t>Thomas Vanek</t>
  </si>
  <si>
    <t>John Moore</t>
  </si>
  <si>
    <t>Jason Demers</t>
  </si>
  <si>
    <t>David Wolf</t>
  </si>
  <si>
    <t>David Clarkson</t>
  </si>
  <si>
    <t>Tomas Plekanec</t>
  </si>
  <si>
    <t>Tomas Jurco</t>
  </si>
  <si>
    <t>Justin Peters</t>
  </si>
  <si>
    <t>Justin Schultz</t>
  </si>
  <si>
    <t>Tyler Johnson</t>
  </si>
  <si>
    <t>Erik Gudbranson</t>
  </si>
  <si>
    <t>Erik Karlsson</t>
  </si>
  <si>
    <t>Marian Hossa</t>
  </si>
  <si>
    <t>Martin St. Louis</t>
  </si>
  <si>
    <t>Seth Jones</t>
  </si>
  <si>
    <t>Mark Stone</t>
  </si>
  <si>
    <t>Martin Erat</t>
  </si>
  <si>
    <t>Johan Larsson</t>
  </si>
  <si>
    <t>Alex Biega</t>
  </si>
  <si>
    <t>Jeff Carter</t>
  </si>
  <si>
    <t>Excel Interface</t>
  </si>
  <si>
    <t>Need to make excel interface for input parameters (contest, losing teams, ex players etc.)</t>
  </si>
  <si>
    <t>Interface</t>
  </si>
  <si>
    <t>Best Contests LastRow</t>
  </si>
  <si>
    <t>18/02/2015</t>
  </si>
  <si>
    <t>https://www.fanduel.com/e/Game/11647?tableId=10588735&amp;fromLobby=true</t>
  </si>
  <si>
    <t>https://www.fanduel.com/e/Game/11647?tableId=10588737&amp;fromLobby=true</t>
  </si>
  <si>
    <t>https://www.fanduel.com/e/Game/11647?tableId=10588742&amp;fromLobby=true</t>
  </si>
  <si>
    <t>https://www.fanduel.com/e/Game/11647?tableId=10588743&amp;fromLobby=true</t>
  </si>
  <si>
    <t>Date</t>
  </si>
  <si>
    <t>TableID</t>
  </si>
  <si>
    <t>Entries</t>
  </si>
  <si>
    <t>Avg Top Wins</t>
  </si>
  <si>
    <t>Performance Monitoring LastRow</t>
  </si>
  <si>
    <t>Database</t>
  </si>
  <si>
    <t>MySQL-ize data</t>
  </si>
  <si>
    <t>Player Map, best contest and performance data needs to be moved to db</t>
  </si>
  <si>
    <t>Kevin Hayes</t>
  </si>
  <si>
    <t>Tomas Hertl</t>
  </si>
  <si>
    <t>Tomas Tatar</t>
  </si>
  <si>
    <t>Jeff Zatkoff</t>
  </si>
  <si>
    <t>Jay Harrison</t>
  </si>
  <si>
    <t>Tomas Vokoun</t>
  </si>
  <si>
    <t>Ryan McDonagh</t>
  </si>
  <si>
    <t>19/02/2015</t>
  </si>
  <si>
    <t>https://www.fanduel.com/e/Game/11649?tableId=10601885&amp;fromLobby=true</t>
  </si>
  <si>
    <t>https://www.fanduel.com/e/Game/11649?tableId=10601610&amp;fromLobby=true</t>
  </si>
  <si>
    <t>https://www.fanduel.com/e/Game/11649?tableId=10601690&amp;fromLobby=true</t>
  </si>
  <si>
    <t>https://www.fanduel.com/e/Game/11649?tableId=10601474&amp;fromLobby=true</t>
  </si>
  <si>
    <t>https://www.fanduel.com/e/Game/11649?tableId=10601139&amp;fromLobby=true</t>
  </si>
  <si>
    <t>https://www.fanduel.com/e/Game/11649?tableId=10600615&amp;fromLobby=true</t>
  </si>
  <si>
    <t>https://www.fanduel.com/e/Game/11649?tableId=10602745&amp;fromLobby=true</t>
  </si>
  <si>
    <t>https://www.fanduel.com/e/Game/11649?tableId=10602444&amp;fromLobby=true</t>
  </si>
  <si>
    <t>https://www.fanduel.com/e/Game/11649?tableId=10602274&amp;fromLobby=true</t>
  </si>
  <si>
    <t>https://www.fanduel.com/e/Game/11649?tableId=10602094&amp;fromLobby=true</t>
  </si>
  <si>
    <t>https://www.fanduel.com/e/Game/11649?tableId=10602135&amp;fromLobby=true</t>
  </si>
  <si>
    <t>https://www.fanduel.com/e/Game/11649?tableId=10601553&amp;fromLobby=true</t>
  </si>
  <si>
    <t>FD_operations.py</t>
  </si>
  <si>
    <t>C:\Users\Cole\Desktop\FanDuel\fanduel\modules\FD_operations.py</t>
  </si>
  <si>
    <t>Josh Manson</t>
  </si>
  <si>
    <t>Dion Phaneuf</t>
  </si>
  <si>
    <t>Nicklas Grossmann</t>
  </si>
  <si>
    <t>Taylor Hall</t>
  </si>
  <si>
    <t>Taylor Beck</t>
  </si>
  <si>
    <t>Keith Yandle</t>
  </si>
  <si>
    <t>Pascal Dupuis</t>
  </si>
  <si>
    <t>Bobby Butler</t>
  </si>
  <si>
    <t>Andrei Markov</t>
  </si>
  <si>
    <t>Nathan Horton</t>
  </si>
  <si>
    <t>Shawn Thornton</t>
  </si>
  <si>
    <t>Vincent Trocheck</t>
  </si>
  <si>
    <t>Carl Soderberg</t>
  </si>
  <si>
    <t>Ray Whitney</t>
  </si>
  <si>
    <t>Ray Emery</t>
  </si>
  <si>
    <t>Andrei Vasilevskii</t>
  </si>
  <si>
    <t>Andrei Vasilevskiy</t>
  </si>
  <si>
    <t>Marc Staal</t>
  </si>
  <si>
    <t>Maxime Fortunus</t>
  </si>
  <si>
    <t>Dan Ellis</t>
  </si>
  <si>
    <t>Boone Jenner</t>
  </si>
  <si>
    <t>Matt Moulson</t>
  </si>
  <si>
    <t>Jack Campbell</t>
  </si>
  <si>
    <t>Brian Campbell</t>
  </si>
  <si>
    <t>Rich Peverley</t>
  </si>
  <si>
    <t>Matt Hunwick</t>
  </si>
  <si>
    <t>Paul Carey</t>
  </si>
  <si>
    <t>Olli Maatta</t>
  </si>
  <si>
    <t>Evgeni Malkin</t>
  </si>
  <si>
    <t>Christian Ehrhoff</t>
  </si>
  <si>
    <t>Joffrey Lupul</t>
  </si>
  <si>
    <t>Christian Folin</t>
  </si>
  <si>
    <t>Brian Ferlin</t>
  </si>
  <si>
    <t>Ryan  Hamilton</t>
  </si>
  <si>
    <t>Dylan Olsen</t>
  </si>
  <si>
    <t>Matt Carkner</t>
  </si>
  <si>
    <t>Jacob Markstrom</t>
  </si>
  <si>
    <t>Calvin Pickard</t>
  </si>
  <si>
    <t>Kevin Poulin</t>
  </si>
  <si>
    <t>Kevin Klein</t>
  </si>
  <si>
    <t>Benoit Pouliot</t>
  </si>
  <si>
    <t>Keith Aulie</t>
  </si>
  <si>
    <t>Anthony Duclair</t>
  </si>
  <si>
    <t>Anthony Stolarz</t>
  </si>
  <si>
    <t>Anthony Peluso</t>
  </si>
  <si>
    <t>Kyle Okposo</t>
  </si>
  <si>
    <t>Matthew Lombardi</t>
  </si>
  <si>
    <t>Miikka Salomaki</t>
  </si>
  <si>
    <t>Matt Donovan</t>
  </si>
  <si>
    <t>Jamie McGinn</t>
  </si>
  <si>
    <t>Tye McGinn</t>
  </si>
  <si>
    <t>Kevin Bieksa</t>
  </si>
  <si>
    <t>Josh Harding</t>
  </si>
  <si>
    <t>Nathan Lieuwen</t>
  </si>
  <si>
    <t>MacKenzie Skapski</t>
  </si>
  <si>
    <t>Mackenzie Skapski</t>
  </si>
  <si>
    <t>Stu Bickel</t>
  </si>
  <si>
    <t>Tomas Kaberle</t>
  </si>
  <si>
    <t>Matthew Hackett</t>
  </si>
  <si>
    <t>John Tavares</t>
  </si>
  <si>
    <t>{u'MIN': [['Nino Niederreiter', 'Mikko Koivu', 'Jason Pominville'], ['Zach Parise', 'Mikael Granlund', 'Justin Fontaine'], ['Thomas Vanek', 'Charlie Coyle', 'Jordan Schroeder'], ['Stephane Veilleux', 'Kyle Brodziak', 'Erik Haula'], ['Ryan Suter', 'Jonas Brodin'], ['Marco Scandella', 'Mathew Dumba'], ['Christian Folin', 'Nate Prosser'], ['Zach Parise', 'Mikko Koivu', 'Thomas Vanek', 'Ryan Suter', 'Jason Pominville'], ['Nino Niederreiter', 'Mikael Granlund', 'Charlie Coyle', 'Marco Scandella', 'Mathew Dumba']], u'TOR': [['James van Riemsdyk', 'Tyler Bozak', 'Phil Kessel'], ['Daniel Winnik', 'Nazem Kadri', 'Joffrey Lupul'], ['Leo Komarov', 'Olli Jokinen', 'David Clarkson'], ['David Booth', 'Peter Holland', 'Richard Panik'], ['Morgan Rielly', 'Roman Polak'], ['Jake Gardiner', 'Korbinian Holzer'], ['Stephane Robidas', 'Petter Granberg'], ['James van Riemsdyk', 'Tyler Bozak', 'Phil Kessel', 'Morgan Rielly', 'Nazem Kadri'], ['Joffrey Lupul', 'Peter Holland', 'David Clarkson', 'Jake Gardiner', 'Stephane Robidas']], u'CAR': [['Eric Staal', 'Jordan Staal', 'Jiri Tlusty'], ['Nathan Gerbe', 'Victor Rask', 'Elias Lindholm'], ['Jeff Skinner', 'Riley Nash', 'Alexander Semin'], ['Andrej Nestrasil', 'Jay McClement', 'Pat Dwyer'], ['Andrej Sekera', 'Justin Faulk'], ['John-Michael Liles', 'Tim Gleason'], ['Ron Hainsey', 'Brett Bellemore'], ['Jiri Tlusty', 'Eric Staal', 'Elias Lindholm', 'John-Michael Liles', 'Justin Faulk'], ['Brad Malone', 'Jordan Staal', 'Riley Nash', 'Andrej Sekera', 'Jeff Skinner']], u'BOS': [['Milan Lucic', 'Patrice Bergeron', 'David Pastrnak'], ['Brad Marchand', 'Ryan Spooner', 'Reilly Smith'], ['Chris Kelly', 'Carl Soderberg', 'Loui Eriksson'], ['Jordan Caron', 'Gregory Campbell', 'Brian Ferlin'], ['Zdeno Chara', 'Dougie Hamilton'], ['Matt Bartkowski', 'Dennis Seidenberg'], ['Torey Krug', 'Adam McQuaid'], ['Matt Bartkowski', 'Patrice Bergeron', 'Loui Eriksson', 'Reilly Smith', 'Dougie Hamilton'], ['Brad Marchand', 'Ryan Spooner', 'Milan Lucic', 'Zdeno Chara', 'Torey Krug']], u'DET': [['Justin Abdelkader', 'Henrik Zetterberg', 'Teemu Pulkkinen'], ['Tomas Tatar', 'Pavel Datsyuk', 'Darren Helm'], ['Gustav Nyquist', 'Riley Sheahan', 'Stephen Weiss'], ['Drew Miller', 'Luke Glendening', 'Tomas Jurco'], ['Jonathan Ericsson', 'Niklas Kronwall'], ['Jakub Kindl', 'Dan DeKeyser'], ['Brendan Smith', 'Alexey Marchenko'], ['Gustav Nyquist', 'Henrik Zetterberg', 'Justin Abdelkader', 'Stephen Weiss', 'Niklas Kronwall'], ['Tomas Tatar', 'Pavel Datsyuk', 'Riley Sheahan', 'Teemu Pulkkinen', 'Dan DeKeyser']], u'NAS': [['Colin Wilson', 'Mike Ribeiro', 'James Neal'], ['Filip Forsberg', 'Mike Fisher', 'Craig Smith'], ['Matt Cullen', 'Calle Jarnkrok', 'Mike Santorelli'], ['Eric Nystrom', 'Paul Gaustad', 'Gabriel Bourque'], ['Roman Josi', 'Shea Weber'], ['Victor Bartley', 'Seth Jones'], ['Mattias Ekholm', 'Cody Franson'], ['Filip Forsberg', 'Mike Fisher', 'James Neal', 'Roman Josi', 'Shea Weber'], ['Colin Wilson', 'Mike Ribeiro', 'Craig Smith', 'Cody Franson', 'Seth Jones']], u'NYI': [['Anders Lee', 'John Tavares', 'Josh Bailey'], ['Michael Grabner', 'Frans Nielsen', 'Ryan Strome'], ['Nikolay Kulemin', 'Brock Nelson', 'Cal Clutterbuck'], ['Matt Martin', 'Kael Mouillierat', 'Colin McDonald'], ['Nick Leddy', 'Johnny Boychuk'], ['Calvin de Haan', 'Travis Hamonic'], ['Lubomir Visnovsky', 'Thomas Hickey'], ['Anders Lee', 'John Tavares', 'Frans Nielsen', 'Nick Leddy', 'Johnny Boychuk'], ['Josh Bailey', 'Brock Nelson', 'Ryan Strome', 'Lubomir Visnovsky', 'Travis Hamonic']], u'FLA': [['Jussi Jokinen', 'Nick Bjugstad', 'Jimmy Hayes'], ['Jonathan Huberdeau', 'Aleksander Barkov', 'Brad Boyes'], ['Tomas Fleischmann', 'Dave Bolland', 'Scottie Upshall'], ['Tomas Kopecky', 'Derek MacKenzie', 'Shawn Thornton'], ['Brian Campbell', 'Aaron Ekblad'], ['Dmitry Kulikov', 'Erik Gudbranson'], ['Steve Kampfer', 'Alex Petrovic'], ['Jonathan Huberdeau', 'Nick Bjugstad', 'Jimmy Hayes', 'Aleksander Barkov', 'Aaron Ekblad'], ['Tomas Fleischmann', 'Dave Bolland', 'Jussi Jokinen', 'Brian Campbell', 'Dmitry Kulikov']], u'COL': [['Gabriel Landeskog', "Ryan O'Reilly", 'Nathan Mackinnon'], ['Max Talbot', 'Matt Duchene', 'Jarome Iginla'], ['Alex Tanguay', 'John Mitchell', 'Dennis Everberg'], ['Cody McLeod', 'Marc-Andre Cliche', 'Paul Carey'], ['Jan Hejda', 'Zach Redmond'], ['Nate Guenin', 'Tyson Barrie'], ['Brad Stuart', 'Nick Holden'], ['Gabriel Landeskog', "Ryan O'Reilly", 'Nathan Mackinnon', 'Jarome Iginla', 'Tyson Barrie'], ['Alex Tanguay', 'Matt Duchene', 'John Mitchell', 'Nick Holden', 'Zach Redmond']], u'NJD': [['Adam Henrique', 'Patrik Elias', 'Steve Bernier'], ['Tuomo Ruutu', 'Scott Gomez', 'Jaromir Jagr'], ['Michael Cammalleri', 'Travis Zajac', 'Jordin Tootoo'], ['Dainius Zubrus', 'Jacob Josefson', 'Stephen Gionta'], ['Andy Greene', 'Adam Larsson'], ['Jon Merrill', 'Marek Zidlicky'], ['Eric Gelinas', 'Peter Harrold'], ['Steve Bernier', 'Scott Gomez', 'Jaromir Jagr', 'Eric Gelinas', 'Michael Cammalleri'], ['Patrik Elias', 'Adam Henrique', 'Jordin Tootoo', 'Travis Zajac', 'Marek Zidlicky']], u'DAL': [['Jamie Benn', 'Jason Spezza', 'Erik Cole'], ['Antoine Roussel', 'Cody Eakin', 'Brett Ritchie'], ['Curtis McKenzie', 'Vernon Fiddler', 'Ales Hemsky'], ['Ryan Garbutt', 'Shawn Horcoff', 'Colton Sceviour'], ['Alex Goligoski', 'John Klingberg'], ['Jyrki Jokipakka', 'Trevor Daley'], ['Jordie Benn', 'Jason Demers'], ['Jamie Benn', 'Jason Spezza', 'Brett Ritchie', 'Trevor Daley', 'John Klingberg'], ['Erik Cole', 'Shawn Horcoff', 'Colton Sceviour', 'Alex Goligoski', 'Jason Demers']], u'CGY': [['Johnny Gaudreau', 'Sean Monahan', 'Jiri Hudler'], ['Lance Bouma', 'Mikael Backlund', 'David Jones'], ['Curtis Glencross', 'Markus Granlund', 'Mason Raymond'], ['Brandon Bollig', 'Matt Stajan', 'Joe Colborne'], ['Mark Giordano', 'T.J. Brodie'], ['Kris Russell', 'Dennis Wideman'], ['Raphael Diaz', 'Deryk Engelland'], ['Johnny Gaudreau', 'Sean Monahan', 'Jiri Hudler', 'T.J. Brodie', 'Dennis Wideman'], ['Mason Raymond', 'Mikael Backlund', 'David Jones', 'Mark Giordano', 'Raphael Diaz']], u'NYR': [['Rick Nash', 'Derick Brassard', 'Mats Zuccarello'], ['Chris Kreider', 'Derek Stepan', 'Martin St. Louis'], ['Carl Hagelin', 'Kevin Hayes', 'J.T. Miller'], ['Tanner Glass', 'Dominic Moore', 'Lee Stempniak'], ['Ryan McDonagh', 'Dan Girardi'], ['Marc Staal', 'Kevin Klein'], ['Dan Boyle', 'John Moore'], ['Rick Nash', 'Derick Brassard', 'Mats Zuccarello', 'Ryan McDonagh', 'Derek Stepan'], ['Chris Kreider', 'Kevin Hayes', 'Martin St. Louis', 'Dan Boyle', 'Dan Girardi']], u'SJS': [['Patrick Marleau', 'Joe Thornton', 'Melker Karlsson'], ['Joe Pavelski', 'Logan Couture', 'Tommy Wingels'], ['Matthew Nieto', 'James Sheppard', 'Tyler Kennedy'], ['Tomas Hertl', 'Andrew Desjardins', 'John Scott'], ['Marc-Edouard Vlasic', 'Brent Burns'], ['Brenden Dillon', 'Justin Braun'], ['Matt Irwin', 'Scott Hannan'], ['Patrick Marleau', 'Joe Thornton', 'Logan Couture', 'Joe Pavelski', 'Brent Burns'], ['Matthew Nieto', 'Tomas Hertl', 'Tommy Wingels', 'Matt Irwin', 'Marc-Edouard Vlasic']], u'PIT': [['Chris Kunitz', 'Sidney Crosby', 'David Perron'], ['Blake Comeau', 'Evgeni Malkin', 'Patric Hornqvist'], ['Nick Spaling', 'Brandon Sutter', 'Beau Bennett'], ['Craig Adams', 'Maxim Lapierre', 'Steve Downie'], ['Paul Martin', 'Kris Letang'], ['Christian Ehrhoff', 'Simon Despres'], ['Rob Scuderi', 'Robert Bortuzzo'], ['Chris Kunitz', 'Sidney Crosby', 'Patric Hornqvist', 'Evgeni Malkin', 'Kris Letang'], ['David Perron', 'Brandon Sutter', 'Steve Downie', 'Paul Martin', 'Christian Ehrhoff']], u'VAN': [['Daniel Sedin', 'Henrik Sedin', 'Zack Kassian'], ['Chris Higgins', 'Shawn Matthias', 'Radim Vrbata'], ['Brandon McMillan', 'Linden Vey', 'Derek Dorsett'], ['Ronalds Kenins', 'Bo Horvat', 'Jannik Hansen'], ['Dan Hamhuis', 'Yannick Weber'], ['Luca Sbisa', 'Alex Biega'], ['Ryan Stanton', 'Adam Clendening'], ['Daniel Sedin', 'Henrik Sedin', 'Linden Vey', 'Radim Vrbata', 'Adam Clendening'], ['Chris Higgins', 'Bo Horvat', 'Jannik Hansen', 'Dan Hamhuis', 'Yannick Weber']], u'STL': [['Alex Steen', 'David Backes', 'T.J. Oshie'], ['Jaden Schwartz', 'Jori Lehtera', 'Vladimir Tarasenko'], ['Dmitrij Jaskin', 'Paul Stastny', 'Patrik Berglund'], ['Steve Ott', 'Marcel Goc', 'Ryan Reaves'], ['Jay Bouwmeester', 'Alex Pietrangelo'], ['Carl Gunnarsson', 'Petteri Lindbohm'], ['Barret Jackman', 'Ian Cole'], ['David Backes', 'Paul Stastny', 'T.J. Oshie', 'Jay Bouwmeester', 'Alex Pietrangelo'], ['Jaden Schwartz', 'Jori Lehtera', 'Vladimir Tarasenko', 'Alex Steen', 'Dmitrij Jaskin']], u'CHI': [['Brandon Saad', 'Jonathan Toews', 'Marian Hossa'], ['Kris Versteeg', 'Brad Richards', 'Patrick Kane'], ['Bryan Bickell', 'Andrew Shaw', 'Dan Carcillo'], ['Patrick Sharp', 'Marcus Kruger', 'Ryan Hartman'], ['Duncan Keith', 'Michal Rozsival'], ['Johnny Oduya', 'Niklas Hjalmarsson'], ['Kyle Cumiskey', 'Brent Seabrook'], ['Brandon Saad', 'Jonathan Toews', 'Marian Hossa', 'Patrick Kane', 'Brent Seabrook'], ['Patrick Sharp', 'Brad Richards', 'Andrew Shaw', 'Duncan Keith', 'Michal Rozsival']], u'MTL': [['Max Pacioretty', 'David Desharnais', 'Brendan Gallagher'], ['Jiri Sekac', 'Tomas Plekanec', 'Lars Eller'], ['Brandon Prust', 'Jacob De La Rose', 'Dale Weise'], ['Michael Bournival', 'Manny Malhotra', 'Christian Thomas'], ['Andrei Markov', 'P.K. Subban'], ['Nathan Beaulieu', 'Tom Gilbert'], ['Jarred Tinordi', 'Greg Pateryn'], ['Max Pacioretty', 'David Desharnais', 'Brendan Gallagher', 'Andrei Markov', 'P.K. Subban'], ['Jiri Sekac', 'Tomas Plekanec', 'Lars Eller', 'Nathan Beaulieu', 'Tom Gilbert']], u'PHI': [['Michael Raffl', 'Claude Giroux', 'Wayne Simmonds'], ['Matt Read', 'Sean Couturier', 'Jakub Voracek'], ['Ryan White', 'Brayden Schenn', 'R.J. Umberger'], ['Chris VandeVelde', 'Zac Rinaldo'], ['Nick Schultz', 'Mark Streit'], ['Michael Del Zotto', 'Braydon Coburn'], ['Nicklas Grossmann', 'Andrew MacDonald'], ['Brayden Schenn', 'Claude Giroux', 'Wayne Simmonds', 'Jakub Voracek', 'Mark Streit'], ['R.J. Umberger', 'Sean Couturier', 'Michael Raffl', 'Matt Read', 'Michael Del Zotto']], u'ANA': [['Patrick Maroon', 'Ryan Getzlaf', 'Kyle Palmieri'], ['Devante Smith-Pelly', 'Ryan Kesler', 'Corey Perry'], ['Andrew Cogliano', 'Rickard Rakell', 'Jakob Silfverberg'], ['Rene Bourque', 'Nate Thompson', 'Tim Jackman'], ['Cam Fowler', 'Ben Lovejoy'], ['Hampus Lindholm', 'Francois Beauchemin'], ['Clayton Stoner', 'Josh Manson'], ['Patrick Maroon', 'Ryan Getzlaf', 'Ryan Kesler', 'Cam Fowler', 'Corey Perry'], ['Kyle Palmieri', 'Rickard Rakell', 'Jakob Silfverberg', 'Hampus Lindholm', 'Francois Beauchemin']], u'LAK': [['Marian Gaborik', 'Anze Kopitar', 'Trevor Lewis'], ['Dwight King', 'Jeff Carter', 'Tyler Toffoli'], ['Dustin Brown', 'Jarret Stoll', 'Justin Williams'], ['Kyle Clifford', 'Nick Shore', 'Jordan Nolan'], ['Robyn Regehr', 'Drew Doughty'], ['Jake Muzzin', 'Matt Greene'], ['Brayden McNabb', 'Jamie McBain'], ['Marian Gaborik', 'Anze Kopitar', 'Jeff Carter', 'Jake Muzzin', 'Drew Doughty'], ['Dwight King', 'Nick Shore', 'Tyler Toffoli', 'Brayden McNabb', 'Jamie McBain']], u'CBJ': [['Scott Hartnell', 'Ryan Johansen', 'Alexander Wennberg'], ['Matt Calvert', 'Brandon Dubinsky', 'Cam Atkinson'], ['Marko Dano', 'Artem Anisimov', 'Nick Foligno'], ['Corey Tropp', 'Mark Letestu', 'Jared Boll'], ['Jack Johnson', 'David Savard'], ['Kevin Connauton', 'James Wisniewski'], ['Fedor Tyutin', 'Cody Goloubef'], ['Scott Hartnell', 'Ryan Johansen', 'Nick Foligno', 'Kevin Connauton', 'David Savard'], ['Artem Anisimov', 'Brandon Dubinsky', 'Cam Atkinson', 'Jack Johnson', 'James Wisniewski']], u'BUF': [['Chris Stewart', 'Zemgus  Girgensons', 'Tyler Ennis'], ['Matt Moulson', 'Torrey Mitchell', 'Brian Gionta'], ['Marcus Foligno', 'Brian Flynn', 'Nicolas Deslauriers'], ['Johan Larsson', 'Matt Ellis', 'Cody Hodgson'], ['Andre Benoit', 'Zach Bogosian'], ['Nikita Zadorov', 'Rasmus Ristolainen'], ['Mike Weber', 'Andrej Meszaros'], ['Matt Moulson', 'Zemgus  Girgensons', 'Chris Stewart', 'Tyler Ennis', 'Zach Bogosian'], ['Marcus Foligno', 'Brian Flynn', 'Brian Gionta', 'Nikita Zadorov', 'Rasmus Ristolainen']], u'EDM': [['Teddy Purcell', 'Ryan Nugent-Hopkins', 'Jordan Eberle'], ['Ryan  Hamilton', 'Derek Roy', 'Nail Yakupov'], ['Matt Fraser', 'Benoit Pouliot', 'Iiro Pakarinen'], ['Matt Hendricks', 'Boyd Gordon', 'Rob Klinkhammer'], ['Oscar Klefbom', 'Justin Schultz'], ['Martin Marincin', 'Mark Fayne'], ['Andrew Ference', 'Keith Aulie'], ['Teddy Purcell', 'Anton Lander', 'Jordan Eberle', 'Ryan Nugent-Hopkins', 'Justin Schultz'], ['Benoit Pouliot', 'Derek Roy', 'Iiro Pakarinen', 'Oscar Klefbom', 'Nail Yakupov']], u'TBL': [['Alex Killorn', 'Steven Stamkos', 'Ryan Callahan'], ['Ondrej Palat', 'Tyler Johnson', 'Nikita Kucherov'], ['Cedric Paquette', 'Valtteri Filppula', 'Brett Connolly'], ['Jonathan Drouin', 'Brian Boyle', 'J.T. Brown'], ['Victor Hedman', 'Andrej Sustr'], ['Mark Barberio', 'Anton Stralman'], ['Jason Garrison', 'Nikita Nesterov'], ['Alex Killorn', 'Steven Stamkos', 'Valtteri Filppula', 'Victor Hedman', 'Jason Garrison'], ['Ondrej Palat', 'Tyler Johnson', 'Ryan Callahan', 'Anton Stralman', 'Nikita Kucherov']], u'WIN': [['Andrew Ladd', 'Bryan Little', 'Blake Wheeler'], ['Dustin Byfuglien', 'Mark Scheifele', 'Drew Stafford'], ['Chris Thorburn', 'Adam Lowry', 'Michael Frolik'], ['Carl Klingberg', 'Jim Slater', 'Anthony Peluso'], ['Tobias Enstrom', 'Tyler Myers'], ['Mark Stuart', 'Jacob Trouba'], ['Ben Chiarot', 'Adam Pardy'], ['Andrew Ladd', 'Bryan Little', 'Blake Wheeler', 'Tobias Enstrom', 'Dustin Byfuglien'], ['Michael Frolik', 'Mark Scheifele', 'Drew Stafford', 'Jacob Trouba', 'Tyler Myers']], u'ARI': [['Lauri Korpikoski', 'Antoine Vermette', 'Martin Erat'], ['Tobias Rieder', 'Mark Arcobello', 'Sam Gagner'], ['Lucas Lessio', 'Kyle Chipchura', 'Shane Doan'], ['Jordan Martinook', 'Joe Vitale', 'David Moss'], ['Oliver Ekman-Larsson', 'Brandon Gormley'], ['Keith Yandle', 'Michael Stone'], ['Andrew Campbell', 'Connor Murphy'], ['Tobias Rieder', 'Antoine Vermette', 'Shane Doan', 'Oliver Ekman-Larsson', 'Keith Yandle'], ['Lauri Korpikoski', 'Sam Gagner', 'Martin Erat', 'Michael Stone', 'Connor Murphy']], u'OTT': [['Mike Hoffman', 'Mika Zibanejad', 'Bobby Ryan'], ['Milan Michalek', 'Kyle Turris', 'Mark Stone'], ['Matt Puempel', 'David Legwand', 'Alex Chiasson'], ['Erik Condra', 'Jean-Gabriel Pageau', 'Curtis Lazar'], ['Marc Methot', 'Erik Karlsson'], ['Cody Ceci', 'Jared Cowen'], ['Mark Borowiecki', 'Patrick Wiercioch'], ['Milan Michalek', 'Kyle Turris', 'Mark Stone', 'Cody Ceci', 'Erik Karlsson'], ['David Legwand', 'Mika Zibanejad', 'Bobby Ryan', 'Mike Hoffman', 'Patrick Wiercioch']]}</t>
  </si>
  <si>
    <t>Marc-Andre Fleury</t>
  </si>
  <si>
    <t>Marek Mazanec</t>
  </si>
  <si>
    <t>Niklas Backstrom</t>
  </si>
  <si>
    <t>Nicklas Backstrom</t>
  </si>
  <si>
    <t>Henrik Lundqvist</t>
  </si>
  <si>
    <t>Henrik Sedin</t>
  </si>
  <si>
    <t>Evander Kane</t>
  </si>
  <si>
    <t>['NYR', 'NYR', 'NYR', 'NYR', 'NYR', 'NYR', 'NYR']</t>
  </si>
  <si>
    <t>['PIT', 'PIT', 'PIT', 'PIT', 'PIT']</t>
  </si>
  <si>
    <t>['NYI', 'NYI', 'NYI', 'NYI', 'NYI', 'NYI', 'NYI', 'NYI', 'NYI']</t>
  </si>
  <si>
    <t>Ondrej Palat</t>
  </si>
  <si>
    <t>['TBL', 'TBL', 'TBL', 'TBL', 'TBL', 'TBL', 'TBL', 'TBL', 'TBL']</t>
  </si>
  <si>
    <t>Anton Stralman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</si>
</sst>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/mm/yyyy;@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9"/>
      <color theme="1"/>
      <name val="Consolas"/>
      <family val="3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7" fillId="3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1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8" borderId="0" applyNumberFormat="0" applyBorder="0" applyAlignment="0" applyProtection="0"/>
    <xf numFmtId="0" fontId="11" fillId="24" borderId="0" applyNumberFormat="0" applyBorder="0" applyAlignment="0" applyProtection="0"/>
    <xf numFmtId="0" fontId="4" fillId="9" borderId="0" applyNumberFormat="0" applyBorder="0" applyAlignment="0" applyProtection="0"/>
    <xf numFmtId="0" fontId="13" fillId="12" borderId="1" applyNumberFormat="0" applyAlignment="0" applyProtection="0"/>
    <xf numFmtId="0" fontId="3" fillId="1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5" fillId="12" borderId="1" applyNumberFormat="0" applyAlignment="0" applyProtection="0"/>
    <xf numFmtId="0" fontId="17" fillId="0" borderId="8" applyNumberFormat="0" applyFill="0" applyAlignment="0" applyProtection="0"/>
    <xf numFmtId="0" fontId="18" fillId="2" borderId="0" applyNumberFormat="0" applyBorder="0" applyAlignment="0" applyProtection="0"/>
    <xf numFmtId="0" fontId="12" fillId="4" borderId="4" applyNumberFormat="0" applyFont="0" applyAlignment="0" applyProtection="0"/>
    <xf numFmtId="0" fontId="6" fillId="12" borderId="2" applyNumberFormat="0" applyAlignment="0" applyProtection="0"/>
    <xf numFmtId="0" fontId="19" fillId="0" borderId="0" applyNumberFormat="0" applyFill="0" applyBorder="0" applyAlignment="0" applyProtection="0"/>
    <xf numFmtId="0" fontId="10" fillId="0" borderId="9" applyNumberFormat="0" applyFill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0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 applyAlignment="1">
      <alignment horizontal="left" vertical="center" wrapText="1"/>
    </xf>
    <xf numFmtId="0" fontId="10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43" applyFont="1"/>
    <xf numFmtId="0" fontId="0" fillId="0" borderId="0" xfId="0" applyAlignment="1">
      <alignment vertical="center" wrapText="1"/>
    </xf>
    <xf numFmtId="164" fontId="0" fillId="0" borderId="0" xfId="0" applyNumberFormat="1"/>
  </cellXfs>
  <cellStyles count="44">
    <cellStyle name="20% - Accent1 2" xfId="8"/>
    <cellStyle name="20% - Accent2 2" xfId="9"/>
    <cellStyle name="20% - Accent3 2" xfId="10"/>
    <cellStyle name="20% - Accent4 2" xfId="11"/>
    <cellStyle name="20% - Accent5" xfId="7" builtinId="46" customBuiltin="1"/>
    <cellStyle name="20% - Accent6 2" xfId="12"/>
    <cellStyle name="40% - Accent1 2" xfId="13"/>
    <cellStyle name="40% - Accent2" xfId="5" builtinId="35" customBuiltin="1"/>
    <cellStyle name="40% - Accent3 2" xfId="14"/>
    <cellStyle name="40% - Accent4 2" xfId="15"/>
    <cellStyle name="40% - Accent5 2" xfId="16"/>
    <cellStyle name="40% - Accent6 2" xfId="17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6" builtinId="45" customBuiltin="1"/>
    <cellStyle name="Accent6 2" xfId="28"/>
    <cellStyle name="Bad 2" xfId="29"/>
    <cellStyle name="Calculation 2" xfId="30"/>
    <cellStyle name="Check Cell" xfId="2" builtinId="23" customBuiltin="1"/>
    <cellStyle name="Currency" xfId="43" builtinId="4"/>
    <cellStyle name="Explanatory Text" xfId="4" builtinId="53" customBuiltin="1"/>
    <cellStyle name="Good 2" xfId="31"/>
    <cellStyle name="Heading 1 2" xfId="32"/>
    <cellStyle name="Heading 2 2" xfId="33"/>
    <cellStyle name="Heading 3 2" xfId="34"/>
    <cellStyle name="Heading 4 2" xfId="35"/>
    <cellStyle name="Hyperlink" xfId="1" builtinId="8"/>
    <cellStyle name="Input 2" xfId="36"/>
    <cellStyle name="Linked Cell 2" xfId="37"/>
    <cellStyle name="Neutral 2" xfId="38"/>
    <cellStyle name="Normal" xfId="0" builtinId="0"/>
    <cellStyle name="Note 2" xfId="39"/>
    <cellStyle name="Output 2" xfId="40"/>
    <cellStyle name="Title 2" xfId="41"/>
    <cellStyle name="Total 2" xfId="42"/>
    <cellStyle name="Warning Text" xfId="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Dashboard!$C$2</c:f>
              <c:strCache>
                <c:ptCount val="1"/>
                <c:pt idx="0">
                  <c:v>Sum of Profit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Dashboard!$C$3:$C$4</c:f>
              <c:numCache>
                <c:formatCode>General</c:formatCode>
                <c:ptCount val="1"/>
                <c:pt idx="0">
                  <c:v>-10</c:v>
                </c:pt>
              </c:numCache>
            </c:numRef>
          </c:val>
        </c:ser>
        <c:ser>
          <c:idx val="1"/>
          <c:order val="1"/>
          <c:tx>
            <c:strRef>
              <c:f>Dashboard!$D$2</c:f>
              <c:strCache>
                <c:ptCount val="1"/>
                <c:pt idx="0">
                  <c:v>Sum of ROI</c:v>
                </c:pt>
              </c:strCache>
            </c:strRef>
          </c:tx>
          <c:invertIfNegative val="0"/>
          <c:cat>
            <c:strRef>
              <c:f>Dashboard!$B$3:$B$4</c:f>
              <c:strCache>
                <c:ptCount val="1"/>
                <c:pt idx="0">
                  <c:v>1/11/2015</c:v>
                </c:pt>
              </c:strCache>
            </c:strRef>
          </c:cat>
          <c:val>
            <c:numRef>
              <c:f>Dashboard!$D$3:$D$4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070016"/>
        <c:axId val="214071552"/>
      </c:barChart>
      <c:catAx>
        <c:axId val="21407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071552"/>
        <c:crosses val="autoZero"/>
        <c:auto val="1"/>
        <c:lblAlgn val="ctr"/>
        <c:lblOffset val="100"/>
        <c:noMultiLvlLbl val="0"/>
      </c:catAx>
      <c:valAx>
        <c:axId val="21407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07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[Fanduel.xlsx]Dashboard!PivotTable2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Dashboard!$M$2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Dashboard!$L$3:$L$4</c:f>
              <c:strCache>
                <c:ptCount val="1"/>
                <c:pt idx="0">
                  <c:v>Avg_Line_Goals*Avg_ToI</c:v>
                </c:pt>
              </c:strCache>
            </c:strRef>
          </c:cat>
          <c:val>
            <c:numRef>
              <c:f>Dashboard!$M$3:$M$4</c:f>
              <c:numCache>
                <c:formatCode>General</c:formatCode>
                <c:ptCount val="1"/>
                <c:pt idx="0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03936"/>
        <c:axId val="214105472"/>
      </c:areaChart>
      <c:catAx>
        <c:axId val="214103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05472"/>
        <c:crosses val="autoZero"/>
        <c:auto val="1"/>
        <c:lblAlgn val="ctr"/>
        <c:lblOffset val="100"/>
        <c:noMultiLvlLbl val="0"/>
      </c:catAx>
      <c:valAx>
        <c:axId val="21410547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4103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8.5135170603674537E-2"/>
                  <c:y val="4.8729950422863808E-2"/>
                </c:manualLayout>
              </c:layout>
              <c:numFmt formatCode="General" sourceLinked="0"/>
            </c:trendlineLbl>
          </c:trendline>
          <c:xVal>
            <c:numRef>
              <c:f>Sheet1!$C$2:$D$2</c:f>
              <c:numCache>
                <c:formatCode>General</c:formatCode>
                <c:ptCount val="2"/>
                <c:pt idx="0">
                  <c:v>0.9</c:v>
                </c:pt>
                <c:pt idx="1">
                  <c:v>600</c:v>
                </c:pt>
              </c:numCache>
            </c:numRef>
          </c:xVal>
          <c:yVal>
            <c:numRef>
              <c:f>Sheet1!$C$3:$D$3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949440"/>
        <c:axId val="233947904"/>
      </c:scatterChart>
      <c:valAx>
        <c:axId val="233949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947904"/>
        <c:crosses val="autoZero"/>
        <c:crossBetween val="midCat"/>
      </c:valAx>
      <c:valAx>
        <c:axId val="23394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949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0</xdr:row>
      <xdr:rowOff>171449</xdr:rowOff>
    </xdr:from>
    <xdr:to>
      <xdr:col>8</xdr:col>
      <xdr:colOff>114300</xdr:colOff>
      <xdr:row>18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314325</xdr:colOff>
      <xdr:row>1</xdr:row>
      <xdr:rowOff>19049</xdr:rowOff>
    </xdr:from>
    <xdr:to>
      <xdr:col>17</xdr:col>
      <xdr:colOff>123825</xdr:colOff>
      <xdr:row>18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9</xdr:row>
      <xdr:rowOff>47625</xdr:rowOff>
    </xdr:from>
    <xdr:to>
      <xdr:col>14</xdr:col>
      <xdr:colOff>514350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le MacLean" refreshedDate="42015.695505324074" createdVersion="4" refreshedVersion="4" minRefreshableVersion="3" recordCount="6">
  <cacheSource type="worksheet">
    <worksheetSource ref="A1:N1048576" sheet="Performance Monitoring"/>
  </cacheSource>
  <cacheFields count="10">
    <cacheField name="Contest Date" numFmtId="0">
      <sharedItems containsNonDate="0" containsDate="1" containsString="0" containsBlank="1" minDate="2015-01-11T00:00:00" maxDate="2015-01-12T00:00:00" count="2">
        <d v="2015-01-11T00:00:00"/>
        <m/>
      </sharedItems>
    </cacheField>
    <cacheField name="ContestID" numFmtId="0">
      <sharedItems containsBlank="1"/>
    </cacheField>
    <cacheField name="Avg Top 25% Wins" numFmtId="0">
      <sharedItems containsString="0" containsBlank="1" containsNumber="1" minValue="663.15" maxValue="1716.5"/>
    </cacheField>
    <cacheField name="Size" numFmtId="0">
      <sharedItems containsString="0" containsBlank="1" containsNumber="1" containsInteger="1" minValue="25" maxValue="75"/>
    </cacheField>
    <cacheField name="Cost" numFmtId="0">
      <sharedItems containsString="0" containsBlank="1" containsNumber="1" containsInteger="1" minValue="1" maxValue="5"/>
    </cacheField>
    <cacheField name="Contest Type" numFmtId="0">
      <sharedItems containsBlank="1"/>
    </cacheField>
    <cacheField name="Winnings" numFmtId="0">
      <sharedItems containsNonDate="0" containsString="0" containsBlank="1"/>
    </cacheField>
    <cacheField name="Strategy" numFmtId="0">
      <sharedItems containsBlank="1" count="2">
        <s v="Avg_Line_Goals*Avg_ToI"/>
        <m/>
      </sharedItems>
    </cacheField>
    <cacheField name="Profit" numFmtId="0" formula="Winnings-Cost" databaseField="0"/>
    <cacheField name="ROI" numFmtId="0" formula="Profit/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s v="https://www.fanduel.com/e/Game/11422?tableId=9654806&amp;fromLobby=true"/>
    <n v="723.2"/>
    <n v="53"/>
    <n v="1"/>
    <s v="50/50"/>
    <m/>
    <x v="0"/>
  </r>
  <r>
    <x v="0"/>
    <s v="https://www.fanduel.com/e/Game/11422?tableId=9654592&amp;fromLobby=true"/>
    <n v="1096.8"/>
    <n v="25"/>
    <n v="2"/>
    <s v="50/50"/>
    <m/>
    <x v="0"/>
  </r>
  <r>
    <x v="0"/>
    <s v="https://www.fanduel.com/e/Game/11422?tableId=9654052&amp;fromLobby=true"/>
    <n v="1716.5"/>
    <n v="39"/>
    <n v="5"/>
    <s v="50/50"/>
    <m/>
    <x v="0"/>
  </r>
  <r>
    <x v="0"/>
    <s v="https://www.fanduel.com/e/Game/11422?tableId=9655460&amp;fromLobby=true"/>
    <n v="933.8"/>
    <n v="75"/>
    <n v="1"/>
    <s v="50/51"/>
    <m/>
    <x v="0"/>
  </r>
  <r>
    <x v="0"/>
    <s v="https://www.fanduel.com/e/Game/11422?tableId=9655817&amp;fromLobby=true"/>
    <n v="663.15"/>
    <n v="43"/>
    <n v="1"/>
    <s v="50/52"/>
    <m/>
    <x v="0"/>
  </r>
  <r>
    <x v="1"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L2:M4" firstHeaderRow="1" firstDataRow="1" firstDataCol="1"/>
  <pivotFields count="10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h="1" x="1"/>
        <item t="default"/>
      </items>
    </pivotField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2">
    <i>
      <x/>
    </i>
    <i t="grand">
      <x/>
    </i>
  </rowItems>
  <colItems count="1">
    <i/>
  </colItems>
  <dataFields count="1">
    <dataField name="Sum of ROI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B2:D4" firstHeaderRow="0" firstDataRow="1" firstDataCol="1"/>
  <pivotFields count="10"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8" baseField="0" baseItem="0"/>
    <dataField name="Sum of ROI" fld="9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fanduel.com/e/Game/11649?tableId=10601885&amp;fromLobby=tru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workbookViewId="0"/>
  </sheetViews>
  <sheetFormatPr defaultRowHeight="15" x14ac:dyDescent="0.25"/>
  <sheetData>
    <row r="1" spans="1:2" x14ac:dyDescent="0.25">
      <c r="A1">
        <v>12</v>
      </c>
    </row>
    <row r="3" spans="1:2" x14ac:dyDescent="0.25">
      <c r="A3" t="s">
        <v>0</v>
      </c>
      <c r="B3">
        <v>4</v>
      </c>
    </row>
    <row r="4" spans="1:2" x14ac:dyDescent="0.25">
      <c r="A4" t="s">
        <v>1</v>
      </c>
      <c r="B4" t="s">
        <v>534</v>
      </c>
    </row>
    <row r="5" spans="1:2" x14ac:dyDescent="0.25">
      <c r="A5" t="s">
        <v>2</v>
      </c>
      <c r="B5" t="s">
        <v>535</v>
      </c>
    </row>
    <row r="6" spans="1:2" x14ac:dyDescent="0.25">
      <c r="A6" t="s">
        <v>6</v>
      </c>
      <c r="B6" t="s">
        <v>244</v>
      </c>
    </row>
    <row r="7" spans="1:2" x14ac:dyDescent="0.25">
      <c r="A7" t="s">
        <v>7</v>
      </c>
      <c r="B7" t="s">
        <v>245</v>
      </c>
    </row>
    <row r="8" spans="1:2" x14ac:dyDescent="0.25">
      <c r="A8" t="s">
        <v>9</v>
      </c>
      <c r="B8" t="s">
        <v>224</v>
      </c>
    </row>
    <row r="9" spans="1:2" x14ac:dyDescent="0.25">
      <c r="A9" t="s">
        <v>10</v>
      </c>
      <c r="B9" t="s">
        <v>225</v>
      </c>
    </row>
    <row r="10" spans="1:2" x14ac:dyDescent="0.25">
      <c r="A10" t="s">
        <v>11</v>
      </c>
      <c r="B10" t="s">
        <v>13</v>
      </c>
    </row>
    <row r="11" spans="1:2" x14ac:dyDescent="0.25">
      <c r="A11" t="s">
        <v>12</v>
      </c>
      <c r="B11" t="s">
        <v>223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5"/>
  <sheetViews>
    <sheetView topLeftCell="A13" workbookViewId="0">
      <selection activeCell="C25" sqref="C25"/>
    </sheetView>
  </sheetViews>
  <sheetFormatPr defaultRowHeight="15" x14ac:dyDescent="0.25"/>
  <cols>
    <col min="1" max="1" width="33.140625" style="6" bestFit="1" customWidth="1"/>
    <col min="2" max="2" width="82.7109375" style="6" bestFit="1" customWidth="1"/>
    <col min="3" max="3" width="16.85546875" style="6" bestFit="1" customWidth="1"/>
    <col min="4" max="4" width="21.7109375" style="6" bestFit="1" customWidth="1"/>
    <col min="5" max="5" width="7.5703125" style="6" bestFit="1" customWidth="1"/>
    <col min="6" max="6" width="13" style="6" customWidth="1"/>
    <col min="7" max="7" width="31.85546875" style="6" customWidth="1"/>
  </cols>
  <sheetData>
    <row r="1" spans="1:8" x14ac:dyDescent="0.25">
      <c r="A1" s="6" t="s">
        <v>16</v>
      </c>
      <c r="B1" s="6" t="s">
        <v>17</v>
      </c>
      <c r="C1" s="6" t="s">
        <v>249</v>
      </c>
      <c r="D1" s="6" t="s">
        <v>250</v>
      </c>
      <c r="E1" s="6" t="s">
        <v>18</v>
      </c>
      <c r="F1" s="6" t="s">
        <v>30</v>
      </c>
      <c r="G1" s="6" t="s">
        <v>22</v>
      </c>
      <c r="H1" s="6" t="s">
        <v>222</v>
      </c>
    </row>
    <row r="2" spans="1:8" ht="45" x14ac:dyDescent="0.25">
      <c r="A2" s="6" t="s">
        <v>19</v>
      </c>
      <c r="B2" s="6" t="s">
        <v>20</v>
      </c>
      <c r="C2" s="6" t="s">
        <v>251</v>
      </c>
      <c r="D2" s="6" t="s">
        <v>24</v>
      </c>
      <c r="E2" s="6">
        <v>1</v>
      </c>
      <c r="F2" s="6" t="s">
        <v>50</v>
      </c>
      <c r="G2" s="6" t="s">
        <v>210</v>
      </c>
    </row>
    <row r="3" spans="1:8" x14ac:dyDescent="0.25">
      <c r="A3" s="6" t="s">
        <v>23</v>
      </c>
      <c r="B3" s="6" t="s">
        <v>25</v>
      </c>
      <c r="C3" s="6" t="s">
        <v>99</v>
      </c>
      <c r="D3" s="6" t="s">
        <v>21</v>
      </c>
      <c r="E3" s="6">
        <v>1</v>
      </c>
      <c r="F3" s="6" t="s">
        <v>99</v>
      </c>
      <c r="G3" s="6" t="s">
        <v>59</v>
      </c>
    </row>
    <row r="4" spans="1:8" ht="75" x14ac:dyDescent="0.25">
      <c r="A4" s="6" t="s">
        <v>38</v>
      </c>
      <c r="B4" s="6" t="s">
        <v>39</v>
      </c>
      <c r="C4" s="6" t="s">
        <v>99</v>
      </c>
      <c r="D4" s="6" t="s">
        <v>21</v>
      </c>
      <c r="E4" s="6" t="s">
        <v>41</v>
      </c>
      <c r="F4" s="6" t="s">
        <v>99</v>
      </c>
      <c r="G4" s="6" t="s">
        <v>86</v>
      </c>
    </row>
    <row r="5" spans="1:8" x14ac:dyDescent="0.25">
      <c r="A5" s="6" t="s">
        <v>53</v>
      </c>
      <c r="B5" s="6" t="s">
        <v>54</v>
      </c>
      <c r="C5" s="6" t="s">
        <v>251</v>
      </c>
      <c r="D5" s="6" t="s">
        <v>55</v>
      </c>
      <c r="E5" s="6" t="s">
        <v>41</v>
      </c>
      <c r="F5" s="6" t="s">
        <v>40</v>
      </c>
    </row>
    <row r="6" spans="1:8" ht="30" x14ac:dyDescent="0.25">
      <c r="A6" s="6" t="s">
        <v>26</v>
      </c>
      <c r="B6" s="6" t="s">
        <v>27</v>
      </c>
      <c r="C6" s="6" t="s">
        <v>99</v>
      </c>
      <c r="D6" s="6" t="s">
        <v>33</v>
      </c>
      <c r="E6" s="6">
        <v>7</v>
      </c>
      <c r="F6" s="6" t="s">
        <v>50</v>
      </c>
      <c r="G6" s="6" t="s">
        <v>87</v>
      </c>
    </row>
    <row r="7" spans="1:8" ht="45" x14ac:dyDescent="0.25">
      <c r="A7" s="6" t="s">
        <v>28</v>
      </c>
      <c r="B7" s="6" t="s">
        <v>29</v>
      </c>
      <c r="C7" s="6" t="s">
        <v>251</v>
      </c>
      <c r="D7" s="6" t="s">
        <v>32</v>
      </c>
      <c r="E7" s="6">
        <v>3</v>
      </c>
      <c r="F7" s="6" t="s">
        <v>31</v>
      </c>
    </row>
    <row r="8" spans="1:8" x14ac:dyDescent="0.25">
      <c r="A8" s="6" t="s">
        <v>36</v>
      </c>
      <c r="B8" s="6" t="s">
        <v>37</v>
      </c>
      <c r="C8" s="6" t="s">
        <v>36</v>
      </c>
      <c r="D8" s="6" t="s">
        <v>36</v>
      </c>
      <c r="E8" s="6">
        <v>3</v>
      </c>
      <c r="F8" s="6" t="s">
        <v>31</v>
      </c>
    </row>
    <row r="9" spans="1:8" x14ac:dyDescent="0.25">
      <c r="A9" s="6" t="s">
        <v>42</v>
      </c>
      <c r="B9" s="6" t="s">
        <v>43</v>
      </c>
      <c r="C9" s="6" t="s">
        <v>219</v>
      </c>
      <c r="D9" s="6" t="s">
        <v>42</v>
      </c>
      <c r="E9" s="6">
        <v>3</v>
      </c>
      <c r="F9" s="6" t="s">
        <v>31</v>
      </c>
    </row>
    <row r="10" spans="1:8" ht="30" x14ac:dyDescent="0.25">
      <c r="A10" s="6" t="s">
        <v>51</v>
      </c>
      <c r="B10" s="6" t="s">
        <v>52</v>
      </c>
      <c r="C10" s="6" t="s">
        <v>251</v>
      </c>
      <c r="D10" s="6" t="s">
        <v>48</v>
      </c>
      <c r="E10" s="6">
        <v>3</v>
      </c>
      <c r="F10" s="6" t="s">
        <v>31</v>
      </c>
    </row>
    <row r="11" spans="1:8" ht="30" x14ac:dyDescent="0.25">
      <c r="A11" s="6" t="s">
        <v>44</v>
      </c>
      <c r="B11" s="6" t="s">
        <v>45</v>
      </c>
      <c r="C11" s="6" t="s">
        <v>99</v>
      </c>
      <c r="D11" s="6" t="s">
        <v>46</v>
      </c>
      <c r="E11" s="6">
        <v>4</v>
      </c>
      <c r="F11" s="6" t="s">
        <v>31</v>
      </c>
    </row>
    <row r="12" spans="1:8" ht="60" x14ac:dyDescent="0.25">
      <c r="A12" s="6" t="s">
        <v>47</v>
      </c>
      <c r="B12" s="6" t="s">
        <v>88</v>
      </c>
      <c r="C12" s="6" t="s">
        <v>251</v>
      </c>
      <c r="D12" s="6" t="s">
        <v>48</v>
      </c>
      <c r="E12" s="6">
        <v>5</v>
      </c>
      <c r="F12" s="6" t="s">
        <v>49</v>
      </c>
      <c r="G12" s="6" t="s">
        <v>211</v>
      </c>
    </row>
    <row r="13" spans="1:8" x14ac:dyDescent="0.25">
      <c r="A13" s="6" t="s">
        <v>34</v>
      </c>
      <c r="B13" s="6" t="s">
        <v>35</v>
      </c>
      <c r="C13" s="6" t="s">
        <v>251</v>
      </c>
      <c r="D13" s="6" t="s">
        <v>32</v>
      </c>
      <c r="E13" s="6" t="s">
        <v>41</v>
      </c>
      <c r="F13" s="6" t="s">
        <v>40</v>
      </c>
    </row>
    <row r="14" spans="1:8" ht="30" x14ac:dyDescent="0.25">
      <c r="A14" s="6" t="s">
        <v>56</v>
      </c>
      <c r="B14" s="6" t="s">
        <v>57</v>
      </c>
      <c r="C14" s="6" t="s">
        <v>36</v>
      </c>
      <c r="D14" s="6" t="s">
        <v>58</v>
      </c>
      <c r="E14" s="6">
        <v>2</v>
      </c>
      <c r="F14" s="6" t="s">
        <v>31</v>
      </c>
    </row>
    <row r="15" spans="1:8" ht="105" x14ac:dyDescent="0.25">
      <c r="A15" s="6" t="s">
        <v>89</v>
      </c>
      <c r="B15" s="6" t="s">
        <v>90</v>
      </c>
      <c r="C15" s="6" t="s">
        <v>99</v>
      </c>
      <c r="D15" s="6" t="s">
        <v>89</v>
      </c>
      <c r="E15" s="6">
        <v>4</v>
      </c>
      <c r="F15" s="6" t="s">
        <v>50</v>
      </c>
      <c r="G15" s="6" t="s">
        <v>96</v>
      </c>
    </row>
    <row r="16" spans="1:8" ht="30" x14ac:dyDescent="0.25">
      <c r="A16" s="6" t="s">
        <v>91</v>
      </c>
      <c r="B16" s="6" t="s">
        <v>92</v>
      </c>
      <c r="C16" s="6" t="s">
        <v>251</v>
      </c>
      <c r="D16" s="6" t="s">
        <v>93</v>
      </c>
      <c r="E16" s="6">
        <v>4</v>
      </c>
      <c r="F16" s="6" t="s">
        <v>50</v>
      </c>
    </row>
    <row r="17" spans="1:7" ht="30" x14ac:dyDescent="0.25">
      <c r="A17" s="6" t="s">
        <v>94</v>
      </c>
      <c r="B17" s="6" t="s">
        <v>95</v>
      </c>
      <c r="C17" s="6" t="s">
        <v>251</v>
      </c>
      <c r="D17" s="6" t="s">
        <v>94</v>
      </c>
      <c r="E17" s="6">
        <v>5</v>
      </c>
      <c r="F17" s="6" t="s">
        <v>50</v>
      </c>
    </row>
    <row r="18" spans="1:7" x14ac:dyDescent="0.25">
      <c r="A18" s="6" t="s">
        <v>97</v>
      </c>
      <c r="B18" s="6" t="s">
        <v>98</v>
      </c>
      <c r="C18" s="6" t="s">
        <v>99</v>
      </c>
      <c r="D18" s="6" t="s">
        <v>99</v>
      </c>
      <c r="E18" s="6">
        <v>6</v>
      </c>
      <c r="F18" s="6" t="s">
        <v>31</v>
      </c>
    </row>
    <row r="19" spans="1:7" ht="30" x14ac:dyDescent="0.25">
      <c r="A19" s="6" t="s">
        <v>100</v>
      </c>
      <c r="B19" s="6" t="s">
        <v>101</v>
      </c>
      <c r="C19" s="6" t="s">
        <v>36</v>
      </c>
      <c r="D19" s="6" t="s">
        <v>102</v>
      </c>
      <c r="E19" s="6">
        <v>1</v>
      </c>
      <c r="F19" s="6" t="s">
        <v>31</v>
      </c>
      <c r="G19" s="6" t="s">
        <v>212</v>
      </c>
    </row>
    <row r="20" spans="1:7" x14ac:dyDescent="0.25">
      <c r="A20" s="6" t="s">
        <v>217</v>
      </c>
      <c r="B20" s="6" t="s">
        <v>218</v>
      </c>
      <c r="C20" s="6" t="s">
        <v>219</v>
      </c>
      <c r="D20" s="6" t="s">
        <v>253</v>
      </c>
      <c r="E20" s="6">
        <v>4</v>
      </c>
      <c r="F20" s="6" t="s">
        <v>31</v>
      </c>
    </row>
    <row r="21" spans="1:7" ht="30" x14ac:dyDescent="0.25">
      <c r="A21" s="6" t="s">
        <v>220</v>
      </c>
      <c r="C21" s="6" t="s">
        <v>219</v>
      </c>
      <c r="D21" s="6" t="s">
        <v>252</v>
      </c>
      <c r="E21" s="6">
        <v>5</v>
      </c>
    </row>
    <row r="22" spans="1:7" ht="30" x14ac:dyDescent="0.25">
      <c r="A22" s="6" t="s">
        <v>221</v>
      </c>
      <c r="C22" s="6" t="s">
        <v>219</v>
      </c>
      <c r="D22" s="6" t="s">
        <v>254</v>
      </c>
      <c r="E22" s="6">
        <v>5</v>
      </c>
    </row>
    <row r="23" spans="1:7" ht="30" x14ac:dyDescent="0.25">
      <c r="A23" s="6" t="s">
        <v>282</v>
      </c>
      <c r="B23" s="6" t="s">
        <v>283</v>
      </c>
      <c r="C23" s="6" t="s">
        <v>251</v>
      </c>
      <c r="D23" s="6" t="s">
        <v>284</v>
      </c>
      <c r="E23" s="6">
        <v>5</v>
      </c>
    </row>
    <row r="24" spans="1:7" x14ac:dyDescent="0.25">
      <c r="A24" s="6" t="s">
        <v>497</v>
      </c>
      <c r="B24" s="6" t="s">
        <v>498</v>
      </c>
      <c r="C24" s="6" t="s">
        <v>251</v>
      </c>
      <c r="D24" s="6" t="s">
        <v>499</v>
      </c>
      <c r="E24" s="6">
        <v>5</v>
      </c>
      <c r="F24" s="6" t="s">
        <v>31</v>
      </c>
    </row>
    <row r="25" spans="1:7" x14ac:dyDescent="0.25">
      <c r="A25" s="6" t="s">
        <v>512</v>
      </c>
      <c r="B25" s="6" t="s">
        <v>513</v>
      </c>
      <c r="C25" s="6" t="s">
        <v>251</v>
      </c>
      <c r="D25" s="6" t="s">
        <v>511</v>
      </c>
      <c r="E25" s="6">
        <v>2</v>
      </c>
      <c r="F25" s="6" t="s">
        <v>31</v>
      </c>
    </row>
  </sheetData>
  <autoFilter ref="A1:H2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4"/>
  <sheetViews>
    <sheetView workbookViewId="0">
      <selection activeCell="H28" sqref="H28"/>
    </sheetView>
  </sheetViews>
  <sheetFormatPr defaultRowHeight="15" x14ac:dyDescent="0.25"/>
  <cols>
    <col min="2" max="2" width="13.140625" customWidth="1"/>
    <col min="3" max="3" width="12.5703125" customWidth="1"/>
    <col min="4" max="4" width="10.7109375" customWidth="1"/>
    <col min="5" max="5" width="23.42578125" bestFit="1" customWidth="1"/>
    <col min="6" max="6" width="7.7109375" customWidth="1"/>
    <col min="7" max="7" width="17.7109375" bestFit="1" customWidth="1"/>
    <col min="8" max="8" width="15.7109375" bestFit="1" customWidth="1"/>
    <col min="12" max="12" width="23.28515625" customWidth="1"/>
    <col min="13" max="13" width="10.7109375" customWidth="1"/>
    <col min="14" max="14" width="11.28515625" bestFit="1" customWidth="1"/>
  </cols>
  <sheetData>
    <row r="2" spans="2:13" x14ac:dyDescent="0.25">
      <c r="B2" s="10" t="s">
        <v>175</v>
      </c>
      <c r="C2" s="5" t="s">
        <v>177</v>
      </c>
      <c r="D2" s="5" t="s">
        <v>178</v>
      </c>
      <c r="L2" s="10" t="s">
        <v>175</v>
      </c>
      <c r="M2" t="s">
        <v>178</v>
      </c>
    </row>
    <row r="3" spans="2:13" x14ac:dyDescent="0.25">
      <c r="B3" s="11">
        <v>42015</v>
      </c>
      <c r="C3" s="13">
        <v>-10</v>
      </c>
      <c r="D3" s="13">
        <v>-1</v>
      </c>
      <c r="L3" s="12" t="s">
        <v>165</v>
      </c>
      <c r="M3" s="13">
        <v>-1</v>
      </c>
    </row>
    <row r="4" spans="2:13" x14ac:dyDescent="0.25">
      <c r="B4" s="12" t="s">
        <v>176</v>
      </c>
      <c r="C4" s="13">
        <v>-10</v>
      </c>
      <c r="D4" s="13">
        <v>-1</v>
      </c>
      <c r="L4" s="12" t="s">
        <v>176</v>
      </c>
      <c r="M4" s="13">
        <v>-1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8"/>
  <sheetViews>
    <sheetView workbookViewId="0">
      <selection activeCell="B4" sqref="B4"/>
    </sheetView>
  </sheetViews>
  <sheetFormatPr defaultRowHeight="15" x14ac:dyDescent="0.25"/>
  <cols>
    <col min="1" max="1" width="31.140625" bestFit="1" customWidth="1"/>
    <col min="2" max="2" width="33.85546875" bestFit="1" customWidth="1"/>
  </cols>
  <sheetData>
    <row r="1" spans="1:3" x14ac:dyDescent="0.25">
      <c r="A1" t="s">
        <v>62</v>
      </c>
      <c r="B1" t="s">
        <v>4</v>
      </c>
    </row>
    <row r="2" spans="1:3" x14ac:dyDescent="0.25">
      <c r="A2" t="s">
        <v>64</v>
      </c>
      <c r="B2" s="1"/>
      <c r="C2" s="2"/>
    </row>
    <row r="3" spans="1:3" ht="12.75" customHeight="1" x14ac:dyDescent="0.25">
      <c r="A3" t="s">
        <v>63</v>
      </c>
      <c r="B3" s="3">
        <v>883</v>
      </c>
    </row>
    <row r="4" spans="1:3" x14ac:dyDescent="0.25">
      <c r="A4" t="s">
        <v>158</v>
      </c>
      <c r="B4" s="4" t="s">
        <v>596</v>
      </c>
    </row>
    <row r="5" spans="1:3" x14ac:dyDescent="0.25">
      <c r="A5" t="s">
        <v>167</v>
      </c>
    </row>
    <row r="6" spans="1:3" x14ac:dyDescent="0.25">
      <c r="A6" t="s">
        <v>168</v>
      </c>
      <c r="B6">
        <v>10000</v>
      </c>
    </row>
    <row r="7" spans="1:3" x14ac:dyDescent="0.25">
      <c r="A7" t="s">
        <v>500</v>
      </c>
      <c r="B7">
        <f>COUNTA('Best Contests'!B:B)+1</f>
        <v>21</v>
      </c>
    </row>
    <row r="8" spans="1:3" x14ac:dyDescent="0.25">
      <c r="A8" t="s">
        <v>510</v>
      </c>
      <c r="B8" s="5">
        <f>COUNTA('Performance Monitoring'!A:A)+1</f>
        <v>3</v>
      </c>
    </row>
    <row r="9" spans="1:3" x14ac:dyDescent="0.25">
      <c r="B9" s="5"/>
    </row>
    <row r="10" spans="1:3" x14ac:dyDescent="0.25">
      <c r="B10" s="5"/>
    </row>
    <row r="11" spans="1:3" x14ac:dyDescent="0.25">
      <c r="B11" s="5"/>
    </row>
    <row r="12" spans="1:3" x14ac:dyDescent="0.25">
      <c r="B12" s="5"/>
    </row>
    <row r="13" spans="1:3" x14ac:dyDescent="0.25">
      <c r="B13" s="5"/>
    </row>
    <row r="14" spans="1:3" x14ac:dyDescent="0.25">
      <c r="B14" s="5"/>
    </row>
    <row r="15" spans="1:3" x14ac:dyDescent="0.25">
      <c r="B15" s="5"/>
    </row>
    <row r="16" spans="1:3" x14ac:dyDescent="0.25">
      <c r="B16" s="5"/>
    </row>
    <row r="23" ht="11.25" customHeight="1" x14ac:dyDescent="0.25"/>
    <row r="24" hidden="1" x14ac:dyDescent="0.25"/>
    <row r="28" ht="9" customHeigh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1"/>
  <sheetViews>
    <sheetView workbookViewId="0">
      <selection activeCell="B1" sqref="B1"/>
    </sheetView>
  </sheetViews>
  <sheetFormatPr defaultRowHeight="15" x14ac:dyDescent="0.25"/>
  <cols>
    <col min="1" max="1" width="18.42578125" bestFit="1" customWidth="1"/>
    <col min="2" max="2" width="19.42578125" bestFit="1" customWidth="1"/>
  </cols>
  <sheetData>
    <row r="1" spans="1:2" x14ac:dyDescent="0.25">
      <c r="A1" t="s">
        <v>127</v>
      </c>
      <c r="B1" t="s">
        <v>126</v>
      </c>
    </row>
    <row r="2" spans="1:2" x14ac:dyDescent="0.25">
      <c r="A2" t="s">
        <v>128</v>
      </c>
      <c r="B2">
        <v>13</v>
      </c>
    </row>
    <row r="3" spans="1:2" x14ac:dyDescent="0.25">
      <c r="A3" t="s">
        <v>157</v>
      </c>
      <c r="B3">
        <v>14</v>
      </c>
    </row>
    <row r="4" spans="1:2" x14ac:dyDescent="0.25">
      <c r="A4" t="s">
        <v>130</v>
      </c>
      <c r="B4">
        <v>15</v>
      </c>
    </row>
    <row r="5" spans="1:2" x14ac:dyDescent="0.25">
      <c r="A5" t="s">
        <v>137</v>
      </c>
      <c r="B5">
        <v>16</v>
      </c>
    </row>
    <row r="6" spans="1:2" x14ac:dyDescent="0.25">
      <c r="A6" t="s">
        <v>131</v>
      </c>
      <c r="B6">
        <v>17</v>
      </c>
    </row>
    <row r="7" spans="1:2" x14ac:dyDescent="0.25">
      <c r="A7" t="s">
        <v>132</v>
      </c>
      <c r="B7">
        <v>18</v>
      </c>
    </row>
    <row r="8" spans="1:2" x14ac:dyDescent="0.25">
      <c r="A8" t="s">
        <v>133</v>
      </c>
      <c r="B8">
        <v>19</v>
      </c>
    </row>
    <row r="9" spans="1:2" x14ac:dyDescent="0.25">
      <c r="A9" t="s">
        <v>134</v>
      </c>
      <c r="B9">
        <v>20</v>
      </c>
    </row>
    <row r="10" spans="1:2" x14ac:dyDescent="0.25">
      <c r="A10" t="s">
        <v>138</v>
      </c>
      <c r="B10">
        <v>21</v>
      </c>
    </row>
    <row r="11" spans="1:2" x14ac:dyDescent="0.25">
      <c r="A11" t="s">
        <v>135</v>
      </c>
      <c r="B11" s="5">
        <v>22</v>
      </c>
    </row>
    <row r="12" spans="1:2" x14ac:dyDescent="0.25">
      <c r="A12" t="s">
        <v>136</v>
      </c>
      <c r="B12" s="5">
        <v>23</v>
      </c>
    </row>
    <row r="13" spans="1:2" x14ac:dyDescent="0.25">
      <c r="A13" t="s">
        <v>139</v>
      </c>
      <c r="B13" s="5">
        <v>24</v>
      </c>
    </row>
    <row r="14" spans="1:2" x14ac:dyDescent="0.25">
      <c r="A14" t="s">
        <v>140</v>
      </c>
      <c r="B14" s="5">
        <v>25</v>
      </c>
    </row>
    <row r="15" spans="1:2" x14ac:dyDescent="0.25">
      <c r="A15" t="s">
        <v>141</v>
      </c>
      <c r="B15" s="5">
        <v>26</v>
      </c>
    </row>
    <row r="16" spans="1:2" x14ac:dyDescent="0.25">
      <c r="A16" t="s">
        <v>142</v>
      </c>
      <c r="B16" s="5">
        <v>27</v>
      </c>
    </row>
    <row r="17" spans="1:2" x14ac:dyDescent="0.25">
      <c r="A17" t="s">
        <v>143</v>
      </c>
      <c r="B17" s="5">
        <v>28</v>
      </c>
    </row>
    <row r="18" spans="1:2" x14ac:dyDescent="0.25">
      <c r="A18" t="s">
        <v>144</v>
      </c>
      <c r="B18" s="5">
        <v>29</v>
      </c>
    </row>
    <row r="19" spans="1:2" x14ac:dyDescent="0.25">
      <c r="A19" t="s">
        <v>145</v>
      </c>
      <c r="B19" s="5">
        <v>30</v>
      </c>
    </row>
    <row r="20" spans="1:2" x14ac:dyDescent="0.25">
      <c r="A20" t="s">
        <v>146</v>
      </c>
      <c r="B20" s="5">
        <v>31</v>
      </c>
    </row>
    <row r="21" spans="1:2" x14ac:dyDescent="0.25">
      <c r="A21" t="s">
        <v>147</v>
      </c>
      <c r="B21" s="5">
        <v>32</v>
      </c>
    </row>
    <row r="22" spans="1:2" x14ac:dyDescent="0.25">
      <c r="A22" t="s">
        <v>148</v>
      </c>
      <c r="B22" s="5">
        <v>33</v>
      </c>
    </row>
    <row r="23" spans="1:2" x14ac:dyDescent="0.25">
      <c r="A23" t="s">
        <v>149</v>
      </c>
      <c r="B23" s="5">
        <v>34</v>
      </c>
    </row>
    <row r="24" spans="1:2" x14ac:dyDescent="0.25">
      <c r="A24" t="s">
        <v>129</v>
      </c>
      <c r="B24" s="5">
        <v>35</v>
      </c>
    </row>
    <row r="25" spans="1:2" x14ac:dyDescent="0.25">
      <c r="A25" t="s">
        <v>150</v>
      </c>
      <c r="B25" s="5">
        <v>36</v>
      </c>
    </row>
    <row r="26" spans="1:2" x14ac:dyDescent="0.25">
      <c r="A26" t="s">
        <v>151</v>
      </c>
      <c r="B26" s="5">
        <v>37</v>
      </c>
    </row>
    <row r="27" spans="1:2" x14ac:dyDescent="0.25">
      <c r="A27" t="s">
        <v>152</v>
      </c>
      <c r="B27" s="5">
        <v>38</v>
      </c>
    </row>
    <row r="28" spans="1:2" x14ac:dyDescent="0.25">
      <c r="A28" t="s">
        <v>153</v>
      </c>
      <c r="B28" s="5">
        <v>39</v>
      </c>
    </row>
    <row r="29" spans="1:2" x14ac:dyDescent="0.25">
      <c r="A29" t="s">
        <v>154</v>
      </c>
      <c r="B29" s="5">
        <v>40</v>
      </c>
    </row>
    <row r="30" spans="1:2" x14ac:dyDescent="0.25">
      <c r="A30" t="s">
        <v>155</v>
      </c>
      <c r="B30" s="5">
        <v>41</v>
      </c>
    </row>
    <row r="31" spans="1:2" x14ac:dyDescent="0.25">
      <c r="A31" t="s">
        <v>156</v>
      </c>
      <c r="B31" s="5">
        <v>42</v>
      </c>
    </row>
  </sheetData>
  <sortState ref="A2:B31">
    <sortCondition ref="B2:B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98"/>
  <sheetViews>
    <sheetView workbookViewId="0">
      <selection activeCell="F25" sqref="F25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11.140625" bestFit="1" customWidth="1"/>
    <col min="4" max="4" width="11" bestFit="1" customWidth="1"/>
  </cols>
  <sheetData>
    <row r="1" spans="1:21" s="5" customFormat="1" x14ac:dyDescent="0.25"/>
    <row r="2" spans="1:21" x14ac:dyDescent="0.25">
      <c r="A2" t="s">
        <v>571</v>
      </c>
      <c r="B2" t="s">
        <v>181</v>
      </c>
      <c r="C2" t="s">
        <v>183</v>
      </c>
      <c r="D2" t="s">
        <v>213</v>
      </c>
      <c r="E2" t="s">
        <v>214</v>
      </c>
      <c r="F2" t="s">
        <v>215</v>
      </c>
      <c r="G2" t="s">
        <v>184</v>
      </c>
      <c r="H2" t="s">
        <v>185</v>
      </c>
      <c r="I2" t="s">
        <v>285</v>
      </c>
      <c r="J2" t="s">
        <v>231</v>
      </c>
      <c r="K2" t="s">
        <v>285</v>
      </c>
    </row>
    <row r="3" spans="1:21" x14ac:dyDescent="0.25">
      <c r="A3" t="s">
        <v>542</v>
      </c>
      <c r="B3" t="s">
        <v>541</v>
      </c>
      <c r="C3" t="s">
        <v>228</v>
      </c>
      <c r="D3" t="s">
        <v>185</v>
      </c>
      <c r="E3" t="s">
        <v>229</v>
      </c>
      <c r="F3" t="s">
        <v>230</v>
      </c>
    </row>
    <row r="4" spans="1:21" x14ac:dyDescent="0.25">
      <c r="A4" t="s">
        <v>543</v>
      </c>
      <c r="B4" t="s">
        <v>203</v>
      </c>
      <c r="C4" t="s">
        <v>479</v>
      </c>
      <c r="D4" t="s">
        <v>255</v>
      </c>
      <c r="E4" t="s">
        <v>259</v>
      </c>
    </row>
    <row r="5" spans="1:21" x14ac:dyDescent="0.25">
      <c r="A5" t="s">
        <v>598</v>
      </c>
      <c r="B5" t="s">
        <v>322</v>
      </c>
      <c r="C5" t="s">
        <v>492</v>
      </c>
      <c r="D5" t="s">
        <v>182</v>
      </c>
      <c r="E5" t="s">
        <v>183</v>
      </c>
      <c r="F5" t="s">
        <v>213</v>
      </c>
      <c r="G5" t="s">
        <v>214</v>
      </c>
      <c r="H5" t="s">
        <v>276</v>
      </c>
      <c r="I5" t="s">
        <v>232</v>
      </c>
      <c r="J5" t="s">
        <v>215</v>
      </c>
      <c r="K5" t="s">
        <v>277</v>
      </c>
      <c r="L5" t="s">
        <v>339</v>
      </c>
      <c r="M5" t="s">
        <v>339</v>
      </c>
      <c r="N5" t="s">
        <v>343</v>
      </c>
      <c r="O5" t="s">
        <v>343</v>
      </c>
      <c r="P5" t="s">
        <v>344</v>
      </c>
      <c r="Q5" t="s">
        <v>344</v>
      </c>
      <c r="R5" t="s">
        <v>344</v>
      </c>
      <c r="S5" t="s">
        <v>344</v>
      </c>
      <c r="T5" t="s">
        <v>345</v>
      </c>
      <c r="U5" t="s">
        <v>345</v>
      </c>
    </row>
    <row r="6" spans="1:21" x14ac:dyDescent="0.25">
      <c r="A6" t="s">
        <v>159</v>
      </c>
      <c r="B6" t="s">
        <v>181</v>
      </c>
      <c r="C6" t="s">
        <v>231</v>
      </c>
      <c r="D6" t="s">
        <v>183</v>
      </c>
      <c r="E6" t="s">
        <v>213</v>
      </c>
      <c r="F6" t="s">
        <v>214</v>
      </c>
      <c r="G6" t="s">
        <v>232</v>
      </c>
      <c r="H6" t="s">
        <v>215</v>
      </c>
      <c r="I6" t="s">
        <v>277</v>
      </c>
      <c r="J6" t="s">
        <v>562</v>
      </c>
      <c r="K6" t="s">
        <v>71</v>
      </c>
    </row>
    <row r="7" spans="1:21" x14ac:dyDescent="0.25">
      <c r="A7" t="s">
        <v>572</v>
      </c>
      <c r="B7" t="s">
        <v>200</v>
      </c>
      <c r="C7" t="s">
        <v>486</v>
      </c>
      <c r="D7" t="s">
        <v>487</v>
      </c>
      <c r="E7" t="s">
        <v>188</v>
      </c>
      <c r="F7" t="s">
        <v>292</v>
      </c>
      <c r="G7" t="s">
        <v>488</v>
      </c>
      <c r="H7" t="s">
        <v>536</v>
      </c>
      <c r="I7" t="s">
        <v>304</v>
      </c>
      <c r="J7" t="s">
        <v>294</v>
      </c>
    </row>
    <row r="8" spans="1:21" x14ac:dyDescent="0.25">
      <c r="A8" t="s">
        <v>201</v>
      </c>
      <c r="B8" t="s">
        <v>200</v>
      </c>
      <c r="C8" t="s">
        <v>486</v>
      </c>
      <c r="D8" t="s">
        <v>487</v>
      </c>
      <c r="E8" t="s">
        <v>188</v>
      </c>
      <c r="F8" t="s">
        <v>292</v>
      </c>
      <c r="G8" t="s">
        <v>488</v>
      </c>
      <c r="H8" t="s">
        <v>536</v>
      </c>
      <c r="I8" t="s">
        <v>304</v>
      </c>
      <c r="J8" t="s">
        <v>294</v>
      </c>
    </row>
    <row r="9" spans="1:21" x14ac:dyDescent="0.25">
      <c r="A9" t="s">
        <v>545</v>
      </c>
      <c r="B9" t="s">
        <v>546</v>
      </c>
      <c r="C9" t="s">
        <v>257</v>
      </c>
      <c r="D9" t="s">
        <v>189</v>
      </c>
      <c r="E9" t="s">
        <v>190</v>
      </c>
      <c r="F9" t="s">
        <v>191</v>
      </c>
      <c r="G9" t="s">
        <v>192</v>
      </c>
      <c r="H9" t="s">
        <v>536</v>
      </c>
      <c r="I9" t="s">
        <v>304</v>
      </c>
      <c r="J9" t="s">
        <v>294</v>
      </c>
    </row>
    <row r="10" spans="1:21" x14ac:dyDescent="0.25">
      <c r="A10" t="s">
        <v>547</v>
      </c>
      <c r="B10" t="s">
        <v>544</v>
      </c>
      <c r="C10" t="s">
        <v>187</v>
      </c>
      <c r="D10" t="s">
        <v>255</v>
      </c>
      <c r="E10" t="s">
        <v>183</v>
      </c>
      <c r="F10" t="s">
        <v>213</v>
      </c>
      <c r="G10" t="s">
        <v>214</v>
      </c>
      <c r="H10" t="s">
        <v>276</v>
      </c>
      <c r="I10" t="s">
        <v>232</v>
      </c>
      <c r="J10" t="s">
        <v>215</v>
      </c>
      <c r="K10" t="s">
        <v>277</v>
      </c>
    </row>
    <row r="11" spans="1:21" x14ac:dyDescent="0.25">
      <c r="A11" t="s">
        <v>573</v>
      </c>
      <c r="B11" t="s">
        <v>575</v>
      </c>
      <c r="C11" t="s">
        <v>576</v>
      </c>
      <c r="D11" t="s">
        <v>577</v>
      </c>
      <c r="E11" t="s">
        <v>188</v>
      </c>
      <c r="F11" t="s">
        <v>292</v>
      </c>
      <c r="G11" t="s">
        <v>488</v>
      </c>
      <c r="H11" t="s">
        <v>304</v>
      </c>
      <c r="I11" t="s">
        <v>294</v>
      </c>
      <c r="J11" t="s">
        <v>215</v>
      </c>
      <c r="K11" t="s">
        <v>277</v>
      </c>
    </row>
    <row r="12" spans="1:21" x14ac:dyDescent="0.25">
      <c r="A12" t="s">
        <v>574</v>
      </c>
      <c r="B12" t="s">
        <v>575</v>
      </c>
      <c r="C12" t="s">
        <v>576</v>
      </c>
      <c r="D12" t="s">
        <v>577</v>
      </c>
      <c r="E12" t="s">
        <v>190</v>
      </c>
      <c r="F12" t="s">
        <v>191</v>
      </c>
      <c r="G12" t="s">
        <v>192</v>
      </c>
    </row>
    <row r="13" spans="1:21" x14ac:dyDescent="0.25">
      <c r="A13" t="s">
        <v>578</v>
      </c>
      <c r="B13" t="s">
        <v>579</v>
      </c>
      <c r="C13" t="s">
        <v>580</v>
      </c>
      <c r="D13" t="s">
        <v>237</v>
      </c>
      <c r="E13" t="s">
        <v>188</v>
      </c>
      <c r="F13" t="s">
        <v>292</v>
      </c>
      <c r="G13" t="s">
        <v>488</v>
      </c>
      <c r="H13" t="s">
        <v>294</v>
      </c>
    </row>
    <row r="14" spans="1:21" x14ac:dyDescent="0.25">
      <c r="A14" t="s">
        <v>581</v>
      </c>
      <c r="B14" t="s">
        <v>240</v>
      </c>
      <c r="C14" t="s">
        <v>550</v>
      </c>
      <c r="D14" t="s">
        <v>189</v>
      </c>
      <c r="E14" t="s">
        <v>190</v>
      </c>
      <c r="F14" t="s">
        <v>191</v>
      </c>
      <c r="G14" t="s">
        <v>192</v>
      </c>
    </row>
    <row r="15" spans="1:21" x14ac:dyDescent="0.25">
      <c r="A15" t="s">
        <v>549</v>
      </c>
      <c r="B15" t="s">
        <v>240</v>
      </c>
      <c r="C15" t="s">
        <v>550</v>
      </c>
      <c r="D15" t="s">
        <v>335</v>
      </c>
      <c r="E15" t="s">
        <v>279</v>
      </c>
      <c r="F15" t="s">
        <v>191</v>
      </c>
      <c r="G15" t="s">
        <v>192</v>
      </c>
    </row>
    <row r="16" spans="1:21" x14ac:dyDescent="0.25">
      <c r="A16" t="s">
        <v>551</v>
      </c>
      <c r="B16" t="s">
        <v>552</v>
      </c>
      <c r="C16" t="s">
        <v>493</v>
      </c>
      <c r="D16" t="s">
        <v>490</v>
      </c>
      <c r="E16" t="s">
        <v>188</v>
      </c>
      <c r="F16" t="s">
        <v>292</v>
      </c>
      <c r="G16" t="s">
        <v>488</v>
      </c>
      <c r="H16" t="s">
        <v>536</v>
      </c>
      <c r="I16" t="s">
        <v>304</v>
      </c>
      <c r="J16" t="s">
        <v>294</v>
      </c>
    </row>
    <row r="17" spans="1:11" x14ac:dyDescent="0.25">
      <c r="A17" t="s">
        <v>582</v>
      </c>
      <c r="B17" t="s">
        <v>193</v>
      </c>
      <c r="C17" t="s">
        <v>548</v>
      </c>
      <c r="D17" t="s">
        <v>258</v>
      </c>
      <c r="E17" t="s">
        <v>259</v>
      </c>
      <c r="F17" t="s">
        <v>186</v>
      </c>
    </row>
    <row r="18" spans="1:11" x14ac:dyDescent="0.25">
      <c r="A18" t="s">
        <v>554</v>
      </c>
      <c r="B18" t="s">
        <v>110</v>
      </c>
      <c r="C18" t="s">
        <v>194</v>
      </c>
      <c r="D18" t="s">
        <v>320</v>
      </c>
      <c r="E18" t="s">
        <v>570</v>
      </c>
      <c r="F18" t="s">
        <v>260</v>
      </c>
    </row>
    <row r="19" spans="1:11" x14ac:dyDescent="0.25">
      <c r="A19" t="s">
        <v>555</v>
      </c>
      <c r="B19" t="s">
        <v>209</v>
      </c>
      <c r="C19" t="s">
        <v>194</v>
      </c>
      <c r="D19" t="s">
        <v>320</v>
      </c>
      <c r="E19" t="s">
        <v>260</v>
      </c>
      <c r="F19" t="s">
        <v>319</v>
      </c>
      <c r="G19" t="s">
        <v>192</v>
      </c>
    </row>
    <row r="20" spans="1:11" x14ac:dyDescent="0.25">
      <c r="A20" t="s">
        <v>583</v>
      </c>
      <c r="B20" t="s">
        <v>262</v>
      </c>
      <c r="C20" t="s">
        <v>194</v>
      </c>
      <c r="D20" t="s">
        <v>487</v>
      </c>
      <c r="E20" t="s">
        <v>188</v>
      </c>
      <c r="F20" t="s">
        <v>292</v>
      </c>
      <c r="G20" t="s">
        <v>488</v>
      </c>
      <c r="H20" t="s">
        <v>536</v>
      </c>
      <c r="I20" t="s">
        <v>304</v>
      </c>
      <c r="J20" t="s">
        <v>294</v>
      </c>
    </row>
    <row r="21" spans="1:11" x14ac:dyDescent="0.25">
      <c r="A21" t="s">
        <v>261</v>
      </c>
      <c r="B21" t="s">
        <v>262</v>
      </c>
      <c r="C21" t="s">
        <v>568</v>
      </c>
      <c r="D21" t="s">
        <v>194</v>
      </c>
      <c r="E21" t="s">
        <v>183</v>
      </c>
      <c r="F21" t="s">
        <v>182</v>
      </c>
      <c r="G21" t="s">
        <v>232</v>
      </c>
      <c r="H21" t="s">
        <v>294</v>
      </c>
    </row>
    <row r="22" spans="1:11" x14ac:dyDescent="0.25">
      <c r="A22" t="s">
        <v>584</v>
      </c>
      <c r="B22" t="s">
        <v>193</v>
      </c>
      <c r="C22" t="s">
        <v>285</v>
      </c>
      <c r="D22" t="s">
        <v>183</v>
      </c>
      <c r="E22" t="s">
        <v>464</v>
      </c>
      <c r="F22" t="s">
        <v>467</v>
      </c>
      <c r="G22" t="s">
        <v>192</v>
      </c>
    </row>
    <row r="23" spans="1:11" x14ac:dyDescent="0.25">
      <c r="A23" t="s">
        <v>560</v>
      </c>
      <c r="B23" t="s">
        <v>273</v>
      </c>
      <c r="C23" t="s">
        <v>586</v>
      </c>
      <c r="D23" t="s">
        <v>199</v>
      </c>
      <c r="E23" t="s">
        <v>76</v>
      </c>
    </row>
    <row r="24" spans="1:11" x14ac:dyDescent="0.25">
      <c r="A24" t="s">
        <v>585</v>
      </c>
      <c r="B24" t="s">
        <v>273</v>
      </c>
      <c r="C24" t="s">
        <v>199</v>
      </c>
      <c r="D24" t="s">
        <v>76</v>
      </c>
      <c r="E24" t="s">
        <v>266</v>
      </c>
      <c r="F24" t="s">
        <v>267</v>
      </c>
      <c r="G24" t="s">
        <v>188</v>
      </c>
    </row>
    <row r="25" spans="1:11" x14ac:dyDescent="0.25">
      <c r="A25" t="s">
        <v>587</v>
      </c>
      <c r="B25" t="s">
        <v>575</v>
      </c>
      <c r="C25" t="s">
        <v>514</v>
      </c>
      <c r="D25" t="s">
        <v>296</v>
      </c>
      <c r="E25" t="s">
        <v>297</v>
      </c>
      <c r="F25" t="s">
        <v>230</v>
      </c>
    </row>
    <row r="26" spans="1:11" x14ac:dyDescent="0.25">
      <c r="A26" t="s">
        <v>588</v>
      </c>
      <c r="B26" t="s">
        <v>536</v>
      </c>
      <c r="C26" t="s">
        <v>295</v>
      </c>
      <c r="D26" t="s">
        <v>296</v>
      </c>
      <c r="E26" t="s">
        <v>297</v>
      </c>
      <c r="F26" t="s">
        <v>182</v>
      </c>
      <c r="G26" t="s">
        <v>232</v>
      </c>
    </row>
    <row r="27" spans="1:11" x14ac:dyDescent="0.25">
      <c r="A27" t="s">
        <v>599</v>
      </c>
      <c r="B27" t="s">
        <v>600</v>
      </c>
      <c r="C27" t="s">
        <v>538</v>
      </c>
      <c r="D27" t="s">
        <v>226</v>
      </c>
      <c r="E27" t="s">
        <v>195</v>
      </c>
      <c r="F27" t="s">
        <v>196</v>
      </c>
      <c r="G27" t="s">
        <v>197</v>
      </c>
      <c r="H27" t="s">
        <v>208</v>
      </c>
      <c r="I27" t="s">
        <v>293</v>
      </c>
      <c r="J27" t="s">
        <v>294</v>
      </c>
      <c r="K27" t="s">
        <v>198</v>
      </c>
    </row>
    <row r="28" spans="1:11" x14ac:dyDescent="0.25">
      <c r="A28" t="s">
        <v>601</v>
      </c>
      <c r="B28" t="s">
        <v>602</v>
      </c>
      <c r="C28" t="s">
        <v>194</v>
      </c>
      <c r="D28" t="s">
        <v>320</v>
      </c>
      <c r="E28" t="s">
        <v>570</v>
      </c>
      <c r="F28" t="s">
        <v>260</v>
      </c>
      <c r="G28" t="s">
        <v>492</v>
      </c>
      <c r="H28" t="s">
        <v>493</v>
      </c>
    </row>
    <row r="29" spans="1:11" x14ac:dyDescent="0.25">
      <c r="A29" t="s">
        <v>589</v>
      </c>
      <c r="B29" t="s">
        <v>189</v>
      </c>
      <c r="C29" t="s">
        <v>216</v>
      </c>
      <c r="D29" t="s">
        <v>190</v>
      </c>
      <c r="E29" t="s">
        <v>489</v>
      </c>
      <c r="F29" t="s">
        <v>553</v>
      </c>
      <c r="G29" t="s">
        <v>188</v>
      </c>
    </row>
    <row r="30" spans="1:11" x14ac:dyDescent="0.25">
      <c r="A30" t="s">
        <v>590</v>
      </c>
      <c r="B30" t="s">
        <v>591</v>
      </c>
      <c r="C30" t="s">
        <v>268</v>
      </c>
      <c r="D30" t="s">
        <v>269</v>
      </c>
      <c r="E30" t="s">
        <v>484</v>
      </c>
      <c r="F30" t="s">
        <v>485</v>
      </c>
    </row>
    <row r="31" spans="1:11" x14ac:dyDescent="0.25">
      <c r="A31" t="s">
        <v>556</v>
      </c>
      <c r="B31" t="s">
        <v>559</v>
      </c>
      <c r="C31" t="s">
        <v>268</v>
      </c>
      <c r="D31" t="s">
        <v>269</v>
      </c>
      <c r="E31" t="s">
        <v>260</v>
      </c>
      <c r="F31" t="s">
        <v>230</v>
      </c>
    </row>
    <row r="32" spans="1:11" x14ac:dyDescent="0.25">
      <c r="A32" t="s">
        <v>603</v>
      </c>
      <c r="B32" t="s">
        <v>515</v>
      </c>
      <c r="C32" t="s">
        <v>516</v>
      </c>
      <c r="D32" t="s">
        <v>477</v>
      </c>
      <c r="E32" t="s">
        <v>205</v>
      </c>
      <c r="F32" t="s">
        <v>206</v>
      </c>
      <c r="G32" t="s">
        <v>207</v>
      </c>
      <c r="H32" t="s">
        <v>493</v>
      </c>
    </row>
    <row r="33" spans="1:11" x14ac:dyDescent="0.25">
      <c r="A33" t="s">
        <v>264</v>
      </c>
      <c r="B33" t="s">
        <v>557</v>
      </c>
      <c r="C33" t="s">
        <v>71</v>
      </c>
      <c r="D33" t="s">
        <v>478</v>
      </c>
      <c r="E33" t="s">
        <v>229</v>
      </c>
      <c r="F33" t="s">
        <v>230</v>
      </c>
      <c r="G33" t="s">
        <v>240</v>
      </c>
    </row>
    <row r="34" spans="1:11" x14ac:dyDescent="0.25">
      <c r="A34" t="s">
        <v>592</v>
      </c>
      <c r="B34" t="s">
        <v>303</v>
      </c>
      <c r="C34" t="s">
        <v>228</v>
      </c>
      <c r="D34" t="s">
        <v>185</v>
      </c>
      <c r="E34" t="s">
        <v>229</v>
      </c>
      <c r="F34" t="s">
        <v>230</v>
      </c>
    </row>
    <row r="35" spans="1:11" x14ac:dyDescent="0.25">
      <c r="A35" t="s">
        <v>558</v>
      </c>
      <c r="B35" t="s">
        <v>559</v>
      </c>
      <c r="C35" t="s">
        <v>268</v>
      </c>
      <c r="D35" t="s">
        <v>269</v>
      </c>
      <c r="E35" t="s">
        <v>209</v>
      </c>
      <c r="F35" t="s">
        <v>182</v>
      </c>
      <c r="G35" t="s">
        <v>232</v>
      </c>
    </row>
    <row r="36" spans="1:11" x14ac:dyDescent="0.25">
      <c r="A36" t="s">
        <v>263</v>
      </c>
      <c r="B36" t="s">
        <v>515</v>
      </c>
      <c r="C36" t="s">
        <v>516</v>
      </c>
      <c r="D36" t="s">
        <v>477</v>
      </c>
      <c r="E36" t="s">
        <v>205</v>
      </c>
      <c r="F36" t="s">
        <v>206</v>
      </c>
      <c r="G36" t="s">
        <v>207</v>
      </c>
      <c r="H36" t="s">
        <v>276</v>
      </c>
      <c r="I36" t="s">
        <v>232</v>
      </c>
      <c r="J36" t="s">
        <v>215</v>
      </c>
      <c r="K36" t="s">
        <v>277</v>
      </c>
    </row>
    <row r="37" spans="1:11" x14ac:dyDescent="0.25">
      <c r="A37" t="s">
        <v>563</v>
      </c>
      <c r="B37" t="s">
        <v>480</v>
      </c>
      <c r="C37" t="s">
        <v>481</v>
      </c>
      <c r="D37" t="s">
        <v>265</v>
      </c>
      <c r="E37" t="s">
        <v>266</v>
      </c>
      <c r="F37" t="s">
        <v>267</v>
      </c>
      <c r="G37" t="s">
        <v>495</v>
      </c>
    </row>
    <row r="38" spans="1:11" x14ac:dyDescent="0.25">
      <c r="A38" t="s">
        <v>271</v>
      </c>
      <c r="B38" t="s">
        <v>209</v>
      </c>
      <c r="C38" t="s">
        <v>228</v>
      </c>
      <c r="D38" t="s">
        <v>311</v>
      </c>
      <c r="E38" t="s">
        <v>312</v>
      </c>
      <c r="F38" t="s">
        <v>194</v>
      </c>
      <c r="G38" t="s">
        <v>240</v>
      </c>
    </row>
    <row r="39" spans="1:11" x14ac:dyDescent="0.25">
      <c r="A39" t="s">
        <v>469</v>
      </c>
      <c r="B39" t="s">
        <v>470</v>
      </c>
      <c r="C39" t="s">
        <v>287</v>
      </c>
      <c r="D39" t="s">
        <v>265</v>
      </c>
      <c r="E39" t="s">
        <v>266</v>
      </c>
      <c r="F39" t="s">
        <v>267</v>
      </c>
    </row>
    <row r="40" spans="1:11" x14ac:dyDescent="0.25">
      <c r="A40" t="s">
        <v>565</v>
      </c>
      <c r="B40" t="s">
        <v>339</v>
      </c>
      <c r="C40" t="s">
        <v>567</v>
      </c>
      <c r="D40" t="s">
        <v>229</v>
      </c>
      <c r="E40" t="s">
        <v>230</v>
      </c>
      <c r="F40" t="s">
        <v>206</v>
      </c>
      <c r="G40" t="s">
        <v>207</v>
      </c>
    </row>
    <row r="41" spans="1:11" x14ac:dyDescent="0.25">
      <c r="A41" t="s">
        <v>593</v>
      </c>
      <c r="B41" t="s">
        <v>515</v>
      </c>
      <c r="C41" t="s">
        <v>516</v>
      </c>
      <c r="D41" t="s">
        <v>477</v>
      </c>
      <c r="E41" t="s">
        <v>205</v>
      </c>
      <c r="F41" t="s">
        <v>206</v>
      </c>
      <c r="G41" t="s">
        <v>207</v>
      </c>
    </row>
    <row r="42" spans="1:11" x14ac:dyDescent="0.25">
      <c r="A42" t="s">
        <v>272</v>
      </c>
      <c r="B42" t="s">
        <v>262</v>
      </c>
      <c r="C42" t="s">
        <v>194</v>
      </c>
      <c r="D42" t="s">
        <v>490</v>
      </c>
      <c r="E42" t="s">
        <v>491</v>
      </c>
      <c r="F42" t="s">
        <v>492</v>
      </c>
      <c r="G42" t="s">
        <v>493</v>
      </c>
    </row>
    <row r="43" spans="1:11" x14ac:dyDescent="0.25">
      <c r="A43" t="s">
        <v>310</v>
      </c>
      <c r="B43" t="s">
        <v>209</v>
      </c>
      <c r="C43" t="s">
        <v>228</v>
      </c>
      <c r="D43" t="s">
        <v>311</v>
      </c>
      <c r="E43" t="s">
        <v>312</v>
      </c>
      <c r="F43" t="s">
        <v>194</v>
      </c>
      <c r="G43" t="s">
        <v>240</v>
      </c>
    </row>
    <row r="44" spans="1:11" x14ac:dyDescent="0.25">
      <c r="A44" t="s">
        <v>594</v>
      </c>
      <c r="B44" t="s">
        <v>291</v>
      </c>
      <c r="C44" t="s">
        <v>242</v>
      </c>
      <c r="D44" t="s">
        <v>243</v>
      </c>
      <c r="E44" t="s">
        <v>183</v>
      </c>
      <c r="F44" t="s">
        <v>213</v>
      </c>
      <c r="G44" t="s">
        <v>214</v>
      </c>
      <c r="H44" t="s">
        <v>276</v>
      </c>
      <c r="I44" t="s">
        <v>232</v>
      </c>
      <c r="J44" t="s">
        <v>215</v>
      </c>
      <c r="K44" t="s">
        <v>277</v>
      </c>
    </row>
    <row r="45" spans="1:11" x14ac:dyDescent="0.25">
      <c r="A45" t="s">
        <v>517</v>
      </c>
      <c r="B45" t="s">
        <v>496</v>
      </c>
      <c r="C45" t="s">
        <v>205</v>
      </c>
      <c r="D45" t="s">
        <v>482</v>
      </c>
      <c r="E45" t="s">
        <v>483</v>
      </c>
      <c r="F45" t="s">
        <v>208</v>
      </c>
      <c r="G45" t="s">
        <v>293</v>
      </c>
      <c r="H45" t="s">
        <v>294</v>
      </c>
      <c r="I45" t="s">
        <v>198</v>
      </c>
    </row>
    <row r="46" spans="1:11" x14ac:dyDescent="0.25">
      <c r="A46" t="s">
        <v>321</v>
      </c>
      <c r="B46" t="s">
        <v>322</v>
      </c>
      <c r="C46" t="s">
        <v>278</v>
      </c>
      <c r="D46" t="s">
        <v>335</v>
      </c>
      <c r="E46" t="s">
        <v>279</v>
      </c>
      <c r="F46" t="s">
        <v>230</v>
      </c>
    </row>
    <row r="47" spans="1:11" x14ac:dyDescent="0.25">
      <c r="A47" t="s">
        <v>329</v>
      </c>
      <c r="B47" t="s">
        <v>270</v>
      </c>
      <c r="C47" t="s">
        <v>78</v>
      </c>
      <c r="D47" t="s">
        <v>243</v>
      </c>
      <c r="E47" t="s">
        <v>327</v>
      </c>
      <c r="F47" t="s">
        <v>328</v>
      </c>
      <c r="G47" t="s">
        <v>293</v>
      </c>
      <c r="H47" t="s">
        <v>294</v>
      </c>
      <c r="I47" t="s">
        <v>198</v>
      </c>
    </row>
    <row r="48" spans="1:11" x14ac:dyDescent="0.25">
      <c r="A48" t="s">
        <v>473</v>
      </c>
      <c r="B48" t="s">
        <v>474</v>
      </c>
      <c r="C48" t="s">
        <v>475</v>
      </c>
      <c r="D48" t="s">
        <v>561</v>
      </c>
      <c r="E48" t="s">
        <v>483</v>
      </c>
      <c r="F48" t="s">
        <v>346</v>
      </c>
      <c r="G48" t="s">
        <v>232</v>
      </c>
    </row>
    <row r="49" spans="1:11" x14ac:dyDescent="0.25">
      <c r="A49" t="s">
        <v>333</v>
      </c>
      <c r="B49" t="s">
        <v>291</v>
      </c>
      <c r="C49" t="s">
        <v>242</v>
      </c>
      <c r="D49" t="s">
        <v>243</v>
      </c>
      <c r="E49" t="s">
        <v>266</v>
      </c>
      <c r="F49" t="s">
        <v>267</v>
      </c>
      <c r="G49" t="s">
        <v>293</v>
      </c>
      <c r="H49" t="s">
        <v>294</v>
      </c>
      <c r="I49" t="s">
        <v>198</v>
      </c>
    </row>
    <row r="50" spans="1:11" x14ac:dyDescent="0.25">
      <c r="A50" t="s">
        <v>519</v>
      </c>
      <c r="B50" t="s">
        <v>477</v>
      </c>
      <c r="C50" t="s">
        <v>205</v>
      </c>
      <c r="D50" t="s">
        <v>482</v>
      </c>
      <c r="E50" t="s">
        <v>483</v>
      </c>
      <c r="F50" t="s">
        <v>182</v>
      </c>
      <c r="G50" t="s">
        <v>232</v>
      </c>
      <c r="H50" t="s">
        <v>276</v>
      </c>
      <c r="I50" t="s">
        <v>232</v>
      </c>
      <c r="J50" t="s">
        <v>215</v>
      </c>
      <c r="K50" t="s">
        <v>277</v>
      </c>
    </row>
    <row r="51" spans="1:11" x14ac:dyDescent="0.25">
      <c r="A51" t="s">
        <v>334</v>
      </c>
      <c r="B51" t="s">
        <v>318</v>
      </c>
      <c r="C51" t="s">
        <v>278</v>
      </c>
      <c r="D51" t="s">
        <v>335</v>
      </c>
      <c r="E51" t="s">
        <v>279</v>
      </c>
      <c r="F51" t="s">
        <v>230</v>
      </c>
      <c r="G51" t="s">
        <v>214</v>
      </c>
      <c r="H51" t="s">
        <v>276</v>
      </c>
      <c r="I51" t="s">
        <v>232</v>
      </c>
      <c r="J51" t="s">
        <v>215</v>
      </c>
      <c r="K51" t="s">
        <v>277</v>
      </c>
    </row>
    <row r="52" spans="1:11" x14ac:dyDescent="0.25">
      <c r="A52" t="s">
        <v>468</v>
      </c>
      <c r="B52" t="s">
        <v>564</v>
      </c>
      <c r="C52" t="s">
        <v>194</v>
      </c>
      <c r="D52" t="s">
        <v>337</v>
      </c>
      <c r="E52" t="s">
        <v>239</v>
      </c>
      <c r="F52" t="s">
        <v>346</v>
      </c>
      <c r="G52" t="s">
        <v>232</v>
      </c>
    </row>
    <row r="53" spans="1:11" x14ac:dyDescent="0.25">
      <c r="A53" t="s">
        <v>272</v>
      </c>
      <c r="B53" t="s">
        <v>199</v>
      </c>
      <c r="C53" t="s">
        <v>112</v>
      </c>
      <c r="D53" t="s">
        <v>297</v>
      </c>
    </row>
    <row r="54" spans="1:11" x14ac:dyDescent="0.25">
      <c r="A54" t="s">
        <v>518</v>
      </c>
      <c r="B54" t="s">
        <v>289</v>
      </c>
      <c r="C54" t="s">
        <v>494</v>
      </c>
      <c r="D54" t="s">
        <v>183</v>
      </c>
      <c r="E54" t="s">
        <v>213</v>
      </c>
      <c r="F54" t="s">
        <v>214</v>
      </c>
      <c r="G54" t="s">
        <v>232</v>
      </c>
      <c r="H54" t="s">
        <v>215</v>
      </c>
      <c r="I54" t="s">
        <v>277</v>
      </c>
      <c r="J54" t="s">
        <v>562</v>
      </c>
      <c r="K54" t="s">
        <v>71</v>
      </c>
    </row>
    <row r="55" spans="1:11" x14ac:dyDescent="0.2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495</v>
      </c>
      <c r="H55" t="s">
        <v>276</v>
      </c>
      <c r="I55" t="s">
        <v>232</v>
      </c>
      <c r="J55" t="s">
        <v>215</v>
      </c>
      <c r="K55" t="s">
        <v>277</v>
      </c>
    </row>
    <row r="56" spans="1:11" x14ac:dyDescent="0.25">
      <c r="A56" t="s">
        <v>274</v>
      </c>
      <c r="B56" t="s">
        <v>275</v>
      </c>
      <c r="C56" t="s">
        <v>216</v>
      </c>
      <c r="D56" t="s">
        <v>190</v>
      </c>
      <c r="E56" t="s">
        <v>187</v>
      </c>
      <c r="F56" t="s">
        <v>268</v>
      </c>
    </row>
    <row r="57" spans="1:11" x14ac:dyDescent="0.25">
      <c r="A57" t="s">
        <v>298</v>
      </c>
      <c r="B57" t="s">
        <v>299</v>
      </c>
      <c r="C57" t="s">
        <v>300</v>
      </c>
      <c r="D57" t="s">
        <v>182</v>
      </c>
      <c r="E57" t="s">
        <v>183</v>
      </c>
      <c r="F57" t="s">
        <v>213</v>
      </c>
      <c r="G57" t="s">
        <v>214</v>
      </c>
      <c r="H57" t="s">
        <v>276</v>
      </c>
      <c r="I57" t="s">
        <v>232</v>
      </c>
      <c r="J57" t="s">
        <v>215</v>
      </c>
      <c r="K57" t="s">
        <v>277</v>
      </c>
    </row>
    <row r="58" spans="1:11" x14ac:dyDescent="0.25">
      <c r="A58" t="s">
        <v>238</v>
      </c>
      <c r="B58" t="s">
        <v>299</v>
      </c>
      <c r="C58" t="s">
        <v>300</v>
      </c>
    </row>
    <row r="59" spans="1:11" x14ac:dyDescent="0.25">
      <c r="A59" t="s">
        <v>473</v>
      </c>
      <c r="B59" t="s">
        <v>474</v>
      </c>
      <c r="C59" t="s">
        <v>475</v>
      </c>
    </row>
    <row r="60" spans="1:11" x14ac:dyDescent="0.25">
      <c r="A60" t="s">
        <v>519</v>
      </c>
      <c r="B60" t="s">
        <v>477</v>
      </c>
      <c r="C60" t="s">
        <v>205</v>
      </c>
      <c r="D60" t="s">
        <v>482</v>
      </c>
      <c r="E60" t="s">
        <v>483</v>
      </c>
    </row>
    <row r="61" spans="1:11" x14ac:dyDescent="0.25">
      <c r="A61" t="s">
        <v>537</v>
      </c>
      <c r="B61" t="s">
        <v>290</v>
      </c>
      <c r="C61" t="s">
        <v>301</v>
      </c>
      <c r="D61" t="s">
        <v>302</v>
      </c>
      <c r="E61" t="s">
        <v>187</v>
      </c>
      <c r="F61" t="s">
        <v>268</v>
      </c>
    </row>
    <row r="62" spans="1:11" x14ac:dyDescent="0.25">
      <c r="A62" t="s">
        <v>464</v>
      </c>
      <c r="B62" t="s">
        <v>233</v>
      </c>
      <c r="C62" t="s">
        <v>286</v>
      </c>
    </row>
    <row r="63" spans="1:11" x14ac:dyDescent="0.25">
      <c r="A63" t="s">
        <v>468</v>
      </c>
      <c r="B63" t="s">
        <v>564</v>
      </c>
      <c r="C63" t="s">
        <v>301</v>
      </c>
      <c r="D63" t="s">
        <v>302</v>
      </c>
      <c r="E63" t="s">
        <v>187</v>
      </c>
      <c r="F63" t="s">
        <v>268</v>
      </c>
    </row>
    <row r="64" spans="1:11" x14ac:dyDescent="0.25">
      <c r="A64" t="s">
        <v>565</v>
      </c>
      <c r="B64" t="s">
        <v>339</v>
      </c>
      <c r="C64" t="s">
        <v>194</v>
      </c>
    </row>
    <row r="65" spans="1:7" x14ac:dyDescent="0.25">
      <c r="A65" t="s">
        <v>566</v>
      </c>
      <c r="B65" t="s">
        <v>303</v>
      </c>
      <c r="C65" t="s">
        <v>112</v>
      </c>
      <c r="D65" t="s">
        <v>200</v>
      </c>
      <c r="E65" t="s">
        <v>201</v>
      </c>
      <c r="F65" t="s">
        <v>202</v>
      </c>
      <c r="G65" t="s">
        <v>188</v>
      </c>
    </row>
    <row r="66" spans="1:7" x14ac:dyDescent="0.25">
      <c r="A66" t="s">
        <v>272</v>
      </c>
      <c r="B66" t="s">
        <v>233</v>
      </c>
      <c r="C66" t="s">
        <v>192</v>
      </c>
      <c r="D66" t="s">
        <v>200</v>
      </c>
      <c r="E66" t="s">
        <v>201</v>
      </c>
      <c r="F66" t="s">
        <v>202</v>
      </c>
      <c r="G66" t="s">
        <v>188</v>
      </c>
    </row>
    <row r="67" spans="1:7" x14ac:dyDescent="0.25">
      <c r="A67" t="s">
        <v>518</v>
      </c>
      <c r="B67" t="s">
        <v>289</v>
      </c>
      <c r="C67" t="s">
        <v>494</v>
      </c>
    </row>
    <row r="68" spans="1:7" x14ac:dyDescent="0.25">
      <c r="A68" t="s">
        <v>323</v>
      </c>
      <c r="B68" t="s">
        <v>324</v>
      </c>
      <c r="C68" t="s">
        <v>325</v>
      </c>
      <c r="D68" t="s">
        <v>326</v>
      </c>
      <c r="E68" t="s">
        <v>327</v>
      </c>
      <c r="F68" t="s">
        <v>328</v>
      </c>
      <c r="G68" t="s">
        <v>495</v>
      </c>
    </row>
    <row r="69" spans="1:7" x14ac:dyDescent="0.25">
      <c r="A69" t="s">
        <v>274</v>
      </c>
      <c r="B69" t="s">
        <v>275</v>
      </c>
      <c r="C69" t="s">
        <v>112</v>
      </c>
    </row>
    <row r="70" spans="1:7" x14ac:dyDescent="0.25">
      <c r="A70" t="s">
        <v>298</v>
      </c>
      <c r="B70" t="s">
        <v>299</v>
      </c>
      <c r="C70" t="s">
        <v>300</v>
      </c>
      <c r="D70" t="s">
        <v>200</v>
      </c>
      <c r="E70" t="s">
        <v>201</v>
      </c>
      <c r="F70" t="s">
        <v>202</v>
      </c>
      <c r="G70" t="s">
        <v>188</v>
      </c>
    </row>
    <row r="71" spans="1:7" x14ac:dyDescent="0.25">
      <c r="A71" t="s">
        <v>238</v>
      </c>
      <c r="B71" t="s">
        <v>199</v>
      </c>
      <c r="C71" t="s">
        <v>112</v>
      </c>
      <c r="D71" t="s">
        <v>204</v>
      </c>
    </row>
    <row r="72" spans="1:7" x14ac:dyDescent="0.25">
      <c r="A72" t="s">
        <v>473</v>
      </c>
      <c r="B72" t="s">
        <v>474</v>
      </c>
      <c r="C72" t="s">
        <v>475</v>
      </c>
      <c r="D72" t="s">
        <v>200</v>
      </c>
      <c r="E72" t="s">
        <v>202</v>
      </c>
      <c r="F72" t="s">
        <v>188</v>
      </c>
    </row>
    <row r="73" spans="1:7" x14ac:dyDescent="0.25">
      <c r="A73" t="s">
        <v>519</v>
      </c>
      <c r="B73" t="s">
        <v>477</v>
      </c>
      <c r="C73" t="s">
        <v>205</v>
      </c>
      <c r="D73" t="s">
        <v>482</v>
      </c>
      <c r="E73" t="s">
        <v>483</v>
      </c>
      <c r="F73" t="s">
        <v>194</v>
      </c>
      <c r="G73" t="s">
        <v>240</v>
      </c>
    </row>
    <row r="74" spans="1:7" x14ac:dyDescent="0.25">
      <c r="A74" t="s">
        <v>539</v>
      </c>
      <c r="B74" t="s">
        <v>540</v>
      </c>
      <c r="C74" t="s">
        <v>78</v>
      </c>
      <c r="D74" t="s">
        <v>311</v>
      </c>
      <c r="E74" t="s">
        <v>312</v>
      </c>
      <c r="F74" t="s">
        <v>194</v>
      </c>
      <c r="G74" t="s">
        <v>240</v>
      </c>
    </row>
    <row r="75" spans="1:7" x14ac:dyDescent="0.25">
      <c r="A75" t="s">
        <v>307</v>
      </c>
      <c r="B75" t="s">
        <v>199</v>
      </c>
      <c r="C75" t="s">
        <v>76</v>
      </c>
      <c r="D75" t="s">
        <v>316</v>
      </c>
      <c r="E75" t="s">
        <v>317</v>
      </c>
      <c r="F75" t="s">
        <v>318</v>
      </c>
      <c r="G75" t="s">
        <v>319</v>
      </c>
    </row>
    <row r="76" spans="1:7" x14ac:dyDescent="0.25">
      <c r="A76" t="s">
        <v>468</v>
      </c>
      <c r="B76" t="s">
        <v>314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</row>
    <row r="77" spans="1:7" x14ac:dyDescent="0.25">
      <c r="A77" t="s">
        <v>308</v>
      </c>
      <c r="B77" t="s">
        <v>309</v>
      </c>
      <c r="C77" t="s">
        <v>203</v>
      </c>
      <c r="D77" t="s">
        <v>204</v>
      </c>
      <c r="E77" t="s">
        <v>317</v>
      </c>
      <c r="F77" t="s">
        <v>318</v>
      </c>
      <c r="G77" t="s">
        <v>319</v>
      </c>
    </row>
    <row r="78" spans="1:7" x14ac:dyDescent="0.25">
      <c r="A78" t="s">
        <v>469</v>
      </c>
      <c r="B78" t="s">
        <v>470</v>
      </c>
      <c r="C78" t="s">
        <v>325</v>
      </c>
      <c r="D78" t="s">
        <v>326</v>
      </c>
      <c r="E78" t="s">
        <v>327</v>
      </c>
      <c r="F78" t="s">
        <v>328</v>
      </c>
    </row>
    <row r="79" spans="1:7" x14ac:dyDescent="0.25">
      <c r="A79" t="s">
        <v>471</v>
      </c>
      <c r="B79" t="s">
        <v>472</v>
      </c>
      <c r="C79" t="s">
        <v>325</v>
      </c>
      <c r="D79" t="s">
        <v>326</v>
      </c>
      <c r="E79" t="s">
        <v>327</v>
      </c>
      <c r="F79" t="s">
        <v>328</v>
      </c>
    </row>
    <row r="80" spans="1:7" x14ac:dyDescent="0.25">
      <c r="A80" t="s">
        <v>272</v>
      </c>
      <c r="B80" t="s">
        <v>309</v>
      </c>
      <c r="C80" t="s">
        <v>203</v>
      </c>
      <c r="D80" t="s">
        <v>204</v>
      </c>
      <c r="E80" t="s">
        <v>327</v>
      </c>
      <c r="F80" t="s">
        <v>328</v>
      </c>
    </row>
    <row r="81" spans="1:7" x14ac:dyDescent="0.25">
      <c r="A81" t="s">
        <v>310</v>
      </c>
      <c r="B81" t="s">
        <v>209</v>
      </c>
      <c r="C81" t="s">
        <v>228</v>
      </c>
      <c r="D81" t="s">
        <v>311</v>
      </c>
      <c r="E81" t="s">
        <v>312</v>
      </c>
      <c r="F81" t="s">
        <v>194</v>
      </c>
      <c r="G81" t="s">
        <v>240</v>
      </c>
    </row>
    <row r="82" spans="1:7" x14ac:dyDescent="0.25">
      <c r="A82" t="s">
        <v>273</v>
      </c>
      <c r="B82" t="s">
        <v>199</v>
      </c>
      <c r="C82" t="s">
        <v>76</v>
      </c>
      <c r="D82" t="s">
        <v>332</v>
      </c>
      <c r="E82" t="s">
        <v>185</v>
      </c>
    </row>
    <row r="83" spans="1:7" x14ac:dyDescent="0.25">
      <c r="A83" t="s">
        <v>313</v>
      </c>
      <c r="B83" t="s">
        <v>314</v>
      </c>
      <c r="C83" t="s">
        <v>315</v>
      </c>
      <c r="D83" t="s">
        <v>316</v>
      </c>
      <c r="E83" t="s">
        <v>317</v>
      </c>
      <c r="F83" t="s">
        <v>318</v>
      </c>
      <c r="G83" t="s">
        <v>319</v>
      </c>
    </row>
    <row r="84" spans="1:7" x14ac:dyDescent="0.25">
      <c r="A84" t="s">
        <v>320</v>
      </c>
      <c r="B84" t="s">
        <v>194</v>
      </c>
      <c r="C84" t="s">
        <v>228</v>
      </c>
      <c r="D84" t="s">
        <v>311</v>
      </c>
      <c r="E84" t="s">
        <v>312</v>
      </c>
      <c r="F84" t="s">
        <v>194</v>
      </c>
      <c r="G84" t="s">
        <v>240</v>
      </c>
    </row>
    <row r="85" spans="1:7" x14ac:dyDescent="0.25">
      <c r="A85" t="s">
        <v>321</v>
      </c>
      <c r="B85" t="s">
        <v>322</v>
      </c>
      <c r="C85" t="s">
        <v>76</v>
      </c>
      <c r="D85" t="s">
        <v>242</v>
      </c>
      <c r="E85" t="s">
        <v>243</v>
      </c>
    </row>
    <row r="86" spans="1:7" x14ac:dyDescent="0.25">
      <c r="A86" t="s">
        <v>323</v>
      </c>
      <c r="B86" t="s">
        <v>324</v>
      </c>
      <c r="C86" t="s">
        <v>325</v>
      </c>
      <c r="D86" t="s">
        <v>326</v>
      </c>
      <c r="E86" t="s">
        <v>327</v>
      </c>
      <c r="F86" t="s">
        <v>328</v>
      </c>
      <c r="G86" t="s">
        <v>319</v>
      </c>
    </row>
    <row r="87" spans="1:7" x14ac:dyDescent="0.25">
      <c r="A87" t="s">
        <v>274</v>
      </c>
      <c r="B87" t="s">
        <v>275</v>
      </c>
      <c r="C87" t="s">
        <v>335</v>
      </c>
      <c r="D87" t="s">
        <v>279</v>
      </c>
    </row>
    <row r="88" spans="1:7" x14ac:dyDescent="0.25">
      <c r="A88" t="s">
        <v>329</v>
      </c>
      <c r="B88" t="s">
        <v>289</v>
      </c>
    </row>
    <row r="89" spans="1:7" x14ac:dyDescent="0.25">
      <c r="A89" t="s">
        <v>330</v>
      </c>
      <c r="B89" t="s">
        <v>227</v>
      </c>
      <c r="C89" t="s">
        <v>331</v>
      </c>
      <c r="D89" t="s">
        <v>332</v>
      </c>
      <c r="E89" t="s">
        <v>185</v>
      </c>
    </row>
    <row r="90" spans="1:7" x14ac:dyDescent="0.25">
      <c r="A90" t="s">
        <v>234</v>
      </c>
      <c r="B90" t="s">
        <v>235</v>
      </c>
      <c r="C90" t="s">
        <v>236</v>
      </c>
      <c r="D90" t="s">
        <v>237</v>
      </c>
      <c r="E90" t="s">
        <v>327</v>
      </c>
      <c r="F90" t="s">
        <v>328</v>
      </c>
    </row>
    <row r="91" spans="1:7" x14ac:dyDescent="0.25">
      <c r="A91" t="s">
        <v>238</v>
      </c>
      <c r="B91" t="s">
        <v>275</v>
      </c>
    </row>
    <row r="92" spans="1:7" x14ac:dyDescent="0.25">
      <c r="A92" t="s">
        <v>333</v>
      </c>
      <c r="B92" t="s">
        <v>291</v>
      </c>
      <c r="C92" t="s">
        <v>241</v>
      </c>
      <c r="D92" t="s">
        <v>242</v>
      </c>
      <c r="E92" t="s">
        <v>243</v>
      </c>
    </row>
    <row r="93" spans="1:7" x14ac:dyDescent="0.25">
      <c r="A93" t="s">
        <v>334</v>
      </c>
      <c r="B93" t="s">
        <v>318</v>
      </c>
      <c r="C93" t="s">
        <v>335</v>
      </c>
      <c r="D93" t="s">
        <v>279</v>
      </c>
      <c r="E93" t="s">
        <v>185</v>
      </c>
    </row>
    <row r="94" spans="1:7" x14ac:dyDescent="0.25">
      <c r="A94" t="s">
        <v>234</v>
      </c>
      <c r="B94" t="s">
        <v>235</v>
      </c>
      <c r="C94" t="s">
        <v>236</v>
      </c>
      <c r="D94" t="s">
        <v>237</v>
      </c>
    </row>
    <row r="95" spans="1:7" x14ac:dyDescent="0.25">
      <c r="A95" t="s">
        <v>238</v>
      </c>
    </row>
    <row r="96" spans="1:7" x14ac:dyDescent="0.25">
      <c r="A96" t="s">
        <v>333</v>
      </c>
      <c r="B96" t="s">
        <v>291</v>
      </c>
      <c r="C96" t="s">
        <v>242</v>
      </c>
      <c r="D96" t="s">
        <v>243</v>
      </c>
    </row>
    <row r="97" spans="1:4" x14ac:dyDescent="0.25">
      <c r="A97" t="s">
        <v>334</v>
      </c>
      <c r="B97" t="s">
        <v>318</v>
      </c>
      <c r="C97" t="s">
        <v>335</v>
      </c>
      <c r="D97" t="s">
        <v>279</v>
      </c>
    </row>
    <row r="98" spans="1:4" x14ac:dyDescent="0.25">
      <c r="A98" t="s">
        <v>473</v>
      </c>
      <c r="B98" t="s">
        <v>474</v>
      </c>
      <c r="C98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63"/>
  <sheetViews>
    <sheetView workbookViewId="0">
      <selection activeCell="G18" sqref="G18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8.5703125" bestFit="1" customWidth="1"/>
  </cols>
  <sheetData>
    <row r="1" spans="1:5" x14ac:dyDescent="0.25">
      <c r="A1" s="7" t="s">
        <v>60</v>
      </c>
      <c r="B1" s="7" t="s">
        <v>61</v>
      </c>
      <c r="C1" s="7" t="s">
        <v>280</v>
      </c>
    </row>
    <row r="2" spans="1:5" x14ac:dyDescent="0.25">
      <c r="A2" s="5" t="s">
        <v>65</v>
      </c>
      <c r="B2" s="5" t="s">
        <v>66</v>
      </c>
      <c r="C2" s="5" t="s">
        <v>65</v>
      </c>
    </row>
    <row r="3" spans="1:5" x14ac:dyDescent="0.25">
      <c r="A3" t="s">
        <v>69</v>
      </c>
      <c r="B3" s="5" t="s">
        <v>68</v>
      </c>
      <c r="C3" s="5" t="s">
        <v>69</v>
      </c>
    </row>
    <row r="4" spans="1:5" x14ac:dyDescent="0.25">
      <c r="A4" t="s">
        <v>70</v>
      </c>
      <c r="B4" t="s">
        <v>71</v>
      </c>
      <c r="C4" s="5" t="s">
        <v>70</v>
      </c>
    </row>
    <row r="5" spans="1:5" x14ac:dyDescent="0.25">
      <c r="A5" t="s">
        <v>72</v>
      </c>
      <c r="B5" t="s">
        <v>340</v>
      </c>
      <c r="C5" s="5" t="s">
        <v>340</v>
      </c>
      <c r="E5" t="s">
        <v>569</v>
      </c>
    </row>
    <row r="6" spans="1:5" x14ac:dyDescent="0.25">
      <c r="A6" t="s">
        <v>73</v>
      </c>
      <c r="B6" t="s">
        <v>74</v>
      </c>
      <c r="C6" s="5" t="s">
        <v>73</v>
      </c>
    </row>
    <row r="7" spans="1:5" x14ac:dyDescent="0.25">
      <c r="A7" t="s">
        <v>75</v>
      </c>
      <c r="B7" t="s">
        <v>76</v>
      </c>
      <c r="C7" s="5" t="s">
        <v>75</v>
      </c>
    </row>
    <row r="8" spans="1:5" x14ac:dyDescent="0.25">
      <c r="A8" t="s">
        <v>79</v>
      </c>
      <c r="B8" t="s">
        <v>77</v>
      </c>
      <c r="C8" s="5" t="s">
        <v>79</v>
      </c>
    </row>
    <row r="9" spans="1:5" x14ac:dyDescent="0.25">
      <c r="A9" s="5" t="s">
        <v>80</v>
      </c>
      <c r="B9" s="5" t="s">
        <v>81</v>
      </c>
      <c r="C9" s="5" t="s">
        <v>80</v>
      </c>
    </row>
    <row r="10" spans="1:5" x14ac:dyDescent="0.25">
      <c r="A10" t="s">
        <v>82</v>
      </c>
      <c r="B10" t="s">
        <v>78</v>
      </c>
      <c r="C10" s="5" t="s">
        <v>82</v>
      </c>
    </row>
    <row r="11" spans="1:5" x14ac:dyDescent="0.25">
      <c r="A11" s="5" t="s">
        <v>83</v>
      </c>
      <c r="B11" s="5" t="s">
        <v>67</v>
      </c>
      <c r="C11" s="5" t="s">
        <v>83</v>
      </c>
    </row>
    <row r="12" spans="1:5" x14ac:dyDescent="0.25">
      <c r="A12" s="5" t="s">
        <v>84</v>
      </c>
      <c r="B12" s="5" t="s">
        <v>85</v>
      </c>
      <c r="C12" s="5" t="s">
        <v>84</v>
      </c>
    </row>
    <row r="13" spans="1:5" x14ac:dyDescent="0.25">
      <c r="A13" t="s">
        <v>105</v>
      </c>
      <c r="B13" t="s">
        <v>106</v>
      </c>
      <c r="C13" s="5" t="s">
        <v>105</v>
      </c>
    </row>
    <row r="14" spans="1:5" x14ac:dyDescent="0.25">
      <c r="A14" t="s">
        <v>107</v>
      </c>
      <c r="B14" t="s">
        <v>108</v>
      </c>
      <c r="C14" s="5" t="s">
        <v>107</v>
      </c>
    </row>
    <row r="15" spans="1:5" x14ac:dyDescent="0.25">
      <c r="A15" t="s">
        <v>109</v>
      </c>
      <c r="B15" t="s">
        <v>110</v>
      </c>
      <c r="C15" s="5" t="s">
        <v>109</v>
      </c>
    </row>
    <row r="16" spans="1:5" x14ac:dyDescent="0.25">
      <c r="A16" t="s">
        <v>111</v>
      </c>
      <c r="B16" t="s">
        <v>112</v>
      </c>
      <c r="C16" s="5" t="s">
        <v>111</v>
      </c>
    </row>
    <row r="17" spans="1:3" x14ac:dyDescent="0.25">
      <c r="A17" t="s">
        <v>103</v>
      </c>
      <c r="B17" t="s">
        <v>104</v>
      </c>
      <c r="C17" s="5" t="s">
        <v>103</v>
      </c>
    </row>
    <row r="18" spans="1:3" x14ac:dyDescent="0.25">
      <c r="A18" t="s">
        <v>116</v>
      </c>
      <c r="B18" t="s">
        <v>117</v>
      </c>
      <c r="C18" s="5" t="s">
        <v>116</v>
      </c>
    </row>
    <row r="19" spans="1:3" x14ac:dyDescent="0.25">
      <c r="A19" t="s">
        <v>118</v>
      </c>
      <c r="B19" t="s">
        <v>119</v>
      </c>
      <c r="C19" s="5" t="s">
        <v>118</v>
      </c>
    </row>
    <row r="20" spans="1:3" x14ac:dyDescent="0.25">
      <c r="A20" t="s">
        <v>120</v>
      </c>
      <c r="B20" t="s">
        <v>121</v>
      </c>
      <c r="C20" s="5" t="s">
        <v>120</v>
      </c>
    </row>
    <row r="21" spans="1:3" x14ac:dyDescent="0.25">
      <c r="A21" t="s">
        <v>159</v>
      </c>
      <c r="B21" t="s">
        <v>115</v>
      </c>
      <c r="C21" s="5" t="s">
        <v>159</v>
      </c>
    </row>
    <row r="22" spans="1:3" x14ac:dyDescent="0.25">
      <c r="A22" s="5" t="s">
        <v>288</v>
      </c>
      <c r="B22" t="s">
        <v>193</v>
      </c>
      <c r="C22" s="5" t="s">
        <v>288</v>
      </c>
    </row>
    <row r="23" spans="1:3" x14ac:dyDescent="0.25">
      <c r="A23" t="s">
        <v>336</v>
      </c>
      <c r="B23" s="15" t="s">
        <v>256</v>
      </c>
      <c r="C23" s="5" t="s">
        <v>336</v>
      </c>
    </row>
    <row r="24" spans="1:3" x14ac:dyDescent="0.25">
      <c r="A24" s="15" t="s">
        <v>305</v>
      </c>
      <c r="B24" s="15" t="s">
        <v>306</v>
      </c>
      <c r="C24" s="15" t="s">
        <v>305</v>
      </c>
    </row>
    <row r="25" spans="1:3" x14ac:dyDescent="0.25">
      <c r="A25" s="15" t="s">
        <v>337</v>
      </c>
      <c r="B25" s="15" t="s">
        <v>337</v>
      </c>
      <c r="C25" t="s">
        <v>338</v>
      </c>
    </row>
    <row r="26" spans="1:3" x14ac:dyDescent="0.25">
      <c r="A26" s="15" t="s">
        <v>190</v>
      </c>
      <c r="B26" s="15" t="s">
        <v>190</v>
      </c>
      <c r="C26" s="5" t="s">
        <v>342</v>
      </c>
    </row>
    <row r="27" spans="1:3" x14ac:dyDescent="0.25">
      <c r="A27" s="15" t="s">
        <v>339</v>
      </c>
      <c r="B27" s="15" t="s">
        <v>339</v>
      </c>
      <c r="C27" s="5" t="s">
        <v>339</v>
      </c>
    </row>
    <row r="28" spans="1:3" ht="30" x14ac:dyDescent="0.25">
      <c r="A28" s="15" t="s">
        <v>462</v>
      </c>
      <c r="B28" s="15" t="s">
        <v>462</v>
      </c>
      <c r="C28" s="5" t="s">
        <v>344</v>
      </c>
    </row>
    <row r="29" spans="1:3" x14ac:dyDescent="0.25">
      <c r="A29" t="s">
        <v>345</v>
      </c>
      <c r="B29" s="15" t="s">
        <v>463</v>
      </c>
      <c r="C29" s="5" t="s">
        <v>345</v>
      </c>
    </row>
    <row r="30" spans="1:3" x14ac:dyDescent="0.25">
      <c r="A30" s="15" t="s">
        <v>465</v>
      </c>
      <c r="B30" s="15" t="s">
        <v>465</v>
      </c>
      <c r="C30" s="5" t="s">
        <v>465</v>
      </c>
    </row>
    <row r="31" spans="1:3" x14ac:dyDescent="0.25">
      <c r="A31" s="15" t="s">
        <v>466</v>
      </c>
      <c r="B31" s="15" t="s">
        <v>466</v>
      </c>
      <c r="C31" s="5" t="s">
        <v>466</v>
      </c>
    </row>
    <row r="96" spans="5:5" x14ac:dyDescent="0.25">
      <c r="E96" t="s">
        <v>347</v>
      </c>
    </row>
    <row r="98" spans="5:5" x14ac:dyDescent="0.25">
      <c r="E98" t="s">
        <v>348</v>
      </c>
    </row>
    <row r="99" spans="5:5" x14ac:dyDescent="0.25">
      <c r="E99" t="s">
        <v>349</v>
      </c>
    </row>
    <row r="100" spans="5:5" x14ac:dyDescent="0.25">
      <c r="E100" t="s">
        <v>341</v>
      </c>
    </row>
    <row r="101" spans="5:5" x14ac:dyDescent="0.25">
      <c r="E101" t="s">
        <v>348</v>
      </c>
    </row>
    <row r="102" spans="5:5" x14ac:dyDescent="0.25">
      <c r="E102" t="s">
        <v>349</v>
      </c>
    </row>
    <row r="103" spans="5:5" x14ac:dyDescent="0.25">
      <c r="E103" t="s">
        <v>341</v>
      </c>
    </row>
    <row r="104" spans="5:5" x14ac:dyDescent="0.25">
      <c r="E104" t="s">
        <v>350</v>
      </c>
    </row>
    <row r="105" spans="5:5" x14ac:dyDescent="0.25">
      <c r="E105" t="s">
        <v>350</v>
      </c>
    </row>
    <row r="106" spans="5:5" x14ac:dyDescent="0.25">
      <c r="E106" t="s">
        <v>349</v>
      </c>
    </row>
    <row r="107" spans="5:5" x14ac:dyDescent="0.25">
      <c r="E107" t="s">
        <v>347</v>
      </c>
    </row>
    <row r="108" spans="5:5" x14ac:dyDescent="0.25">
      <c r="E108" t="s">
        <v>349</v>
      </c>
    </row>
    <row r="109" spans="5:5" x14ac:dyDescent="0.25">
      <c r="E109" t="s">
        <v>347</v>
      </c>
    </row>
    <row r="110" spans="5:5" x14ac:dyDescent="0.25">
      <c r="E110" t="s">
        <v>351</v>
      </c>
    </row>
    <row r="111" spans="5:5" x14ac:dyDescent="0.25">
      <c r="E111" t="s">
        <v>351</v>
      </c>
    </row>
    <row r="112" spans="5:5" x14ac:dyDescent="0.25">
      <c r="E112" t="s">
        <v>352</v>
      </c>
    </row>
    <row r="113" spans="5:5" x14ac:dyDescent="0.25">
      <c r="E113" t="s">
        <v>352</v>
      </c>
    </row>
    <row r="114" spans="5:5" x14ac:dyDescent="0.25">
      <c r="E114" t="s">
        <v>353</v>
      </c>
    </row>
    <row r="115" spans="5:5" x14ac:dyDescent="0.25">
      <c r="E115" t="s">
        <v>353</v>
      </c>
    </row>
    <row r="116" spans="5:5" x14ac:dyDescent="0.25">
      <c r="E116" t="s">
        <v>354</v>
      </c>
    </row>
    <row r="117" spans="5:5" x14ac:dyDescent="0.25">
      <c r="E117" t="s">
        <v>354</v>
      </c>
    </row>
    <row r="118" spans="5:5" x14ac:dyDescent="0.25">
      <c r="E118" t="s">
        <v>352</v>
      </c>
    </row>
    <row r="119" spans="5:5" x14ac:dyDescent="0.25">
      <c r="E119" t="s">
        <v>351</v>
      </c>
    </row>
    <row r="120" spans="5:5" x14ac:dyDescent="0.25">
      <c r="E120" t="s">
        <v>352</v>
      </c>
    </row>
    <row r="121" spans="5:5" x14ac:dyDescent="0.25">
      <c r="E121" t="s">
        <v>351</v>
      </c>
    </row>
    <row r="122" spans="5:5" x14ac:dyDescent="0.25">
      <c r="E122" t="s">
        <v>355</v>
      </c>
    </row>
    <row r="123" spans="5:5" x14ac:dyDescent="0.25">
      <c r="E123" t="s">
        <v>355</v>
      </c>
    </row>
    <row r="124" spans="5:5" x14ac:dyDescent="0.25">
      <c r="E124" t="s">
        <v>356</v>
      </c>
    </row>
    <row r="125" spans="5:5" x14ac:dyDescent="0.25">
      <c r="E125" t="s">
        <v>356</v>
      </c>
    </row>
    <row r="126" spans="5:5" x14ac:dyDescent="0.25">
      <c r="E126" t="s">
        <v>357</v>
      </c>
    </row>
    <row r="127" spans="5:5" x14ac:dyDescent="0.25">
      <c r="E127" t="s">
        <v>357</v>
      </c>
    </row>
    <row r="128" spans="5:5" x14ac:dyDescent="0.25">
      <c r="E128" t="s">
        <v>355</v>
      </c>
    </row>
    <row r="129" spans="5:5" x14ac:dyDescent="0.25">
      <c r="E129" t="s">
        <v>357</v>
      </c>
    </row>
    <row r="130" spans="5:5" x14ac:dyDescent="0.25">
      <c r="E130" t="s">
        <v>355</v>
      </c>
    </row>
    <row r="131" spans="5:5" x14ac:dyDescent="0.25">
      <c r="E131" t="s">
        <v>357</v>
      </c>
    </row>
    <row r="132" spans="5:5" x14ac:dyDescent="0.25">
      <c r="E132" t="s">
        <v>358</v>
      </c>
    </row>
    <row r="133" spans="5:5" x14ac:dyDescent="0.25">
      <c r="E133" t="s">
        <v>358</v>
      </c>
    </row>
    <row r="134" spans="5:5" x14ac:dyDescent="0.25">
      <c r="E134" t="s">
        <v>359</v>
      </c>
    </row>
    <row r="135" spans="5:5" x14ac:dyDescent="0.25">
      <c r="E135" t="s">
        <v>359</v>
      </c>
    </row>
    <row r="136" spans="5:5" x14ac:dyDescent="0.25">
      <c r="E136" t="s">
        <v>360</v>
      </c>
    </row>
    <row r="137" spans="5:5" x14ac:dyDescent="0.25">
      <c r="E137" t="s">
        <v>360</v>
      </c>
    </row>
    <row r="138" spans="5:5" x14ac:dyDescent="0.25">
      <c r="E138" t="s">
        <v>361</v>
      </c>
    </row>
    <row r="139" spans="5:5" x14ac:dyDescent="0.25">
      <c r="E139" t="s">
        <v>361</v>
      </c>
    </row>
    <row r="140" spans="5:5" x14ac:dyDescent="0.25">
      <c r="E140" t="s">
        <v>362</v>
      </c>
    </row>
    <row r="141" spans="5:5" x14ac:dyDescent="0.25">
      <c r="E141" t="s">
        <v>362</v>
      </c>
    </row>
    <row r="142" spans="5:5" x14ac:dyDescent="0.25">
      <c r="E142" t="s">
        <v>358</v>
      </c>
    </row>
    <row r="143" spans="5:5" x14ac:dyDescent="0.25">
      <c r="E143" t="s">
        <v>359</v>
      </c>
    </row>
    <row r="144" spans="5:5" x14ac:dyDescent="0.25">
      <c r="E144" t="s">
        <v>358</v>
      </c>
    </row>
    <row r="145" spans="5:5" x14ac:dyDescent="0.25">
      <c r="E145" t="s">
        <v>359</v>
      </c>
    </row>
    <row r="146" spans="5:5" x14ac:dyDescent="0.25">
      <c r="E146" t="s">
        <v>363</v>
      </c>
    </row>
    <row r="147" spans="5:5" x14ac:dyDescent="0.25">
      <c r="E147" t="s">
        <v>364</v>
      </c>
    </row>
    <row r="148" spans="5:5" x14ac:dyDescent="0.25">
      <c r="E148" t="s">
        <v>363</v>
      </c>
    </row>
    <row r="149" spans="5:5" x14ac:dyDescent="0.25">
      <c r="E149" t="s">
        <v>364</v>
      </c>
    </row>
    <row r="150" spans="5:5" x14ac:dyDescent="0.25">
      <c r="E150" t="s">
        <v>365</v>
      </c>
    </row>
    <row r="151" spans="5:5" x14ac:dyDescent="0.25">
      <c r="E151" t="s">
        <v>365</v>
      </c>
    </row>
    <row r="152" spans="5:5" x14ac:dyDescent="0.25">
      <c r="E152" t="s">
        <v>366</v>
      </c>
    </row>
    <row r="153" spans="5:5" x14ac:dyDescent="0.25">
      <c r="E153" t="s">
        <v>367</v>
      </c>
    </row>
    <row r="154" spans="5:5" x14ac:dyDescent="0.25">
      <c r="E154" t="s">
        <v>366</v>
      </c>
    </row>
    <row r="155" spans="5:5" x14ac:dyDescent="0.25">
      <c r="E155" t="s">
        <v>367</v>
      </c>
    </row>
    <row r="156" spans="5:5" x14ac:dyDescent="0.25">
      <c r="E156" t="s">
        <v>368</v>
      </c>
    </row>
    <row r="157" spans="5:5" x14ac:dyDescent="0.25">
      <c r="E157" t="s">
        <v>368</v>
      </c>
    </row>
    <row r="158" spans="5:5" x14ac:dyDescent="0.25">
      <c r="E158" t="s">
        <v>363</v>
      </c>
    </row>
    <row r="159" spans="5:5" x14ac:dyDescent="0.25">
      <c r="E159" t="s">
        <v>364</v>
      </c>
    </row>
    <row r="160" spans="5:5" x14ac:dyDescent="0.25">
      <c r="E160" t="s">
        <v>363</v>
      </c>
    </row>
    <row r="161" spans="5:5" x14ac:dyDescent="0.25">
      <c r="E161" t="s">
        <v>364</v>
      </c>
    </row>
    <row r="162" spans="5:5" x14ac:dyDescent="0.25">
      <c r="E162" t="s">
        <v>367</v>
      </c>
    </row>
    <row r="163" spans="5:5" x14ac:dyDescent="0.25">
      <c r="E163" t="s">
        <v>367</v>
      </c>
    </row>
    <row r="164" spans="5:5" x14ac:dyDescent="0.25">
      <c r="E164" t="s">
        <v>369</v>
      </c>
    </row>
    <row r="165" spans="5:5" x14ac:dyDescent="0.25">
      <c r="E165" t="s">
        <v>370</v>
      </c>
    </row>
    <row r="166" spans="5:5" x14ac:dyDescent="0.25">
      <c r="E166" t="s">
        <v>369</v>
      </c>
    </row>
    <row r="167" spans="5:5" x14ac:dyDescent="0.25">
      <c r="E167" t="s">
        <v>370</v>
      </c>
    </row>
    <row r="168" spans="5:5" x14ac:dyDescent="0.25">
      <c r="E168" t="s">
        <v>371</v>
      </c>
    </row>
    <row r="169" spans="5:5" x14ac:dyDescent="0.25">
      <c r="E169" t="s">
        <v>372</v>
      </c>
    </row>
    <row r="170" spans="5:5" x14ac:dyDescent="0.25">
      <c r="E170" t="s">
        <v>371</v>
      </c>
    </row>
    <row r="171" spans="5:5" x14ac:dyDescent="0.25">
      <c r="E171" t="s">
        <v>372</v>
      </c>
    </row>
    <row r="172" spans="5:5" x14ac:dyDescent="0.25">
      <c r="E172" t="s">
        <v>373</v>
      </c>
    </row>
    <row r="173" spans="5:5" x14ac:dyDescent="0.25">
      <c r="E173" t="s">
        <v>373</v>
      </c>
    </row>
    <row r="174" spans="5:5" x14ac:dyDescent="0.25">
      <c r="E174" t="s">
        <v>369</v>
      </c>
    </row>
    <row r="175" spans="5:5" x14ac:dyDescent="0.25">
      <c r="E175" t="s">
        <v>370</v>
      </c>
    </row>
    <row r="176" spans="5:5" x14ac:dyDescent="0.25">
      <c r="E176" t="s">
        <v>373</v>
      </c>
    </row>
    <row r="177" spans="5:5" x14ac:dyDescent="0.25">
      <c r="E177" t="s">
        <v>369</v>
      </c>
    </row>
    <row r="178" spans="5:5" x14ac:dyDescent="0.25">
      <c r="E178" t="s">
        <v>370</v>
      </c>
    </row>
    <row r="179" spans="5:5" x14ac:dyDescent="0.25">
      <c r="E179" t="s">
        <v>373</v>
      </c>
    </row>
    <row r="180" spans="5:5" x14ac:dyDescent="0.25">
      <c r="E180" t="s">
        <v>374</v>
      </c>
    </row>
    <row r="181" spans="5:5" x14ac:dyDescent="0.25">
      <c r="E181" t="s">
        <v>374</v>
      </c>
    </row>
    <row r="182" spans="5:5" x14ac:dyDescent="0.25">
      <c r="E182" t="s">
        <v>375</v>
      </c>
    </row>
    <row r="183" spans="5:5" x14ac:dyDescent="0.25">
      <c r="E183" t="s">
        <v>375</v>
      </c>
    </row>
    <row r="184" spans="5:5" x14ac:dyDescent="0.25">
      <c r="E184" t="s">
        <v>376</v>
      </c>
    </row>
    <row r="185" spans="5:5" x14ac:dyDescent="0.25">
      <c r="E185" t="s">
        <v>376</v>
      </c>
    </row>
    <row r="186" spans="5:5" x14ac:dyDescent="0.25">
      <c r="E186" t="s">
        <v>377</v>
      </c>
    </row>
    <row r="187" spans="5:5" x14ac:dyDescent="0.25">
      <c r="E187" t="s">
        <v>377</v>
      </c>
    </row>
    <row r="188" spans="5:5" x14ac:dyDescent="0.25">
      <c r="E188" t="s">
        <v>374</v>
      </c>
    </row>
    <row r="189" spans="5:5" x14ac:dyDescent="0.25">
      <c r="E189" t="s">
        <v>374</v>
      </c>
    </row>
    <row r="190" spans="5:5" x14ac:dyDescent="0.25">
      <c r="E190" t="s">
        <v>375</v>
      </c>
    </row>
    <row r="191" spans="5:5" x14ac:dyDescent="0.25">
      <c r="E191" t="s">
        <v>375</v>
      </c>
    </row>
    <row r="192" spans="5:5" x14ac:dyDescent="0.25">
      <c r="E192" t="s">
        <v>378</v>
      </c>
    </row>
    <row r="193" spans="5:5" x14ac:dyDescent="0.25">
      <c r="E193" t="s">
        <v>379</v>
      </c>
    </row>
    <row r="194" spans="5:5" x14ac:dyDescent="0.25">
      <c r="E194" t="s">
        <v>378</v>
      </c>
    </row>
    <row r="195" spans="5:5" x14ac:dyDescent="0.25">
      <c r="E195" t="s">
        <v>379</v>
      </c>
    </row>
    <row r="196" spans="5:5" x14ac:dyDescent="0.25">
      <c r="E196" t="s">
        <v>380</v>
      </c>
    </row>
    <row r="197" spans="5:5" x14ac:dyDescent="0.25">
      <c r="E197" t="s">
        <v>380</v>
      </c>
    </row>
    <row r="198" spans="5:5" x14ac:dyDescent="0.25">
      <c r="E198" t="s">
        <v>381</v>
      </c>
    </row>
    <row r="199" spans="5:5" x14ac:dyDescent="0.25">
      <c r="E199" t="s">
        <v>382</v>
      </c>
    </row>
    <row r="200" spans="5:5" x14ac:dyDescent="0.25">
      <c r="E200" t="s">
        <v>381</v>
      </c>
    </row>
    <row r="201" spans="5:5" x14ac:dyDescent="0.25">
      <c r="E201" t="s">
        <v>382</v>
      </c>
    </row>
    <row r="202" spans="5:5" x14ac:dyDescent="0.25">
      <c r="E202" t="s">
        <v>383</v>
      </c>
    </row>
    <row r="203" spans="5:5" x14ac:dyDescent="0.25">
      <c r="E203" t="s">
        <v>384</v>
      </c>
    </row>
    <row r="204" spans="5:5" x14ac:dyDescent="0.25">
      <c r="E204" t="s">
        <v>383</v>
      </c>
    </row>
    <row r="205" spans="5:5" x14ac:dyDescent="0.25">
      <c r="E205" t="s">
        <v>384</v>
      </c>
    </row>
    <row r="206" spans="5:5" x14ac:dyDescent="0.25">
      <c r="E206" t="s">
        <v>379</v>
      </c>
    </row>
    <row r="207" spans="5:5" x14ac:dyDescent="0.25">
      <c r="E207" t="s">
        <v>379</v>
      </c>
    </row>
    <row r="208" spans="5:5" x14ac:dyDescent="0.25">
      <c r="E208" t="s">
        <v>378</v>
      </c>
    </row>
    <row r="209" spans="5:5" x14ac:dyDescent="0.25">
      <c r="E209" t="s">
        <v>382</v>
      </c>
    </row>
    <row r="210" spans="5:5" x14ac:dyDescent="0.25">
      <c r="E210" t="s">
        <v>378</v>
      </c>
    </row>
    <row r="211" spans="5:5" x14ac:dyDescent="0.25">
      <c r="E211" t="s">
        <v>382</v>
      </c>
    </row>
    <row r="212" spans="5:5" x14ac:dyDescent="0.25">
      <c r="E212" t="s">
        <v>385</v>
      </c>
    </row>
    <row r="213" spans="5:5" x14ac:dyDescent="0.25">
      <c r="E213" t="s">
        <v>385</v>
      </c>
    </row>
    <row r="214" spans="5:5" x14ac:dyDescent="0.25">
      <c r="E214" t="s">
        <v>386</v>
      </c>
    </row>
    <row r="215" spans="5:5" x14ac:dyDescent="0.25">
      <c r="E215" t="s">
        <v>386</v>
      </c>
    </row>
    <row r="216" spans="5:5" x14ac:dyDescent="0.25">
      <c r="E216" t="s">
        <v>387</v>
      </c>
    </row>
    <row r="217" spans="5:5" x14ac:dyDescent="0.25">
      <c r="E217" t="s">
        <v>387</v>
      </c>
    </row>
    <row r="218" spans="5:5" x14ac:dyDescent="0.25">
      <c r="E218" t="s">
        <v>385</v>
      </c>
    </row>
    <row r="219" spans="5:5" x14ac:dyDescent="0.25">
      <c r="E219" t="s">
        <v>385</v>
      </c>
    </row>
    <row r="220" spans="5:5" x14ac:dyDescent="0.25">
      <c r="E220" t="s">
        <v>386</v>
      </c>
    </row>
    <row r="221" spans="5:5" x14ac:dyDescent="0.25">
      <c r="E221" t="s">
        <v>387</v>
      </c>
    </row>
    <row r="222" spans="5:5" x14ac:dyDescent="0.25">
      <c r="E222" t="s">
        <v>386</v>
      </c>
    </row>
    <row r="223" spans="5:5" x14ac:dyDescent="0.25">
      <c r="E223" t="s">
        <v>387</v>
      </c>
    </row>
    <row r="224" spans="5:5" x14ac:dyDescent="0.25">
      <c r="E224" t="s">
        <v>388</v>
      </c>
    </row>
    <row r="225" spans="5:5" x14ac:dyDescent="0.25">
      <c r="E225" t="s">
        <v>389</v>
      </c>
    </row>
    <row r="226" spans="5:5" x14ac:dyDescent="0.25">
      <c r="E226" t="s">
        <v>388</v>
      </c>
    </row>
    <row r="227" spans="5:5" x14ac:dyDescent="0.25">
      <c r="E227" t="s">
        <v>389</v>
      </c>
    </row>
    <row r="228" spans="5:5" x14ac:dyDescent="0.25">
      <c r="E228" t="s">
        <v>390</v>
      </c>
    </row>
    <row r="229" spans="5:5" x14ac:dyDescent="0.25">
      <c r="E229" t="s">
        <v>390</v>
      </c>
    </row>
    <row r="230" spans="5:5" x14ac:dyDescent="0.25">
      <c r="E230" t="s">
        <v>391</v>
      </c>
    </row>
    <row r="231" spans="5:5" x14ac:dyDescent="0.25">
      <c r="E231" t="s">
        <v>391</v>
      </c>
    </row>
    <row r="232" spans="5:5" x14ac:dyDescent="0.25">
      <c r="E232" t="s">
        <v>388</v>
      </c>
    </row>
    <row r="233" spans="5:5" x14ac:dyDescent="0.25">
      <c r="E233" t="s">
        <v>389</v>
      </c>
    </row>
    <row r="234" spans="5:5" x14ac:dyDescent="0.25">
      <c r="E234" t="s">
        <v>391</v>
      </c>
    </row>
    <row r="235" spans="5:5" x14ac:dyDescent="0.25">
      <c r="E235" t="s">
        <v>388</v>
      </c>
    </row>
    <row r="236" spans="5:5" x14ac:dyDescent="0.25">
      <c r="E236" t="s">
        <v>389</v>
      </c>
    </row>
    <row r="237" spans="5:5" x14ac:dyDescent="0.25">
      <c r="E237" t="s">
        <v>391</v>
      </c>
    </row>
    <row r="238" spans="5:5" x14ac:dyDescent="0.25">
      <c r="E238" t="s">
        <v>392</v>
      </c>
    </row>
    <row r="239" spans="5:5" x14ac:dyDescent="0.25">
      <c r="E239" t="s">
        <v>392</v>
      </c>
    </row>
    <row r="240" spans="5:5" x14ac:dyDescent="0.25">
      <c r="E240" t="s">
        <v>393</v>
      </c>
    </row>
    <row r="241" spans="5:5" x14ac:dyDescent="0.25">
      <c r="E241" t="s">
        <v>393</v>
      </c>
    </row>
    <row r="242" spans="5:5" x14ac:dyDescent="0.25">
      <c r="E242" t="s">
        <v>394</v>
      </c>
    </row>
    <row r="243" spans="5:5" x14ac:dyDescent="0.25">
      <c r="E243" t="s">
        <v>394</v>
      </c>
    </row>
    <row r="244" spans="5:5" x14ac:dyDescent="0.25">
      <c r="E244" t="s">
        <v>395</v>
      </c>
    </row>
    <row r="245" spans="5:5" x14ac:dyDescent="0.25">
      <c r="E245" t="s">
        <v>395</v>
      </c>
    </row>
    <row r="246" spans="5:5" x14ac:dyDescent="0.25">
      <c r="E246" t="s">
        <v>393</v>
      </c>
    </row>
    <row r="247" spans="5:5" x14ac:dyDescent="0.25">
      <c r="E247" t="s">
        <v>393</v>
      </c>
    </row>
    <row r="248" spans="5:5" x14ac:dyDescent="0.25">
      <c r="E248" t="s">
        <v>396</v>
      </c>
    </row>
    <row r="249" spans="5:5" x14ac:dyDescent="0.25">
      <c r="E249" t="s">
        <v>396</v>
      </c>
    </row>
    <row r="250" spans="5:5" x14ac:dyDescent="0.25">
      <c r="E250" t="s">
        <v>397</v>
      </c>
    </row>
    <row r="251" spans="5:5" x14ac:dyDescent="0.25">
      <c r="E251" t="s">
        <v>397</v>
      </c>
    </row>
    <row r="252" spans="5:5" x14ac:dyDescent="0.25">
      <c r="E252" t="s">
        <v>398</v>
      </c>
    </row>
    <row r="253" spans="5:5" x14ac:dyDescent="0.25">
      <c r="E253" t="s">
        <v>398</v>
      </c>
    </row>
    <row r="254" spans="5:5" x14ac:dyDescent="0.25">
      <c r="E254" t="s">
        <v>399</v>
      </c>
    </row>
    <row r="255" spans="5:5" x14ac:dyDescent="0.25">
      <c r="E255" t="s">
        <v>399</v>
      </c>
    </row>
    <row r="256" spans="5:5" x14ac:dyDescent="0.25">
      <c r="E256" t="s">
        <v>400</v>
      </c>
    </row>
    <row r="257" spans="5:5" x14ac:dyDescent="0.25">
      <c r="E257" t="s">
        <v>339</v>
      </c>
    </row>
    <row r="258" spans="5:5" x14ac:dyDescent="0.25">
      <c r="E258" t="s">
        <v>400</v>
      </c>
    </row>
    <row r="259" spans="5:5" x14ac:dyDescent="0.25">
      <c r="E259" t="s">
        <v>339</v>
      </c>
    </row>
    <row r="260" spans="5:5" x14ac:dyDescent="0.25">
      <c r="E260" t="s">
        <v>401</v>
      </c>
    </row>
    <row r="261" spans="5:5" x14ac:dyDescent="0.25">
      <c r="E261" t="s">
        <v>401</v>
      </c>
    </row>
    <row r="262" spans="5:5" x14ac:dyDescent="0.25">
      <c r="E262" t="s">
        <v>402</v>
      </c>
    </row>
    <row r="263" spans="5:5" x14ac:dyDescent="0.25">
      <c r="E263" t="s">
        <v>402</v>
      </c>
    </row>
    <row r="264" spans="5:5" x14ac:dyDescent="0.25">
      <c r="E264" t="s">
        <v>403</v>
      </c>
    </row>
    <row r="265" spans="5:5" x14ac:dyDescent="0.25">
      <c r="E265" t="s">
        <v>403</v>
      </c>
    </row>
    <row r="266" spans="5:5" x14ac:dyDescent="0.25">
      <c r="E266" t="s">
        <v>399</v>
      </c>
    </row>
    <row r="267" spans="5:5" x14ac:dyDescent="0.25">
      <c r="E267" t="s">
        <v>401</v>
      </c>
    </row>
    <row r="268" spans="5:5" x14ac:dyDescent="0.25">
      <c r="E268" t="s">
        <v>399</v>
      </c>
    </row>
    <row r="269" spans="5:5" x14ac:dyDescent="0.25">
      <c r="E269" t="s">
        <v>401</v>
      </c>
    </row>
    <row r="270" spans="5:5" x14ac:dyDescent="0.25">
      <c r="E270" t="s">
        <v>404</v>
      </c>
    </row>
    <row r="271" spans="5:5" x14ac:dyDescent="0.25">
      <c r="E271" t="s">
        <v>404</v>
      </c>
    </row>
    <row r="272" spans="5:5" x14ac:dyDescent="0.25">
      <c r="E272" t="s">
        <v>405</v>
      </c>
    </row>
    <row r="273" spans="5:5" x14ac:dyDescent="0.25">
      <c r="E273" t="s">
        <v>406</v>
      </c>
    </row>
    <row r="274" spans="5:5" x14ac:dyDescent="0.25">
      <c r="E274" t="s">
        <v>405</v>
      </c>
    </row>
    <row r="275" spans="5:5" x14ac:dyDescent="0.25">
      <c r="E275" t="s">
        <v>406</v>
      </c>
    </row>
    <row r="276" spans="5:5" x14ac:dyDescent="0.25">
      <c r="E276" t="s">
        <v>407</v>
      </c>
    </row>
    <row r="277" spans="5:5" x14ac:dyDescent="0.25">
      <c r="E277" t="s">
        <v>407</v>
      </c>
    </row>
    <row r="278" spans="5:5" x14ac:dyDescent="0.25">
      <c r="E278" t="s">
        <v>408</v>
      </c>
    </row>
    <row r="279" spans="5:5" x14ac:dyDescent="0.25">
      <c r="E279" t="s">
        <v>408</v>
      </c>
    </row>
    <row r="280" spans="5:5" x14ac:dyDescent="0.25">
      <c r="E280" t="s">
        <v>404</v>
      </c>
    </row>
    <row r="281" spans="5:5" x14ac:dyDescent="0.25">
      <c r="E281" t="s">
        <v>404</v>
      </c>
    </row>
    <row r="282" spans="5:5" x14ac:dyDescent="0.25">
      <c r="E282" t="s">
        <v>405</v>
      </c>
    </row>
    <row r="283" spans="5:5" x14ac:dyDescent="0.25">
      <c r="E283" t="s">
        <v>406</v>
      </c>
    </row>
    <row r="284" spans="5:5" x14ac:dyDescent="0.25">
      <c r="E284" t="s">
        <v>407</v>
      </c>
    </row>
    <row r="285" spans="5:5" x14ac:dyDescent="0.25">
      <c r="E285" t="s">
        <v>405</v>
      </c>
    </row>
    <row r="286" spans="5:5" x14ac:dyDescent="0.25">
      <c r="E286" t="s">
        <v>406</v>
      </c>
    </row>
    <row r="287" spans="5:5" x14ac:dyDescent="0.25">
      <c r="E287" t="s">
        <v>407</v>
      </c>
    </row>
    <row r="288" spans="5:5" x14ac:dyDescent="0.25">
      <c r="E288" t="s">
        <v>409</v>
      </c>
    </row>
    <row r="289" spans="5:5" x14ac:dyDescent="0.25">
      <c r="E289" t="s">
        <v>409</v>
      </c>
    </row>
    <row r="290" spans="5:5" x14ac:dyDescent="0.25">
      <c r="E290" t="s">
        <v>410</v>
      </c>
    </row>
    <row r="291" spans="5:5" x14ac:dyDescent="0.25">
      <c r="E291" t="s">
        <v>410</v>
      </c>
    </row>
    <row r="292" spans="5:5" x14ac:dyDescent="0.25">
      <c r="E292" t="s">
        <v>411</v>
      </c>
    </row>
    <row r="293" spans="5:5" x14ac:dyDescent="0.25">
      <c r="E293" t="s">
        <v>411</v>
      </c>
    </row>
    <row r="294" spans="5:5" x14ac:dyDescent="0.25">
      <c r="E294" t="s">
        <v>412</v>
      </c>
    </row>
    <row r="295" spans="5:5" x14ac:dyDescent="0.25">
      <c r="E295" t="s">
        <v>412</v>
      </c>
    </row>
    <row r="296" spans="5:5" x14ac:dyDescent="0.25">
      <c r="E296" t="s">
        <v>413</v>
      </c>
    </row>
    <row r="297" spans="5:5" x14ac:dyDescent="0.25">
      <c r="E297" t="s">
        <v>413</v>
      </c>
    </row>
    <row r="298" spans="5:5" x14ac:dyDescent="0.25">
      <c r="E298" t="s">
        <v>414</v>
      </c>
    </row>
    <row r="299" spans="5:5" x14ac:dyDescent="0.25">
      <c r="E299" t="s">
        <v>415</v>
      </c>
    </row>
    <row r="300" spans="5:5" x14ac:dyDescent="0.25">
      <c r="E300" t="s">
        <v>414</v>
      </c>
    </row>
    <row r="301" spans="5:5" x14ac:dyDescent="0.25">
      <c r="E301" t="s">
        <v>415</v>
      </c>
    </row>
    <row r="302" spans="5:5" x14ac:dyDescent="0.25">
      <c r="E302" t="s">
        <v>409</v>
      </c>
    </row>
    <row r="303" spans="5:5" x14ac:dyDescent="0.25">
      <c r="E303" t="s">
        <v>412</v>
      </c>
    </row>
    <row r="304" spans="5:5" x14ac:dyDescent="0.25">
      <c r="E304" t="s">
        <v>415</v>
      </c>
    </row>
    <row r="305" spans="5:5" x14ac:dyDescent="0.25">
      <c r="E305" t="s">
        <v>409</v>
      </c>
    </row>
    <row r="306" spans="5:5" x14ac:dyDescent="0.25">
      <c r="E306" t="s">
        <v>412</v>
      </c>
    </row>
    <row r="307" spans="5:5" x14ac:dyDescent="0.25">
      <c r="E307" t="s">
        <v>415</v>
      </c>
    </row>
    <row r="308" spans="5:5" x14ac:dyDescent="0.25">
      <c r="E308" t="s">
        <v>410</v>
      </c>
    </row>
    <row r="309" spans="5:5" x14ac:dyDescent="0.25">
      <c r="E309" t="s">
        <v>413</v>
      </c>
    </row>
    <row r="310" spans="5:5" x14ac:dyDescent="0.25">
      <c r="E310" t="s">
        <v>410</v>
      </c>
    </row>
    <row r="311" spans="5:5" x14ac:dyDescent="0.25">
      <c r="E311" t="s">
        <v>413</v>
      </c>
    </row>
    <row r="312" spans="5:5" x14ac:dyDescent="0.25">
      <c r="E312" t="s">
        <v>416</v>
      </c>
    </row>
    <row r="313" spans="5:5" x14ac:dyDescent="0.25">
      <c r="E313" t="s">
        <v>417</v>
      </c>
    </row>
    <row r="314" spans="5:5" x14ac:dyDescent="0.25">
      <c r="E314" t="s">
        <v>416</v>
      </c>
    </row>
    <row r="315" spans="5:5" x14ac:dyDescent="0.25">
      <c r="E315" t="s">
        <v>417</v>
      </c>
    </row>
    <row r="316" spans="5:5" x14ac:dyDescent="0.25">
      <c r="E316" t="s">
        <v>418</v>
      </c>
    </row>
    <row r="317" spans="5:5" x14ac:dyDescent="0.25">
      <c r="E317" t="s">
        <v>418</v>
      </c>
    </row>
    <row r="318" spans="5:5" x14ac:dyDescent="0.25">
      <c r="E318" t="s">
        <v>419</v>
      </c>
    </row>
    <row r="319" spans="5:5" x14ac:dyDescent="0.25">
      <c r="E319" t="s">
        <v>343</v>
      </c>
    </row>
    <row r="320" spans="5:5" x14ac:dyDescent="0.25">
      <c r="E320" t="s">
        <v>419</v>
      </c>
    </row>
    <row r="321" spans="5:5" x14ac:dyDescent="0.25">
      <c r="E321" t="s">
        <v>343</v>
      </c>
    </row>
    <row r="322" spans="5:5" x14ac:dyDescent="0.25">
      <c r="E322" t="s">
        <v>420</v>
      </c>
    </row>
    <row r="323" spans="5:5" x14ac:dyDescent="0.25">
      <c r="E323" t="s">
        <v>420</v>
      </c>
    </row>
    <row r="324" spans="5:5" x14ac:dyDescent="0.25">
      <c r="E324" t="s">
        <v>421</v>
      </c>
    </row>
    <row r="325" spans="5:5" x14ac:dyDescent="0.25">
      <c r="E325" t="s">
        <v>421</v>
      </c>
    </row>
    <row r="326" spans="5:5" x14ac:dyDescent="0.25">
      <c r="E326" t="s">
        <v>416</v>
      </c>
    </row>
    <row r="327" spans="5:5" x14ac:dyDescent="0.25">
      <c r="E327" t="s">
        <v>420</v>
      </c>
    </row>
    <row r="328" spans="5:5" x14ac:dyDescent="0.25">
      <c r="E328" t="s">
        <v>416</v>
      </c>
    </row>
    <row r="329" spans="5:5" x14ac:dyDescent="0.25">
      <c r="E329" t="s">
        <v>420</v>
      </c>
    </row>
    <row r="330" spans="5:5" x14ac:dyDescent="0.25">
      <c r="E330" t="s">
        <v>418</v>
      </c>
    </row>
    <row r="331" spans="5:5" x14ac:dyDescent="0.25">
      <c r="E331" t="s">
        <v>418</v>
      </c>
    </row>
    <row r="332" spans="5:5" x14ac:dyDescent="0.25">
      <c r="E332" t="s">
        <v>422</v>
      </c>
    </row>
    <row r="333" spans="5:5" x14ac:dyDescent="0.25">
      <c r="E333" t="s">
        <v>423</v>
      </c>
    </row>
    <row r="334" spans="5:5" x14ac:dyDescent="0.25">
      <c r="E334" t="s">
        <v>422</v>
      </c>
    </row>
    <row r="335" spans="5:5" x14ac:dyDescent="0.25">
      <c r="E335" t="s">
        <v>423</v>
      </c>
    </row>
    <row r="336" spans="5:5" x14ac:dyDescent="0.25">
      <c r="E336" t="s">
        <v>424</v>
      </c>
    </row>
    <row r="337" spans="5:5" x14ac:dyDescent="0.25">
      <c r="E337" t="s">
        <v>425</v>
      </c>
    </row>
    <row r="338" spans="5:5" x14ac:dyDescent="0.25">
      <c r="E338" t="s">
        <v>424</v>
      </c>
    </row>
    <row r="339" spans="5:5" x14ac:dyDescent="0.25">
      <c r="E339" t="s">
        <v>425</v>
      </c>
    </row>
    <row r="340" spans="5:5" x14ac:dyDescent="0.25">
      <c r="E340" t="s">
        <v>426</v>
      </c>
    </row>
    <row r="341" spans="5:5" x14ac:dyDescent="0.25">
      <c r="E341" t="s">
        <v>426</v>
      </c>
    </row>
    <row r="342" spans="5:5" x14ac:dyDescent="0.25">
      <c r="E342" t="s">
        <v>422</v>
      </c>
    </row>
    <row r="343" spans="5:5" x14ac:dyDescent="0.25">
      <c r="E343" t="s">
        <v>423</v>
      </c>
    </row>
    <row r="344" spans="5:5" x14ac:dyDescent="0.25">
      <c r="E344" t="s">
        <v>425</v>
      </c>
    </row>
    <row r="345" spans="5:5" x14ac:dyDescent="0.25">
      <c r="E345" t="s">
        <v>422</v>
      </c>
    </row>
    <row r="346" spans="5:5" x14ac:dyDescent="0.25">
      <c r="E346" t="s">
        <v>423</v>
      </c>
    </row>
    <row r="347" spans="5:5" x14ac:dyDescent="0.25">
      <c r="E347" t="s">
        <v>425</v>
      </c>
    </row>
    <row r="348" spans="5:5" x14ac:dyDescent="0.25">
      <c r="E348" t="s">
        <v>344</v>
      </c>
    </row>
    <row r="349" spans="5:5" x14ac:dyDescent="0.25">
      <c r="E349" t="s">
        <v>344</v>
      </c>
    </row>
    <row r="350" spans="5:5" x14ac:dyDescent="0.25">
      <c r="E350" t="s">
        <v>427</v>
      </c>
    </row>
    <row r="351" spans="5:5" x14ac:dyDescent="0.25">
      <c r="E351" t="s">
        <v>427</v>
      </c>
    </row>
    <row r="352" spans="5:5" x14ac:dyDescent="0.25">
      <c r="E352" t="s">
        <v>428</v>
      </c>
    </row>
    <row r="353" spans="5:5" x14ac:dyDescent="0.25">
      <c r="E353" t="s">
        <v>428</v>
      </c>
    </row>
    <row r="354" spans="5:5" x14ac:dyDescent="0.25">
      <c r="E354" t="s">
        <v>429</v>
      </c>
    </row>
    <row r="355" spans="5:5" x14ac:dyDescent="0.25">
      <c r="E355" t="s">
        <v>429</v>
      </c>
    </row>
    <row r="356" spans="5:5" x14ac:dyDescent="0.25">
      <c r="E356" t="s">
        <v>430</v>
      </c>
    </row>
    <row r="357" spans="5:5" x14ac:dyDescent="0.25">
      <c r="E357" t="s">
        <v>430</v>
      </c>
    </row>
    <row r="358" spans="5:5" x14ac:dyDescent="0.25">
      <c r="E358" t="s">
        <v>344</v>
      </c>
    </row>
    <row r="359" spans="5:5" x14ac:dyDescent="0.25">
      <c r="E359" t="s">
        <v>344</v>
      </c>
    </row>
    <row r="360" spans="5:5" x14ac:dyDescent="0.25">
      <c r="E360" t="s">
        <v>427</v>
      </c>
    </row>
    <row r="361" spans="5:5" x14ac:dyDescent="0.25">
      <c r="E361" t="s">
        <v>428</v>
      </c>
    </row>
    <row r="362" spans="5:5" x14ac:dyDescent="0.25">
      <c r="E362" t="s">
        <v>429</v>
      </c>
    </row>
    <row r="363" spans="5:5" x14ac:dyDescent="0.25">
      <c r="E363" t="s">
        <v>427</v>
      </c>
    </row>
    <row r="364" spans="5:5" x14ac:dyDescent="0.25">
      <c r="E364" t="s">
        <v>428</v>
      </c>
    </row>
    <row r="365" spans="5:5" x14ac:dyDescent="0.25">
      <c r="E365" t="s">
        <v>429</v>
      </c>
    </row>
    <row r="366" spans="5:5" x14ac:dyDescent="0.25">
      <c r="E366" t="s">
        <v>431</v>
      </c>
    </row>
    <row r="367" spans="5:5" x14ac:dyDescent="0.25">
      <c r="E367" t="s">
        <v>432</v>
      </c>
    </row>
    <row r="368" spans="5:5" x14ac:dyDescent="0.25">
      <c r="E368" t="s">
        <v>431</v>
      </c>
    </row>
    <row r="369" spans="5:5" x14ac:dyDescent="0.25">
      <c r="E369" t="s">
        <v>432</v>
      </c>
    </row>
    <row r="370" spans="5:5" x14ac:dyDescent="0.25">
      <c r="E370" t="s">
        <v>433</v>
      </c>
    </row>
    <row r="371" spans="5:5" x14ac:dyDescent="0.25">
      <c r="E371" t="s">
        <v>434</v>
      </c>
    </row>
    <row r="372" spans="5:5" x14ac:dyDescent="0.25">
      <c r="E372" t="s">
        <v>433</v>
      </c>
    </row>
    <row r="373" spans="5:5" x14ac:dyDescent="0.25">
      <c r="E373" t="s">
        <v>434</v>
      </c>
    </row>
    <row r="374" spans="5:5" x14ac:dyDescent="0.25">
      <c r="E374" t="s">
        <v>433</v>
      </c>
    </row>
    <row r="375" spans="5:5" x14ac:dyDescent="0.25">
      <c r="E375" t="s">
        <v>434</v>
      </c>
    </row>
    <row r="376" spans="5:5" x14ac:dyDescent="0.25">
      <c r="E376" t="s">
        <v>433</v>
      </c>
    </row>
    <row r="377" spans="5:5" x14ac:dyDescent="0.25">
      <c r="E377" t="s">
        <v>434</v>
      </c>
    </row>
    <row r="378" spans="5:5" x14ac:dyDescent="0.25">
      <c r="E378" t="s">
        <v>435</v>
      </c>
    </row>
    <row r="379" spans="5:5" x14ac:dyDescent="0.25">
      <c r="E379" t="s">
        <v>435</v>
      </c>
    </row>
    <row r="380" spans="5:5" x14ac:dyDescent="0.25">
      <c r="E380" t="s">
        <v>436</v>
      </c>
    </row>
    <row r="381" spans="5:5" x14ac:dyDescent="0.25">
      <c r="E381" t="s">
        <v>436</v>
      </c>
    </row>
    <row r="382" spans="5:5" x14ac:dyDescent="0.25">
      <c r="E382" t="s">
        <v>437</v>
      </c>
    </row>
    <row r="383" spans="5:5" x14ac:dyDescent="0.25">
      <c r="E383" t="s">
        <v>438</v>
      </c>
    </row>
    <row r="384" spans="5:5" x14ac:dyDescent="0.25">
      <c r="E384" t="s">
        <v>437</v>
      </c>
    </row>
    <row r="385" spans="5:5" x14ac:dyDescent="0.25">
      <c r="E385" t="s">
        <v>438</v>
      </c>
    </row>
    <row r="386" spans="5:5" x14ac:dyDescent="0.25">
      <c r="E386" t="s">
        <v>439</v>
      </c>
    </row>
    <row r="387" spans="5:5" x14ac:dyDescent="0.25">
      <c r="E387" t="s">
        <v>439</v>
      </c>
    </row>
    <row r="388" spans="5:5" x14ac:dyDescent="0.25">
      <c r="E388" t="s">
        <v>440</v>
      </c>
    </row>
    <row r="389" spans="5:5" x14ac:dyDescent="0.25">
      <c r="E389" t="s">
        <v>441</v>
      </c>
    </row>
    <row r="390" spans="5:5" x14ac:dyDescent="0.25">
      <c r="E390" t="s">
        <v>440</v>
      </c>
    </row>
    <row r="391" spans="5:5" x14ac:dyDescent="0.25">
      <c r="E391" t="s">
        <v>441</v>
      </c>
    </row>
    <row r="392" spans="5:5" x14ac:dyDescent="0.25">
      <c r="E392" t="s">
        <v>442</v>
      </c>
    </row>
    <row r="393" spans="5:5" x14ac:dyDescent="0.25">
      <c r="E393" t="s">
        <v>442</v>
      </c>
    </row>
    <row r="394" spans="5:5" x14ac:dyDescent="0.25">
      <c r="E394" t="s">
        <v>443</v>
      </c>
    </row>
    <row r="395" spans="5:5" x14ac:dyDescent="0.25">
      <c r="E395" t="s">
        <v>443</v>
      </c>
    </row>
    <row r="396" spans="5:5" x14ac:dyDescent="0.25">
      <c r="E396" t="s">
        <v>438</v>
      </c>
    </row>
    <row r="397" spans="5:5" x14ac:dyDescent="0.25">
      <c r="E397" t="s">
        <v>435</v>
      </c>
    </row>
    <row r="398" spans="5:5" x14ac:dyDescent="0.25">
      <c r="E398" t="s">
        <v>442</v>
      </c>
    </row>
    <row r="399" spans="5:5" x14ac:dyDescent="0.25">
      <c r="E399" t="s">
        <v>438</v>
      </c>
    </row>
    <row r="400" spans="5:5" x14ac:dyDescent="0.25">
      <c r="E400" t="s">
        <v>435</v>
      </c>
    </row>
    <row r="401" spans="5:5" x14ac:dyDescent="0.25">
      <c r="E401" t="s">
        <v>442</v>
      </c>
    </row>
    <row r="402" spans="5:5" x14ac:dyDescent="0.25">
      <c r="E402" t="s">
        <v>436</v>
      </c>
    </row>
    <row r="403" spans="5:5" x14ac:dyDescent="0.25">
      <c r="E403" t="s">
        <v>443</v>
      </c>
    </row>
    <row r="404" spans="5:5" x14ac:dyDescent="0.25">
      <c r="E404" t="s">
        <v>436</v>
      </c>
    </row>
    <row r="405" spans="5:5" x14ac:dyDescent="0.25">
      <c r="E405" t="s">
        <v>443</v>
      </c>
    </row>
    <row r="406" spans="5:5" x14ac:dyDescent="0.25">
      <c r="E406" t="s">
        <v>444</v>
      </c>
    </row>
    <row r="407" spans="5:5" x14ac:dyDescent="0.25">
      <c r="E407" t="s">
        <v>444</v>
      </c>
    </row>
    <row r="408" spans="5:5" x14ac:dyDescent="0.25">
      <c r="E408" t="s">
        <v>445</v>
      </c>
    </row>
    <row r="409" spans="5:5" x14ac:dyDescent="0.25">
      <c r="E409" t="s">
        <v>445</v>
      </c>
    </row>
    <row r="410" spans="5:5" x14ac:dyDescent="0.25">
      <c r="E410" t="s">
        <v>345</v>
      </c>
    </row>
    <row r="411" spans="5:5" x14ac:dyDescent="0.25">
      <c r="E411" t="s">
        <v>446</v>
      </c>
    </row>
    <row r="412" spans="5:5" x14ac:dyDescent="0.25">
      <c r="E412" t="s">
        <v>345</v>
      </c>
    </row>
    <row r="413" spans="5:5" x14ac:dyDescent="0.25">
      <c r="E413" t="s">
        <v>446</v>
      </c>
    </row>
    <row r="414" spans="5:5" x14ac:dyDescent="0.25">
      <c r="E414" t="s">
        <v>447</v>
      </c>
    </row>
    <row r="415" spans="5:5" x14ac:dyDescent="0.25">
      <c r="E415" t="s">
        <v>447</v>
      </c>
    </row>
    <row r="416" spans="5:5" x14ac:dyDescent="0.25">
      <c r="E416" t="s">
        <v>448</v>
      </c>
    </row>
    <row r="417" spans="5:5" x14ac:dyDescent="0.25">
      <c r="E417" t="s">
        <v>448</v>
      </c>
    </row>
    <row r="418" spans="5:5" x14ac:dyDescent="0.25">
      <c r="E418" t="s">
        <v>447</v>
      </c>
    </row>
    <row r="419" spans="5:5" x14ac:dyDescent="0.25">
      <c r="E419" t="s">
        <v>447</v>
      </c>
    </row>
    <row r="420" spans="5:5" x14ac:dyDescent="0.25">
      <c r="E420" t="s">
        <v>444</v>
      </c>
    </row>
    <row r="421" spans="5:5" x14ac:dyDescent="0.25">
      <c r="E421" t="s">
        <v>444</v>
      </c>
    </row>
    <row r="422" spans="5:5" x14ac:dyDescent="0.25">
      <c r="E422" t="s">
        <v>449</v>
      </c>
    </row>
    <row r="423" spans="5:5" x14ac:dyDescent="0.25">
      <c r="E423" t="s">
        <v>450</v>
      </c>
    </row>
    <row r="424" spans="5:5" x14ac:dyDescent="0.25">
      <c r="E424" t="s">
        <v>449</v>
      </c>
    </row>
    <row r="425" spans="5:5" x14ac:dyDescent="0.25">
      <c r="E425" t="s">
        <v>450</v>
      </c>
    </row>
    <row r="426" spans="5:5" x14ac:dyDescent="0.25">
      <c r="E426" t="s">
        <v>451</v>
      </c>
    </row>
    <row r="427" spans="5:5" x14ac:dyDescent="0.25">
      <c r="E427" t="s">
        <v>451</v>
      </c>
    </row>
    <row r="428" spans="5:5" x14ac:dyDescent="0.25">
      <c r="E428" t="s">
        <v>452</v>
      </c>
    </row>
    <row r="429" spans="5:5" x14ac:dyDescent="0.25">
      <c r="E429" t="s">
        <v>452</v>
      </c>
    </row>
    <row r="430" spans="5:5" x14ac:dyDescent="0.25">
      <c r="E430" t="s">
        <v>453</v>
      </c>
    </row>
    <row r="431" spans="5:5" x14ac:dyDescent="0.25">
      <c r="E431" t="s">
        <v>454</v>
      </c>
    </row>
    <row r="432" spans="5:5" x14ac:dyDescent="0.25">
      <c r="E432" t="s">
        <v>453</v>
      </c>
    </row>
    <row r="433" spans="5:5" x14ac:dyDescent="0.25">
      <c r="E433" t="s">
        <v>454</v>
      </c>
    </row>
    <row r="434" spans="5:5" x14ac:dyDescent="0.25">
      <c r="E434" t="s">
        <v>455</v>
      </c>
    </row>
    <row r="435" spans="5:5" x14ac:dyDescent="0.25">
      <c r="E435" t="s">
        <v>455</v>
      </c>
    </row>
    <row r="436" spans="5:5" x14ac:dyDescent="0.25">
      <c r="E436" t="s">
        <v>449</v>
      </c>
    </row>
    <row r="437" spans="5:5" x14ac:dyDescent="0.25">
      <c r="E437" t="s">
        <v>450</v>
      </c>
    </row>
    <row r="438" spans="5:5" x14ac:dyDescent="0.25">
      <c r="E438" t="s">
        <v>455</v>
      </c>
    </row>
    <row r="439" spans="5:5" x14ac:dyDescent="0.25">
      <c r="E439" t="s">
        <v>449</v>
      </c>
    </row>
    <row r="440" spans="5:5" x14ac:dyDescent="0.25">
      <c r="E440" t="s">
        <v>450</v>
      </c>
    </row>
    <row r="441" spans="5:5" x14ac:dyDescent="0.25">
      <c r="E441" t="s">
        <v>455</v>
      </c>
    </row>
    <row r="442" spans="5:5" x14ac:dyDescent="0.25">
      <c r="E442" t="s">
        <v>451</v>
      </c>
    </row>
    <row r="443" spans="5:5" x14ac:dyDescent="0.25">
      <c r="E443" t="s">
        <v>451</v>
      </c>
    </row>
    <row r="444" spans="5:5" x14ac:dyDescent="0.25">
      <c r="E444" t="s">
        <v>456</v>
      </c>
    </row>
    <row r="445" spans="5:5" x14ac:dyDescent="0.25">
      <c r="E445" t="s">
        <v>457</v>
      </c>
    </row>
    <row r="446" spans="5:5" x14ac:dyDescent="0.25">
      <c r="E446" t="s">
        <v>456</v>
      </c>
    </row>
    <row r="447" spans="5:5" x14ac:dyDescent="0.25">
      <c r="E447" t="s">
        <v>457</v>
      </c>
    </row>
    <row r="448" spans="5:5" x14ac:dyDescent="0.25">
      <c r="E448" t="s">
        <v>458</v>
      </c>
    </row>
    <row r="449" spans="5:5" x14ac:dyDescent="0.25">
      <c r="E449" t="s">
        <v>459</v>
      </c>
    </row>
    <row r="450" spans="5:5" x14ac:dyDescent="0.25">
      <c r="E450" t="s">
        <v>458</v>
      </c>
    </row>
    <row r="451" spans="5:5" x14ac:dyDescent="0.25">
      <c r="E451" t="s">
        <v>459</v>
      </c>
    </row>
    <row r="452" spans="5:5" x14ac:dyDescent="0.25">
      <c r="E452" t="s">
        <v>460</v>
      </c>
    </row>
    <row r="453" spans="5:5" x14ac:dyDescent="0.25">
      <c r="E453" t="s">
        <v>460</v>
      </c>
    </row>
    <row r="454" spans="5:5" x14ac:dyDescent="0.25">
      <c r="E454" t="s">
        <v>461</v>
      </c>
    </row>
    <row r="455" spans="5:5" x14ac:dyDescent="0.25">
      <c r="E455" t="s">
        <v>461</v>
      </c>
    </row>
    <row r="456" spans="5:5" x14ac:dyDescent="0.25">
      <c r="E456" t="s">
        <v>456</v>
      </c>
    </row>
    <row r="457" spans="5:5" x14ac:dyDescent="0.25">
      <c r="E457" t="s">
        <v>457</v>
      </c>
    </row>
    <row r="458" spans="5:5" x14ac:dyDescent="0.25">
      <c r="E458" t="s">
        <v>460</v>
      </c>
    </row>
    <row r="459" spans="5:5" x14ac:dyDescent="0.25">
      <c r="E459" t="s">
        <v>456</v>
      </c>
    </row>
    <row r="460" spans="5:5" x14ac:dyDescent="0.25">
      <c r="E460" t="s">
        <v>457</v>
      </c>
    </row>
    <row r="461" spans="5:5" x14ac:dyDescent="0.25">
      <c r="E461" t="s">
        <v>460</v>
      </c>
    </row>
    <row r="462" spans="5:5" x14ac:dyDescent="0.25">
      <c r="E462" t="s">
        <v>458</v>
      </c>
    </row>
    <row r="463" spans="5:5" x14ac:dyDescent="0.25">
      <c r="E463" t="s">
        <v>458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0"/>
  <sheetViews>
    <sheetView workbookViewId="0">
      <selection activeCell="B15" sqref="B15"/>
    </sheetView>
  </sheetViews>
  <sheetFormatPr defaultRowHeight="15" x14ac:dyDescent="0.25"/>
  <cols>
    <col min="1" max="1" width="20.42578125" bestFit="1" customWidth="1"/>
    <col min="2" max="2" width="42.42578125" customWidth="1"/>
    <col min="4" max="4" width="12.7109375" bestFit="1" customWidth="1"/>
  </cols>
  <sheetData>
    <row r="1" spans="1:7" s="5" customFormat="1" x14ac:dyDescent="0.25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</row>
    <row r="2" spans="1:7" x14ac:dyDescent="0.25">
      <c r="A2" t="s">
        <v>520</v>
      </c>
      <c r="B2" t="s">
        <v>604</v>
      </c>
      <c r="C2" t="s">
        <v>163</v>
      </c>
      <c r="D2" s="9">
        <v>591.41088435400002</v>
      </c>
      <c r="E2">
        <v>4200</v>
      </c>
      <c r="F2">
        <v>1444.1428571399999</v>
      </c>
      <c r="G2">
        <v>0.40952380952400003</v>
      </c>
    </row>
    <row r="3" spans="1:7" x14ac:dyDescent="0.25">
      <c r="A3" t="s">
        <v>121</v>
      </c>
      <c r="B3" t="s">
        <v>604</v>
      </c>
      <c r="C3" t="s">
        <v>162</v>
      </c>
      <c r="D3" s="9">
        <v>443.33877551</v>
      </c>
      <c r="E3">
        <v>6100</v>
      </c>
      <c r="F3">
        <v>1082.5714285700001</v>
      </c>
      <c r="G3">
        <v>0.40952380952400003</v>
      </c>
    </row>
    <row r="4" spans="1:7" x14ac:dyDescent="0.25">
      <c r="A4" t="s">
        <v>597</v>
      </c>
      <c r="B4" t="s">
        <v>605</v>
      </c>
      <c r="C4" t="s">
        <v>164</v>
      </c>
      <c r="D4" s="9">
        <v>-318.08541600000001</v>
      </c>
      <c r="E4">
        <v>9100</v>
      </c>
      <c r="F4">
        <v>1178.09413333</v>
      </c>
      <c r="G4">
        <v>-0.27</v>
      </c>
    </row>
    <row r="5" spans="1:7" x14ac:dyDescent="0.25">
      <c r="A5" t="s">
        <v>297</v>
      </c>
      <c r="B5" t="s">
        <v>606</v>
      </c>
      <c r="C5" t="s">
        <v>162</v>
      </c>
      <c r="D5" s="9">
        <v>456.88888888899999</v>
      </c>
      <c r="E5">
        <v>4200</v>
      </c>
      <c r="F5">
        <v>1028</v>
      </c>
      <c r="G5">
        <v>0.444444444444</v>
      </c>
    </row>
    <row r="6" spans="1:7" x14ac:dyDescent="0.25">
      <c r="A6" t="s">
        <v>472</v>
      </c>
      <c r="B6" t="s">
        <v>606</v>
      </c>
      <c r="C6" t="s">
        <v>161</v>
      </c>
      <c r="D6" s="9">
        <v>455.25925925899998</v>
      </c>
      <c r="E6">
        <v>4900</v>
      </c>
      <c r="F6">
        <v>1024.33333333</v>
      </c>
      <c r="G6">
        <v>0.444444444444</v>
      </c>
    </row>
    <row r="7" spans="1:7" x14ac:dyDescent="0.25">
      <c r="A7" t="s">
        <v>595</v>
      </c>
      <c r="B7" t="s">
        <v>606</v>
      </c>
      <c r="C7" t="s">
        <v>160</v>
      </c>
      <c r="D7" s="9">
        <v>532.64197530900003</v>
      </c>
      <c r="E7">
        <v>8800</v>
      </c>
      <c r="F7">
        <v>1198.4444444400001</v>
      </c>
      <c r="G7">
        <v>0.444444444444</v>
      </c>
    </row>
    <row r="8" spans="1:7" x14ac:dyDescent="0.25">
      <c r="A8" t="s">
        <v>609</v>
      </c>
      <c r="B8" t="s">
        <v>608</v>
      </c>
      <c r="C8" t="s">
        <v>163</v>
      </c>
      <c r="D8" s="9">
        <v>474.32098765400002</v>
      </c>
      <c r="E8">
        <v>3600</v>
      </c>
      <c r="F8">
        <v>1255.5555555599999</v>
      </c>
      <c r="G8">
        <v>0.37777777777799998</v>
      </c>
    </row>
    <row r="9" spans="1:7" x14ac:dyDescent="0.25">
      <c r="A9" t="s">
        <v>486</v>
      </c>
      <c r="B9" t="s">
        <v>608</v>
      </c>
      <c r="C9" t="s">
        <v>160</v>
      </c>
      <c r="D9" s="9">
        <v>525.08230452700002</v>
      </c>
      <c r="E9">
        <v>7100</v>
      </c>
      <c r="F9">
        <v>1090.5555555599999</v>
      </c>
      <c r="G9">
        <v>0.48148148148100001</v>
      </c>
    </row>
    <row r="10" spans="1:7" x14ac:dyDescent="0.25">
      <c r="A10" t="s">
        <v>607</v>
      </c>
      <c r="B10" t="s">
        <v>608</v>
      </c>
      <c r="C10" t="s">
        <v>161</v>
      </c>
      <c r="D10" s="9">
        <v>500.36625514399998</v>
      </c>
      <c r="E10">
        <v>6500</v>
      </c>
      <c r="F10">
        <v>1039.22222222</v>
      </c>
      <c r="G10">
        <v>0.48148148148100001</v>
      </c>
    </row>
    <row r="11" spans="1:7" x14ac:dyDescent="0.25">
      <c r="D11" s="9">
        <f>SUM(D2:D10)</f>
        <v>3661.2239146459997</v>
      </c>
    </row>
    <row r="20" spans="3:3" x14ac:dyDescent="0.25">
      <c r="C20" s="5"/>
    </row>
  </sheetData>
  <sortState ref="B1:B702">
    <sortCondition ref="B1:B70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workbookViewId="0">
      <selection activeCell="C25" sqref="C25"/>
    </sheetView>
  </sheetViews>
  <sheetFormatPr defaultRowHeight="15" x14ac:dyDescent="0.25"/>
  <cols>
    <col min="1" max="1" width="9" style="5" bestFit="1" customWidth="1"/>
    <col min="2" max="2" width="10.7109375" style="16" bestFit="1" customWidth="1"/>
    <col min="3" max="3" width="72.28515625" bestFit="1" customWidth="1"/>
    <col min="4" max="4" width="17" bestFit="1" customWidth="1"/>
    <col min="5" max="5" width="4.85546875" bestFit="1" customWidth="1"/>
    <col min="6" max="6" width="7.140625" bestFit="1" customWidth="1"/>
  </cols>
  <sheetData>
    <row r="1" spans="1:7" x14ac:dyDescent="0.25">
      <c r="A1" s="5" t="s">
        <v>507</v>
      </c>
      <c r="B1" s="16" t="s">
        <v>506</v>
      </c>
      <c r="C1" s="5" t="s">
        <v>113</v>
      </c>
      <c r="D1" s="5" t="s">
        <v>509</v>
      </c>
      <c r="E1" t="s">
        <v>123</v>
      </c>
      <c r="F1" t="s">
        <v>124</v>
      </c>
      <c r="G1" t="s">
        <v>508</v>
      </c>
    </row>
    <row r="2" spans="1:7" s="5" customFormat="1" x14ac:dyDescent="0.25">
      <c r="A2" s="5">
        <v>10196255</v>
      </c>
      <c r="B2" s="16">
        <v>42034</v>
      </c>
      <c r="C2" s="5" t="s">
        <v>246</v>
      </c>
      <c r="D2" s="5">
        <v>1329.8</v>
      </c>
      <c r="E2" s="5">
        <v>40</v>
      </c>
      <c r="F2" s="5">
        <v>5</v>
      </c>
      <c r="G2" s="5">
        <v>21</v>
      </c>
    </row>
    <row r="3" spans="1:7" s="5" customFormat="1" x14ac:dyDescent="0.25">
      <c r="A3" s="5">
        <v>10195995</v>
      </c>
      <c r="B3" s="16">
        <v>42034</v>
      </c>
      <c r="C3" s="5" t="s">
        <v>247</v>
      </c>
      <c r="D3" s="5">
        <v>1401.8</v>
      </c>
      <c r="E3" s="5">
        <v>40</v>
      </c>
      <c r="F3" s="5">
        <v>2</v>
      </c>
      <c r="G3" s="5">
        <v>21</v>
      </c>
    </row>
    <row r="4" spans="1:7" x14ac:dyDescent="0.25">
      <c r="A4" s="5">
        <v>10588735</v>
      </c>
      <c r="B4" s="16" t="s">
        <v>501</v>
      </c>
      <c r="C4" t="s">
        <v>502</v>
      </c>
      <c r="D4">
        <v>623.29999999999995</v>
      </c>
      <c r="E4">
        <v>40</v>
      </c>
      <c r="F4">
        <v>2</v>
      </c>
      <c r="G4">
        <v>38</v>
      </c>
    </row>
    <row r="5" spans="1:7" x14ac:dyDescent="0.25">
      <c r="A5" s="5">
        <v>10588737</v>
      </c>
      <c r="B5" s="16" t="s">
        <v>501</v>
      </c>
      <c r="C5" t="s">
        <v>503</v>
      </c>
      <c r="D5">
        <v>951</v>
      </c>
      <c r="E5">
        <v>40</v>
      </c>
      <c r="F5">
        <v>2</v>
      </c>
      <c r="G5">
        <v>35</v>
      </c>
    </row>
    <row r="6" spans="1:7" x14ac:dyDescent="0.25">
      <c r="A6" s="5">
        <v>10588743</v>
      </c>
      <c r="B6" s="16" t="s">
        <v>501</v>
      </c>
      <c r="C6" t="s">
        <v>505</v>
      </c>
      <c r="D6">
        <v>1489.75</v>
      </c>
      <c r="E6">
        <v>30</v>
      </c>
      <c r="F6">
        <v>10</v>
      </c>
      <c r="G6">
        <v>26</v>
      </c>
    </row>
    <row r="7" spans="1:7" x14ac:dyDescent="0.25">
      <c r="A7" s="5">
        <v>10588742</v>
      </c>
      <c r="B7" s="16" t="s">
        <v>501</v>
      </c>
      <c r="C7" t="s">
        <v>504</v>
      </c>
      <c r="D7">
        <v>3074.2</v>
      </c>
      <c r="E7">
        <v>40</v>
      </c>
      <c r="F7">
        <v>5</v>
      </c>
      <c r="G7">
        <v>25</v>
      </c>
    </row>
    <row r="8" spans="1:7" x14ac:dyDescent="0.25">
      <c r="A8" s="5">
        <v>10601885</v>
      </c>
      <c r="B8" s="16" t="s">
        <v>521</v>
      </c>
      <c r="C8" s="1" t="s">
        <v>522</v>
      </c>
      <c r="D8">
        <v>1533.6</v>
      </c>
      <c r="E8">
        <v>80</v>
      </c>
      <c r="F8">
        <v>1</v>
      </c>
      <c r="G8">
        <v>47</v>
      </c>
    </row>
    <row r="9" spans="1:7" x14ac:dyDescent="0.25">
      <c r="A9" s="5">
        <v>10601610</v>
      </c>
      <c r="B9" s="16" t="s">
        <v>521</v>
      </c>
      <c r="C9" t="s">
        <v>523</v>
      </c>
      <c r="D9">
        <v>2391.1</v>
      </c>
      <c r="E9">
        <v>80</v>
      </c>
      <c r="F9">
        <v>1</v>
      </c>
      <c r="G9">
        <v>61</v>
      </c>
    </row>
    <row r="10" spans="1:7" x14ac:dyDescent="0.25">
      <c r="A10" s="5">
        <v>10601690</v>
      </c>
      <c r="B10" s="16" t="s">
        <v>521</v>
      </c>
      <c r="C10" t="s">
        <v>524</v>
      </c>
      <c r="D10">
        <v>2961.2</v>
      </c>
      <c r="E10">
        <v>40</v>
      </c>
      <c r="F10">
        <v>2</v>
      </c>
      <c r="G10">
        <v>29</v>
      </c>
    </row>
    <row r="11" spans="1:7" x14ac:dyDescent="0.25">
      <c r="A11" s="5">
        <v>10601474</v>
      </c>
      <c r="B11" s="16" t="s">
        <v>521</v>
      </c>
      <c r="C11" t="s">
        <v>525</v>
      </c>
      <c r="D11">
        <v>6056.7</v>
      </c>
      <c r="E11">
        <v>40</v>
      </c>
      <c r="F11">
        <v>5</v>
      </c>
      <c r="G11">
        <v>35</v>
      </c>
    </row>
    <row r="12" spans="1:7" x14ac:dyDescent="0.25">
      <c r="A12" s="5">
        <v>10601139</v>
      </c>
      <c r="B12" s="16" t="s">
        <v>521</v>
      </c>
      <c r="C12" t="s">
        <v>526</v>
      </c>
      <c r="D12">
        <v>6694.5</v>
      </c>
      <c r="E12">
        <v>30</v>
      </c>
      <c r="F12">
        <v>10</v>
      </c>
      <c r="G12">
        <v>17</v>
      </c>
    </row>
    <row r="13" spans="1:7" x14ac:dyDescent="0.25">
      <c r="A13" s="5">
        <v>10600615</v>
      </c>
      <c r="B13" s="16" t="s">
        <v>521</v>
      </c>
      <c r="C13" t="s">
        <v>527</v>
      </c>
      <c r="D13">
        <v>7077.25</v>
      </c>
      <c r="E13">
        <v>30</v>
      </c>
      <c r="F13">
        <v>10</v>
      </c>
      <c r="G13">
        <v>27</v>
      </c>
    </row>
    <row r="14" spans="1:7" x14ac:dyDescent="0.25">
      <c r="A14" s="5">
        <v>10602745</v>
      </c>
      <c r="B14" s="16" t="s">
        <v>521</v>
      </c>
      <c r="C14" t="s">
        <v>528</v>
      </c>
      <c r="D14">
        <v>2745.3</v>
      </c>
      <c r="E14">
        <v>40</v>
      </c>
      <c r="F14">
        <v>2</v>
      </c>
      <c r="G14">
        <v>21</v>
      </c>
    </row>
    <row r="15" spans="1:7" x14ac:dyDescent="0.25">
      <c r="A15" s="5">
        <v>10602444</v>
      </c>
      <c r="B15" s="16" t="s">
        <v>521</v>
      </c>
      <c r="C15" t="s">
        <v>529</v>
      </c>
      <c r="D15">
        <v>2788.15</v>
      </c>
      <c r="E15">
        <v>80</v>
      </c>
      <c r="F15">
        <v>1</v>
      </c>
      <c r="G15">
        <v>53</v>
      </c>
    </row>
    <row r="16" spans="1:7" x14ac:dyDescent="0.25">
      <c r="A16" s="5">
        <v>10602274</v>
      </c>
      <c r="B16" s="16" t="s">
        <v>521</v>
      </c>
      <c r="C16" t="s">
        <v>530</v>
      </c>
      <c r="D16">
        <v>3447.3</v>
      </c>
      <c r="E16">
        <v>80</v>
      </c>
      <c r="F16">
        <v>1</v>
      </c>
      <c r="G16">
        <v>74</v>
      </c>
    </row>
    <row r="17" spans="1:7" x14ac:dyDescent="0.25">
      <c r="A17" s="5">
        <v>10602094</v>
      </c>
      <c r="B17" s="16" t="s">
        <v>521</v>
      </c>
      <c r="C17" t="s">
        <v>531</v>
      </c>
      <c r="D17">
        <v>5587.8</v>
      </c>
      <c r="E17">
        <v>40</v>
      </c>
      <c r="F17">
        <v>5</v>
      </c>
      <c r="G17">
        <v>32</v>
      </c>
    </row>
    <row r="18" spans="1:7" x14ac:dyDescent="0.25">
      <c r="A18" s="5">
        <v>10602135</v>
      </c>
      <c r="B18" s="16" t="s">
        <v>521</v>
      </c>
      <c r="C18" t="s">
        <v>532</v>
      </c>
      <c r="D18">
        <v>6139.375</v>
      </c>
      <c r="E18">
        <v>30</v>
      </c>
      <c r="F18">
        <v>10</v>
      </c>
      <c r="G18">
        <v>17</v>
      </c>
    </row>
    <row r="19" spans="1:7" x14ac:dyDescent="0.25">
      <c r="A19" s="5">
        <v>10601139</v>
      </c>
      <c r="B19" s="16" t="s">
        <v>521</v>
      </c>
      <c r="C19" t="s">
        <v>526</v>
      </c>
      <c r="D19">
        <v>6759.875</v>
      </c>
      <c r="E19">
        <v>30</v>
      </c>
      <c r="F19">
        <v>10</v>
      </c>
      <c r="G19">
        <v>29</v>
      </c>
    </row>
    <row r="20" spans="1:7" x14ac:dyDescent="0.25">
      <c r="A20" s="5">
        <v>10601553</v>
      </c>
      <c r="B20" s="16" t="s">
        <v>521</v>
      </c>
      <c r="C20" t="s">
        <v>533</v>
      </c>
      <c r="D20">
        <v>6759.875</v>
      </c>
      <c r="E20">
        <v>30</v>
      </c>
      <c r="F20">
        <v>10</v>
      </c>
      <c r="G20">
        <v>18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1"/>
  <sheetViews>
    <sheetView workbookViewId="0">
      <selection activeCell="D9" sqref="D9"/>
    </sheetView>
  </sheetViews>
  <sheetFormatPr defaultRowHeight="15" x14ac:dyDescent="0.25"/>
  <cols>
    <col min="1" max="1" width="9" style="5" bestFit="1" customWidth="1"/>
    <col min="2" max="2" width="10" style="5" bestFit="1" customWidth="1"/>
    <col min="3" max="3" width="12.42578125" style="5" bestFit="1" customWidth="1"/>
    <col min="4" max="4" width="17" style="5" bestFit="1" customWidth="1"/>
    <col min="5" max="5" width="4.5703125" bestFit="1" customWidth="1"/>
    <col min="6" max="6" width="4.85546875" bestFit="1" customWidth="1"/>
    <col min="7" max="7" width="15.85546875" style="5" bestFit="1" customWidth="1"/>
    <col min="8" max="8" width="12.5703125" style="5" bestFit="1" customWidth="1"/>
    <col min="9" max="9" width="12.5703125" style="5" customWidth="1"/>
    <col min="10" max="10" width="10.7109375" style="14" bestFit="1" customWidth="1"/>
    <col min="11" max="11" width="9.28515625" style="14" customWidth="1"/>
    <col min="12" max="13" width="9.28515625" style="5" customWidth="1"/>
    <col min="14" max="14" width="30.7109375" bestFit="1" customWidth="1"/>
  </cols>
  <sheetData>
    <row r="1" spans="1:14" x14ac:dyDescent="0.25">
      <c r="A1" s="5" t="s">
        <v>507</v>
      </c>
      <c r="B1" s="5" t="s">
        <v>122</v>
      </c>
      <c r="C1" s="5" t="s">
        <v>169</v>
      </c>
      <c r="D1" s="5" t="s">
        <v>114</v>
      </c>
      <c r="E1" t="s">
        <v>123</v>
      </c>
      <c r="F1" t="s">
        <v>124</v>
      </c>
      <c r="G1" s="5" t="s">
        <v>248</v>
      </c>
      <c r="H1" s="5" t="s">
        <v>166</v>
      </c>
      <c r="I1" s="5" t="s">
        <v>281</v>
      </c>
      <c r="J1" s="14" t="s">
        <v>125</v>
      </c>
      <c r="K1" s="14" t="s">
        <v>476</v>
      </c>
      <c r="L1" s="5" t="s">
        <v>180</v>
      </c>
      <c r="M1" s="5" t="s">
        <v>179</v>
      </c>
      <c r="N1" t="s">
        <v>3</v>
      </c>
    </row>
    <row r="2" spans="1:14" x14ac:dyDescent="0.25">
      <c r="A2" s="5">
        <v>10582846</v>
      </c>
      <c r="B2" s="5">
        <v>136392304</v>
      </c>
      <c r="C2" s="8"/>
    </row>
    <row r="3" spans="1:14" x14ac:dyDescent="0.25">
      <c r="C3" s="8"/>
      <c r="N3" s="5"/>
    </row>
    <row r="4" spans="1:14" x14ac:dyDescent="0.25">
      <c r="C4" s="8"/>
      <c r="N4" s="5"/>
    </row>
    <row r="5" spans="1:14" x14ac:dyDescent="0.25">
      <c r="C5" s="8"/>
      <c r="N5" s="5"/>
    </row>
    <row r="6" spans="1:14" x14ac:dyDescent="0.25">
      <c r="C6" s="8"/>
      <c r="N6" s="5"/>
    </row>
    <row r="7" spans="1:14" x14ac:dyDescent="0.25">
      <c r="C7" s="8"/>
      <c r="N7" s="5"/>
    </row>
    <row r="8" spans="1:14" x14ac:dyDescent="0.25">
      <c r="C8" s="8"/>
      <c r="N8" s="5"/>
    </row>
    <row r="9" spans="1:14" x14ac:dyDescent="0.25">
      <c r="C9" s="8"/>
      <c r="N9" s="5"/>
    </row>
    <row r="10" spans="1:14" x14ac:dyDescent="0.25">
      <c r="A10"/>
      <c r="C10" s="8"/>
      <c r="N10" s="5"/>
    </row>
    <row r="11" spans="1:14" x14ac:dyDescent="0.25">
      <c r="C11" s="8"/>
      <c r="N11" s="5"/>
    </row>
    <row r="12" spans="1:14" x14ac:dyDescent="0.25">
      <c r="C12" s="8"/>
      <c r="N12" s="5"/>
    </row>
    <row r="13" spans="1:14" x14ac:dyDescent="0.25">
      <c r="C13" s="8"/>
      <c r="E13" s="5"/>
      <c r="F13" s="5"/>
      <c r="N13" s="5"/>
    </row>
    <row r="14" spans="1:14" x14ac:dyDescent="0.25">
      <c r="C14" s="8"/>
      <c r="E14" s="5"/>
      <c r="F14" s="5"/>
      <c r="N14" s="5"/>
    </row>
    <row r="15" spans="1:14" x14ac:dyDescent="0.25">
      <c r="C15" s="8"/>
      <c r="N15" s="5"/>
    </row>
    <row r="16" spans="1:14" x14ac:dyDescent="0.25">
      <c r="C16" s="8"/>
      <c r="N16" s="5"/>
    </row>
    <row r="17" spans="3:14" x14ac:dyDescent="0.25">
      <c r="C17" s="8"/>
      <c r="N17" s="5"/>
    </row>
    <row r="18" spans="3:14" x14ac:dyDescent="0.25">
      <c r="C18" s="8"/>
      <c r="N18" s="5"/>
    </row>
    <row r="19" spans="3:14" x14ac:dyDescent="0.25">
      <c r="C19" s="8"/>
      <c r="N19" s="5"/>
    </row>
    <row r="20" spans="3:14" x14ac:dyDescent="0.25">
      <c r="C20" s="8"/>
      <c r="N20" s="5"/>
    </row>
    <row r="21" spans="3:14" x14ac:dyDescent="0.25">
      <c r="C21" s="8"/>
      <c r="N21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4"/>
  <sheetViews>
    <sheetView tabSelected="1" workbookViewId="0">
      <selection activeCell="C25" sqref="C25"/>
    </sheetView>
  </sheetViews>
  <sheetFormatPr defaultRowHeight="15" x14ac:dyDescent="0.25"/>
  <sheetData>
    <row r="2" spans="3:5" x14ac:dyDescent="0.25">
      <c r="C2">
        <v>0.9</v>
      </c>
      <c r="D2">
        <f>10*60</f>
        <v>600</v>
      </c>
    </row>
    <row r="3" spans="3:5" x14ac:dyDescent="0.25">
      <c r="C3">
        <v>0.5</v>
      </c>
      <c r="D3">
        <v>1</v>
      </c>
    </row>
    <row r="14" spans="3:5" x14ac:dyDescent="0.25">
      <c r="E14">
        <f>1*60</f>
        <v>60</v>
      </c>
    </row>
    <row r="15" spans="3:5" x14ac:dyDescent="0.25">
      <c r="E15">
        <f>0.0008*E14+0.4992</f>
        <v>0.54720000000000002</v>
      </c>
    </row>
    <row r="24" spans="3:3" x14ac:dyDescent="0.25">
      <c r="C24">
        <f>5700/60</f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To Do</vt:lpstr>
      <vt:lpstr>Dashboard</vt:lpstr>
      <vt:lpstr>Parameters</vt:lpstr>
      <vt:lpstr>Team Map</vt:lpstr>
      <vt:lpstr>Player Mapping</vt:lpstr>
      <vt:lpstr>Player Map</vt:lpstr>
      <vt:lpstr>Roster</vt:lpstr>
      <vt:lpstr>Best Contests</vt:lpstr>
      <vt:lpstr>Performance Monitoring</vt:lpstr>
      <vt:lpstr>Sheet1</vt:lpstr>
      <vt:lpstr>clBCLastRow</vt:lpstr>
      <vt:lpstr>clEntryLimit</vt:lpstr>
      <vt:lpstr>cLineUpURL</vt:lpstr>
      <vt:lpstr>clLastGameDataID</vt:lpstr>
      <vt:lpstr>clLineupsCache</vt:lpstr>
      <vt:lpstr>clMaxAvgWins</vt:lpstr>
      <vt:lpstr>clPMLastRow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MacLean</dc:creator>
  <cp:lastModifiedBy>Cole MacLean</cp:lastModifiedBy>
  <dcterms:created xsi:type="dcterms:W3CDTF">2014-05-13T03:02:49Z</dcterms:created>
  <dcterms:modified xsi:type="dcterms:W3CDTF">2015-02-22T23:00:17Z</dcterms:modified>
</cp:coreProperties>
</file>