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Projects\Mosquito Weather\data\"/>
    </mc:Choice>
  </mc:AlternateContent>
  <xr:revisionPtr revIDLastSave="0" documentId="13_ncr:1_{26D084BE-AAB0-4317-9091-D5C90B7BA8C0}" xr6:coauthVersionLast="47" xr6:coauthVersionMax="47" xr10:uidLastSave="{00000000-0000-0000-0000-000000000000}"/>
  <bookViews>
    <workbookView xWindow="2715" yWindow="1020" windowWidth="19515" windowHeight="14685" xr2:uid="{7AFA3743-FAEF-4D44-B5E6-B812DA6F72B8}"/>
  </bookViews>
  <sheets>
    <sheet name="Sheet1" sheetId="1" r:id="rId1"/>
  </sheets>
  <definedNames>
    <definedName name="_xlnm._FilterDatabase" localSheetId="0" hidden="1">Sheet1!$A$1:$D$100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E60" i="1"/>
  <c r="F42" i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82" i="1"/>
  <c r="E82" i="1" s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1" i="1"/>
  <c r="E6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  <c r="E4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" i="1"/>
</calcChain>
</file>

<file path=xl/sharedStrings.xml><?xml version="1.0" encoding="utf-8"?>
<sst xmlns="http://schemas.openxmlformats.org/spreadsheetml/2006/main" count="302" uniqueCount="34">
  <si>
    <t>(-)ssRNA</t>
  </si>
  <si>
    <t>Orthomyxoviridae</t>
  </si>
  <si>
    <t>Rhabdoviridae</t>
  </si>
  <si>
    <t>Peribunyaviridae</t>
  </si>
  <si>
    <t>Chuviridae</t>
  </si>
  <si>
    <t>(+)ssRNA</t>
  </si>
  <si>
    <t>Iflaviridae</t>
  </si>
  <si>
    <t>Luteoviridae</t>
  </si>
  <si>
    <t>Tombusviridae</t>
  </si>
  <si>
    <t>Nodaviridae</t>
  </si>
  <si>
    <t>Unclassified Picornavirales</t>
  </si>
  <si>
    <t>Negevirus</t>
  </si>
  <si>
    <t>Tymoviridae</t>
  </si>
  <si>
    <t>Virgaviridae</t>
  </si>
  <si>
    <t>Dicistroviridae</t>
  </si>
  <si>
    <t>Totiviridae</t>
  </si>
  <si>
    <t>Flaviviridae</t>
  </si>
  <si>
    <t>Narnaviridae</t>
  </si>
  <si>
    <t>dsRNA</t>
  </si>
  <si>
    <t>Partitiviridae</t>
  </si>
  <si>
    <t>Birnaviridae</t>
  </si>
  <si>
    <t>ssDNA</t>
  </si>
  <si>
    <t>Parvoviridae</t>
  </si>
  <si>
    <t>Genome</t>
  </si>
  <si>
    <t>Taxon</t>
  </si>
  <si>
    <t>Host</t>
  </si>
  <si>
    <t>Culex</t>
  </si>
  <si>
    <t>Aedes</t>
  </si>
  <si>
    <t>Ochlerotatus</t>
  </si>
  <si>
    <t>Coquillettidia</t>
  </si>
  <si>
    <t>Reads</t>
  </si>
  <si>
    <t>Rps</t>
  </si>
  <si>
    <t>All</t>
  </si>
  <si>
    <t>Unclassified Mononegavirales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</si>
</sst>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90BC-80BA-48F8-AA4A-EE3290D44088}">
  <dimension ref="A1:F100"/>
  <sheetViews>
    <sheetView tabSelected="1" workbookViewId="0">
      <selection activeCell="G11" sqref="G11"/>
    </sheetView>
  </sheetViews>
  <sheetFormatPr defaultRowHeight="15" x14ac:dyDescent="0.25"/>
  <cols>
    <col min="1" max="1" width="9.140625" style="1"/>
    <col min="2" max="2" width="13.28515625" style="1" bestFit="1" customWidth="1"/>
    <col min="3" max="3" width="28" style="1" bestFit="1" customWidth="1"/>
    <col min="4" max="4" width="16.42578125" style="1" bestFit="1" customWidth="1"/>
  </cols>
  <sheetData>
    <row r="1" spans="1:5" ht="15.75" thickBot="1" x14ac:dyDescent="0.3">
      <c r="A1" s="1" t="s">
        <v>23</v>
      </c>
      <c r="B1" s="1" t="s">
        <v>25</v>
      </c>
      <c r="C1" s="1" t="s">
        <v>24</v>
      </c>
      <c r="D1" s="1" t="s">
        <v>30</v>
      </c>
      <c r="E1" s="1" t="s">
        <v>31</v>
      </c>
    </row>
    <row r="2" spans="1:5" x14ac:dyDescent="0.25">
      <c r="A2" s="2" t="s">
        <v>0</v>
      </c>
      <c r="B2" s="3" t="s">
        <v>26</v>
      </c>
      <c r="C2" s="3" t="s">
        <v>1</v>
      </c>
      <c r="D2" s="4">
        <v>102317</v>
      </c>
      <c r="E2">
        <f>D2/11</f>
        <v>9301.545454545454</v>
      </c>
    </row>
    <row r="3" spans="1:5" x14ac:dyDescent="0.25">
      <c r="A3" s="5" t="s">
        <v>0</v>
      </c>
      <c r="B3" s="6" t="s">
        <v>26</v>
      </c>
      <c r="C3" s="6" t="s">
        <v>2</v>
      </c>
      <c r="D3" s="7">
        <v>163616</v>
      </c>
      <c r="E3">
        <f t="shared" ref="E3:E21" si="0">D3/11</f>
        <v>14874.181818181818</v>
      </c>
    </row>
    <row r="4" spans="1:5" x14ac:dyDescent="0.25">
      <c r="A4" s="5" t="s">
        <v>0</v>
      </c>
      <c r="B4" s="6" t="s">
        <v>26</v>
      </c>
      <c r="C4" s="6" t="s">
        <v>3</v>
      </c>
      <c r="D4" s="7">
        <v>6188</v>
      </c>
      <c r="E4">
        <f t="shared" si="0"/>
        <v>562.5454545454545</v>
      </c>
    </row>
    <row r="5" spans="1:5" x14ac:dyDescent="0.25">
      <c r="A5" s="5" t="s">
        <v>0</v>
      </c>
      <c r="B5" s="6" t="s">
        <v>26</v>
      </c>
      <c r="C5" s="6" t="s">
        <v>4</v>
      </c>
      <c r="D5" s="7">
        <v>130</v>
      </c>
      <c r="E5">
        <f t="shared" si="0"/>
        <v>11.818181818181818</v>
      </c>
    </row>
    <row r="6" spans="1:5" x14ac:dyDescent="0.25">
      <c r="A6" s="5" t="s">
        <v>5</v>
      </c>
      <c r="B6" s="6" t="s">
        <v>26</v>
      </c>
      <c r="C6" s="6" t="s">
        <v>6</v>
      </c>
      <c r="D6" s="7">
        <v>195632</v>
      </c>
      <c r="E6">
        <f t="shared" si="0"/>
        <v>17784.727272727272</v>
      </c>
    </row>
    <row r="7" spans="1:5" x14ac:dyDescent="0.25">
      <c r="A7" s="5" t="s">
        <v>5</v>
      </c>
      <c r="B7" s="6" t="s">
        <v>26</v>
      </c>
      <c r="C7" s="6" t="s">
        <v>7</v>
      </c>
      <c r="D7" s="7">
        <v>38928</v>
      </c>
      <c r="E7">
        <f t="shared" si="0"/>
        <v>3538.909090909091</v>
      </c>
    </row>
    <row r="8" spans="1:5" x14ac:dyDescent="0.25">
      <c r="A8" s="5" t="s">
        <v>5</v>
      </c>
      <c r="B8" s="6" t="s">
        <v>26</v>
      </c>
      <c r="C8" s="6" t="s">
        <v>8</v>
      </c>
      <c r="D8" s="7">
        <v>51823</v>
      </c>
      <c r="E8">
        <f t="shared" si="0"/>
        <v>4711.181818181818</v>
      </c>
    </row>
    <row r="9" spans="1:5" x14ac:dyDescent="0.25">
      <c r="A9" s="5" t="s">
        <v>5</v>
      </c>
      <c r="B9" s="6" t="s">
        <v>26</v>
      </c>
      <c r="C9" s="6" t="s">
        <v>10</v>
      </c>
      <c r="D9" s="7">
        <v>71500</v>
      </c>
      <c r="E9">
        <f t="shared" si="0"/>
        <v>6500</v>
      </c>
    </row>
    <row r="10" spans="1:5" x14ac:dyDescent="0.25">
      <c r="A10" s="5" t="s">
        <v>5</v>
      </c>
      <c r="B10" s="6" t="s">
        <v>26</v>
      </c>
      <c r="C10" s="6" t="s">
        <v>11</v>
      </c>
      <c r="D10" s="7">
        <v>0</v>
      </c>
      <c r="E10">
        <f t="shared" si="0"/>
        <v>0</v>
      </c>
    </row>
    <row r="11" spans="1:5" x14ac:dyDescent="0.25">
      <c r="A11" s="5" t="s">
        <v>5</v>
      </c>
      <c r="B11" s="6" t="s">
        <v>26</v>
      </c>
      <c r="C11" s="6" t="s">
        <v>12</v>
      </c>
      <c r="D11" s="7">
        <v>0</v>
      </c>
      <c r="E11">
        <f t="shared" si="0"/>
        <v>0</v>
      </c>
    </row>
    <row r="12" spans="1:5" x14ac:dyDescent="0.25">
      <c r="A12" s="5" t="s">
        <v>5</v>
      </c>
      <c r="B12" s="6" t="s">
        <v>26</v>
      </c>
      <c r="C12" s="6" t="s">
        <v>13</v>
      </c>
      <c r="D12" s="7">
        <v>2718</v>
      </c>
      <c r="E12">
        <f t="shared" si="0"/>
        <v>247.09090909090909</v>
      </c>
    </row>
    <row r="13" spans="1:5" x14ac:dyDescent="0.25">
      <c r="A13" s="5" t="s">
        <v>5</v>
      </c>
      <c r="B13" s="6" t="s">
        <v>26</v>
      </c>
      <c r="C13" s="6" t="s">
        <v>14</v>
      </c>
      <c r="D13" s="7">
        <v>3953</v>
      </c>
      <c r="E13">
        <f t="shared" si="0"/>
        <v>359.36363636363637</v>
      </c>
    </row>
    <row r="14" spans="1:5" x14ac:dyDescent="0.25">
      <c r="A14" s="5" t="s">
        <v>5</v>
      </c>
      <c r="B14" s="6" t="s">
        <v>26</v>
      </c>
      <c r="C14" s="6" t="s">
        <v>15</v>
      </c>
      <c r="D14" s="7">
        <v>363</v>
      </c>
      <c r="E14">
        <f t="shared" si="0"/>
        <v>33</v>
      </c>
    </row>
    <row r="15" spans="1:5" x14ac:dyDescent="0.25">
      <c r="A15" s="5" t="s">
        <v>5</v>
      </c>
      <c r="B15" s="6" t="s">
        <v>26</v>
      </c>
      <c r="C15" s="6" t="s">
        <v>16</v>
      </c>
      <c r="D15" s="7">
        <v>52677</v>
      </c>
      <c r="E15">
        <f t="shared" si="0"/>
        <v>4788.818181818182</v>
      </c>
    </row>
    <row r="16" spans="1:5" x14ac:dyDescent="0.25">
      <c r="A16" s="5" t="s">
        <v>5</v>
      </c>
      <c r="B16" s="6" t="s">
        <v>26</v>
      </c>
      <c r="C16" s="6" t="s">
        <v>17</v>
      </c>
      <c r="D16" s="7">
        <v>62</v>
      </c>
      <c r="E16">
        <f t="shared" si="0"/>
        <v>5.6363636363636367</v>
      </c>
    </row>
    <row r="17" spans="1:5" x14ac:dyDescent="0.25">
      <c r="A17" s="5" t="s">
        <v>5</v>
      </c>
      <c r="B17" s="6" t="s">
        <v>26</v>
      </c>
      <c r="C17" s="6" t="s">
        <v>9</v>
      </c>
      <c r="D17" s="7">
        <v>4033</v>
      </c>
      <c r="E17">
        <f t="shared" si="0"/>
        <v>366.63636363636363</v>
      </c>
    </row>
    <row r="18" spans="1:5" x14ac:dyDescent="0.25">
      <c r="A18" s="5" t="s">
        <v>18</v>
      </c>
      <c r="B18" s="6" t="s">
        <v>26</v>
      </c>
      <c r="C18" s="6" t="s">
        <v>19</v>
      </c>
      <c r="D18" s="7">
        <v>5183</v>
      </c>
      <c r="E18">
        <f t="shared" si="0"/>
        <v>471.18181818181819</v>
      </c>
    </row>
    <row r="19" spans="1:5" x14ac:dyDescent="0.25">
      <c r="A19" s="5" t="s">
        <v>18</v>
      </c>
      <c r="B19" s="6" t="s">
        <v>26</v>
      </c>
      <c r="C19" s="6" t="s">
        <v>20</v>
      </c>
      <c r="D19" s="7">
        <v>1542</v>
      </c>
      <c r="E19">
        <f t="shared" si="0"/>
        <v>140.18181818181819</v>
      </c>
    </row>
    <row r="20" spans="1:5" x14ac:dyDescent="0.25">
      <c r="A20" s="5" t="s">
        <v>0</v>
      </c>
      <c r="B20" s="6" t="s">
        <v>26</v>
      </c>
      <c r="C20" s="11" t="s">
        <v>33</v>
      </c>
      <c r="D20" s="7">
        <v>0</v>
      </c>
      <c r="E20">
        <v>0</v>
      </c>
    </row>
    <row r="21" spans="1:5" ht="15.75" thickBot="1" x14ac:dyDescent="0.3">
      <c r="A21" s="8" t="s">
        <v>21</v>
      </c>
      <c r="B21" s="9" t="s">
        <v>26</v>
      </c>
      <c r="C21" s="9" t="s">
        <v>22</v>
      </c>
      <c r="D21" s="10">
        <v>4313</v>
      </c>
      <c r="E21">
        <f t="shared" si="0"/>
        <v>392.09090909090907</v>
      </c>
    </row>
    <row r="22" spans="1:5" x14ac:dyDescent="0.25">
      <c r="A22" s="5" t="s">
        <v>0</v>
      </c>
      <c r="B22" s="6" t="s">
        <v>27</v>
      </c>
      <c r="C22" s="11" t="s">
        <v>33</v>
      </c>
      <c r="D22" s="6">
        <f>6555+494+352</f>
        <v>7401</v>
      </c>
      <c r="E22">
        <f>D22/21</f>
        <v>352.42857142857144</v>
      </c>
    </row>
    <row r="23" spans="1:5" x14ac:dyDescent="0.25">
      <c r="A23" s="1" t="s">
        <v>0</v>
      </c>
      <c r="B23" s="1" t="s">
        <v>27</v>
      </c>
      <c r="C23" s="1" t="s">
        <v>1</v>
      </c>
      <c r="D23" s="1">
        <v>1071</v>
      </c>
      <c r="E23">
        <f>D23/21</f>
        <v>51</v>
      </c>
    </row>
    <row r="24" spans="1:5" x14ac:dyDescent="0.25">
      <c r="A24" s="1" t="s">
        <v>0</v>
      </c>
      <c r="B24" s="1" t="s">
        <v>27</v>
      </c>
      <c r="C24" s="1" t="s">
        <v>2</v>
      </c>
      <c r="D24" s="1">
        <v>36260</v>
      </c>
      <c r="E24">
        <f t="shared" ref="E24:E41" si="1">D24/21</f>
        <v>1726.6666666666667</v>
      </c>
    </row>
    <row r="25" spans="1:5" x14ac:dyDescent="0.25">
      <c r="A25" s="1" t="s">
        <v>0</v>
      </c>
      <c r="B25" s="1" t="s">
        <v>27</v>
      </c>
      <c r="C25" s="1" t="s">
        <v>3</v>
      </c>
      <c r="D25" s="1">
        <v>0</v>
      </c>
      <c r="E25">
        <f t="shared" si="1"/>
        <v>0</v>
      </c>
    </row>
    <row r="26" spans="1:5" x14ac:dyDescent="0.25">
      <c r="A26" s="1" t="s">
        <v>0</v>
      </c>
      <c r="B26" s="1" t="s">
        <v>27</v>
      </c>
      <c r="C26" s="1" t="s">
        <v>4</v>
      </c>
      <c r="D26" s="1">
        <v>10089</v>
      </c>
      <c r="E26">
        <f t="shared" si="1"/>
        <v>480.42857142857144</v>
      </c>
    </row>
    <row r="27" spans="1:5" x14ac:dyDescent="0.25">
      <c r="A27" s="1" t="s">
        <v>5</v>
      </c>
      <c r="B27" s="1" t="s">
        <v>27</v>
      </c>
      <c r="C27" s="1" t="s">
        <v>6</v>
      </c>
      <c r="D27" s="1">
        <v>84154</v>
      </c>
      <c r="E27">
        <f t="shared" si="1"/>
        <v>4007.3333333333335</v>
      </c>
    </row>
    <row r="28" spans="1:5" x14ac:dyDescent="0.25">
      <c r="A28" s="1" t="s">
        <v>5</v>
      </c>
      <c r="B28" s="1" t="s">
        <v>27</v>
      </c>
      <c r="C28" s="1" t="s">
        <v>7</v>
      </c>
      <c r="D28" s="1">
        <v>0</v>
      </c>
      <c r="E28">
        <f t="shared" si="1"/>
        <v>0</v>
      </c>
    </row>
    <row r="29" spans="1:5" x14ac:dyDescent="0.25">
      <c r="A29" s="1" t="s">
        <v>5</v>
      </c>
      <c r="B29" s="1" t="s">
        <v>27</v>
      </c>
      <c r="C29" s="1" t="s">
        <v>8</v>
      </c>
      <c r="D29" s="1">
        <v>814</v>
      </c>
      <c r="E29">
        <f t="shared" si="1"/>
        <v>38.761904761904759</v>
      </c>
    </row>
    <row r="30" spans="1:5" x14ac:dyDescent="0.25">
      <c r="A30" s="1" t="s">
        <v>5</v>
      </c>
      <c r="B30" s="1" t="s">
        <v>27</v>
      </c>
      <c r="C30" s="1" t="s">
        <v>10</v>
      </c>
      <c r="D30" s="1">
        <v>82223</v>
      </c>
      <c r="E30">
        <f t="shared" si="1"/>
        <v>3915.3809523809523</v>
      </c>
    </row>
    <row r="31" spans="1:5" x14ac:dyDescent="0.25">
      <c r="A31" s="1" t="s">
        <v>5</v>
      </c>
      <c r="B31" s="1" t="s">
        <v>27</v>
      </c>
      <c r="C31" s="1" t="s">
        <v>11</v>
      </c>
      <c r="D31" s="1">
        <v>281910</v>
      </c>
      <c r="E31">
        <f t="shared" si="1"/>
        <v>13424.285714285714</v>
      </c>
    </row>
    <row r="32" spans="1:5" x14ac:dyDescent="0.25">
      <c r="A32" s="1" t="s">
        <v>5</v>
      </c>
      <c r="B32" s="1" t="s">
        <v>27</v>
      </c>
      <c r="C32" s="1" t="s">
        <v>12</v>
      </c>
      <c r="D32" s="1">
        <v>60584</v>
      </c>
      <c r="E32">
        <f t="shared" si="1"/>
        <v>2884.9523809523807</v>
      </c>
    </row>
    <row r="33" spans="1:6" x14ac:dyDescent="0.25">
      <c r="A33" s="1" t="s">
        <v>5</v>
      </c>
      <c r="B33" s="1" t="s">
        <v>27</v>
      </c>
      <c r="C33" s="1" t="s">
        <v>13</v>
      </c>
      <c r="D33" s="1">
        <v>0</v>
      </c>
      <c r="E33">
        <f t="shared" si="1"/>
        <v>0</v>
      </c>
    </row>
    <row r="34" spans="1:6" x14ac:dyDescent="0.25">
      <c r="A34" s="1" t="s">
        <v>5</v>
      </c>
      <c r="B34" s="1" t="s">
        <v>27</v>
      </c>
      <c r="C34" s="1" t="s">
        <v>14</v>
      </c>
      <c r="D34" s="1">
        <v>8802</v>
      </c>
      <c r="E34">
        <f t="shared" si="1"/>
        <v>419.14285714285717</v>
      </c>
    </row>
    <row r="35" spans="1:6" x14ac:dyDescent="0.25">
      <c r="A35" s="1" t="s">
        <v>5</v>
      </c>
      <c r="B35" s="1" t="s">
        <v>27</v>
      </c>
      <c r="C35" s="1" t="s">
        <v>15</v>
      </c>
      <c r="D35" s="1">
        <v>0</v>
      </c>
      <c r="E35">
        <f t="shared" si="1"/>
        <v>0</v>
      </c>
    </row>
    <row r="36" spans="1:6" x14ac:dyDescent="0.25">
      <c r="A36" s="1" t="s">
        <v>5</v>
      </c>
      <c r="B36" s="1" t="s">
        <v>27</v>
      </c>
      <c r="C36" s="1" t="s">
        <v>16</v>
      </c>
      <c r="D36" s="1">
        <v>2203</v>
      </c>
      <c r="E36">
        <f t="shared" si="1"/>
        <v>104.9047619047619</v>
      </c>
    </row>
    <row r="37" spans="1:6" x14ac:dyDescent="0.25">
      <c r="A37" s="1" t="s">
        <v>5</v>
      </c>
      <c r="B37" s="1" t="s">
        <v>27</v>
      </c>
      <c r="C37" s="1" t="s">
        <v>17</v>
      </c>
      <c r="D37" s="1">
        <v>0</v>
      </c>
      <c r="E37">
        <f t="shared" si="1"/>
        <v>0</v>
      </c>
    </row>
    <row r="38" spans="1:6" x14ac:dyDescent="0.25">
      <c r="A38" s="1" t="s">
        <v>5</v>
      </c>
      <c r="B38" s="1" t="s">
        <v>27</v>
      </c>
      <c r="C38" s="1" t="s">
        <v>9</v>
      </c>
      <c r="D38" s="1">
        <v>0</v>
      </c>
      <c r="E38">
        <f t="shared" si="1"/>
        <v>0</v>
      </c>
    </row>
    <row r="39" spans="1:6" x14ac:dyDescent="0.25">
      <c r="A39" s="1" t="s">
        <v>18</v>
      </c>
      <c r="B39" s="1" t="s">
        <v>27</v>
      </c>
      <c r="C39" s="1" t="s">
        <v>19</v>
      </c>
      <c r="D39" s="1">
        <v>0</v>
      </c>
      <c r="E39">
        <f t="shared" si="1"/>
        <v>0</v>
      </c>
    </row>
    <row r="40" spans="1:6" x14ac:dyDescent="0.25">
      <c r="A40" s="1" t="s">
        <v>18</v>
      </c>
      <c r="B40" s="1" t="s">
        <v>27</v>
      </c>
      <c r="C40" s="1" t="s">
        <v>20</v>
      </c>
      <c r="D40" s="1">
        <v>622680</v>
      </c>
      <c r="E40">
        <f t="shared" si="1"/>
        <v>29651.428571428572</v>
      </c>
    </row>
    <row r="41" spans="1:6" x14ac:dyDescent="0.25">
      <c r="A41" s="1" t="s">
        <v>21</v>
      </c>
      <c r="B41" s="1" t="s">
        <v>27</v>
      </c>
      <c r="C41" s="1" t="s">
        <v>22</v>
      </c>
      <c r="D41" s="1">
        <v>2229</v>
      </c>
      <c r="E41">
        <f t="shared" si="1"/>
        <v>106.14285714285714</v>
      </c>
    </row>
    <row r="42" spans="1:6" x14ac:dyDescent="0.25">
      <c r="A42" s="1" t="s">
        <v>0</v>
      </c>
      <c r="B42" s="1" t="s">
        <v>28</v>
      </c>
      <c r="C42" s="1" t="s">
        <v>1</v>
      </c>
      <c r="D42" s="1">
        <v>0</v>
      </c>
      <c r="E42">
        <f>D42/6</f>
        <v>0</v>
      </c>
      <c r="F42">
        <f>SUM(D42:D61)</f>
        <v>2894143</v>
      </c>
    </row>
    <row r="43" spans="1:6" x14ac:dyDescent="0.25">
      <c r="A43" s="1" t="s">
        <v>0</v>
      </c>
      <c r="B43" s="1" t="s">
        <v>28</v>
      </c>
      <c r="C43" s="1" t="s">
        <v>2</v>
      </c>
      <c r="D43" s="1">
        <v>0</v>
      </c>
      <c r="E43">
        <f t="shared" ref="E43:E61" si="2">D43/6</f>
        <v>0</v>
      </c>
    </row>
    <row r="44" spans="1:6" x14ac:dyDescent="0.25">
      <c r="A44" s="1" t="s">
        <v>0</v>
      </c>
      <c r="B44" s="1" t="s">
        <v>28</v>
      </c>
      <c r="C44" s="1" t="s">
        <v>3</v>
      </c>
      <c r="D44" s="1">
        <v>0</v>
      </c>
      <c r="E44">
        <f t="shared" si="2"/>
        <v>0</v>
      </c>
    </row>
    <row r="45" spans="1:6" x14ac:dyDescent="0.25">
      <c r="A45" s="1" t="s">
        <v>0</v>
      </c>
      <c r="B45" s="1" t="s">
        <v>28</v>
      </c>
      <c r="C45" s="1" t="s">
        <v>4</v>
      </c>
      <c r="D45" s="1">
        <v>550</v>
      </c>
      <c r="E45">
        <f t="shared" si="2"/>
        <v>91.666666666666671</v>
      </c>
    </row>
    <row r="46" spans="1:6" x14ac:dyDescent="0.25">
      <c r="A46" s="1" t="s">
        <v>5</v>
      </c>
      <c r="B46" s="1" t="s">
        <v>28</v>
      </c>
      <c r="C46" s="1" t="s">
        <v>6</v>
      </c>
      <c r="D46" s="1">
        <v>1445303</v>
      </c>
      <c r="E46">
        <f t="shared" si="2"/>
        <v>240883.83333333334</v>
      </c>
    </row>
    <row r="47" spans="1:6" x14ac:dyDescent="0.25">
      <c r="A47" s="1" t="s">
        <v>5</v>
      </c>
      <c r="B47" s="1" t="s">
        <v>28</v>
      </c>
      <c r="C47" s="1" t="s">
        <v>7</v>
      </c>
      <c r="D47" s="1">
        <v>0</v>
      </c>
      <c r="E47">
        <f t="shared" si="2"/>
        <v>0</v>
      </c>
    </row>
    <row r="48" spans="1:6" x14ac:dyDescent="0.25">
      <c r="A48" s="1" t="s">
        <v>5</v>
      </c>
      <c r="B48" s="1" t="s">
        <v>28</v>
      </c>
      <c r="C48" s="1" t="s">
        <v>8</v>
      </c>
      <c r="D48" s="1">
        <v>0</v>
      </c>
      <c r="E48">
        <f t="shared" si="2"/>
        <v>0</v>
      </c>
    </row>
    <row r="49" spans="1:5" x14ac:dyDescent="0.25">
      <c r="A49" s="1" t="s">
        <v>5</v>
      </c>
      <c r="B49" s="1" t="s">
        <v>28</v>
      </c>
      <c r="C49" s="1" t="s">
        <v>10</v>
      </c>
      <c r="D49" s="1">
        <v>960293</v>
      </c>
      <c r="E49">
        <f t="shared" si="2"/>
        <v>160048.83333333334</v>
      </c>
    </row>
    <row r="50" spans="1:5" x14ac:dyDescent="0.25">
      <c r="A50" s="1" t="s">
        <v>5</v>
      </c>
      <c r="B50" s="1" t="s">
        <v>28</v>
      </c>
      <c r="C50" s="1" t="s">
        <v>11</v>
      </c>
      <c r="D50" s="1">
        <v>16515</v>
      </c>
      <c r="E50">
        <f t="shared" si="2"/>
        <v>2752.5</v>
      </c>
    </row>
    <row r="51" spans="1:5" x14ac:dyDescent="0.25">
      <c r="A51" s="1" t="s">
        <v>5</v>
      </c>
      <c r="B51" s="1" t="s">
        <v>28</v>
      </c>
      <c r="C51" s="1" t="s">
        <v>12</v>
      </c>
      <c r="D51" s="1">
        <v>470781</v>
      </c>
      <c r="E51">
        <f t="shared" si="2"/>
        <v>78463.5</v>
      </c>
    </row>
    <row r="52" spans="1:5" x14ac:dyDescent="0.25">
      <c r="A52" s="1" t="s">
        <v>5</v>
      </c>
      <c r="B52" s="1" t="s">
        <v>28</v>
      </c>
      <c r="C52" s="1" t="s">
        <v>13</v>
      </c>
      <c r="D52" s="1">
        <v>0</v>
      </c>
      <c r="E52">
        <f t="shared" si="2"/>
        <v>0</v>
      </c>
    </row>
    <row r="53" spans="1:5" x14ac:dyDescent="0.25">
      <c r="A53" s="1" t="s">
        <v>5</v>
      </c>
      <c r="B53" s="1" t="s">
        <v>28</v>
      </c>
      <c r="C53" s="1" t="s">
        <v>14</v>
      </c>
      <c r="D53" s="1">
        <v>0</v>
      </c>
      <c r="E53">
        <f t="shared" si="2"/>
        <v>0</v>
      </c>
    </row>
    <row r="54" spans="1:5" x14ac:dyDescent="0.25">
      <c r="A54" s="1" t="s">
        <v>5</v>
      </c>
      <c r="B54" s="1" t="s">
        <v>28</v>
      </c>
      <c r="C54" s="1" t="s">
        <v>15</v>
      </c>
      <c r="D54" s="1">
        <v>701</v>
      </c>
      <c r="E54">
        <f t="shared" si="2"/>
        <v>116.83333333333333</v>
      </c>
    </row>
    <row r="55" spans="1:5" x14ac:dyDescent="0.25">
      <c r="A55" s="1" t="s">
        <v>5</v>
      </c>
      <c r="B55" s="1" t="s">
        <v>28</v>
      </c>
      <c r="C55" s="1" t="s">
        <v>16</v>
      </c>
      <c r="D55" s="1">
        <v>0</v>
      </c>
      <c r="E55">
        <f t="shared" si="2"/>
        <v>0</v>
      </c>
    </row>
    <row r="56" spans="1:5" x14ac:dyDescent="0.25">
      <c r="A56" s="1" t="s">
        <v>5</v>
      </c>
      <c r="B56" s="1" t="s">
        <v>28</v>
      </c>
      <c r="C56" s="1" t="s">
        <v>17</v>
      </c>
      <c r="D56" s="1">
        <v>0</v>
      </c>
      <c r="E56">
        <f t="shared" si="2"/>
        <v>0</v>
      </c>
    </row>
    <row r="57" spans="1:5" x14ac:dyDescent="0.25">
      <c r="A57" s="1" t="s">
        <v>5</v>
      </c>
      <c r="B57" s="1" t="s">
        <v>28</v>
      </c>
      <c r="C57" s="1" t="s">
        <v>9</v>
      </c>
      <c r="D57" s="1">
        <v>0</v>
      </c>
      <c r="E57">
        <f t="shared" si="2"/>
        <v>0</v>
      </c>
    </row>
    <row r="58" spans="1:5" x14ac:dyDescent="0.25">
      <c r="A58" s="1" t="s">
        <v>18</v>
      </c>
      <c r="B58" s="1" t="s">
        <v>28</v>
      </c>
      <c r="C58" s="1" t="s">
        <v>19</v>
      </c>
      <c r="D58" s="1">
        <v>0</v>
      </c>
      <c r="E58">
        <f t="shared" si="2"/>
        <v>0</v>
      </c>
    </row>
    <row r="59" spans="1:5" x14ac:dyDescent="0.25">
      <c r="A59" s="1" t="s">
        <v>18</v>
      </c>
      <c r="B59" s="1" t="s">
        <v>28</v>
      </c>
      <c r="C59" s="1" t="s">
        <v>20</v>
      </c>
      <c r="D59" s="1">
        <v>0</v>
      </c>
      <c r="E59">
        <f t="shared" si="2"/>
        <v>0</v>
      </c>
    </row>
    <row r="60" spans="1:5" x14ac:dyDescent="0.25">
      <c r="A60" s="5" t="s">
        <v>0</v>
      </c>
      <c r="B60" s="6" t="s">
        <v>28</v>
      </c>
      <c r="C60" s="11" t="s">
        <v>33</v>
      </c>
      <c r="D60" s="1">
        <v>0</v>
      </c>
      <c r="E60">
        <f t="shared" si="2"/>
        <v>0</v>
      </c>
    </row>
    <row r="61" spans="1:5" ht="15.75" thickBot="1" x14ac:dyDescent="0.3">
      <c r="A61" s="1" t="s">
        <v>21</v>
      </c>
      <c r="B61" s="1" t="s">
        <v>28</v>
      </c>
      <c r="C61" s="1" t="s">
        <v>22</v>
      </c>
      <c r="D61" s="1">
        <v>0</v>
      </c>
      <c r="E61">
        <f t="shared" si="2"/>
        <v>0</v>
      </c>
    </row>
    <row r="62" spans="1:5" x14ac:dyDescent="0.25">
      <c r="A62" s="2" t="s">
        <v>0</v>
      </c>
      <c r="B62" s="3" t="s">
        <v>29</v>
      </c>
      <c r="C62" s="3" t="s">
        <v>1</v>
      </c>
      <c r="D62" s="4">
        <v>352</v>
      </c>
      <c r="E62">
        <f>D62/6</f>
        <v>58.666666666666664</v>
      </c>
    </row>
    <row r="63" spans="1:5" x14ac:dyDescent="0.25">
      <c r="A63" s="5" t="s">
        <v>0</v>
      </c>
      <c r="B63" s="6" t="s">
        <v>29</v>
      </c>
      <c r="C63" s="6" t="s">
        <v>2</v>
      </c>
      <c r="D63" s="7">
        <v>0</v>
      </c>
      <c r="E63">
        <f t="shared" ref="E63:E81" si="3">D63/6</f>
        <v>0</v>
      </c>
    </row>
    <row r="64" spans="1:5" x14ac:dyDescent="0.25">
      <c r="A64" s="5" t="s">
        <v>0</v>
      </c>
      <c r="B64" s="6" t="s">
        <v>29</v>
      </c>
      <c r="C64" s="6" t="s">
        <v>3</v>
      </c>
      <c r="D64" s="7">
        <v>0</v>
      </c>
      <c r="E64">
        <f t="shared" si="3"/>
        <v>0</v>
      </c>
    </row>
    <row r="65" spans="1:5" x14ac:dyDescent="0.25">
      <c r="A65" s="5" t="s">
        <v>0</v>
      </c>
      <c r="B65" s="6" t="s">
        <v>29</v>
      </c>
      <c r="C65" s="6" t="s">
        <v>4</v>
      </c>
      <c r="D65" s="7">
        <v>0</v>
      </c>
      <c r="E65">
        <f t="shared" si="3"/>
        <v>0</v>
      </c>
    </row>
    <row r="66" spans="1:5" x14ac:dyDescent="0.25">
      <c r="A66" s="5" t="s">
        <v>5</v>
      </c>
      <c r="B66" s="6" t="s">
        <v>29</v>
      </c>
      <c r="C66" s="6" t="s">
        <v>6</v>
      </c>
      <c r="D66" s="7">
        <v>138498</v>
      </c>
      <c r="E66">
        <f t="shared" si="3"/>
        <v>23083</v>
      </c>
    </row>
    <row r="67" spans="1:5" x14ac:dyDescent="0.25">
      <c r="A67" s="5" t="s">
        <v>5</v>
      </c>
      <c r="B67" s="6" t="s">
        <v>29</v>
      </c>
      <c r="C67" s="6" t="s">
        <v>7</v>
      </c>
      <c r="D67" s="7">
        <v>200</v>
      </c>
      <c r="E67">
        <f t="shared" si="3"/>
        <v>33.333333333333336</v>
      </c>
    </row>
    <row r="68" spans="1:5" x14ac:dyDescent="0.25">
      <c r="A68" s="5" t="s">
        <v>5</v>
      </c>
      <c r="B68" s="6" t="s">
        <v>29</v>
      </c>
      <c r="C68" s="6" t="s">
        <v>8</v>
      </c>
      <c r="D68" s="7">
        <v>0</v>
      </c>
      <c r="E68">
        <f t="shared" si="3"/>
        <v>0</v>
      </c>
    </row>
    <row r="69" spans="1:5" x14ac:dyDescent="0.25">
      <c r="A69" s="5" t="s">
        <v>5</v>
      </c>
      <c r="B69" s="6" t="s">
        <v>29</v>
      </c>
      <c r="C69" s="6" t="s">
        <v>10</v>
      </c>
      <c r="D69" s="7">
        <v>2640</v>
      </c>
      <c r="E69">
        <f t="shared" si="3"/>
        <v>440</v>
      </c>
    </row>
    <row r="70" spans="1:5" x14ac:dyDescent="0.25">
      <c r="A70" s="5" t="s">
        <v>5</v>
      </c>
      <c r="B70" s="6" t="s">
        <v>29</v>
      </c>
      <c r="C70" s="6" t="s">
        <v>11</v>
      </c>
      <c r="D70" s="7">
        <v>0</v>
      </c>
      <c r="E70">
        <f t="shared" si="3"/>
        <v>0</v>
      </c>
    </row>
    <row r="71" spans="1:5" x14ac:dyDescent="0.25">
      <c r="A71" s="5" t="s">
        <v>5</v>
      </c>
      <c r="B71" s="6" t="s">
        <v>29</v>
      </c>
      <c r="C71" s="6" t="s">
        <v>12</v>
      </c>
      <c r="D71" s="7">
        <v>0</v>
      </c>
      <c r="E71">
        <f t="shared" si="3"/>
        <v>0</v>
      </c>
    </row>
    <row r="72" spans="1:5" x14ac:dyDescent="0.25">
      <c r="A72" s="5" t="s">
        <v>5</v>
      </c>
      <c r="B72" s="6" t="s">
        <v>29</v>
      </c>
      <c r="C72" s="6" t="s">
        <v>13</v>
      </c>
      <c r="D72" s="7">
        <v>0</v>
      </c>
      <c r="E72">
        <f t="shared" si="3"/>
        <v>0</v>
      </c>
    </row>
    <row r="73" spans="1:5" x14ac:dyDescent="0.25">
      <c r="A73" s="5" t="s">
        <v>5</v>
      </c>
      <c r="B73" s="6" t="s">
        <v>29</v>
      </c>
      <c r="C73" s="6" t="s">
        <v>14</v>
      </c>
      <c r="D73" s="7">
        <v>0</v>
      </c>
      <c r="E73">
        <f t="shared" si="3"/>
        <v>0</v>
      </c>
    </row>
    <row r="74" spans="1:5" x14ac:dyDescent="0.25">
      <c r="A74" s="5" t="s">
        <v>5</v>
      </c>
      <c r="B74" s="6" t="s">
        <v>29</v>
      </c>
      <c r="C74" s="6" t="s">
        <v>15</v>
      </c>
      <c r="D74" s="7">
        <v>0</v>
      </c>
      <c r="E74">
        <f t="shared" si="3"/>
        <v>0</v>
      </c>
    </row>
    <row r="75" spans="1:5" x14ac:dyDescent="0.25">
      <c r="A75" s="5" t="s">
        <v>5</v>
      </c>
      <c r="B75" s="6" t="s">
        <v>29</v>
      </c>
      <c r="C75" s="6" t="s">
        <v>16</v>
      </c>
      <c r="D75" s="7">
        <v>0</v>
      </c>
      <c r="E75">
        <f t="shared" si="3"/>
        <v>0</v>
      </c>
    </row>
    <row r="76" spans="1:5" x14ac:dyDescent="0.25">
      <c r="A76" s="5" t="s">
        <v>5</v>
      </c>
      <c r="B76" s="6" t="s">
        <v>29</v>
      </c>
      <c r="C76" s="6" t="s">
        <v>17</v>
      </c>
      <c r="D76" s="7">
        <v>0</v>
      </c>
      <c r="E76">
        <f t="shared" si="3"/>
        <v>0</v>
      </c>
    </row>
    <row r="77" spans="1:5" x14ac:dyDescent="0.25">
      <c r="A77" s="5" t="s">
        <v>5</v>
      </c>
      <c r="B77" s="6" t="s">
        <v>29</v>
      </c>
      <c r="C77" s="6" t="s">
        <v>9</v>
      </c>
      <c r="D77" s="7">
        <v>197</v>
      </c>
      <c r="E77">
        <f t="shared" si="3"/>
        <v>32.833333333333336</v>
      </c>
    </row>
    <row r="78" spans="1:5" x14ac:dyDescent="0.25">
      <c r="A78" s="5" t="s">
        <v>18</v>
      </c>
      <c r="B78" s="6" t="s">
        <v>29</v>
      </c>
      <c r="C78" s="6" t="s">
        <v>19</v>
      </c>
      <c r="D78" s="7">
        <v>0</v>
      </c>
      <c r="E78">
        <f t="shared" si="3"/>
        <v>0</v>
      </c>
    </row>
    <row r="79" spans="1:5" x14ac:dyDescent="0.25">
      <c r="A79" s="5" t="s">
        <v>18</v>
      </c>
      <c r="B79" s="6" t="s">
        <v>29</v>
      </c>
      <c r="C79" s="6" t="s">
        <v>20</v>
      </c>
      <c r="D79" s="7">
        <v>3752</v>
      </c>
      <c r="E79">
        <f t="shared" si="3"/>
        <v>625.33333333333337</v>
      </c>
    </row>
    <row r="80" spans="1:5" x14ac:dyDescent="0.25">
      <c r="A80" s="5" t="s">
        <v>0</v>
      </c>
      <c r="B80" s="6" t="s">
        <v>29</v>
      </c>
      <c r="C80" s="11" t="s">
        <v>33</v>
      </c>
      <c r="D80" s="7">
        <v>0</v>
      </c>
      <c r="E80">
        <v>0</v>
      </c>
    </row>
    <row r="81" spans="1:5" ht="15.75" thickBot="1" x14ac:dyDescent="0.3">
      <c r="A81" s="8" t="s">
        <v>21</v>
      </c>
      <c r="B81" s="9" t="s">
        <v>29</v>
      </c>
      <c r="C81" s="9" t="s">
        <v>22</v>
      </c>
      <c r="D81" s="10">
        <v>10899</v>
      </c>
      <c r="E81">
        <f t="shared" si="3"/>
        <v>1816.5</v>
      </c>
    </row>
    <row r="82" spans="1:5" x14ac:dyDescent="0.25">
      <c r="A82" s="2" t="s">
        <v>0</v>
      </c>
      <c r="B82" s="11" t="s">
        <v>32</v>
      </c>
      <c r="C82" s="3" t="s">
        <v>1</v>
      </c>
      <c r="D82" s="1">
        <f t="shared" ref="D82:D99" si="4">SUMIF(C2:C81,C82,D2:D81)</f>
        <v>103740</v>
      </c>
      <c r="E82">
        <f>D82/45</f>
        <v>2305.3333333333335</v>
      </c>
    </row>
    <row r="83" spans="1:5" x14ac:dyDescent="0.25">
      <c r="A83" s="5" t="s">
        <v>0</v>
      </c>
      <c r="B83" s="11" t="s">
        <v>32</v>
      </c>
      <c r="C83" s="6" t="s">
        <v>2</v>
      </c>
      <c r="D83" s="1">
        <f t="shared" si="4"/>
        <v>199876</v>
      </c>
      <c r="E83">
        <f t="shared" ref="E83:E100" si="5">D83/45</f>
        <v>4441.6888888888889</v>
      </c>
    </row>
    <row r="84" spans="1:5" x14ac:dyDescent="0.25">
      <c r="A84" s="5" t="s">
        <v>0</v>
      </c>
      <c r="B84" s="11" t="s">
        <v>32</v>
      </c>
      <c r="C84" s="6" t="s">
        <v>3</v>
      </c>
      <c r="D84" s="1">
        <f t="shared" si="4"/>
        <v>6188</v>
      </c>
      <c r="E84">
        <f t="shared" si="5"/>
        <v>137.51111111111112</v>
      </c>
    </row>
    <row r="85" spans="1:5" x14ac:dyDescent="0.25">
      <c r="A85" s="5" t="s">
        <v>0</v>
      </c>
      <c r="B85" s="11" t="s">
        <v>32</v>
      </c>
      <c r="C85" s="6" t="s">
        <v>4</v>
      </c>
      <c r="D85" s="1">
        <f t="shared" si="4"/>
        <v>10769</v>
      </c>
      <c r="E85">
        <f t="shared" si="5"/>
        <v>239.3111111111111</v>
      </c>
    </row>
    <row r="86" spans="1:5" x14ac:dyDescent="0.25">
      <c r="A86" s="5" t="s">
        <v>5</v>
      </c>
      <c r="B86" s="11" t="s">
        <v>32</v>
      </c>
      <c r="C86" s="6" t="s">
        <v>6</v>
      </c>
      <c r="D86" s="1">
        <f t="shared" si="4"/>
        <v>1863587</v>
      </c>
      <c r="E86">
        <f t="shared" si="5"/>
        <v>41413.044444444444</v>
      </c>
    </row>
    <row r="87" spans="1:5" x14ac:dyDescent="0.25">
      <c r="A87" s="5" t="s">
        <v>5</v>
      </c>
      <c r="B87" s="11" t="s">
        <v>32</v>
      </c>
      <c r="C87" s="6" t="s">
        <v>7</v>
      </c>
      <c r="D87" s="1">
        <f t="shared" si="4"/>
        <v>39128</v>
      </c>
      <c r="E87">
        <f t="shared" si="5"/>
        <v>869.51111111111106</v>
      </c>
    </row>
    <row r="88" spans="1:5" x14ac:dyDescent="0.25">
      <c r="A88" s="5" t="s">
        <v>5</v>
      </c>
      <c r="B88" s="11" t="s">
        <v>32</v>
      </c>
      <c r="C88" s="6" t="s">
        <v>8</v>
      </c>
      <c r="D88" s="1">
        <f t="shared" si="4"/>
        <v>52637</v>
      </c>
      <c r="E88">
        <f t="shared" si="5"/>
        <v>1169.7111111111112</v>
      </c>
    </row>
    <row r="89" spans="1:5" x14ac:dyDescent="0.25">
      <c r="A89" s="5" t="s">
        <v>5</v>
      </c>
      <c r="B89" s="11" t="s">
        <v>32</v>
      </c>
      <c r="C89" s="6" t="s">
        <v>10</v>
      </c>
      <c r="D89" s="1">
        <f t="shared" si="4"/>
        <v>1116656</v>
      </c>
      <c r="E89">
        <f t="shared" si="5"/>
        <v>24814.577777777777</v>
      </c>
    </row>
    <row r="90" spans="1:5" x14ac:dyDescent="0.25">
      <c r="A90" s="5" t="s">
        <v>5</v>
      </c>
      <c r="B90" s="11" t="s">
        <v>32</v>
      </c>
      <c r="C90" s="6" t="s">
        <v>11</v>
      </c>
      <c r="D90" s="1">
        <f t="shared" si="4"/>
        <v>298425</v>
      </c>
      <c r="E90">
        <f t="shared" si="5"/>
        <v>6631.666666666667</v>
      </c>
    </row>
    <row r="91" spans="1:5" x14ac:dyDescent="0.25">
      <c r="A91" s="5" t="s">
        <v>5</v>
      </c>
      <c r="B91" s="11" t="s">
        <v>32</v>
      </c>
      <c r="C91" s="6" t="s">
        <v>12</v>
      </c>
      <c r="D91" s="1">
        <f t="shared" si="4"/>
        <v>531365</v>
      </c>
      <c r="E91">
        <f t="shared" si="5"/>
        <v>11808.111111111111</v>
      </c>
    </row>
    <row r="92" spans="1:5" x14ac:dyDescent="0.25">
      <c r="A92" s="5" t="s">
        <v>5</v>
      </c>
      <c r="B92" s="11" t="s">
        <v>32</v>
      </c>
      <c r="C92" s="6" t="s">
        <v>13</v>
      </c>
      <c r="D92" s="1">
        <f t="shared" si="4"/>
        <v>2718</v>
      </c>
      <c r="E92">
        <f t="shared" si="5"/>
        <v>60.4</v>
      </c>
    </row>
    <row r="93" spans="1:5" x14ac:dyDescent="0.25">
      <c r="A93" s="5" t="s">
        <v>5</v>
      </c>
      <c r="B93" s="11" t="s">
        <v>32</v>
      </c>
      <c r="C93" s="6" t="s">
        <v>14</v>
      </c>
      <c r="D93" s="1">
        <f t="shared" si="4"/>
        <v>12755</v>
      </c>
      <c r="E93">
        <f t="shared" si="5"/>
        <v>283.44444444444446</v>
      </c>
    </row>
    <row r="94" spans="1:5" x14ac:dyDescent="0.25">
      <c r="A94" s="5" t="s">
        <v>5</v>
      </c>
      <c r="B94" s="11" t="s">
        <v>32</v>
      </c>
      <c r="C94" s="6" t="s">
        <v>15</v>
      </c>
      <c r="D94" s="1">
        <f t="shared" si="4"/>
        <v>1064</v>
      </c>
      <c r="E94">
        <f t="shared" si="5"/>
        <v>23.644444444444446</v>
      </c>
    </row>
    <row r="95" spans="1:5" x14ac:dyDescent="0.25">
      <c r="A95" s="5" t="s">
        <v>5</v>
      </c>
      <c r="B95" s="11" t="s">
        <v>32</v>
      </c>
      <c r="C95" s="6" t="s">
        <v>16</v>
      </c>
      <c r="D95" s="1">
        <f t="shared" si="4"/>
        <v>54880</v>
      </c>
      <c r="E95">
        <f t="shared" si="5"/>
        <v>1219.5555555555557</v>
      </c>
    </row>
    <row r="96" spans="1:5" x14ac:dyDescent="0.25">
      <c r="A96" s="5" t="s">
        <v>5</v>
      </c>
      <c r="B96" s="11" t="s">
        <v>32</v>
      </c>
      <c r="C96" s="6" t="s">
        <v>17</v>
      </c>
      <c r="D96" s="1">
        <f t="shared" si="4"/>
        <v>62</v>
      </c>
      <c r="E96">
        <f t="shared" si="5"/>
        <v>1.3777777777777778</v>
      </c>
    </row>
    <row r="97" spans="1:5" x14ac:dyDescent="0.25">
      <c r="A97" s="5" t="s">
        <v>5</v>
      </c>
      <c r="B97" s="11" t="s">
        <v>32</v>
      </c>
      <c r="C97" s="6" t="s">
        <v>9</v>
      </c>
      <c r="D97" s="1">
        <f t="shared" si="4"/>
        <v>4230</v>
      </c>
      <c r="E97">
        <f t="shared" si="5"/>
        <v>94</v>
      </c>
    </row>
    <row r="98" spans="1:5" x14ac:dyDescent="0.25">
      <c r="A98" s="5" t="s">
        <v>18</v>
      </c>
      <c r="B98" s="11" t="s">
        <v>32</v>
      </c>
      <c r="C98" s="6" t="s">
        <v>19</v>
      </c>
      <c r="D98" s="1">
        <f t="shared" si="4"/>
        <v>5183</v>
      </c>
      <c r="E98">
        <f t="shared" si="5"/>
        <v>115.17777777777778</v>
      </c>
    </row>
    <row r="99" spans="1:5" x14ac:dyDescent="0.25">
      <c r="A99" s="5" t="s">
        <v>18</v>
      </c>
      <c r="B99" s="11" t="s">
        <v>32</v>
      </c>
      <c r="C99" s="6" t="s">
        <v>20</v>
      </c>
      <c r="D99" s="1">
        <f t="shared" si="4"/>
        <v>627974</v>
      </c>
      <c r="E99">
        <f t="shared" si="5"/>
        <v>13954.977777777778</v>
      </c>
    </row>
    <row r="100" spans="1:5" ht="15.75" thickBot="1" x14ac:dyDescent="0.3">
      <c r="A100" s="8" t="s">
        <v>21</v>
      </c>
      <c r="B100" s="11" t="s">
        <v>32</v>
      </c>
      <c r="C100" s="9" t="s">
        <v>22</v>
      </c>
      <c r="D100" s="1">
        <f>SUMIF(C21:C99,C100,D21:D99)</f>
        <v>17441</v>
      </c>
      <c r="E100">
        <f t="shared" si="5"/>
        <v>387.57777777777778</v>
      </c>
    </row>
  </sheetData>
  <autoFilter ref="A1:D100" xr:uid="{476090BC-80BA-48F8-AA4A-EE3290D4408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W</dc:creator>
  <cp:lastModifiedBy>Cole W</cp:lastModifiedBy>
  <dcterms:created xsi:type="dcterms:W3CDTF">2022-04-11T23:56:15Z</dcterms:created>
  <dcterms:modified xsi:type="dcterms:W3CDTF">2022-06-21T19:15:56Z</dcterms:modified>
</cp:coreProperties>
</file>