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ebrookson/github/fall-courses-2024/emd538/problem-sets/ps1/"/>
    </mc:Choice>
  </mc:AlternateContent>
  <xr:revisionPtr revIDLastSave="0" documentId="13_ncr:1_{AC7CB564-C78B-4F49-8AAB-27E83A0EA96E}" xr6:coauthVersionLast="47" xr6:coauthVersionMax="47" xr10:uidLastSave="{00000000-0000-0000-0000-000000000000}"/>
  <bookViews>
    <workbookView xWindow="10460" yWindow="760" windowWidth="18340" windowHeight="160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6" i="1"/>
  <c r="L7" i="1"/>
  <c r="L8" i="1"/>
  <c r="L9" i="1"/>
  <c r="L10" i="1"/>
  <c r="L11" i="1"/>
  <c r="L12" i="1"/>
  <c r="L13" i="1"/>
  <c r="L6" i="1"/>
  <c r="M14" i="1" l="1"/>
</calcChain>
</file>

<file path=xl/sharedStrings.xml><?xml version="1.0" encoding="utf-8"?>
<sst xmlns="http://schemas.openxmlformats.org/spreadsheetml/2006/main" count="14" uniqueCount="13">
  <si>
    <r>
      <t xml:space="preserve">Table 1 from Greenwood M, </t>
    </r>
    <r>
      <rPr>
        <b/>
        <i/>
        <sz val="12"/>
        <color theme="1"/>
        <rFont val="Calibri"/>
        <scheme val="minor"/>
      </rPr>
      <t>J Hygiene</t>
    </r>
    <r>
      <rPr>
        <b/>
        <sz val="12"/>
        <color theme="1"/>
        <rFont val="Calibri"/>
        <family val="2"/>
        <scheme val="minor"/>
      </rPr>
      <t xml:space="preserve"> (1931)</t>
    </r>
  </si>
  <si>
    <t xml:space="preserve">Number of household contacts under 10 years of age (first case not included) </t>
  </si>
  <si>
    <t>Number infected</t>
  </si>
  <si>
    <t>Total number of HOUSEHOLDS</t>
  </si>
  <si>
    <t>Total number of INDIVIDUALS</t>
  </si>
  <si>
    <t>1. What is the total number of households with m=3 contacts?</t>
  </si>
  <si>
    <t>2. First, assume there is NO on-going transmission in households.  Estimate p from the secondary attack rate (SAR) among ALL households (assuming that everyone who was infected had symptom onset within the maximum serial interval).</t>
  </si>
  <si>
    <t xml:space="preserve"> </t>
  </si>
  <si>
    <t>3. Calculate the expected frequency of secondary infections (for m=3) given NO on-going transmission.</t>
  </si>
  <si>
    <t>(See column N in Table)</t>
  </si>
  <si>
    <t>4. Calculate the observed mean number of infected contacts for m=3.</t>
  </si>
  <si>
    <t>Total number of INDIVIDUALS infected</t>
  </si>
  <si>
    <t>Freq dist for m=3 assuming NO on-going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</si>
</sst>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FF"/>
      <name val="Arial"/>
    </font>
    <font>
      <sz val="12"/>
      <color rgb="FF008000"/>
      <name val="Arial"/>
    </font>
    <font>
      <sz val="10"/>
      <color rgb="FF228B22"/>
      <name val="Courie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9" xfId="0" applyFont="1" applyBorder="1"/>
    <xf numFmtId="0" fontId="0" fillId="0" borderId="10" xfId="0" applyBorder="1"/>
    <xf numFmtId="0" fontId="0" fillId="0" borderId="8" xfId="0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/>
    </xf>
    <xf numFmtId="0" fontId="0" fillId="0" borderId="19" xfId="0" applyBorder="1"/>
    <xf numFmtId="164" fontId="0" fillId="0" borderId="15" xfId="0" applyNumberFormat="1" applyBorder="1"/>
    <xf numFmtId="164" fontId="0" fillId="0" borderId="16" xfId="0" applyNumberFormat="1" applyBorder="1"/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F1" zoomScaleNormal="100" workbookViewId="0">
      <selection activeCell="O10" sqref="O10"/>
    </sheetView>
  </sheetViews>
  <sheetFormatPr baseColWidth="10" defaultRowHeight="16"/>
  <cols>
    <col min="1" max="1" width="18.33203125" customWidth="1"/>
    <col min="12" max="12" width="16" customWidth="1"/>
    <col min="13" max="13" width="15.1640625" customWidth="1"/>
    <col min="14" max="14" width="19.6640625" customWidth="1"/>
  </cols>
  <sheetData>
    <row r="1" spans="1:14">
      <c r="A1" s="2" t="s">
        <v>0</v>
      </c>
      <c r="L1" s="23"/>
    </row>
    <row r="3" spans="1:14">
      <c r="A3" s="31" t="s">
        <v>2</v>
      </c>
      <c r="B3" s="28" t="s">
        <v>1</v>
      </c>
      <c r="C3" s="29"/>
      <c r="D3" s="29"/>
      <c r="E3" s="29"/>
      <c r="F3" s="29"/>
      <c r="G3" s="29"/>
      <c r="H3" s="29"/>
      <c r="I3" s="29"/>
      <c r="J3" s="29"/>
      <c r="K3" s="30"/>
      <c r="L3" s="34" t="s">
        <v>3</v>
      </c>
      <c r="M3" s="37" t="s">
        <v>11</v>
      </c>
      <c r="N3" s="40" t="s">
        <v>12</v>
      </c>
    </row>
    <row r="4" spans="1:14">
      <c r="A4" s="32"/>
      <c r="B4" s="22"/>
      <c r="C4" s="22"/>
      <c r="D4" s="22"/>
      <c r="E4" s="22"/>
      <c r="F4" s="22"/>
      <c r="G4" s="22"/>
      <c r="H4" s="22"/>
      <c r="I4" s="22"/>
      <c r="J4" s="22"/>
      <c r="K4" s="24"/>
      <c r="L4" s="35"/>
      <c r="M4" s="38"/>
      <c r="N4" s="41"/>
    </row>
    <row r="5" spans="1:14">
      <c r="A5" s="33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7">
        <v>10</v>
      </c>
      <c r="L5" s="36"/>
      <c r="M5" s="39"/>
      <c r="N5" s="41"/>
    </row>
    <row r="6" spans="1:14">
      <c r="A6" s="4">
        <v>0</v>
      </c>
      <c r="B6">
        <v>340</v>
      </c>
      <c r="C6">
        <v>197</v>
      </c>
      <c r="D6">
        <v>84</v>
      </c>
      <c r="E6">
        <v>60</v>
      </c>
      <c r="F6">
        <v>25</v>
      </c>
      <c r="G6">
        <v>11</v>
      </c>
      <c r="H6">
        <v>3</v>
      </c>
      <c r="I6">
        <v>2</v>
      </c>
      <c r="J6">
        <v>1</v>
      </c>
      <c r="K6" s="8">
        <v>0</v>
      </c>
      <c r="L6" s="12">
        <f>SUM(B6:K6)</f>
        <v>723</v>
      </c>
      <c r="M6" s="25">
        <f>L6*A6</f>
        <v>0</v>
      </c>
      <c r="N6" s="26"/>
    </row>
    <row r="7" spans="1:14">
      <c r="A7" s="5">
        <v>1</v>
      </c>
      <c r="B7">
        <v>164</v>
      </c>
      <c r="C7">
        <v>104</v>
      </c>
      <c r="D7">
        <v>60</v>
      </c>
      <c r="E7">
        <v>29</v>
      </c>
      <c r="F7">
        <v>15</v>
      </c>
      <c r="G7">
        <v>6</v>
      </c>
      <c r="H7">
        <v>4</v>
      </c>
      <c r="I7">
        <v>2</v>
      </c>
      <c r="J7">
        <v>0</v>
      </c>
      <c r="K7" s="8">
        <v>0</v>
      </c>
      <c r="L7" s="12">
        <f t="shared" ref="L7:L15" si="0">SUM(B7:K7)</f>
        <v>384</v>
      </c>
      <c r="M7" s="25">
        <f t="shared" ref="M7:M13" si="1">L7*A7</f>
        <v>384</v>
      </c>
      <c r="N7" s="27"/>
    </row>
    <row r="8" spans="1:14">
      <c r="A8" s="5">
        <v>2</v>
      </c>
      <c r="B8">
        <v>0</v>
      </c>
      <c r="C8">
        <v>57</v>
      </c>
      <c r="D8">
        <v>57</v>
      </c>
      <c r="E8">
        <v>25</v>
      </c>
      <c r="F8">
        <v>9</v>
      </c>
      <c r="G8">
        <v>4</v>
      </c>
      <c r="H8">
        <v>0</v>
      </c>
      <c r="I8">
        <v>3</v>
      </c>
      <c r="J8">
        <v>0</v>
      </c>
      <c r="K8" s="8">
        <v>1</v>
      </c>
      <c r="L8" s="12">
        <f t="shared" si="0"/>
        <v>156</v>
      </c>
      <c r="M8" s="25">
        <f t="shared" si="1"/>
        <v>312</v>
      </c>
      <c r="N8" s="27"/>
    </row>
    <row r="9" spans="1:14">
      <c r="A9" s="5">
        <v>3</v>
      </c>
      <c r="B9">
        <v>0</v>
      </c>
      <c r="C9">
        <v>0</v>
      </c>
      <c r="D9">
        <v>27</v>
      </c>
      <c r="E9">
        <v>11</v>
      </c>
      <c r="F9">
        <v>10</v>
      </c>
      <c r="G9">
        <v>3</v>
      </c>
      <c r="H9">
        <v>3</v>
      </c>
      <c r="I9">
        <v>3</v>
      </c>
      <c r="J9">
        <v>0</v>
      </c>
      <c r="K9" s="8">
        <v>0</v>
      </c>
      <c r="L9" s="12">
        <f t="shared" si="0"/>
        <v>57</v>
      </c>
      <c r="M9" s="25">
        <f t="shared" si="1"/>
        <v>171</v>
      </c>
      <c r="N9" s="27"/>
    </row>
    <row r="10" spans="1:14">
      <c r="A10" s="5">
        <v>4</v>
      </c>
      <c r="B10">
        <v>0</v>
      </c>
      <c r="C10">
        <v>0</v>
      </c>
      <c r="D10">
        <v>0</v>
      </c>
      <c r="E10">
        <v>7</v>
      </c>
      <c r="F10">
        <v>1</v>
      </c>
      <c r="G10">
        <v>0</v>
      </c>
      <c r="H10">
        <v>2</v>
      </c>
      <c r="I10">
        <v>0</v>
      </c>
      <c r="J10">
        <v>0</v>
      </c>
      <c r="K10" s="8">
        <v>0</v>
      </c>
      <c r="L10" s="12">
        <f t="shared" si="0"/>
        <v>10</v>
      </c>
      <c r="M10" s="25">
        <f t="shared" si="1"/>
        <v>40</v>
      </c>
      <c r="N10" s="12"/>
    </row>
    <row r="11" spans="1:14">
      <c r="A11" s="5">
        <v>5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3</v>
      </c>
      <c r="I11">
        <v>0</v>
      </c>
      <c r="J11">
        <v>0</v>
      </c>
      <c r="K11" s="8">
        <v>0</v>
      </c>
      <c r="L11" s="12">
        <f t="shared" si="0"/>
        <v>5</v>
      </c>
      <c r="M11" s="25">
        <f t="shared" si="1"/>
        <v>25</v>
      </c>
      <c r="N11" s="12"/>
    </row>
    <row r="12" spans="1:14">
      <c r="A12" s="5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 s="8">
        <v>0</v>
      </c>
      <c r="L12" s="12">
        <f t="shared" si="0"/>
        <v>1</v>
      </c>
      <c r="M12" s="25">
        <f t="shared" si="1"/>
        <v>6</v>
      </c>
      <c r="N12" s="12"/>
    </row>
    <row r="13" spans="1:14">
      <c r="A13" s="6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9">
        <v>0</v>
      </c>
      <c r="L13" s="12">
        <f t="shared" si="0"/>
        <v>2</v>
      </c>
      <c r="M13" s="25">
        <f t="shared" si="1"/>
        <v>14</v>
      </c>
      <c r="N13" s="13"/>
    </row>
    <row r="14" spans="1:14" ht="32">
      <c r="A14" s="15" t="s">
        <v>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2"/>
      <c r="M14" s="14">
        <f>SUM(M6:M13)</f>
        <v>952</v>
      </c>
    </row>
    <row r="15" spans="1:14" ht="32">
      <c r="A15" s="15" t="s">
        <v>4</v>
      </c>
      <c r="B15" s="10"/>
      <c r="C15" s="1"/>
      <c r="D15" s="1"/>
      <c r="E15" s="1"/>
      <c r="F15" s="1"/>
      <c r="G15" s="1"/>
      <c r="H15" s="1"/>
      <c r="I15" s="1"/>
      <c r="J15" s="1"/>
      <c r="K15" s="9"/>
      <c r="L15" s="12"/>
      <c r="M15" s="11"/>
    </row>
    <row r="17" spans="1:1">
      <c r="A17" s="16" t="s">
        <v>5</v>
      </c>
    </row>
    <row r="18" spans="1:1">
      <c r="A18" s="17"/>
    </row>
    <row r="19" spans="1:1">
      <c r="A19" s="18"/>
    </row>
    <row r="20" spans="1:1">
      <c r="A20" s="16" t="s">
        <v>6</v>
      </c>
    </row>
    <row r="21" spans="1:1">
      <c r="A21" s="19"/>
    </row>
    <row r="22" spans="1:1">
      <c r="A22" s="20" t="s">
        <v>7</v>
      </c>
    </row>
    <row r="23" spans="1:1">
      <c r="A23" s="16" t="s">
        <v>8</v>
      </c>
    </row>
    <row r="24" spans="1:1">
      <c r="A24" s="17" t="s">
        <v>9</v>
      </c>
    </row>
    <row r="26" spans="1:1">
      <c r="A26" s="16" t="s">
        <v>10</v>
      </c>
    </row>
    <row r="27" spans="1:1">
      <c r="A27" s="21"/>
    </row>
  </sheetData>
  <mergeCells count="5">
    <mergeCell ref="B3:K3"/>
    <mergeCell ref="A3:A5"/>
    <mergeCell ref="L3:L5"/>
    <mergeCell ref="M3:M5"/>
    <mergeCell ref="N3:N5"/>
  </mergeCells>
  <pageMargins left="0.75" right="0.75" top="1" bottom="1" header="0.5" footer="0.5"/>
  <pageSetup scale="44" orientation="landscape" horizontalDpi="0" verticalDpi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School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Pitzer</dc:creator>
  <cp:lastModifiedBy>Cole Brookson</cp:lastModifiedBy>
  <cp:lastPrinted>2020-09-10T00:12:39Z</cp:lastPrinted>
  <dcterms:created xsi:type="dcterms:W3CDTF">2015-08-13T19:44:02Z</dcterms:created>
  <dcterms:modified xsi:type="dcterms:W3CDTF">2024-09-13T17:31:52Z</dcterms:modified>
</cp:coreProperties>
</file>