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DriveMyDocuments\Pink\MainlandInlet Pink\2022\"/>
    </mc:Choice>
  </mc:AlternateContent>
  <xr:revisionPtr revIDLastSave="0" documentId="13_ncr:1_{2F35CA03-67C2-4FA7-99A3-A48AA6DFD9E6}" xr6:coauthVersionLast="45" xr6:coauthVersionMax="45" xr10:uidLastSave="{00000000-0000-0000-0000-000000000000}"/>
  <bookViews>
    <workbookView xWindow="28680" yWindow="-120" windowWidth="29040" windowHeight="15840" xr2:uid="{AA460F36-CB9A-4BDE-B683-2835E79E6936}"/>
  </bookViews>
  <sheets>
    <sheet name="Summary" sheetId="1" r:id="rId1"/>
  </sheets>
  <externalReferences>
    <externalReference r:id="rId2"/>
    <externalReference r:id="rId3"/>
  </externalReferences>
  <definedNames>
    <definedName name="_">#REF!</definedName>
    <definedName name="__123Graph_AEVPKALL" hidden="1">[2]EvenSum!#REF!</definedName>
    <definedName name="__123Graph_AEVPKCAT" hidden="1">[2]EvenSum!#REF!</definedName>
    <definedName name="__123Graph_AEVPKESC" hidden="1">[2]EvenSum!#REF!</definedName>
    <definedName name="__123Graph_AODDPKESC" hidden="1">[2]Oddsum!#REF!</definedName>
    <definedName name="__123Graph_BEVPKALL" hidden="1">[2]EvenSum!#REF!</definedName>
    <definedName name="__123Graph_BODDPKALL" hidden="1">[2]Oddsum!#REF!</definedName>
    <definedName name="__123Graph_CEVPKALL" hidden="1">[2]EvenSum!#REF!</definedName>
    <definedName name="_1993_TOTAL_PINK_SALMON_CATCH___CANADA_NORTH_COAST">#REF!</definedName>
    <definedName name="_1993_TOTAL_PINK_SALMON_CATCH___CANADA_SOUTH_COAST">#REF!</definedName>
    <definedName name="_Fill" hidden="1">#REF!</definedName>
    <definedName name="_Key1" hidden="1">#REF!</definedName>
    <definedName name="_Order1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11_30TR_PERCENT_FRASER">#REF!</definedName>
    <definedName name="aaa" hidden="1">#REF!</definedName>
    <definedName name="ALASKA">#REF!</definedName>
    <definedName name="Area_11_GN">#REF!</definedName>
    <definedName name="CATCH">#REF!</definedName>
    <definedName name="CBWorkbookPriority" hidden="1">-2129299470</definedName>
    <definedName name="F_A_12_8_to_12_SEINE">#REF!</definedName>
    <definedName name="FRASER_CATCH">#REF!</definedName>
    <definedName name="StartDate">#REF!</definedName>
    <definedName name="www" hidden="1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31" i="1" l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L134" i="1" s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32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N131" i="1" s="1"/>
  <c r="D131" i="1"/>
  <c r="C131" i="1"/>
  <c r="AM131" i="1" s="1"/>
  <c r="AK130" i="1"/>
  <c r="AJ130" i="1"/>
  <c r="AI130" i="1"/>
  <c r="AH130" i="1"/>
  <c r="AG130" i="1"/>
  <c r="AF130" i="1"/>
  <c r="AE130" i="1"/>
  <c r="AD130" i="1"/>
  <c r="AD133" i="1" s="1"/>
  <c r="AC130" i="1"/>
  <c r="AB130" i="1"/>
  <c r="AA130" i="1"/>
  <c r="Z130" i="1"/>
  <c r="Y130" i="1"/>
  <c r="X130" i="1"/>
  <c r="W130" i="1"/>
  <c r="V130" i="1"/>
  <c r="V133" i="1" s="1"/>
  <c r="U130" i="1"/>
  <c r="T130" i="1"/>
  <c r="S130" i="1"/>
  <c r="R130" i="1"/>
  <c r="Q130" i="1"/>
  <c r="P130" i="1"/>
  <c r="O130" i="1"/>
  <c r="N130" i="1"/>
  <c r="N133" i="1" s="1"/>
  <c r="M130" i="1"/>
  <c r="L130" i="1"/>
  <c r="K130" i="1"/>
  <c r="J130" i="1"/>
  <c r="I130" i="1"/>
  <c r="H130" i="1"/>
  <c r="G130" i="1"/>
  <c r="F130" i="1"/>
  <c r="F133" i="1" s="1"/>
  <c r="E130" i="1"/>
  <c r="D130" i="1"/>
  <c r="C130" i="1"/>
  <c r="AN130" i="1" s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N129" i="1" s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L120" i="1" s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N118" i="1" s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AL117" i="1" s="1"/>
  <c r="H117" i="1"/>
  <c r="G117" i="1"/>
  <c r="F117" i="1"/>
  <c r="AN117" i="1" s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AM116" i="1" s="1"/>
  <c r="H116" i="1"/>
  <c r="G116" i="1"/>
  <c r="F116" i="1"/>
  <c r="E116" i="1"/>
  <c r="D116" i="1"/>
  <c r="C116" i="1"/>
  <c r="C119" i="1" s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N115" i="1" s="1"/>
  <c r="A115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L106" i="1" s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AM104" i="1" s="1"/>
  <c r="J104" i="1"/>
  <c r="I104" i="1"/>
  <c r="H104" i="1"/>
  <c r="G104" i="1"/>
  <c r="F104" i="1"/>
  <c r="AL104" i="1" s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AN103" i="1" s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N102" i="1" s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M101" i="1" s="1"/>
  <c r="A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AL92" i="1" s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AM90" i="1" s="1"/>
  <c r="I90" i="1"/>
  <c r="H90" i="1"/>
  <c r="G90" i="1"/>
  <c r="F90" i="1"/>
  <c r="AN90" i="1" s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AN89" i="1" s="1"/>
  <c r="I89" i="1"/>
  <c r="H89" i="1"/>
  <c r="G89" i="1"/>
  <c r="F89" i="1"/>
  <c r="AM89" i="1" s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N88" i="1" s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N87" i="1" s="1"/>
  <c r="D87" i="1"/>
  <c r="C87" i="1"/>
  <c r="AM87" i="1" s="1"/>
  <c r="A87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AL78" i="1" s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M76" i="1" s="1"/>
  <c r="K76" i="1"/>
  <c r="J76" i="1"/>
  <c r="I76" i="1"/>
  <c r="H76" i="1"/>
  <c r="G76" i="1"/>
  <c r="F76" i="1"/>
  <c r="AN76" i="1" s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AL75" i="1" s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Q77" i="1" s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D77" i="1" s="1"/>
  <c r="C74" i="1"/>
  <c r="AL74" i="1" s="1"/>
  <c r="AH73" i="1"/>
  <c r="AG73" i="1"/>
  <c r="AF73" i="1"/>
  <c r="AE73" i="1"/>
  <c r="AD73" i="1"/>
  <c r="AC73" i="1"/>
  <c r="AB73" i="1"/>
  <c r="AA73" i="1"/>
  <c r="Y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N73" i="1" s="1"/>
  <c r="A73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L64" i="1" s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AN62" i="1" s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L61" i="1" s="1"/>
  <c r="H61" i="1"/>
  <c r="G61" i="1"/>
  <c r="F61" i="1"/>
  <c r="AN61" i="1" s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M60" i="1" s="1"/>
  <c r="H60" i="1"/>
  <c r="G60" i="1"/>
  <c r="F60" i="1"/>
  <c r="E60" i="1"/>
  <c r="D60" i="1"/>
  <c r="C60" i="1"/>
  <c r="C63" i="1" s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N59" i="1" s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AL50" i="1" s="1"/>
  <c r="J50" i="1"/>
  <c r="I50" i="1"/>
  <c r="H50" i="1"/>
  <c r="G50" i="1"/>
  <c r="F50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M48" i="1" s="1"/>
  <c r="J48" i="1"/>
  <c r="I48" i="1"/>
  <c r="H48" i="1"/>
  <c r="G48" i="1"/>
  <c r="F48" i="1"/>
  <c r="AL48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L47" i="1" s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N46" i="1" s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N45" i="1" s="1"/>
  <c r="E45" i="1"/>
  <c r="D45" i="1"/>
  <c r="C45" i="1"/>
  <c r="AM45" i="1" s="1"/>
  <c r="A45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L35" i="1" s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L33" i="1" s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N32" i="1" s="1"/>
  <c r="AJ31" i="1"/>
  <c r="AI31" i="1"/>
  <c r="AH31" i="1"/>
  <c r="AG31" i="1"/>
  <c r="AF31" i="1"/>
  <c r="AF34" i="1" s="1"/>
  <c r="AE31" i="1"/>
  <c r="AD31" i="1"/>
  <c r="AC31" i="1"/>
  <c r="AB31" i="1"/>
  <c r="AA31" i="1"/>
  <c r="Z31" i="1"/>
  <c r="Y31" i="1"/>
  <c r="X31" i="1"/>
  <c r="X34" i="1" s="1"/>
  <c r="W31" i="1"/>
  <c r="V31" i="1"/>
  <c r="U31" i="1"/>
  <c r="T31" i="1"/>
  <c r="S31" i="1"/>
  <c r="R31" i="1"/>
  <c r="Q31" i="1"/>
  <c r="P31" i="1"/>
  <c r="P34" i="1" s="1"/>
  <c r="O31" i="1"/>
  <c r="N31" i="1"/>
  <c r="M31" i="1"/>
  <c r="L31" i="1"/>
  <c r="K31" i="1"/>
  <c r="J31" i="1"/>
  <c r="I31" i="1"/>
  <c r="H31" i="1"/>
  <c r="H34" i="1" s="1"/>
  <c r="G31" i="1"/>
  <c r="F31" i="1"/>
  <c r="E31" i="1"/>
  <c r="D31" i="1"/>
  <c r="C31" i="1"/>
  <c r="AN31" i="1" s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30" i="1" s="1"/>
  <c r="H30" i="1"/>
  <c r="G30" i="1"/>
  <c r="F30" i="1"/>
  <c r="E30" i="1"/>
  <c r="D30" i="1"/>
  <c r="C30" i="1"/>
  <c r="AM30" i="1" s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M18" i="1" s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N17" i="1" s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L16" i="1" s="1"/>
  <c r="F16" i="1"/>
  <c r="E16" i="1"/>
  <c r="D16" i="1"/>
  <c r="C16" i="1"/>
  <c r="AN16" i="1" s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L4" i="1" s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L3" i="1" s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N2" i="1" s="1"/>
  <c r="AN18" i="1" l="1"/>
  <c r="AM33" i="1"/>
  <c r="AM46" i="1"/>
  <c r="AL87" i="1"/>
  <c r="AN101" i="1"/>
  <c r="J119" i="1"/>
  <c r="R119" i="1"/>
  <c r="Z119" i="1"/>
  <c r="AH119" i="1"/>
  <c r="AM16" i="1"/>
  <c r="AL31" i="1"/>
  <c r="AN33" i="1"/>
  <c r="AN48" i="1"/>
  <c r="AL46" i="1"/>
  <c r="AN60" i="1"/>
  <c r="AL76" i="1"/>
  <c r="AL90" i="1"/>
  <c r="AL102" i="1"/>
  <c r="AN104" i="1"/>
  <c r="AN116" i="1"/>
  <c r="AN4" i="1"/>
  <c r="AM31" i="1"/>
  <c r="AN75" i="1"/>
  <c r="AM102" i="1"/>
  <c r="AL129" i="1"/>
  <c r="AM4" i="1"/>
  <c r="AL17" i="1"/>
  <c r="AM61" i="1"/>
  <c r="AM75" i="1"/>
  <c r="AL88" i="1"/>
  <c r="AM117" i="1"/>
  <c r="AM129" i="1"/>
  <c r="AL132" i="1"/>
  <c r="AL2" i="1"/>
  <c r="AM17" i="1"/>
  <c r="AL32" i="1"/>
  <c r="AN47" i="1"/>
  <c r="AL59" i="1"/>
  <c r="AL73" i="1"/>
  <c r="AM88" i="1"/>
  <c r="AL103" i="1"/>
  <c r="AL115" i="1"/>
  <c r="AM132" i="1"/>
  <c r="AM2" i="1"/>
  <c r="AN3" i="1"/>
  <c r="AM32" i="1"/>
  <c r="AM47" i="1"/>
  <c r="AM59" i="1"/>
  <c r="AL62" i="1"/>
  <c r="AM73" i="1"/>
  <c r="AN74" i="1"/>
  <c r="AM103" i="1"/>
  <c r="AM115" i="1"/>
  <c r="AL118" i="1"/>
  <c r="AL130" i="1"/>
  <c r="AM3" i="1"/>
  <c r="AL18" i="1"/>
  <c r="AL30" i="1"/>
  <c r="AL45" i="1"/>
  <c r="AM62" i="1"/>
  <c r="AM74" i="1"/>
  <c r="AL89" i="1"/>
  <c r="AL101" i="1"/>
  <c r="AM118" i="1"/>
  <c r="AM130" i="1"/>
  <c r="AL60" i="1"/>
  <c r="AL116" i="1"/>
  <c r="G77" i="1"/>
  <c r="O77" i="1"/>
  <c r="W77" i="1"/>
  <c r="AE77" i="1"/>
  <c r="I49" i="1"/>
  <c r="Q49" i="1"/>
  <c r="Y49" i="1"/>
  <c r="AG49" i="1"/>
  <c r="I105" i="1"/>
  <c r="Q105" i="1"/>
  <c r="Y105" i="1"/>
  <c r="AG105" i="1"/>
  <c r="AE19" i="1"/>
  <c r="AE21" i="1" s="1"/>
  <c r="U105" i="1"/>
  <c r="Z49" i="1"/>
  <c r="F19" i="1"/>
  <c r="F21" i="1" s="1"/>
  <c r="AD19" i="1"/>
  <c r="AD21" i="1" s="1"/>
  <c r="G133" i="1"/>
  <c r="O133" i="1"/>
  <c r="W133" i="1"/>
  <c r="AE133" i="1"/>
  <c r="K119" i="1"/>
  <c r="AA119" i="1"/>
  <c r="F34" i="1"/>
  <c r="N34" i="1"/>
  <c r="V34" i="1"/>
  <c r="AD34" i="1"/>
  <c r="K63" i="1"/>
  <c r="K19" i="1"/>
  <c r="J20" i="1" s="1"/>
  <c r="S19" i="1"/>
  <c r="AA19" i="1"/>
  <c r="AA21" i="1" s="1"/>
  <c r="AI19" i="1"/>
  <c r="AH20" i="1" s="1"/>
  <c r="M119" i="1"/>
  <c r="U119" i="1"/>
  <c r="AC119" i="1"/>
  <c r="N19" i="1"/>
  <c r="N21" i="1" s="1"/>
  <c r="V19" i="1"/>
  <c r="V21" i="1" s="1"/>
  <c r="S63" i="1"/>
  <c r="AA63" i="1"/>
  <c r="AI63" i="1"/>
  <c r="I77" i="1"/>
  <c r="F91" i="1"/>
  <c r="N91" i="1"/>
  <c r="V91" i="1"/>
  <c r="AD91" i="1"/>
  <c r="M19" i="1"/>
  <c r="L20" i="1" s="1"/>
  <c r="J77" i="1"/>
  <c r="R77" i="1"/>
  <c r="Z77" i="1"/>
  <c r="AH77" i="1"/>
  <c r="AC105" i="1"/>
  <c r="H119" i="1"/>
  <c r="P119" i="1"/>
  <c r="X119" i="1"/>
  <c r="AF119" i="1"/>
  <c r="J133" i="1"/>
  <c r="R133" i="1"/>
  <c r="Z133" i="1"/>
  <c r="AH133" i="1"/>
  <c r="F63" i="1"/>
  <c r="N63" i="1"/>
  <c r="V63" i="1"/>
  <c r="AD63" i="1"/>
  <c r="C133" i="1"/>
  <c r="K133" i="1"/>
  <c r="S133" i="1"/>
  <c r="AA133" i="1"/>
  <c r="AI133" i="1"/>
  <c r="J49" i="1"/>
  <c r="R49" i="1"/>
  <c r="AH49" i="1"/>
  <c r="K49" i="1"/>
  <c r="S49" i="1"/>
  <c r="AA49" i="1"/>
  <c r="AI49" i="1"/>
  <c r="AI119" i="1"/>
  <c r="E133" i="1"/>
  <c r="M133" i="1"/>
  <c r="U133" i="1"/>
  <c r="AC133" i="1"/>
  <c r="I5" i="1"/>
  <c r="I7" i="1" s="1"/>
  <c r="J105" i="1"/>
  <c r="R105" i="1"/>
  <c r="Z105" i="1"/>
  <c r="AH105" i="1"/>
  <c r="AH5" i="1"/>
  <c r="AH7" i="1" s="1"/>
  <c r="Q5" i="1"/>
  <c r="Q7" i="1" s="1"/>
  <c r="G34" i="1"/>
  <c r="O34" i="1"/>
  <c r="W34" i="1"/>
  <c r="AE34" i="1"/>
  <c r="H63" i="1"/>
  <c r="P63" i="1"/>
  <c r="X63" i="1"/>
  <c r="AF63" i="1"/>
  <c r="K77" i="1"/>
  <c r="S77" i="1"/>
  <c r="AA77" i="1"/>
  <c r="AI77" i="1"/>
  <c r="O91" i="1"/>
  <c r="W91" i="1"/>
  <c r="AE91" i="1"/>
  <c r="K105" i="1"/>
  <c r="S105" i="1"/>
  <c r="AA105" i="1"/>
  <c r="AI105" i="1"/>
  <c r="I119" i="1"/>
  <c r="Q119" i="1"/>
  <c r="Y119" i="1"/>
  <c r="AG119" i="1"/>
  <c r="R5" i="1"/>
  <c r="R7" i="1" s="1"/>
  <c r="O19" i="1"/>
  <c r="O21" i="1" s="1"/>
  <c r="L49" i="1"/>
  <c r="T49" i="1"/>
  <c r="AB49" i="1"/>
  <c r="AJ49" i="1"/>
  <c r="I63" i="1"/>
  <c r="Q63" i="1"/>
  <c r="Y63" i="1"/>
  <c r="AG63" i="1"/>
  <c r="L77" i="1"/>
  <c r="T77" i="1"/>
  <c r="AB77" i="1"/>
  <c r="AJ77" i="1"/>
  <c r="H91" i="1"/>
  <c r="P91" i="1"/>
  <c r="X91" i="1"/>
  <c r="AF91" i="1"/>
  <c r="L105" i="1"/>
  <c r="T105" i="1"/>
  <c r="AB105" i="1"/>
  <c r="AJ105" i="1"/>
  <c r="X5" i="1"/>
  <c r="W6" i="1" s="1"/>
  <c r="R20" i="1"/>
  <c r="U19" i="1"/>
  <c r="T20" i="1" s="1"/>
  <c r="I34" i="1"/>
  <c r="Q34" i="1"/>
  <c r="Y34" i="1"/>
  <c r="AG34" i="1"/>
  <c r="M49" i="1"/>
  <c r="U49" i="1"/>
  <c r="AC49" i="1"/>
  <c r="C49" i="1"/>
  <c r="J63" i="1"/>
  <c r="R63" i="1"/>
  <c r="Z63" i="1"/>
  <c r="AH63" i="1"/>
  <c r="M77" i="1"/>
  <c r="U77" i="1"/>
  <c r="AC77" i="1"/>
  <c r="I91" i="1"/>
  <c r="Q91" i="1"/>
  <c r="Y91" i="1"/>
  <c r="AG91" i="1"/>
  <c r="H133" i="1"/>
  <c r="P133" i="1"/>
  <c r="X133" i="1"/>
  <c r="AF133" i="1"/>
  <c r="F5" i="1"/>
  <c r="E6" i="1" s="1"/>
  <c r="N5" i="1"/>
  <c r="M6" i="1" s="1"/>
  <c r="V5" i="1"/>
  <c r="U6" i="1" s="1"/>
  <c r="AD5" i="1"/>
  <c r="AC6" i="1" s="1"/>
  <c r="Y5" i="1"/>
  <c r="Y7" i="1" s="1"/>
  <c r="D19" i="1"/>
  <c r="C20" i="1" s="1"/>
  <c r="L19" i="1"/>
  <c r="K20" i="1" s="1"/>
  <c r="T19" i="1"/>
  <c r="S20" i="1" s="1"/>
  <c r="AB19" i="1"/>
  <c r="AA20" i="1" s="1"/>
  <c r="AJ19" i="1"/>
  <c r="AI20" i="1" s="1"/>
  <c r="J34" i="1"/>
  <c r="R34" i="1"/>
  <c r="Z34" i="1"/>
  <c r="AH34" i="1"/>
  <c r="N49" i="1"/>
  <c r="V49" i="1"/>
  <c r="AD49" i="1"/>
  <c r="F77" i="1"/>
  <c r="N77" i="1"/>
  <c r="V77" i="1"/>
  <c r="AD77" i="1"/>
  <c r="E105" i="1"/>
  <c r="L119" i="1"/>
  <c r="T119" i="1"/>
  <c r="AB119" i="1"/>
  <c r="AJ119" i="1"/>
  <c r="H5" i="1"/>
  <c r="G6" i="1" s="1"/>
  <c r="Z5" i="1"/>
  <c r="Z7" i="1" s="1"/>
  <c r="E19" i="1"/>
  <c r="D20" i="1" s="1"/>
  <c r="W19" i="1"/>
  <c r="W21" i="1" s="1"/>
  <c r="C34" i="1"/>
  <c r="K34" i="1"/>
  <c r="S34" i="1"/>
  <c r="AA34" i="1"/>
  <c r="AI34" i="1"/>
  <c r="G49" i="1"/>
  <c r="O49" i="1"/>
  <c r="W49" i="1"/>
  <c r="AE49" i="1"/>
  <c r="L63" i="1"/>
  <c r="T63" i="1"/>
  <c r="AB63" i="1"/>
  <c r="AJ63" i="1"/>
  <c r="Y77" i="1"/>
  <c r="K91" i="1"/>
  <c r="S91" i="1"/>
  <c r="AA91" i="1"/>
  <c r="AI91" i="1"/>
  <c r="G105" i="1"/>
  <c r="O105" i="1"/>
  <c r="W105" i="1"/>
  <c r="AE105" i="1"/>
  <c r="AF5" i="1"/>
  <c r="AE6" i="1" s="1"/>
  <c r="AC19" i="1"/>
  <c r="AB20" i="1" s="1"/>
  <c r="D34" i="1"/>
  <c r="L34" i="1"/>
  <c r="T34" i="1"/>
  <c r="AB34" i="1"/>
  <c r="H49" i="1"/>
  <c r="P49" i="1"/>
  <c r="X49" i="1"/>
  <c r="AF49" i="1"/>
  <c r="M63" i="1"/>
  <c r="U63" i="1"/>
  <c r="AC63" i="1"/>
  <c r="H77" i="1"/>
  <c r="P77" i="1"/>
  <c r="X77" i="1"/>
  <c r="AF77" i="1"/>
  <c r="AG77" i="1"/>
  <c r="M105" i="1"/>
  <c r="P5" i="1"/>
  <c r="O6" i="1" s="1"/>
  <c r="G5" i="1"/>
  <c r="F6" i="1" s="1"/>
  <c r="O5" i="1"/>
  <c r="N6" i="1" s="1"/>
  <c r="W5" i="1"/>
  <c r="V6" i="1" s="1"/>
  <c r="AE5" i="1"/>
  <c r="AD6" i="1" s="1"/>
  <c r="J5" i="1"/>
  <c r="J7" i="1" s="1"/>
  <c r="AG5" i="1"/>
  <c r="AG7" i="1" s="1"/>
  <c r="G19" i="1"/>
  <c r="G21" i="1" s="1"/>
  <c r="E91" i="1"/>
  <c r="M91" i="1"/>
  <c r="U91" i="1"/>
  <c r="AC91" i="1"/>
  <c r="C91" i="1"/>
  <c r="O119" i="1"/>
  <c r="W119" i="1"/>
  <c r="AE119" i="1"/>
  <c r="S119" i="1"/>
  <c r="L133" i="1"/>
  <c r="T133" i="1"/>
  <c r="AB133" i="1"/>
  <c r="AJ133" i="1"/>
  <c r="C5" i="1"/>
  <c r="K5" i="1"/>
  <c r="S5" i="1"/>
  <c r="AA5" i="1"/>
  <c r="AI5" i="1"/>
  <c r="H19" i="1"/>
  <c r="P19" i="1"/>
  <c r="X19" i="1"/>
  <c r="AF19" i="1"/>
  <c r="D5" i="1"/>
  <c r="L5" i="1"/>
  <c r="T5" i="1"/>
  <c r="AB5" i="1"/>
  <c r="AJ5" i="1"/>
  <c r="I19" i="1"/>
  <c r="H20" i="1" s="1"/>
  <c r="Q19" i="1"/>
  <c r="P20" i="1" s="1"/>
  <c r="Y19" i="1"/>
  <c r="X20" i="1" s="1"/>
  <c r="AG19" i="1"/>
  <c r="AF20" i="1" s="1"/>
  <c r="E34" i="1"/>
  <c r="M34" i="1"/>
  <c r="U34" i="1"/>
  <c r="AC34" i="1"/>
  <c r="N105" i="1"/>
  <c r="V105" i="1"/>
  <c r="AD105" i="1"/>
  <c r="E5" i="1"/>
  <c r="D6" i="1" s="1"/>
  <c r="M5" i="1"/>
  <c r="L6" i="1" s="1"/>
  <c r="U5" i="1"/>
  <c r="T6" i="1" s="1"/>
  <c r="AC5" i="1"/>
  <c r="AB6" i="1" s="1"/>
  <c r="H6" i="1"/>
  <c r="J19" i="1"/>
  <c r="I20" i="1" s="1"/>
  <c r="R19" i="1"/>
  <c r="Q20" i="1" s="1"/>
  <c r="Z19" i="1"/>
  <c r="Y20" i="1" s="1"/>
  <c r="AH19" i="1"/>
  <c r="AG20" i="1" s="1"/>
  <c r="U20" i="1"/>
  <c r="S21" i="1"/>
  <c r="G63" i="1"/>
  <c r="O63" i="1"/>
  <c r="W63" i="1"/>
  <c r="AE63" i="1"/>
  <c r="C19" i="1"/>
  <c r="V20" i="1"/>
  <c r="I133" i="1"/>
  <c r="Q133" i="1"/>
  <c r="Y133" i="1"/>
  <c r="AG133" i="1"/>
  <c r="J91" i="1"/>
  <c r="R91" i="1"/>
  <c r="Z91" i="1"/>
  <c r="AH91" i="1"/>
  <c r="D133" i="1"/>
  <c r="D63" i="1"/>
  <c r="G91" i="1"/>
  <c r="C105" i="1"/>
  <c r="D119" i="1"/>
  <c r="AK133" i="1"/>
  <c r="D49" i="1"/>
  <c r="E63" i="1"/>
  <c r="C77" i="1"/>
  <c r="D105" i="1"/>
  <c r="E119" i="1"/>
  <c r="E49" i="1"/>
  <c r="F119" i="1"/>
  <c r="N119" i="1"/>
  <c r="V119" i="1"/>
  <c r="AD119" i="1"/>
  <c r="F49" i="1"/>
  <c r="E77" i="1"/>
  <c r="F105" i="1"/>
  <c r="G119" i="1"/>
  <c r="D91" i="1"/>
  <c r="L91" i="1"/>
  <c r="T91" i="1"/>
  <c r="AB91" i="1"/>
  <c r="AJ91" i="1"/>
  <c r="H105" i="1"/>
  <c r="P105" i="1"/>
  <c r="X105" i="1"/>
  <c r="AF105" i="1"/>
  <c r="AL119" i="1" l="1"/>
  <c r="C21" i="1"/>
  <c r="AN19" i="1"/>
  <c r="AM19" i="1"/>
  <c r="AL19" i="1"/>
  <c r="AL34" i="1"/>
  <c r="AL105" i="1"/>
  <c r="Q6" i="1"/>
  <c r="AL63" i="1"/>
  <c r="AL91" i="1"/>
  <c r="AN5" i="1"/>
  <c r="AL5" i="1"/>
  <c r="AM5" i="1"/>
  <c r="AL77" i="1"/>
  <c r="AB21" i="1"/>
  <c r="AL133" i="1"/>
  <c r="AD20" i="1"/>
  <c r="AL49" i="1"/>
  <c r="K21" i="1"/>
  <c r="AI21" i="1"/>
  <c r="X6" i="1"/>
  <c r="E20" i="1"/>
  <c r="AL20" i="1" s="1"/>
  <c r="O7" i="1"/>
  <c r="AC20" i="1"/>
  <c r="G7" i="1"/>
  <c r="Z20" i="1"/>
  <c r="D21" i="1"/>
  <c r="M21" i="1"/>
  <c r="M20" i="1"/>
  <c r="AD7" i="1"/>
  <c r="AG6" i="1"/>
  <c r="AJ21" i="1"/>
  <c r="AE7" i="1"/>
  <c r="F7" i="1"/>
  <c r="N20" i="1"/>
  <c r="V7" i="1"/>
  <c r="P7" i="1"/>
  <c r="F20" i="1"/>
  <c r="N7" i="1"/>
  <c r="U21" i="1"/>
  <c r="H7" i="1"/>
  <c r="T21" i="1"/>
  <c r="AF6" i="1"/>
  <c r="AF7" i="1"/>
  <c r="AC21" i="1"/>
  <c r="X7" i="1"/>
  <c r="L21" i="1"/>
  <c r="Y6" i="1"/>
  <c r="P6" i="1"/>
  <c r="E21" i="1"/>
  <c r="I6" i="1"/>
  <c r="W7" i="1"/>
  <c r="AH21" i="1"/>
  <c r="R21" i="1"/>
  <c r="G20" i="1"/>
  <c r="H21" i="1"/>
  <c r="Z21" i="1"/>
  <c r="C6" i="1"/>
  <c r="D7" i="1"/>
  <c r="E7" i="1"/>
  <c r="AC7" i="1"/>
  <c r="J21" i="1"/>
  <c r="AI6" i="1"/>
  <c r="AJ7" i="1"/>
  <c r="AI7" i="1"/>
  <c r="AH6" i="1"/>
  <c r="U7" i="1"/>
  <c r="AG21" i="1"/>
  <c r="C7" i="1"/>
  <c r="AL7" i="1" s="1"/>
  <c r="AA6" i="1"/>
  <c r="AB7" i="1"/>
  <c r="AA7" i="1"/>
  <c r="Z6" i="1"/>
  <c r="M7" i="1"/>
  <c r="Y21" i="1"/>
  <c r="O20" i="1"/>
  <c r="P21" i="1"/>
  <c r="S6" i="1"/>
  <c r="T7" i="1"/>
  <c r="AE20" i="1"/>
  <c r="AF21" i="1"/>
  <c r="S7" i="1"/>
  <c r="R6" i="1"/>
  <c r="Q21" i="1"/>
  <c r="K6" i="1"/>
  <c r="L7" i="1"/>
  <c r="W20" i="1"/>
  <c r="X21" i="1"/>
  <c r="K7" i="1"/>
  <c r="J6" i="1"/>
  <c r="I21" i="1"/>
  <c r="AL6" i="1" l="1"/>
  <c r="AL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Pieter Van Will</author>
    <author>Van Will, Pieter</author>
  </authors>
  <commentList>
    <comment ref="X74" authorId="0" shapeId="0" xr:uid="{B3221333-FF8D-4CD4-A92D-97C402277732}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interpolated</t>
        </r>
      </text>
    </comment>
    <comment ref="Z74" authorId="0" shapeId="0" xr:uid="{492D9F01-019C-4BBB-87DF-64E0757EEF48}">
      <text>
        <r>
          <rPr>
            <b/>
            <sz val="8"/>
            <color indexed="81"/>
            <rFont val="Tahoma"/>
            <family val="2"/>
          </rPr>
          <t>Pieter Van Will:</t>
        </r>
        <r>
          <rPr>
            <sz val="8"/>
            <color indexed="81"/>
            <rFont val="Tahoma"/>
            <family val="2"/>
          </rPr>
          <t xml:space="preserve">
interpolated</t>
        </r>
      </text>
    </comment>
    <comment ref="AI74" authorId="0" shapeId="0" xr:uid="{CF37545D-1261-4F65-8598-C24F622CC515}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interpolated</t>
        </r>
      </text>
    </comment>
    <comment ref="AJ74" authorId="1" shapeId="0" xr:uid="{E947E981-B2DD-4020-9AE7-75459E9CAFC1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reconstructed</t>
        </r>
      </text>
    </comment>
    <comment ref="AK74" authorId="1" shapeId="0" xr:uid="{65A324D5-7B65-43C6-A356-B8F9EB1A108F}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reconstructed</t>
        </r>
      </text>
    </comment>
  </commentList>
</comments>
</file>

<file path=xl/sharedStrings.xml><?xml version="1.0" encoding="utf-8"?>
<sst xmlns="http://schemas.openxmlformats.org/spreadsheetml/2006/main" count="149" uniqueCount="26">
  <si>
    <t>CU</t>
  </si>
  <si>
    <t>Median</t>
  </si>
  <si>
    <t>40th</t>
  </si>
  <si>
    <t>25th</t>
  </si>
  <si>
    <t>Southern Fjords (even)</t>
  </si>
  <si>
    <t>Observed Escapement</t>
  </si>
  <si>
    <t>Reconstructed Escapement</t>
  </si>
  <si>
    <t>Reconstructed Escapement (%Average)</t>
  </si>
  <si>
    <t>Apportioned Catch</t>
  </si>
  <si>
    <t>Apportioned Catch (% Average)</t>
  </si>
  <si>
    <t>Total Stock</t>
  </si>
  <si>
    <t>Total Stock (% Average)</t>
  </si>
  <si>
    <t>R/S Index</t>
  </si>
  <si>
    <t>Exploitation</t>
  </si>
  <si>
    <t>75% SEG</t>
  </si>
  <si>
    <t>Smax</t>
  </si>
  <si>
    <t>Smsy</t>
  </si>
  <si>
    <t>25% SEG</t>
  </si>
  <si>
    <t>20%Smsy</t>
  </si>
  <si>
    <t>Sgen</t>
  </si>
  <si>
    <t>Umsy</t>
  </si>
  <si>
    <t>Number of stream surveyed</t>
  </si>
  <si>
    <t>Georgia Strait (even)</t>
  </si>
  <si>
    <t>Aggregate (even)</t>
  </si>
  <si>
    <t>Year</t>
  </si>
  <si>
    <t>Aggregate (odd)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</si>
</sst>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6" formatCode="#,##0.000"/>
    <numFmt numFmtId="167" formatCode="0_ ;\-0\ 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Verdana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wrapText="1"/>
    </xf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0" borderId="0" xfId="0" applyNumberFormat="1"/>
    <xf numFmtId="9" fontId="0" fillId="0" borderId="0" xfId="2" applyFont="1"/>
    <xf numFmtId="0" fontId="1" fillId="0" borderId="0" xfId="0" applyFont="1"/>
    <xf numFmtId="166" fontId="0" fillId="0" borderId="0" xfId="0" applyNumberFormat="1"/>
    <xf numFmtId="9" fontId="0" fillId="0" borderId="0" xfId="0" applyNumberFormat="1"/>
    <xf numFmtId="0" fontId="2" fillId="2" borderId="0" xfId="0" applyFont="1" applyFill="1"/>
    <xf numFmtId="167" fontId="2" fillId="2" borderId="0" xfId="1" applyNumberFormat="1" applyFont="1" applyFill="1"/>
    <xf numFmtId="0" fontId="3" fillId="4" borderId="0" xfId="0" applyFont="1" applyFill="1" applyAlignment="1">
      <alignment horizontal="center"/>
    </xf>
    <xf numFmtId="3" fontId="0" fillId="4" borderId="0" xfId="0" applyNumberForma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Coverage for each ISC Even Year Pink CU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Southern Fjords (even)</c:v>
                </c:pt>
              </c:strCache>
            </c:strRef>
          </c:tx>
          <c:marker>
            <c:symbol val="none"/>
          </c:marker>
          <c:cat>
            <c:numRef>
              <c:f>Summary!$C$1:$AJ$1</c:f>
              <c:numCache>
                <c:formatCode>General</c:formatCode>
                <c:ptCount val="34"/>
                <c:pt idx="0">
                  <c:v>1954</c:v>
                </c:pt>
                <c:pt idx="1">
                  <c:v>1956</c:v>
                </c:pt>
                <c:pt idx="2">
                  <c:v>1958</c:v>
                </c:pt>
                <c:pt idx="3">
                  <c:v>1960</c:v>
                </c:pt>
                <c:pt idx="4">
                  <c:v>1962</c:v>
                </c:pt>
                <c:pt idx="5">
                  <c:v>1964</c:v>
                </c:pt>
                <c:pt idx="6">
                  <c:v>1966</c:v>
                </c:pt>
                <c:pt idx="7">
                  <c:v>1968</c:v>
                </c:pt>
                <c:pt idx="8">
                  <c:v>1970</c:v>
                </c:pt>
                <c:pt idx="9">
                  <c:v>1972</c:v>
                </c:pt>
                <c:pt idx="10">
                  <c:v>1974</c:v>
                </c:pt>
                <c:pt idx="11">
                  <c:v>1976</c:v>
                </c:pt>
                <c:pt idx="12">
                  <c:v>1978</c:v>
                </c:pt>
                <c:pt idx="13">
                  <c:v>1980</c:v>
                </c:pt>
                <c:pt idx="14">
                  <c:v>1982</c:v>
                </c:pt>
                <c:pt idx="15">
                  <c:v>1984</c:v>
                </c:pt>
                <c:pt idx="16">
                  <c:v>1986</c:v>
                </c:pt>
                <c:pt idx="17">
                  <c:v>1988</c:v>
                </c:pt>
                <c:pt idx="18">
                  <c:v>1990</c:v>
                </c:pt>
                <c:pt idx="19">
                  <c:v>1992</c:v>
                </c:pt>
                <c:pt idx="20">
                  <c:v>1994</c:v>
                </c:pt>
                <c:pt idx="21">
                  <c:v>1996</c:v>
                </c:pt>
                <c:pt idx="22">
                  <c:v>1998</c:v>
                </c:pt>
                <c:pt idx="23">
                  <c:v>2000</c:v>
                </c:pt>
                <c:pt idx="24">
                  <c:v>2002</c:v>
                </c:pt>
                <c:pt idx="25">
                  <c:v>2004</c:v>
                </c:pt>
                <c:pt idx="26">
                  <c:v>2006</c:v>
                </c:pt>
                <c:pt idx="27">
                  <c:v>2008</c:v>
                </c:pt>
                <c:pt idx="28">
                  <c:v>2010</c:v>
                </c:pt>
                <c:pt idx="29">
                  <c:v>2012</c:v>
                </c:pt>
                <c:pt idx="30">
                  <c:v>2014</c:v>
                </c:pt>
                <c:pt idx="31">
                  <c:v>2016</c:v>
                </c:pt>
                <c:pt idx="32">
                  <c:v>2018</c:v>
                </c:pt>
                <c:pt idx="33">
                  <c:v>2020</c:v>
                </c:pt>
              </c:numCache>
            </c:numRef>
          </c:cat>
          <c:val>
            <c:numRef>
              <c:f>Summary!$C$15:$AJ$15</c:f>
              <c:numCache>
                <c:formatCode>General</c:formatCode>
                <c:ptCount val="34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49</c:v>
                </c:pt>
                <c:pt idx="4">
                  <c:v>51</c:v>
                </c:pt>
                <c:pt idx="5">
                  <c:v>55</c:v>
                </c:pt>
                <c:pt idx="6">
                  <c:v>64</c:v>
                </c:pt>
                <c:pt idx="7">
                  <c:v>55</c:v>
                </c:pt>
                <c:pt idx="8">
                  <c:v>56</c:v>
                </c:pt>
                <c:pt idx="9">
                  <c:v>50</c:v>
                </c:pt>
                <c:pt idx="10">
                  <c:v>47</c:v>
                </c:pt>
                <c:pt idx="11">
                  <c:v>46</c:v>
                </c:pt>
                <c:pt idx="12">
                  <c:v>40</c:v>
                </c:pt>
                <c:pt idx="13">
                  <c:v>44</c:v>
                </c:pt>
                <c:pt idx="14">
                  <c:v>36</c:v>
                </c:pt>
                <c:pt idx="15">
                  <c:v>33</c:v>
                </c:pt>
                <c:pt idx="16">
                  <c:v>54</c:v>
                </c:pt>
                <c:pt idx="17">
                  <c:v>45</c:v>
                </c:pt>
                <c:pt idx="18">
                  <c:v>59</c:v>
                </c:pt>
                <c:pt idx="19">
                  <c:v>51</c:v>
                </c:pt>
                <c:pt idx="20">
                  <c:v>43</c:v>
                </c:pt>
                <c:pt idx="21">
                  <c:v>64</c:v>
                </c:pt>
                <c:pt idx="22">
                  <c:v>47</c:v>
                </c:pt>
                <c:pt idx="23">
                  <c:v>45</c:v>
                </c:pt>
                <c:pt idx="24">
                  <c:v>28</c:v>
                </c:pt>
                <c:pt idx="25">
                  <c:v>29</c:v>
                </c:pt>
                <c:pt idx="26">
                  <c:v>22</c:v>
                </c:pt>
                <c:pt idx="27">
                  <c:v>27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17</c:v>
                </c:pt>
                <c:pt idx="32">
                  <c:v>13</c:v>
                </c:pt>
                <c:pt idx="3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1-4931-B2A1-939E059D328B}"/>
            </c:ext>
          </c:extLst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Georgia Strait (even)</c:v>
                </c:pt>
              </c:strCache>
            </c:strRef>
          </c:tx>
          <c:marker>
            <c:symbol val="none"/>
          </c:marker>
          <c:cat>
            <c:numRef>
              <c:f>Summary!$C$1:$AJ$1</c:f>
              <c:numCache>
                <c:formatCode>General</c:formatCode>
                <c:ptCount val="34"/>
                <c:pt idx="0">
                  <c:v>1954</c:v>
                </c:pt>
                <c:pt idx="1">
                  <c:v>1956</c:v>
                </c:pt>
                <c:pt idx="2">
                  <c:v>1958</c:v>
                </c:pt>
                <c:pt idx="3">
                  <c:v>1960</c:v>
                </c:pt>
                <c:pt idx="4">
                  <c:v>1962</c:v>
                </c:pt>
                <c:pt idx="5">
                  <c:v>1964</c:v>
                </c:pt>
                <c:pt idx="6">
                  <c:v>1966</c:v>
                </c:pt>
                <c:pt idx="7">
                  <c:v>1968</c:v>
                </c:pt>
                <c:pt idx="8">
                  <c:v>1970</c:v>
                </c:pt>
                <c:pt idx="9">
                  <c:v>1972</c:v>
                </c:pt>
                <c:pt idx="10">
                  <c:v>1974</c:v>
                </c:pt>
                <c:pt idx="11">
                  <c:v>1976</c:v>
                </c:pt>
                <c:pt idx="12">
                  <c:v>1978</c:v>
                </c:pt>
                <c:pt idx="13">
                  <c:v>1980</c:v>
                </c:pt>
                <c:pt idx="14">
                  <c:v>1982</c:v>
                </c:pt>
                <c:pt idx="15">
                  <c:v>1984</c:v>
                </c:pt>
                <c:pt idx="16">
                  <c:v>1986</c:v>
                </c:pt>
                <c:pt idx="17">
                  <c:v>1988</c:v>
                </c:pt>
                <c:pt idx="18">
                  <c:v>1990</c:v>
                </c:pt>
                <c:pt idx="19">
                  <c:v>1992</c:v>
                </c:pt>
                <c:pt idx="20">
                  <c:v>1994</c:v>
                </c:pt>
                <c:pt idx="21">
                  <c:v>1996</c:v>
                </c:pt>
                <c:pt idx="22">
                  <c:v>1998</c:v>
                </c:pt>
                <c:pt idx="23">
                  <c:v>2000</c:v>
                </c:pt>
                <c:pt idx="24">
                  <c:v>2002</c:v>
                </c:pt>
                <c:pt idx="25">
                  <c:v>2004</c:v>
                </c:pt>
                <c:pt idx="26">
                  <c:v>2006</c:v>
                </c:pt>
                <c:pt idx="27">
                  <c:v>2008</c:v>
                </c:pt>
                <c:pt idx="28">
                  <c:v>2010</c:v>
                </c:pt>
                <c:pt idx="29">
                  <c:v>2012</c:v>
                </c:pt>
                <c:pt idx="30">
                  <c:v>2014</c:v>
                </c:pt>
                <c:pt idx="31">
                  <c:v>2016</c:v>
                </c:pt>
                <c:pt idx="32">
                  <c:v>2018</c:v>
                </c:pt>
                <c:pt idx="33">
                  <c:v>2020</c:v>
                </c:pt>
              </c:numCache>
            </c:numRef>
          </c:cat>
          <c:val>
            <c:numRef>
              <c:f>Summary!$C$29:$AJ$29</c:f>
              <c:numCache>
                <c:formatCode>General</c:formatCode>
                <c:ptCount val="34"/>
                <c:pt idx="0">
                  <c:v>26</c:v>
                </c:pt>
                <c:pt idx="1">
                  <c:v>30</c:v>
                </c:pt>
                <c:pt idx="2">
                  <c:v>21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  <c:pt idx="13">
                  <c:v>13</c:v>
                </c:pt>
                <c:pt idx="14">
                  <c:v>9</c:v>
                </c:pt>
                <c:pt idx="15">
                  <c:v>5</c:v>
                </c:pt>
                <c:pt idx="16">
                  <c:v>4</c:v>
                </c:pt>
                <c:pt idx="17">
                  <c:v>14</c:v>
                </c:pt>
                <c:pt idx="18">
                  <c:v>15</c:v>
                </c:pt>
                <c:pt idx="19">
                  <c:v>20</c:v>
                </c:pt>
                <c:pt idx="20">
                  <c:v>24</c:v>
                </c:pt>
                <c:pt idx="21">
                  <c:v>24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10</c:v>
                </c:pt>
                <c:pt idx="26">
                  <c:v>6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10</c:v>
                </c:pt>
                <c:pt idx="32">
                  <c:v>15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1-4931-B2A1-939E059D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11008"/>
        <c:axId val="337637760"/>
      </c:lineChart>
      <c:catAx>
        <c:axId val="3376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637760"/>
        <c:crosses val="autoZero"/>
        <c:auto val="1"/>
        <c:lblAlgn val="ctr"/>
        <c:lblOffset val="100"/>
        <c:noMultiLvlLbl val="0"/>
      </c:catAx>
      <c:valAx>
        <c:axId val="33763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Streams Surveyed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61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Coverage for each ISC Odd Year Pink CU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Summary!$A$45</c:f>
              <c:strCache>
                <c:ptCount val="1"/>
                <c:pt idx="0">
                  <c:v>Southern Fjords (odd)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Summary!$C$58:$AJ$58</c:f>
              <c:numCache>
                <c:formatCode>General</c:formatCode>
                <c:ptCount val="34"/>
                <c:pt idx="0">
                  <c:v>31</c:v>
                </c:pt>
                <c:pt idx="1">
                  <c:v>29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14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19</c:v>
                </c:pt>
                <c:pt idx="13">
                  <c:v>15</c:v>
                </c:pt>
                <c:pt idx="14">
                  <c:v>20</c:v>
                </c:pt>
                <c:pt idx="15">
                  <c:v>26</c:v>
                </c:pt>
                <c:pt idx="16">
                  <c:v>21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12</c:v>
                </c:pt>
                <c:pt idx="22">
                  <c:v>19</c:v>
                </c:pt>
                <c:pt idx="23">
                  <c:v>8</c:v>
                </c:pt>
                <c:pt idx="24">
                  <c:v>18</c:v>
                </c:pt>
                <c:pt idx="25">
                  <c:v>12</c:v>
                </c:pt>
                <c:pt idx="26">
                  <c:v>10</c:v>
                </c:pt>
                <c:pt idx="27">
                  <c:v>13</c:v>
                </c:pt>
                <c:pt idx="28">
                  <c:v>18</c:v>
                </c:pt>
                <c:pt idx="29">
                  <c:v>15</c:v>
                </c:pt>
                <c:pt idx="30">
                  <c:v>14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7-4A67-885B-E3535ED2B847}"/>
            </c:ext>
          </c:extLst>
        </c:ser>
        <c:ser>
          <c:idx val="1"/>
          <c:order val="1"/>
          <c:tx>
            <c:strRef>
              <c:f>Summary!$A$59</c:f>
              <c:strCache>
                <c:ptCount val="1"/>
                <c:pt idx="0">
                  <c:v>Georgia Strait (odd)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Summary!$C$72:$AK$72</c:f>
              <c:numCache>
                <c:formatCode>General</c:formatCode>
                <c:ptCount val="35"/>
                <c:pt idx="0">
                  <c:v>36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28</c:v>
                </c:pt>
                <c:pt idx="5">
                  <c:v>26</c:v>
                </c:pt>
                <c:pt idx="6">
                  <c:v>19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26</c:v>
                </c:pt>
                <c:pt idx="14">
                  <c:v>29</c:v>
                </c:pt>
                <c:pt idx="15">
                  <c:v>26</c:v>
                </c:pt>
                <c:pt idx="16">
                  <c:v>22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11</c:v>
                </c:pt>
                <c:pt idx="26">
                  <c:v>13</c:v>
                </c:pt>
                <c:pt idx="27">
                  <c:v>10</c:v>
                </c:pt>
                <c:pt idx="28">
                  <c:v>17</c:v>
                </c:pt>
                <c:pt idx="29">
                  <c:v>17</c:v>
                </c:pt>
                <c:pt idx="30">
                  <c:v>23</c:v>
                </c:pt>
                <c:pt idx="31">
                  <c:v>26</c:v>
                </c:pt>
                <c:pt idx="32">
                  <c:v>24</c:v>
                </c:pt>
                <c:pt idx="33">
                  <c:v>18</c:v>
                </c:pt>
                <c:pt idx="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7-4A67-885B-E3535ED2B847}"/>
            </c:ext>
          </c:extLst>
        </c:ser>
        <c:ser>
          <c:idx val="2"/>
          <c:order val="2"/>
          <c:tx>
            <c:strRef>
              <c:f>Summary!$A$73</c:f>
              <c:strCache>
                <c:ptCount val="1"/>
                <c:pt idx="0">
                  <c:v>East Howe Sound-Burrard Inlet (odd)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Summary!$C$86:$AK$86</c:f>
              <c:numCache>
                <c:formatCode>General</c:formatCode>
                <c:ptCount val="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7-4A67-885B-E3535ED2B847}"/>
            </c:ext>
          </c:extLst>
        </c:ser>
        <c:ser>
          <c:idx val="3"/>
          <c:order val="3"/>
          <c:tx>
            <c:strRef>
              <c:f>Summary!$A$87</c:f>
              <c:strCache>
                <c:ptCount val="1"/>
                <c:pt idx="0">
                  <c:v>East Vancouver Island (odd)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Summary!$C$100:$AK$100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7-4A67-885B-E3535ED2B847}"/>
            </c:ext>
          </c:extLst>
        </c:ser>
        <c:ser>
          <c:idx val="4"/>
          <c:order val="4"/>
          <c:tx>
            <c:strRef>
              <c:f>Summary!$A$101</c:f>
              <c:strCache>
                <c:ptCount val="1"/>
                <c:pt idx="0">
                  <c:v>Homathko-Klinaklini (odd)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Summary!$C$114:$AK$114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7-4A67-885B-E3535ED2B847}"/>
            </c:ext>
          </c:extLst>
        </c:ser>
        <c:ser>
          <c:idx val="5"/>
          <c:order val="5"/>
          <c:tx>
            <c:strRef>
              <c:f>Summary!$A$115</c:f>
              <c:strCache>
                <c:ptCount val="1"/>
                <c:pt idx="0">
                  <c:v>Nahwitti</c:v>
                </c:pt>
              </c:strCache>
            </c:strRef>
          </c:tx>
          <c:marker>
            <c:symbol val="none"/>
          </c:marker>
          <c:cat>
            <c:numRef>
              <c:f>Summary!$C$44:$AK$44</c:f>
              <c:numCache>
                <c:formatCode>0_ ;\-0\ </c:formatCode>
                <c:ptCount val="35"/>
                <c:pt idx="0">
                  <c:v>1953</c:v>
                </c:pt>
                <c:pt idx="1">
                  <c:v>1955</c:v>
                </c:pt>
                <c:pt idx="2">
                  <c:v>1957</c:v>
                </c:pt>
                <c:pt idx="3">
                  <c:v>1959</c:v>
                </c:pt>
                <c:pt idx="4">
                  <c:v>1961</c:v>
                </c:pt>
                <c:pt idx="5">
                  <c:v>1963</c:v>
                </c:pt>
                <c:pt idx="6">
                  <c:v>1965</c:v>
                </c:pt>
                <c:pt idx="7">
                  <c:v>1967</c:v>
                </c:pt>
                <c:pt idx="8">
                  <c:v>1969</c:v>
                </c:pt>
                <c:pt idx="9">
                  <c:v>1971</c:v>
                </c:pt>
                <c:pt idx="10">
                  <c:v>1973</c:v>
                </c:pt>
                <c:pt idx="11">
                  <c:v>1975</c:v>
                </c:pt>
                <c:pt idx="12">
                  <c:v>1977</c:v>
                </c:pt>
                <c:pt idx="13">
                  <c:v>1979</c:v>
                </c:pt>
                <c:pt idx="14">
                  <c:v>1981</c:v>
                </c:pt>
                <c:pt idx="15">
                  <c:v>1983</c:v>
                </c:pt>
                <c:pt idx="16">
                  <c:v>1985</c:v>
                </c:pt>
                <c:pt idx="17">
                  <c:v>1987</c:v>
                </c:pt>
                <c:pt idx="18">
                  <c:v>1989</c:v>
                </c:pt>
                <c:pt idx="19">
                  <c:v>1991</c:v>
                </c:pt>
                <c:pt idx="20">
                  <c:v>1993</c:v>
                </c:pt>
                <c:pt idx="21">
                  <c:v>1995</c:v>
                </c:pt>
                <c:pt idx="22">
                  <c:v>1997</c:v>
                </c:pt>
                <c:pt idx="23">
                  <c:v>1999</c:v>
                </c:pt>
                <c:pt idx="24">
                  <c:v>2001</c:v>
                </c:pt>
                <c:pt idx="25">
                  <c:v>2003</c:v>
                </c:pt>
                <c:pt idx="26">
                  <c:v>2005</c:v>
                </c:pt>
                <c:pt idx="27">
                  <c:v>2007</c:v>
                </c:pt>
                <c:pt idx="28">
                  <c:v>2009</c:v>
                </c:pt>
                <c:pt idx="29">
                  <c:v>2011</c:v>
                </c:pt>
                <c:pt idx="30">
                  <c:v>2013</c:v>
                </c:pt>
                <c:pt idx="31">
                  <c:v>2015</c:v>
                </c:pt>
                <c:pt idx="32">
                  <c:v>2017</c:v>
                </c:pt>
                <c:pt idx="33">
                  <c:v>2019</c:v>
                </c:pt>
                <c:pt idx="34">
                  <c:v>2021</c:v>
                </c:pt>
              </c:numCache>
            </c:numRef>
          </c:cat>
          <c:val>
            <c:numRef>
              <c:f>Summary!$C$128:$AK$128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87-4A67-885B-E3535ED2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29088"/>
        <c:axId val="339131008"/>
      </c:lineChart>
      <c:catAx>
        <c:axId val="33912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Year</a:t>
                </a:r>
              </a:p>
            </c:rich>
          </c:tx>
          <c:overlay val="0"/>
        </c:title>
        <c:numFmt formatCode="0_ ;\-0\ " sourceLinked="1"/>
        <c:majorTickMark val="out"/>
        <c:minorTickMark val="none"/>
        <c:tickLblPos val="nextTo"/>
        <c:crossAx val="339131008"/>
        <c:crosses val="autoZero"/>
        <c:auto val="1"/>
        <c:lblAlgn val="ctr"/>
        <c:lblOffset val="100"/>
        <c:noMultiLvlLbl val="0"/>
      </c:catAx>
      <c:valAx>
        <c:axId val="3391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streams surveyed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1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147</xdr:row>
      <xdr:rowOff>47624</xdr:rowOff>
    </xdr:from>
    <xdr:to>
      <xdr:col>6</xdr:col>
      <xdr:colOff>47625</xdr:colOff>
      <xdr:row>178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1861-5C81-475D-A7B3-8660B8F9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146</xdr:row>
      <xdr:rowOff>123825</xdr:rowOff>
    </xdr:from>
    <xdr:to>
      <xdr:col>19</xdr:col>
      <xdr:colOff>276224</xdr:colOff>
      <xdr:row>177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81FD6-C5D1-4202-9C86-213DAD2EB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C_Pink_Trends_CUs(updatedMay26202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riveMyDocuments/Pink/MainlandInlet%20Pink/2014/Data/StudyAreaPinkCatchEscape(20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hwiOddESC"/>
      <sheetName val="HomKliniOddESC"/>
      <sheetName val="EastVIOddESC"/>
      <sheetName val="HowBurrOddESC"/>
      <sheetName val="GSOddESC"/>
      <sheetName val="SFOddESC"/>
      <sheetName val="GSevenESC"/>
      <sheetName val="SFevenESC"/>
      <sheetName val="Reference Points by CU"/>
      <sheetName val="Reconstructions(%Average)"/>
      <sheetName val="Sheet2"/>
      <sheetName val="Odd Year Catch"/>
      <sheetName val="Even Year Catch"/>
      <sheetName val="InfillCOmp(Odd))"/>
      <sheetName val="InfillCOmp(Even)"/>
      <sheetName val="SR-Agg(even)"/>
      <sheetName val="SR-GS(even)enh"/>
      <sheetName val="SR-GS(even)"/>
      <sheetName val="SR-SF(even)"/>
      <sheetName val="SR-Agg(odd)"/>
      <sheetName val="SR-SF(odd)"/>
      <sheetName val="SR-GS(odd)"/>
      <sheetName val="SR-HSBUR(odd)"/>
      <sheetName val="SR-EastVI(odd)"/>
      <sheetName val="SR-HomKlin(odd)"/>
      <sheetName val="SR-Nahwitti(odd)"/>
      <sheetName val="Chart10"/>
      <sheetName val="Chart11"/>
      <sheetName val="Sheet8"/>
      <sheetName val="RS Index trend"/>
      <sheetName val="Summary"/>
      <sheetName val="ChartSFJsEven"/>
      <sheetName val="ChartSFJsOdd"/>
      <sheetName val="ChartGSEven"/>
      <sheetName val="ChartGSOdd"/>
      <sheetName val="ChartHSBUROdd"/>
      <sheetName val="ChartHomKlini"/>
      <sheetName val="ChartNahOdd"/>
      <sheetName val="ChartEastVIOdd"/>
      <sheetName val="ChartAggEven"/>
      <sheetName val="Reconstructions(Brown74)"/>
      <sheetName val="Sheet1"/>
      <sheetName val="Aggr_even"/>
      <sheetName val="Chart8"/>
      <sheetName val="Chart9"/>
      <sheetName val="SF (even)"/>
      <sheetName val="Chart2"/>
      <sheetName val="Chart3"/>
      <sheetName val="SF (odd)"/>
      <sheetName val="Chart13"/>
      <sheetName val="Chart12"/>
      <sheetName val="GS (even)"/>
      <sheetName val="Aggr_odd"/>
      <sheetName val="GS (odd)"/>
      <sheetName val="Chart7"/>
      <sheetName val="EHS (odd)"/>
      <sheetName val="HKSBD (odd)"/>
      <sheetName val="Chart5"/>
      <sheetName val="Chart6"/>
      <sheetName val="EVI (odd)"/>
      <sheetName val="Chart4"/>
      <sheetName val="NAH (odd)"/>
      <sheetName val="Template"/>
      <sheetName val="Agg(Even)_infill"/>
      <sheetName val="NAH(Odd)Pink_infill"/>
      <sheetName val="HKSBD(odd)Pink_infill"/>
      <sheetName val="EVI(Odd)Pink_infill"/>
      <sheetName val="GS(Odd)Pink_infill"/>
      <sheetName val="GS(even)Pink_infill"/>
      <sheetName val="EHS(Odd)Pink_infill"/>
      <sheetName val="SFj(Odd)Pink_infill"/>
      <sheetName val="Agg(Odd)_infill"/>
      <sheetName val="SFj(even)Pink_infill"/>
      <sheetName val="SF (evenwildenh)"/>
      <sheetName val="SF (evenwild)"/>
      <sheetName val="GS (evenwildenh) "/>
      <sheetName val="GS (evenwild)"/>
    </sheetNames>
    <sheetDataSet>
      <sheetData sheetId="8">
        <row r="4">
          <cell r="B4">
            <v>1724799.3471037932</v>
          </cell>
          <cell r="D4">
            <v>1064863.7457841327</v>
          </cell>
          <cell r="F4">
            <v>588171.25880630827</v>
          </cell>
          <cell r="G4">
            <v>266215.93644603319</v>
          </cell>
          <cell r="H4">
            <v>303378.15085667459</v>
          </cell>
        </row>
        <row r="5">
          <cell r="B5">
            <v>448106.72142656741</v>
          </cell>
          <cell r="C5">
            <v>493174.77933284483</v>
          </cell>
          <cell r="D5">
            <v>307992.3766249654</v>
          </cell>
          <cell r="F5">
            <v>114942.16546198408</v>
          </cell>
          <cell r="G5">
            <v>76998.09415624135</v>
          </cell>
          <cell r="H5">
            <v>70823.897971172482</v>
          </cell>
        </row>
        <row r="6">
          <cell r="B6">
            <v>1873288.8849950251</v>
          </cell>
          <cell r="C6">
            <v>2101380.1283087344</v>
          </cell>
          <cell r="D6">
            <v>1212004.4118798187</v>
          </cell>
          <cell r="F6">
            <v>689620.69997434248</v>
          </cell>
          <cell r="G6">
            <v>303001.10296995466</v>
          </cell>
          <cell r="H6">
            <v>334554.90968673932</v>
          </cell>
        </row>
        <row r="7">
          <cell r="B7">
            <v>634253.36459160456</v>
          </cell>
          <cell r="C7">
            <v>778216.07304631954</v>
          </cell>
          <cell r="D7">
            <v>296662.15666161175</v>
          </cell>
          <cell r="F7">
            <v>194696.18652379079</v>
          </cell>
          <cell r="G7">
            <v>74165.539165402937</v>
          </cell>
          <cell r="H7">
            <v>151278.72602270279</v>
          </cell>
        </row>
        <row r="8">
          <cell r="B8">
            <v>997762.53024416429</v>
          </cell>
          <cell r="C8">
            <v>1683883.8067112551</v>
          </cell>
          <cell r="D8">
            <v>941564.42053540039</v>
          </cell>
          <cell r="F8">
            <v>217084.62515949307</v>
          </cell>
          <cell r="G8">
            <v>235391.1051338501</v>
          </cell>
          <cell r="H8">
            <v>276986.44056679052</v>
          </cell>
        </row>
        <row r="9">
          <cell r="B9">
            <v>158773.6341573383</v>
          </cell>
          <cell r="C9">
            <v>87642.074813419604</v>
          </cell>
          <cell r="D9">
            <v>75255.824378637044</v>
          </cell>
          <cell r="F9">
            <v>36859.681654867672</v>
          </cell>
          <cell r="G9">
            <v>18813.956094659261</v>
          </cell>
          <cell r="H9">
            <v>4478.9724799616524</v>
          </cell>
        </row>
        <row r="10">
          <cell r="B10">
            <v>121629.02177058446</v>
          </cell>
          <cell r="C10">
            <v>199717.76537549146</v>
          </cell>
          <cell r="D10">
            <v>155777.03094537955</v>
          </cell>
          <cell r="F10">
            <v>13162.117488570482</v>
          </cell>
          <cell r="G10">
            <v>38944.257736344887</v>
          </cell>
          <cell r="H10">
            <v>16976.336752261457</v>
          </cell>
        </row>
        <row r="11">
          <cell r="B11">
            <v>60170.890667416075</v>
          </cell>
          <cell r="C11">
            <v>30374.996568972212</v>
          </cell>
          <cell r="D11">
            <v>16338.081813448243</v>
          </cell>
          <cell r="F11">
            <v>3222.3505077027412</v>
          </cell>
          <cell r="G11">
            <v>4084.5204533620608</v>
          </cell>
          <cell r="H11">
            <v>5178.2083320916599</v>
          </cell>
        </row>
        <row r="12">
          <cell r="B12">
            <v>25156.069052883653</v>
          </cell>
          <cell r="C12">
            <v>54168.842936038236</v>
          </cell>
          <cell r="D12">
            <v>27806.269646046963</v>
          </cell>
          <cell r="F12">
            <v>3678.6447221191906</v>
          </cell>
          <cell r="G12">
            <v>6951.5674115117408</v>
          </cell>
          <cell r="H12">
            <v>9574.2038690889403</v>
          </cell>
        </row>
        <row r="13">
          <cell r="B13">
            <v>1578567.0679295217</v>
          </cell>
          <cell r="C13">
            <v>1932158.7895413665</v>
          </cell>
          <cell r="D13">
            <v>1078090.9506877405</v>
          </cell>
          <cell r="F13">
            <v>633467.62475369289</v>
          </cell>
          <cell r="G13">
            <v>269522.73767193512</v>
          </cell>
          <cell r="H13">
            <v>318495.93242800253</v>
          </cell>
        </row>
      </sheetData>
      <sheetData sheetId="9">
        <row r="4">
          <cell r="C4">
            <v>389847.41566210054</v>
          </cell>
          <cell r="D4">
            <v>541179.31295354373</v>
          </cell>
          <cell r="E4">
            <v>574204.17875214329</v>
          </cell>
          <cell r="F4">
            <v>218580.76941701147</v>
          </cell>
          <cell r="G4">
            <v>697359.38197496557</v>
          </cell>
          <cell r="H4">
            <v>623048.35195765505</v>
          </cell>
          <cell r="I4">
            <v>1331477.6206075</v>
          </cell>
          <cell r="J4">
            <v>1489511.0417550523</v>
          </cell>
          <cell r="K4">
            <v>1161518.9592703271</v>
          </cell>
          <cell r="L4">
            <v>711679.40864846914</v>
          </cell>
          <cell r="M4">
            <v>1139633.8431931138</v>
          </cell>
          <cell r="N4">
            <v>1699305.2688145472</v>
          </cell>
          <cell r="O4">
            <v>1130194.1196162661</v>
          </cell>
          <cell r="P4">
            <v>1445100.5132738203</v>
          </cell>
          <cell r="Q4">
            <v>579805.02949084959</v>
          </cell>
          <cell r="R4">
            <v>378733.91967206926</v>
          </cell>
          <cell r="S4">
            <v>1197171.3885327829</v>
          </cell>
          <cell r="T4">
            <v>1750293.4253930391</v>
          </cell>
          <cell r="U4">
            <v>3060146.1264732964</v>
          </cell>
          <cell r="V4">
            <v>2210056.5922792037</v>
          </cell>
          <cell r="W4">
            <v>1309172.8966082588</v>
          </cell>
          <cell r="X4">
            <v>2324762.3899799702</v>
          </cell>
          <cell r="Y4">
            <v>2189493.9230525228</v>
          </cell>
          <cell r="Z4">
            <v>5372969.9600862768</v>
          </cell>
          <cell r="AA4">
            <v>779859.6309404365</v>
          </cell>
          <cell r="AB4">
            <v>1548069.4713564564</v>
          </cell>
          <cell r="AC4">
            <v>596537.48812176695</v>
          </cell>
          <cell r="AD4">
            <v>480454.95660189167</v>
          </cell>
          <cell r="AE4">
            <v>804033.14582698885</v>
          </cell>
          <cell r="AF4">
            <v>2411529.3026033263</v>
          </cell>
          <cell r="AG4">
            <v>3586050.1972950674</v>
          </cell>
          <cell r="AH4">
            <v>717687.065143949</v>
          </cell>
          <cell r="AI4">
            <v>575089.92292368819</v>
          </cell>
          <cell r="AJ4">
            <v>513487.16107876331</v>
          </cell>
        </row>
        <row r="5">
          <cell r="C5">
            <v>542618.97870696406</v>
          </cell>
          <cell r="D5">
            <v>168176.36217307905</v>
          </cell>
          <cell r="E5">
            <v>210153.44441914393</v>
          </cell>
          <cell r="F5">
            <v>19976.068080666661</v>
          </cell>
          <cell r="G5">
            <v>26425.439169217003</v>
          </cell>
          <cell r="H5">
            <v>29275.726984084962</v>
          </cell>
          <cell r="I5">
            <v>31553.487023282218</v>
          </cell>
          <cell r="J5">
            <v>32609.223741457521</v>
          </cell>
          <cell r="K5">
            <v>22826.786466001882</v>
          </cell>
          <cell r="L5">
            <v>25274.738805523528</v>
          </cell>
          <cell r="M5">
            <v>27606.949137041869</v>
          </cell>
          <cell r="N5">
            <v>53782.062815530626</v>
          </cell>
          <cell r="O5">
            <v>23240.735644948294</v>
          </cell>
          <cell r="P5">
            <v>42374.577001594233</v>
          </cell>
          <cell r="Q5">
            <v>5547.9826597085412</v>
          </cell>
          <cell r="R5">
            <v>5082.9739465414959</v>
          </cell>
          <cell r="S5">
            <v>309964.17550375109</v>
          </cell>
          <cell r="T5">
            <v>243992.51598108376</v>
          </cell>
          <cell r="U5">
            <v>712972.0835805136</v>
          </cell>
          <cell r="V5">
            <v>350081.20965429646</v>
          </cell>
          <cell r="W5">
            <v>126008.49191801487</v>
          </cell>
          <cell r="X5">
            <v>278649.64412652201</v>
          </cell>
          <cell r="Y5">
            <v>103875.83900595331</v>
          </cell>
          <cell r="Z5">
            <v>206568.00716738036</v>
          </cell>
          <cell r="AA5">
            <v>203857.81009836422</v>
          </cell>
          <cell r="AB5">
            <v>57334.8760338879</v>
          </cell>
          <cell r="AC5">
            <v>50720.87914135219</v>
          </cell>
          <cell r="AD5">
            <v>137714.28837172317</v>
          </cell>
          <cell r="AE5">
            <v>652848.49623953248</v>
          </cell>
          <cell r="AF5">
            <v>546132.23319883831</v>
          </cell>
          <cell r="AG5">
            <v>2065535.2328786785</v>
          </cell>
          <cell r="AH5">
            <v>97524.237189949898</v>
          </cell>
          <cell r="AI5">
            <v>152683.85738301536</v>
          </cell>
          <cell r="AJ5">
            <v>761914.02050942706</v>
          </cell>
        </row>
        <row r="11">
          <cell r="C11">
            <v>400017</v>
          </cell>
          <cell r="D11">
            <v>920046</v>
          </cell>
          <cell r="E11">
            <v>1371141</v>
          </cell>
          <cell r="F11">
            <v>347398</v>
          </cell>
          <cell r="G11">
            <v>756911</v>
          </cell>
          <cell r="H11">
            <v>860949</v>
          </cell>
          <cell r="I11">
            <v>3447155</v>
          </cell>
          <cell r="J11">
            <v>3717798</v>
          </cell>
          <cell r="K11">
            <v>2426471</v>
          </cell>
          <cell r="L11">
            <v>782739</v>
          </cell>
          <cell r="M11">
            <v>1590762</v>
          </cell>
          <cell r="N11">
            <v>3891494</v>
          </cell>
          <cell r="O11">
            <v>1350283</v>
          </cell>
          <cell r="P11">
            <v>1202029</v>
          </cell>
          <cell r="Q11">
            <v>194182</v>
          </cell>
          <cell r="R11">
            <v>239474</v>
          </cell>
          <cell r="S11">
            <v>572412</v>
          </cell>
          <cell r="T11">
            <v>722404.48890396964</v>
          </cell>
          <cell r="U11">
            <v>602242.51810243027</v>
          </cell>
          <cell r="V11">
            <v>1046114.677139929</v>
          </cell>
          <cell r="W11">
            <v>240569</v>
          </cell>
          <cell r="X11">
            <v>77946</v>
          </cell>
          <cell r="Y11">
            <v>119681</v>
          </cell>
          <cell r="Z11">
            <v>596457.73862901516</v>
          </cell>
          <cell r="AA11">
            <v>149751.55737365581</v>
          </cell>
          <cell r="AB11">
            <v>113799.29005247497</v>
          </cell>
          <cell r="AC11">
            <v>60416.197331371841</v>
          </cell>
          <cell r="AD11">
            <v>17291</v>
          </cell>
          <cell r="AE11">
            <v>207050</v>
          </cell>
          <cell r="AF11">
            <v>23896</v>
          </cell>
          <cell r="AG11">
            <v>581614</v>
          </cell>
          <cell r="AH11">
            <v>4964</v>
          </cell>
          <cell r="AI11">
            <v>102873.26777136496</v>
          </cell>
          <cell r="AJ11">
            <v>12551</v>
          </cell>
        </row>
        <row r="32">
          <cell r="C32">
            <v>153824.78198125289</v>
          </cell>
          <cell r="D32">
            <v>661356.08567001752</v>
          </cell>
          <cell r="E32">
            <v>935104.52789391833</v>
          </cell>
          <cell r="F32">
            <v>311791.32407688675</v>
          </cell>
          <cell r="G32">
            <v>725013.25887211633</v>
          </cell>
          <cell r="H32">
            <v>812899.04469196848</v>
          </cell>
          <cell r="I32">
            <v>3352309.2827377068</v>
          </cell>
          <cell r="J32">
            <v>3623036.1301503256</v>
          </cell>
          <cell r="K32">
            <v>2368654.1348049771</v>
          </cell>
          <cell r="L32">
            <v>747547.85622109892</v>
          </cell>
          <cell r="M32">
            <v>1540614.6040169757</v>
          </cell>
          <cell r="N32">
            <v>3761478.7483348744</v>
          </cell>
          <cell r="O32">
            <v>1317185.6181436279</v>
          </cell>
          <cell r="P32">
            <v>1161786.1819583685</v>
          </cell>
          <cell r="Q32">
            <v>190667.00217728893</v>
          </cell>
          <cell r="R32">
            <v>231228.43488280234</v>
          </cell>
          <cell r="S32">
            <v>429521.43431480619</v>
          </cell>
          <cell r="T32">
            <v>612714.73362958268</v>
          </cell>
          <cell r="U32">
            <v>384386.40633221762</v>
          </cell>
          <cell r="V32">
            <v>840353.72021014802</v>
          </cell>
          <cell r="W32">
            <v>207251.71278754639</v>
          </cell>
          <cell r="X32">
            <v>60488.442077886044</v>
          </cell>
          <cell r="Y32">
            <v>110117.78352999754</v>
          </cell>
          <cell r="Z32">
            <v>541671.45119219413</v>
          </cell>
          <cell r="AA32">
            <v>105933.3721764923</v>
          </cell>
          <cell r="AB32">
            <v>107395.05404488064</v>
          </cell>
          <cell r="AC32">
            <v>53111.783361972601</v>
          </cell>
          <cell r="AD32">
            <v>12478.082089572703</v>
          </cell>
          <cell r="AE32">
            <v>104653.87068134044</v>
          </cell>
          <cell r="AF32">
            <v>17052.363389915288</v>
          </cell>
          <cell r="AG32">
            <v>343348.87111305818</v>
          </cell>
          <cell r="AH32">
            <v>3609.5431002842561</v>
          </cell>
          <cell r="AI32">
            <v>75021.195588664792</v>
          </cell>
          <cell r="AJ32">
            <v>3318.5696459967558</v>
          </cell>
        </row>
        <row r="43">
          <cell r="C43">
            <v>246192.21801874711</v>
          </cell>
          <cell r="D43">
            <v>258689.91432998236</v>
          </cell>
          <cell r="E43">
            <v>436036.47210608161</v>
          </cell>
          <cell r="F43">
            <v>35606.675923113224</v>
          </cell>
          <cell r="G43">
            <v>31897.741127883619</v>
          </cell>
          <cell r="H43">
            <v>48049.95530803164</v>
          </cell>
          <cell r="I43">
            <v>94845.717262292455</v>
          </cell>
          <cell r="J43">
            <v>94761.869849674244</v>
          </cell>
          <cell r="K43">
            <v>57816.86519502275</v>
          </cell>
          <cell r="L43">
            <v>35191.143778901125</v>
          </cell>
          <cell r="M43">
            <v>50147.395983024413</v>
          </cell>
          <cell r="N43">
            <v>130015.25166512592</v>
          </cell>
          <cell r="O43">
            <v>33097.381856372245</v>
          </cell>
          <cell r="P43">
            <v>40242.818041631625</v>
          </cell>
          <cell r="Q43">
            <v>3514.9978227110823</v>
          </cell>
          <cell r="R43">
            <v>8245.5651171976442</v>
          </cell>
          <cell r="S43">
            <v>142890.56568519381</v>
          </cell>
          <cell r="T43">
            <v>109689.75527438697</v>
          </cell>
          <cell r="U43">
            <v>217856.11177021265</v>
          </cell>
          <cell r="V43">
            <v>205760.95692978107</v>
          </cell>
          <cell r="W43">
            <v>33317.287212453593</v>
          </cell>
          <cell r="X43">
            <v>17457.557922113945</v>
          </cell>
          <cell r="Y43">
            <v>9563.216470002455</v>
          </cell>
          <cell r="Z43">
            <v>54786.287436821003</v>
          </cell>
          <cell r="AA43">
            <v>43818.185197163497</v>
          </cell>
          <cell r="AB43">
            <v>6404.2360075943179</v>
          </cell>
          <cell r="AC43">
            <v>7304.4139693992438</v>
          </cell>
          <cell r="AD43">
            <v>4812.9179104272953</v>
          </cell>
          <cell r="AE43">
            <v>102396.12931865953</v>
          </cell>
          <cell r="AF43">
            <v>6843.636610084709</v>
          </cell>
          <cell r="AG43">
            <v>238265.12888694176</v>
          </cell>
          <cell r="AH43">
            <v>1354.4568997157439</v>
          </cell>
          <cell r="AI43">
            <v>27852.072182700165</v>
          </cell>
          <cell r="AJ43">
            <v>9232.4303540032452</v>
          </cell>
        </row>
        <row r="51">
          <cell r="C51">
            <v>1332483.3943690646</v>
          </cell>
          <cell r="D51">
            <v>1629401.6751266229</v>
          </cell>
          <cell r="E51">
            <v>2155498.6231712871</v>
          </cell>
          <cell r="F51">
            <v>585954.83749767812</v>
          </cell>
          <cell r="G51">
            <v>1480695.8211441827</v>
          </cell>
          <cell r="H51">
            <v>1513273.0789417401</v>
          </cell>
          <cell r="I51">
            <v>4810186.1076307818</v>
          </cell>
          <cell r="J51">
            <v>5239918.2654965101</v>
          </cell>
          <cell r="K51">
            <v>3610816.7457363289</v>
          </cell>
          <cell r="L51">
            <v>1519693.1474539926</v>
          </cell>
          <cell r="M51">
            <v>2758002.7923301556</v>
          </cell>
          <cell r="N51">
            <v>5644581.3316300781</v>
          </cell>
          <cell r="O51">
            <v>2503717.8552612141</v>
          </cell>
          <cell r="P51">
            <v>2689504.0902754143</v>
          </cell>
          <cell r="Q51">
            <v>779535.01215055818</v>
          </cell>
          <cell r="R51">
            <v>623290.89361861069</v>
          </cell>
          <cell r="S51">
            <v>2079547.5640365339</v>
          </cell>
          <cell r="T51">
            <v>2716690.4302780926</v>
          </cell>
          <cell r="U51">
            <v>4375360.7281562407</v>
          </cell>
          <cell r="V51">
            <v>3606252.479073429</v>
          </cell>
          <cell r="W51">
            <v>1675750.3885262737</v>
          </cell>
          <cell r="X51">
            <v>2681358.0341064921</v>
          </cell>
          <cell r="Y51">
            <v>2413050.762058476</v>
          </cell>
          <cell r="Z51">
            <v>6175995.7058826722</v>
          </cell>
          <cell r="AA51">
            <v>1133468.9984124566</v>
          </cell>
          <cell r="AB51">
            <v>1719203.6374428193</v>
          </cell>
          <cell r="AC51">
            <v>707674.56459449092</v>
          </cell>
          <cell r="AD51">
            <v>635460.24497361481</v>
          </cell>
          <cell r="AE51">
            <v>1663931.6420665213</v>
          </cell>
          <cell r="AF51">
            <v>2981557.5358021646</v>
          </cell>
          <cell r="AG51">
            <v>6233199.4301737454</v>
          </cell>
          <cell r="AH51">
            <v>820175.30233389884</v>
          </cell>
          <cell r="AI51">
            <v>830647.04807806853</v>
          </cell>
          <cell r="AJ51">
            <v>1287952.1815881904</v>
          </cell>
        </row>
        <row r="52">
          <cell r="C52">
            <v>0.30020411638181005</v>
          </cell>
          <cell r="D52">
            <v>0.56465266609505727</v>
          </cell>
          <cell r="E52">
            <v>0.63611314118248086</v>
          </cell>
          <cell r="F52">
            <v>0.5928750438917173</v>
          </cell>
          <cell r="G52">
            <v>0.5111860175408004</v>
          </cell>
          <cell r="H52">
            <v>0.5689316832372896</v>
          </cell>
          <cell r="I52">
            <v>0.71663651319675614</v>
          </cell>
          <cell r="J52">
            <v>0.709514502254878</v>
          </cell>
          <cell r="K52">
            <v>0.67200059456498018</v>
          </cell>
          <cell r="L52">
            <v>0.51506384779806136</v>
          </cell>
          <cell r="M52">
            <v>0.57678041676528247</v>
          </cell>
          <cell r="N52">
            <v>0.68942119377278765</v>
          </cell>
          <cell r="O52">
            <v>0.53931116765516074</v>
          </cell>
          <cell r="P52">
            <v>0.4469333228925888</v>
          </cell>
          <cell r="Q52">
            <v>0.24909977996279659</v>
          </cell>
          <cell r="R52">
            <v>0.38420904661336708</v>
          </cell>
          <cell r="S52">
            <v>0.2752579502865094</v>
          </cell>
          <cell r="T52">
            <v>0.26591343675106222</v>
          </cell>
          <cell r="U52">
            <v>0.13764408365849479</v>
          </cell>
          <cell r="V52">
            <v>0.29008359320662763</v>
          </cell>
          <cell r="W52">
            <v>0.14355897014684069</v>
          </cell>
          <cell r="X52">
            <v>2.906959794571929E-2</v>
          </cell>
          <cell r="Y52">
            <v>4.9597381821302834E-2</v>
          </cell>
          <cell r="Z52">
            <v>9.6576773533194923E-2</v>
          </cell>
          <cell r="AA52">
            <v>0.1321179119882403</v>
          </cell>
          <cell r="AB52">
            <v>6.6193025406660083E-2</v>
          </cell>
          <cell r="AC52">
            <v>8.5372854068863288E-2</v>
          </cell>
          <cell r="AD52">
            <v>2.7210199436973347E-2</v>
          </cell>
          <cell r="AE52">
            <v>0.12443419835616208</v>
          </cell>
          <cell r="AF52">
            <v>8.0146030096886825E-3</v>
          </cell>
          <cell r="AG52">
            <v>9.3309063269260417E-2</v>
          </cell>
          <cell r="AH52">
            <v>6.0523646418934995E-3</v>
          </cell>
          <cell r="AI52">
            <v>0.12384714784623709</v>
          </cell>
          <cell r="AJ52">
            <v>9.7449270084881568E-3</v>
          </cell>
        </row>
        <row r="58">
          <cell r="A58" t="str">
            <v>Southern Fjords (odd)</v>
          </cell>
        </row>
        <row r="60">
          <cell r="A60" t="str">
            <v>East Howe Sound-Burrard Inlet (odd)</v>
          </cell>
          <cell r="X60">
            <v>40065.415049820789</v>
          </cell>
          <cell r="Z60">
            <v>141995.15175656253</v>
          </cell>
          <cell r="AI60">
            <v>61791.435050354921</v>
          </cell>
          <cell r="AJ60">
            <v>110103.84523665097</v>
          </cell>
          <cell r="AK60">
            <v>165676.20954575436</v>
          </cell>
        </row>
        <row r="61">
          <cell r="A61" t="str">
            <v>East Vancouver Island (odd)</v>
          </cell>
        </row>
        <row r="62">
          <cell r="A62" t="str">
            <v>Homathko-Klinaklini (odd)</v>
          </cell>
        </row>
        <row r="63">
          <cell r="A63" t="str">
            <v>Nahwitti</v>
          </cell>
        </row>
        <row r="64">
          <cell r="C64">
            <v>1301011.628777446</v>
          </cell>
          <cell r="D64">
            <v>1013110.010295645</v>
          </cell>
          <cell r="E64">
            <v>1265074.1076099186</v>
          </cell>
          <cell r="F64">
            <v>1081930.4426563366</v>
          </cell>
          <cell r="G64">
            <v>1224171.7609966034</v>
          </cell>
          <cell r="H64">
            <v>1932521.8109173437</v>
          </cell>
          <cell r="I64">
            <v>689925.42850820103</v>
          </cell>
          <cell r="J64">
            <v>383256.89171437104</v>
          </cell>
          <cell r="K64">
            <v>240851.3989600866</v>
          </cell>
          <cell r="L64">
            <v>1040660.0111734765</v>
          </cell>
          <cell r="M64">
            <v>1261074.3130474284</v>
          </cell>
          <cell r="N64">
            <v>1638803.9243494549</v>
          </cell>
          <cell r="O64">
            <v>348442.26230768568</v>
          </cell>
          <cell r="P64">
            <v>323362.83204650448</v>
          </cell>
          <cell r="Q64">
            <v>1224927.8379665033</v>
          </cell>
          <cell r="R64">
            <v>1652714.4030296546</v>
          </cell>
          <cell r="S64">
            <v>1019021.4180160788</v>
          </cell>
          <cell r="T64">
            <v>600787.7867985419</v>
          </cell>
          <cell r="U64">
            <v>556028.21253816842</v>
          </cell>
          <cell r="V64">
            <v>606854.05036932894</v>
          </cell>
          <cell r="W64">
            <v>967964.52309750067</v>
          </cell>
          <cell r="X64">
            <v>401197.73123897042</v>
          </cell>
          <cell r="Y64">
            <v>543594.84442010196</v>
          </cell>
          <cell r="Z64">
            <v>1394711.9588279875</v>
          </cell>
          <cell r="AA64">
            <v>2637430.6524262764</v>
          </cell>
          <cell r="AB64">
            <v>874644.08191192243</v>
          </cell>
          <cell r="AC64">
            <v>1124407.3264605475</v>
          </cell>
          <cell r="AD64">
            <v>1135770.7388610321</v>
          </cell>
          <cell r="AE64">
            <v>3745551.8132131877</v>
          </cell>
          <cell r="AF64">
            <v>1072578.7382672906</v>
          </cell>
          <cell r="AG64">
            <v>4415293.6501656538</v>
          </cell>
          <cell r="AH64">
            <v>4202067.2431055503</v>
          </cell>
          <cell r="AI64">
            <v>917750.91254633723</v>
          </cell>
          <cell r="AJ64">
            <v>1466096.9023692599</v>
          </cell>
          <cell r="AK64">
            <v>2290999.8974525351</v>
          </cell>
        </row>
        <row r="70">
          <cell r="A70" t="str">
            <v>Georgia Strait (odd)</v>
          </cell>
        </row>
        <row r="111">
          <cell r="F111">
            <v>375408.05718177161</v>
          </cell>
          <cell r="G111">
            <v>393000.60292749322</v>
          </cell>
          <cell r="H111">
            <v>276297.29473149963</v>
          </cell>
          <cell r="I111">
            <v>170008.88164162784</v>
          </cell>
          <cell r="J111">
            <v>449125.82643131097</v>
          </cell>
          <cell r="K111">
            <v>56667.179643381773</v>
          </cell>
          <cell r="L111">
            <v>324288.85748919356</v>
          </cell>
          <cell r="M111">
            <v>641034.79210248904</v>
          </cell>
          <cell r="N111">
            <v>528082.60456779425</v>
          </cell>
          <cell r="O111">
            <v>216672.42068090441</v>
          </cell>
          <cell r="P111">
            <v>254882.47158893044</v>
          </cell>
          <cell r="Q111">
            <v>587647.2250597867</v>
          </cell>
          <cell r="R111">
            <v>1023705.960178445</v>
          </cell>
          <cell r="S111">
            <v>746864.29914661276</v>
          </cell>
          <cell r="T111">
            <v>80406.119948191219</v>
          </cell>
        </row>
        <row r="112">
          <cell r="U112">
            <v>262906.69252696575</v>
          </cell>
          <cell r="V112">
            <v>76231.777337510139</v>
          </cell>
          <cell r="W112">
            <v>231190.61678900447</v>
          </cell>
          <cell r="X112">
            <v>129548.80056303825</v>
          </cell>
          <cell r="Y112">
            <v>123717.32866307793</v>
          </cell>
          <cell r="Z112">
            <v>5738.7218087512474</v>
          </cell>
          <cell r="AA112">
            <v>75896.472646098933</v>
          </cell>
          <cell r="AB112">
            <v>41932.102098095551</v>
          </cell>
          <cell r="AC112">
            <v>12185.689396244399</v>
          </cell>
          <cell r="AD112">
            <v>2091.0596229367948</v>
          </cell>
          <cell r="AE112">
            <v>27847.259016175085</v>
          </cell>
          <cell r="AF112">
            <v>74072.082673285317</v>
          </cell>
          <cell r="AG112">
            <v>19008.404973963239</v>
          </cell>
          <cell r="AH112">
            <v>3054.7911761857595</v>
          </cell>
          <cell r="AI112">
            <v>749.79133227443754</v>
          </cell>
          <cell r="AJ112">
            <v>166.62431438840264</v>
          </cell>
          <cell r="AK112">
            <v>331.75426208288411</v>
          </cell>
        </row>
        <row r="113">
          <cell r="U113">
            <v>164395.4594849362</v>
          </cell>
          <cell r="V113">
            <v>41712.047548419825</v>
          </cell>
          <cell r="W113">
            <v>97017.465245658736</v>
          </cell>
          <cell r="X113">
            <v>94658.166820255487</v>
          </cell>
          <cell r="Y113">
            <v>100139.75949467588</v>
          </cell>
          <cell r="Z113">
            <v>3777.986219883273</v>
          </cell>
          <cell r="AA113">
            <v>53461.762962973749</v>
          </cell>
          <cell r="AB113">
            <v>14515.96214741971</v>
          </cell>
          <cell r="AC113">
            <v>5553.1227800028191</v>
          </cell>
          <cell r="AD113">
            <v>7686.3826533129268</v>
          </cell>
          <cell r="AE113">
            <v>43889.982817140677</v>
          </cell>
          <cell r="AF113">
            <v>45077.141043048046</v>
          </cell>
          <cell r="AG113">
            <v>35875.106542919741</v>
          </cell>
          <cell r="AH113">
            <v>8155.462678564857</v>
          </cell>
          <cell r="AI113">
            <v>430.50412200399717</v>
          </cell>
          <cell r="AJ113">
            <v>403.00483910912533</v>
          </cell>
          <cell r="AK113">
            <v>400.23238203928759</v>
          </cell>
        </row>
        <row r="114">
          <cell r="F114">
            <v>584846.05893642432</v>
          </cell>
          <cell r="G114">
            <v>588741.90939404443</v>
          </cell>
          <cell r="H114">
            <v>470865.77134064276</v>
          </cell>
          <cell r="I114">
            <v>78786.70370607519</v>
          </cell>
          <cell r="J114">
            <v>171759.58675629963</v>
          </cell>
          <cell r="K114">
            <v>33907.428950077316</v>
          </cell>
          <cell r="L114">
            <v>80328.272723571674</v>
          </cell>
          <cell r="M114">
            <v>116391.91208148624</v>
          </cell>
          <cell r="N114">
            <v>63447.392759371382</v>
          </cell>
          <cell r="O114">
            <v>126721.53757709908</v>
          </cell>
          <cell r="P114">
            <v>84816.227285324916</v>
          </cell>
          <cell r="Q114">
            <v>82476.196874692148</v>
          </cell>
          <cell r="R114">
            <v>35047.493305154247</v>
          </cell>
          <cell r="S114">
            <v>65063.504480750169</v>
          </cell>
          <cell r="T114">
            <v>232972.75486394472</v>
          </cell>
        </row>
        <row r="115">
          <cell r="U115">
            <v>157079.34459163237</v>
          </cell>
          <cell r="V115">
            <v>190611.36961361027</v>
          </cell>
          <cell r="W115">
            <v>61328.396508818965</v>
          </cell>
          <cell r="X115">
            <v>52846.607925527307</v>
          </cell>
          <cell r="Y115">
            <v>61709.233631402385</v>
          </cell>
          <cell r="Z115">
            <v>5585.3209280571245</v>
          </cell>
          <cell r="AA115">
            <v>44858.709781899968</v>
          </cell>
          <cell r="AB115">
            <v>61710.816097329516</v>
          </cell>
          <cell r="AC115">
            <v>17349.421100005169</v>
          </cell>
          <cell r="AD115">
            <v>15403.807349210385</v>
          </cell>
          <cell r="AE115">
            <v>145072.55451297318</v>
          </cell>
          <cell r="AF115">
            <v>224419.6954673717</v>
          </cell>
          <cell r="AG115">
            <v>323497.28786264895</v>
          </cell>
          <cell r="AH115">
            <v>97423.137504906175</v>
          </cell>
          <cell r="AI115">
            <v>12633.506997563829</v>
          </cell>
          <cell r="AJ115">
            <v>101705.16110984715</v>
          </cell>
          <cell r="AK115">
            <v>234263.31681973761</v>
          </cell>
        </row>
        <row r="116">
          <cell r="U116">
            <v>88575.588121062086</v>
          </cell>
          <cell r="V116">
            <v>107483.98658002839</v>
          </cell>
          <cell r="W116">
            <v>34582.514992106124</v>
          </cell>
          <cell r="X116">
            <v>29799.712937280201</v>
          </cell>
          <cell r="Y116">
            <v>34797.265519610912</v>
          </cell>
          <cell r="Z116">
            <v>3149.510760524844</v>
          </cell>
          <cell r="AA116">
            <v>25295.411128774806</v>
          </cell>
          <cell r="AB116">
            <v>34798.157857496211</v>
          </cell>
          <cell r="AC116">
            <v>9783.1779314336636</v>
          </cell>
          <cell r="AD116">
            <v>8686.0643505163316</v>
          </cell>
          <cell r="AE116">
            <v>81805.070358664787</v>
          </cell>
          <cell r="AF116">
            <v>126548.18851995011</v>
          </cell>
          <cell r="AG116">
            <v>182417.12557749651</v>
          </cell>
          <cell r="AH116">
            <v>54936.005262373947</v>
          </cell>
          <cell r="AI116">
            <v>7123.9176306085737</v>
          </cell>
          <cell r="AJ116">
            <v>57350.598728764817</v>
          </cell>
          <cell r="AK116">
            <v>132098.91546494461</v>
          </cell>
        </row>
        <row r="117">
          <cell r="U117">
            <v>42759.26792810444</v>
          </cell>
          <cell r="V117">
            <v>51887.169790785316</v>
          </cell>
          <cell r="W117">
            <v>16694.47593341504</v>
          </cell>
          <cell r="X117">
            <v>14385.61049037814</v>
          </cell>
          <cell r="Y117">
            <v>16798.145302572695</v>
          </cell>
          <cell r="Z117">
            <v>1520.4050834826671</v>
          </cell>
          <cell r="AA117">
            <v>12211.189163412888</v>
          </cell>
          <cell r="AB117">
            <v>16798.576072670072</v>
          </cell>
          <cell r="AC117">
            <v>4722.7631815071099</v>
          </cell>
          <cell r="AD117">
            <v>4193.1389978111583</v>
          </cell>
          <cell r="AE117">
            <v>39490.846129779435</v>
          </cell>
          <cell r="AF117">
            <v>61090.284733363544</v>
          </cell>
          <cell r="AG117">
            <v>88060.637391219352</v>
          </cell>
          <cell r="AH117">
            <v>26519.986124202052</v>
          </cell>
          <cell r="AI117">
            <v>3439.0232018398074</v>
          </cell>
          <cell r="AJ117">
            <v>27685.614839257767</v>
          </cell>
          <cell r="AK117">
            <v>63769.860739253272</v>
          </cell>
        </row>
        <row r="118">
          <cell r="U118">
            <v>110211.39380638147</v>
          </cell>
          <cell r="V118">
            <v>133738.4286589289</v>
          </cell>
          <cell r="W118">
            <v>43029.769933910284</v>
          </cell>
          <cell r="X118">
            <v>37078.702693555737</v>
          </cell>
          <cell r="Y118">
            <v>43296.976231480781</v>
          </cell>
          <cell r="Z118">
            <v>3918.822082798014</v>
          </cell>
          <cell r="AA118">
            <v>31474.163215234839</v>
          </cell>
          <cell r="AB118">
            <v>43298.086535167968</v>
          </cell>
          <cell r="AC118">
            <v>12172.85370101596</v>
          </cell>
          <cell r="AD118">
            <v>10807.755038035051</v>
          </cell>
          <cell r="AE118">
            <v>101787.08395743296</v>
          </cell>
          <cell r="AF118">
            <v>157459.32413560798</v>
          </cell>
          <cell r="AG118">
            <v>226975.01750224381</v>
          </cell>
          <cell r="AH118">
            <v>68354.880148757846</v>
          </cell>
          <cell r="AI118">
            <v>8864.0324957044286</v>
          </cell>
          <cell r="AJ118">
            <v>71359.271280126937</v>
          </cell>
          <cell r="AK118">
            <v>164365.89248275076</v>
          </cell>
        </row>
        <row r="119">
          <cell r="U119">
            <v>9354.7787109025958</v>
          </cell>
          <cell r="V119">
            <v>11351.761029771793</v>
          </cell>
          <cell r="W119">
            <v>3652.3807730800427</v>
          </cell>
          <cell r="X119">
            <v>3147.2522631818661</v>
          </cell>
          <cell r="Y119">
            <v>3675.0613299408237</v>
          </cell>
          <cell r="Z119">
            <v>332.63088439274554</v>
          </cell>
          <cell r="AA119">
            <v>2671.537141673497</v>
          </cell>
          <cell r="AB119">
            <v>3675.1555728764833</v>
          </cell>
          <cell r="AC119">
            <v>1033.2357546738731</v>
          </cell>
          <cell r="AD119">
            <v>917.36573915469728</v>
          </cell>
          <cell r="AE119">
            <v>8639.7205693873984</v>
          </cell>
          <cell r="AF119">
            <v>13365.198301045413</v>
          </cell>
          <cell r="AG119">
            <v>19265.712811571313</v>
          </cell>
          <cell r="AH119">
            <v>5801.984309583002</v>
          </cell>
          <cell r="AI119">
            <v>752.38194182753625</v>
          </cell>
          <cell r="AJ119">
            <v>6056.9979994046853</v>
          </cell>
          <cell r="AK119">
            <v>13951.430053569573</v>
          </cell>
        </row>
        <row r="120">
          <cell r="U120">
            <v>46522.177345151962</v>
          </cell>
          <cell r="V120">
            <v>56453.354603817636</v>
          </cell>
          <cell r="W120">
            <v>18163.626453207529</v>
          </cell>
          <cell r="X120">
            <v>15651.575784153492</v>
          </cell>
          <cell r="Y120">
            <v>18276.418954363577</v>
          </cell>
          <cell r="Z120">
            <v>1654.2040675060475</v>
          </cell>
          <cell r="AA120">
            <v>13285.800608436104</v>
          </cell>
          <cell r="AB120">
            <v>18276.887633174887</v>
          </cell>
          <cell r="AC120">
            <v>5138.3767060431055</v>
          </cell>
          <cell r="AD120">
            <v>4562.1444318701024</v>
          </cell>
          <cell r="AE120">
            <v>42966.127255704676</v>
          </cell>
          <cell r="AF120">
            <v>66466.363858474026</v>
          </cell>
          <cell r="AG120">
            <v>95810.166739284541</v>
          </cell>
          <cell r="AH120">
            <v>28853.803103822022</v>
          </cell>
          <cell r="AI120">
            <v>3741.6647908727755</v>
          </cell>
          <cell r="AJ120">
            <v>30122.009703888281</v>
          </cell>
          <cell r="AK120">
            <v>69381.748433472341</v>
          </cell>
        </row>
        <row r="121">
          <cell r="F121">
            <v>321639.19259705412</v>
          </cell>
          <cell r="G121">
            <v>596656.57777153433</v>
          </cell>
          <cell r="H121">
            <v>963787.423368096</v>
          </cell>
          <cell r="I121">
            <v>49776.755162573907</v>
          </cell>
          <cell r="J121">
            <v>60662.650614229693</v>
          </cell>
          <cell r="K121">
            <v>10756.490409740418</v>
          </cell>
          <cell r="L121">
            <v>27167.389764526262</v>
          </cell>
          <cell r="M121">
            <v>84221.58930217856</v>
          </cell>
          <cell r="N121">
            <v>19525.440751297174</v>
          </cell>
          <cell r="O121">
            <v>36198.26062270582</v>
          </cell>
          <cell r="P121">
            <v>33850.946826725805</v>
          </cell>
          <cell r="Q121">
            <v>36310.401519837811</v>
          </cell>
          <cell r="R121">
            <v>20857.644126112082</v>
          </cell>
          <cell r="S121">
            <v>11533.514866598362</v>
          </cell>
          <cell r="T121">
            <v>39922.253487428417</v>
          </cell>
        </row>
        <row r="122">
          <cell r="U122">
            <v>53.643928628318477</v>
          </cell>
          <cell r="V122">
            <v>45.76715251482203</v>
          </cell>
          <cell r="W122">
            <v>48.920260421027734</v>
          </cell>
          <cell r="X122">
            <v>13.690431367081707</v>
          </cell>
          <cell r="Y122">
            <v>0.23877849772520043</v>
          </cell>
          <cell r="Z122">
            <v>0.7441387853956829</v>
          </cell>
          <cell r="AA122">
            <v>6.2912184915836775</v>
          </cell>
          <cell r="AB122">
            <v>9.0407629134469119</v>
          </cell>
          <cell r="AC122">
            <v>3.2381947161265536</v>
          </cell>
          <cell r="AD122">
            <v>1.7492370857388382</v>
          </cell>
          <cell r="AE122">
            <v>2.7075066162684855</v>
          </cell>
          <cell r="AF122">
            <v>12.524674904373217</v>
          </cell>
          <cell r="AG122">
            <v>3.6728869502802786</v>
          </cell>
          <cell r="AH122">
            <v>4.3849662736425934</v>
          </cell>
          <cell r="AI122">
            <v>0.5760897436134329</v>
          </cell>
          <cell r="AJ122">
            <v>4.9064309239201549</v>
          </cell>
          <cell r="AK122">
            <v>10.89635976077321</v>
          </cell>
        </row>
        <row r="123">
          <cell r="U123">
            <v>287800.27576599596</v>
          </cell>
          <cell r="V123">
            <v>245541.2840109705</v>
          </cell>
          <cell r="W123">
            <v>262457.74311696697</v>
          </cell>
          <cell r="X123">
            <v>73449.317071859376</v>
          </cell>
          <cell r="Y123">
            <v>1281.0493051030114</v>
          </cell>
          <cell r="Z123">
            <v>3992.3128883590871</v>
          </cell>
          <cell r="AA123">
            <v>33752.457418379643</v>
          </cell>
          <cell r="AB123">
            <v>48503.793927043902</v>
          </cell>
          <cell r="AC123">
            <v>17372.950790804643</v>
          </cell>
          <cell r="AD123">
            <v>9384.676486762477</v>
          </cell>
          <cell r="AE123">
            <v>14525.803212499624</v>
          </cell>
          <cell r="AF123">
            <v>67195.020639394425</v>
          </cell>
          <cell r="AG123">
            <v>19705.07947827621</v>
          </cell>
          <cell r="AH123">
            <v>23525.392995037408</v>
          </cell>
          <cell r="AI123">
            <v>3090.7279037423668</v>
          </cell>
          <cell r="AJ123">
            <v>26323.056663407802</v>
          </cell>
          <cell r="AK123">
            <v>58459.091721715544</v>
          </cell>
        </row>
        <row r="124">
          <cell r="F124">
            <v>72332.681487850685</v>
          </cell>
          <cell r="G124">
            <v>129016.90861363259</v>
          </cell>
          <cell r="H124">
            <v>213404.16751298212</v>
          </cell>
          <cell r="I124">
            <v>78914.590307425213</v>
          </cell>
          <cell r="J124">
            <v>21663.941629992518</v>
          </cell>
          <cell r="K124">
            <v>5253.1302469082639</v>
          </cell>
          <cell r="L124">
            <v>59714.147712786886</v>
          </cell>
          <cell r="M124">
            <v>72774.267426055245</v>
          </cell>
          <cell r="N124">
            <v>50327.963871590277</v>
          </cell>
          <cell r="O124">
            <v>10497.316652434542</v>
          </cell>
          <cell r="P124">
            <v>11510.44645358569</v>
          </cell>
          <cell r="Q124">
            <v>15386.587607828511</v>
          </cell>
          <cell r="R124">
            <v>24541.489537949765</v>
          </cell>
          <cell r="S124">
            <v>27578.828837169149</v>
          </cell>
          <cell r="T124">
            <v>73083.114976932324</v>
          </cell>
        </row>
        <row r="125">
          <cell r="U125">
            <v>115526.2765445167</v>
          </cell>
          <cell r="V125">
            <v>5294.7023831116067</v>
          </cell>
          <cell r="W125">
            <v>122681.53324599973</v>
          </cell>
          <cell r="X125">
            <v>6298.8799248869764</v>
          </cell>
          <cell r="Y125">
            <v>921.82673612102849</v>
          </cell>
          <cell r="Z125">
            <v>36.065619244193989</v>
          </cell>
          <cell r="AA125">
            <v>3197.0270820108058</v>
          </cell>
          <cell r="AB125">
            <v>2029.6237488361585</v>
          </cell>
          <cell r="AC125">
            <v>3147.9806949367094</v>
          </cell>
          <cell r="AD125">
            <v>1633.1087221816174</v>
          </cell>
          <cell r="AE125">
            <v>16009.85035170505</v>
          </cell>
          <cell r="AF125">
            <v>24409.599473055336</v>
          </cell>
          <cell r="AG125">
            <v>8033.3532859366323</v>
          </cell>
          <cell r="AH125">
            <v>2701.3045770829572</v>
          </cell>
          <cell r="AI125">
            <v>1176.4209371104116</v>
          </cell>
          <cell r="AJ125">
            <v>1938.3418707711232</v>
          </cell>
          <cell r="AK125">
            <v>9685.9508347561896</v>
          </cell>
        </row>
        <row r="126">
          <cell r="U126">
            <v>111312.25274275336</v>
          </cell>
          <cell r="V126">
            <v>4464.1732008027066</v>
          </cell>
          <cell r="W126">
            <v>79329.174381546123</v>
          </cell>
          <cell r="X126">
            <v>7091.8908343877356</v>
          </cell>
          <cell r="Y126">
            <v>1149.7391747708691</v>
          </cell>
          <cell r="Z126">
            <v>36.585804539422782</v>
          </cell>
          <cell r="AA126">
            <v>3470.1002236574532</v>
          </cell>
          <cell r="AB126">
            <v>1082.6516638856208</v>
          </cell>
          <cell r="AC126">
            <v>2210.5139062383905</v>
          </cell>
          <cell r="AD126">
            <v>9250.0632565612304</v>
          </cell>
          <cell r="AE126">
            <v>38881.61075176076</v>
          </cell>
          <cell r="AF126">
            <v>22889.509193370519</v>
          </cell>
          <cell r="AG126">
            <v>23362.451308595322</v>
          </cell>
          <cell r="AH126">
            <v>11112.573612056149</v>
          </cell>
          <cell r="AI126">
            <v>1040.8152884663555</v>
          </cell>
          <cell r="AJ126">
            <v>7223.9757927611417</v>
          </cell>
          <cell r="AK126">
            <v>18005.7821833692</v>
          </cell>
        </row>
        <row r="127">
          <cell r="F127">
            <v>80886.477058008488</v>
          </cell>
          <cell r="G127">
            <v>75450.531358598935</v>
          </cell>
          <cell r="H127">
            <v>57615.030465028976</v>
          </cell>
          <cell r="I127">
            <v>29183.303444632376</v>
          </cell>
          <cell r="J127">
            <v>27737.695622371521</v>
          </cell>
          <cell r="K127">
            <v>9946.8208523465291</v>
          </cell>
          <cell r="L127">
            <v>168350.94026104279</v>
          </cell>
          <cell r="M127">
            <v>90430.740449150384</v>
          </cell>
          <cell r="N127">
            <v>25020.975934033318</v>
          </cell>
          <cell r="O127">
            <v>93510.516733826677</v>
          </cell>
          <cell r="P127">
            <v>38657.583192654434</v>
          </cell>
          <cell r="Q127">
            <v>162217.05086150518</v>
          </cell>
          <cell r="R127">
            <v>119374.67393432675</v>
          </cell>
          <cell r="S127">
            <v>135501.34314949348</v>
          </cell>
          <cell r="T127">
            <v>47262.119296143428</v>
          </cell>
        </row>
        <row r="128">
          <cell r="U128">
            <v>144848.01481432797</v>
          </cell>
          <cell r="V128">
            <v>5042.5805225702625</v>
          </cell>
          <cell r="W128">
            <v>8666.0935266469878</v>
          </cell>
          <cell r="X128">
            <v>2837.0685012402364</v>
          </cell>
          <cell r="Y128">
            <v>1190.4029164410063</v>
          </cell>
          <cell r="Z128">
            <v>23.543069680592957</v>
          </cell>
          <cell r="AA128">
            <v>1365.7406942210737</v>
          </cell>
          <cell r="AB128">
            <v>2572.1515998713003</v>
          </cell>
          <cell r="AC128">
            <v>23.564727883043524</v>
          </cell>
          <cell r="AD128">
            <v>9.810138427422439</v>
          </cell>
          <cell r="AE128">
            <v>113.55001589669946</v>
          </cell>
          <cell r="AF128">
            <v>376.30829077754743</v>
          </cell>
          <cell r="AG128">
            <v>487.07585430377793</v>
          </cell>
          <cell r="AH128">
            <v>8.6937171470914105</v>
          </cell>
          <cell r="AI128">
            <v>0</v>
          </cell>
          <cell r="AJ128">
            <v>0</v>
          </cell>
          <cell r="AK128">
            <v>0</v>
          </cell>
        </row>
        <row r="129">
          <cell r="U129">
            <v>4908.3703775281938</v>
          </cell>
          <cell r="V129">
            <v>149.52537754166406</v>
          </cell>
          <cell r="W129">
            <v>197.07870235426057</v>
          </cell>
          <cell r="X129">
            <v>112.33914581603293</v>
          </cell>
          <cell r="Y129">
            <v>52.216360061524014</v>
          </cell>
          <cell r="Z129">
            <v>0.83993346972885097</v>
          </cell>
          <cell r="AA129">
            <v>52.134658859846894</v>
          </cell>
          <cell r="AB129">
            <v>48.253892965658331</v>
          </cell>
          <cell r="AC129">
            <v>0.58195071086379879</v>
          </cell>
          <cell r="AD129">
            <v>1.9541924134228084</v>
          </cell>
          <cell r="AE129">
            <v>9.6985488595641165</v>
          </cell>
          <cell r="AF129">
            <v>12.410297623026484</v>
          </cell>
          <cell r="AG129">
            <v>49.817362022019239</v>
          </cell>
          <cell r="AH129">
            <v>1.2577930351025679</v>
          </cell>
          <cell r="AI129">
            <v>0</v>
          </cell>
          <cell r="AJ129">
            <v>0</v>
          </cell>
          <cell r="AK129">
            <v>0</v>
          </cell>
        </row>
        <row r="130">
          <cell r="F130">
            <v>73613.532738890557</v>
          </cell>
          <cell r="G130">
            <v>35576.46993469639</v>
          </cell>
          <cell r="H130">
            <v>10142.312581750672</v>
          </cell>
          <cell r="I130">
            <v>19318.765737665577</v>
          </cell>
          <cell r="J130">
            <v>15832.298945795597</v>
          </cell>
          <cell r="K130">
            <v>1571.949897545705</v>
          </cell>
          <cell r="L130">
            <v>4021.3920488788049</v>
          </cell>
          <cell r="M130">
            <v>15138.698638640435</v>
          </cell>
          <cell r="N130">
            <v>3386.6221159137572</v>
          </cell>
          <cell r="O130">
            <v>4276.9477330295431</v>
          </cell>
          <cell r="P130">
            <v>582.3246527787436</v>
          </cell>
          <cell r="Q130">
            <v>1362.5380763495007</v>
          </cell>
          <cell r="R130">
            <v>12472.738918012112</v>
          </cell>
          <cell r="S130">
            <v>39558.509519376123</v>
          </cell>
          <cell r="T130">
            <v>3353.6374273598999</v>
          </cell>
        </row>
        <row r="131">
          <cell r="U131">
            <v>4106.6033111127517</v>
          </cell>
          <cell r="V131">
            <v>9338.1821896161709</v>
          </cell>
          <cell r="W131">
            <v>2913.430136863672</v>
          </cell>
          <cell r="X131">
            <v>1608.2191977915895</v>
          </cell>
          <cell r="Y131">
            <v>1153.6051461508334</v>
          </cell>
          <cell r="Z131">
            <v>30.936710525614664</v>
          </cell>
          <cell r="AA131">
            <v>642.95205587484929</v>
          </cell>
          <cell r="AB131">
            <v>5424.5003902534818</v>
          </cell>
          <cell r="AC131">
            <v>2064.9291837841229</v>
          </cell>
          <cell r="AD131">
            <v>204.29978372062999</v>
          </cell>
          <cell r="AE131">
            <v>5049.1349954038833</v>
          </cell>
          <cell r="AF131">
            <v>9994.3486987285469</v>
          </cell>
          <cell r="AG131">
            <v>5782.7957967232232</v>
          </cell>
          <cell r="AH131">
            <v>104.81302044155744</v>
          </cell>
          <cell r="AI131">
            <v>145.95752032695594</v>
          </cell>
          <cell r="AJ131">
            <v>205.78242268613215</v>
          </cell>
          <cell r="AK131">
            <v>1157.9088805196252</v>
          </cell>
        </row>
        <row r="132">
          <cell r="F132">
            <v>1508725.9999999998</v>
          </cell>
          <cell r="G132">
            <v>1818443</v>
          </cell>
          <cell r="H132">
            <v>1992112.0000000002</v>
          </cell>
          <cell r="I132">
            <v>425989.00000000006</v>
          </cell>
          <cell r="J132">
            <v>746782</v>
          </cell>
          <cell r="K132">
            <v>118103.00000000001</v>
          </cell>
          <cell r="L132">
            <v>663871</v>
          </cell>
          <cell r="M132">
            <v>1019991.9999999999</v>
          </cell>
          <cell r="N132">
            <v>689791.00000000023</v>
          </cell>
          <cell r="O132">
            <v>487877</v>
          </cell>
          <cell r="P132">
            <v>424300</v>
          </cell>
          <cell r="Q132">
            <v>885399.99999999988</v>
          </cell>
          <cell r="R132">
            <v>1235999.9999999998</v>
          </cell>
          <cell r="S132">
            <v>1026100</v>
          </cell>
          <cell r="T132">
            <v>476999.99999999994</v>
          </cell>
          <cell r="U132">
            <v>1550360.1400000004</v>
          </cell>
          <cell r="V132">
            <v>939346.11</v>
          </cell>
          <cell r="W132">
            <v>981953.21999999986</v>
          </cell>
          <cell r="X132">
            <v>468527.8345847195</v>
          </cell>
          <cell r="Y132">
            <v>408159.26754427102</v>
          </cell>
          <cell r="Z132">
            <v>29798.629999999997</v>
          </cell>
          <cell r="AA132">
            <v>301641.75000000012</v>
          </cell>
          <cell r="AB132">
            <v>294675.76</v>
          </cell>
          <cell r="AC132">
            <v>92762.4</v>
          </cell>
          <cell r="AD132">
            <v>74833.37999999999</v>
          </cell>
          <cell r="AE132">
            <v>566091</v>
          </cell>
          <cell r="AF132">
            <v>893388</v>
          </cell>
          <cell r="AG132">
            <v>1048333.705374155</v>
          </cell>
          <cell r="AH132">
            <v>330558.47098946961</v>
          </cell>
          <cell r="AI132">
            <v>43189.320252085097</v>
          </cell>
          <cell r="AJ132">
            <v>330545.34599533729</v>
          </cell>
          <cell r="AK132">
            <v>765882.78061797167</v>
          </cell>
        </row>
        <row r="135">
          <cell r="F135">
            <v>644618.90493240987</v>
          </cell>
          <cell r="G135">
            <v>657567.72994685883</v>
          </cell>
          <cell r="H135">
            <v>544329.68867625808</v>
          </cell>
          <cell r="I135">
            <v>445352.72976164997</v>
          </cell>
          <cell r="J135">
            <v>679622.23398627667</v>
          </cell>
          <cell r="K135">
            <v>172230.45485426584</v>
          </cell>
          <cell r="L135">
            <v>832632.26465434767</v>
          </cell>
          <cell r="M135">
            <v>1433582.68472336</v>
          </cell>
          <cell r="N135">
            <v>1782700.0825377628</v>
          </cell>
          <cell r="O135">
            <v>371420.08954362373</v>
          </cell>
          <cell r="P135">
            <v>449130.68712512951</v>
          </cell>
          <cell r="Q135">
            <v>1400641.8544696576</v>
          </cell>
          <cell r="R135">
            <v>2392551.9026171328</v>
          </cell>
          <cell r="S135">
            <v>1488576.3322642096</v>
          </cell>
          <cell r="T135">
            <v>181678.68776523921</v>
          </cell>
          <cell r="U135">
            <v>622147.66219822329</v>
          </cell>
          <cell r="V135">
            <v>237633.27250186988</v>
          </cell>
          <cell r="W135">
            <v>709229.45170155005</v>
          </cell>
          <cell r="X135">
            <v>481000.41416759859</v>
          </cell>
          <cell r="Y135">
            <v>616477.00408670516</v>
          </cell>
          <cell r="Z135">
            <v>677788.72812028253</v>
          </cell>
          <cell r="AA135">
            <v>1696387.5142990884</v>
          </cell>
          <cell r="AB135">
            <v>257447.35243331635</v>
          </cell>
          <cell r="AC135">
            <v>308298.59452474554</v>
          </cell>
          <cell r="AD135">
            <v>347903.7552231868</v>
          </cell>
          <cell r="AE135">
            <v>1063975.8047889622</v>
          </cell>
          <cell r="AF135">
            <v>348675.40150670323</v>
          </cell>
          <cell r="AG135">
            <v>677797.32427513972</v>
          </cell>
          <cell r="AH135">
            <v>451728.46361561329</v>
          </cell>
          <cell r="AI135">
            <v>43984.732092650134</v>
          </cell>
          <cell r="AJ135">
            <v>8953.0330828706356</v>
          </cell>
          <cell r="AK135">
            <v>6373.0928094969104</v>
          </cell>
        </row>
        <row r="136">
          <cell r="F136">
            <v>1004248.0944491015</v>
          </cell>
          <cell r="G136">
            <v>985081.64618832944</v>
          </cell>
          <cell r="H136">
            <v>927646.5011039346</v>
          </cell>
          <cell r="I136">
            <v>206388.47350567704</v>
          </cell>
          <cell r="J136">
            <v>259908.53161887563</v>
          </cell>
          <cell r="K136">
            <v>103055.98315924949</v>
          </cell>
          <cell r="L136">
            <v>206247.94866973918</v>
          </cell>
          <cell r="M136">
            <v>260293.87461887568</v>
          </cell>
          <cell r="N136">
            <v>214185.56742937869</v>
          </cell>
          <cell r="O136">
            <v>217226.19189872686</v>
          </cell>
          <cell r="P136">
            <v>149455.43411653553</v>
          </cell>
          <cell r="Q136">
            <v>196579.86699149397</v>
          </cell>
          <cell r="R136">
            <v>81911.163997317533</v>
          </cell>
          <cell r="S136">
            <v>129678.16640168334</v>
          </cell>
          <cell r="T136">
            <v>526405.01016597531</v>
          </cell>
          <cell r="U136">
            <v>562798.44782962895</v>
          </cell>
          <cell r="V136">
            <v>869678.68359561381</v>
          </cell>
          <cell r="W136">
            <v>317556.07577032549</v>
          </cell>
          <cell r="X136">
            <v>236303.55759955896</v>
          </cell>
          <cell r="Y136">
            <v>319290.09598632669</v>
          </cell>
          <cell r="Z136">
            <v>590850.54963013914</v>
          </cell>
          <cell r="AA136">
            <v>894640.96670707117</v>
          </cell>
          <cell r="AB136">
            <v>675610.24717632472</v>
          </cell>
          <cell r="AC136">
            <v>578250.44375161349</v>
          </cell>
          <cell r="AD136">
            <v>438734.66491380212</v>
          </cell>
          <cell r="AE136">
            <v>2327541.3891347451</v>
          </cell>
          <cell r="AF136">
            <v>1314054.3966325778</v>
          </cell>
          <cell r="AG136">
            <v>4203391.6422565663</v>
          </cell>
          <cell r="AH136">
            <v>3342934.7818102301</v>
          </cell>
          <cell r="AI136">
            <v>767235.39483663696</v>
          </cell>
          <cell r="AJ136">
            <v>1524960.5584819792</v>
          </cell>
          <cell r="AK136">
            <v>2598483.1368653467</v>
          </cell>
        </row>
        <row r="137">
          <cell r="F137">
            <v>552291.56686657527</v>
          </cell>
          <cell r="G137">
            <v>998324.45161788864</v>
          </cell>
          <cell r="H137">
            <v>1898745.0044411849</v>
          </cell>
          <cell r="I137">
            <v>130394.44513880947</v>
          </cell>
          <cell r="J137">
            <v>91795.402766215891</v>
          </cell>
          <cell r="K137">
            <v>32692.561153809023</v>
          </cell>
          <cell r="L137">
            <v>69754.000922275416</v>
          </cell>
          <cell r="M137">
            <v>188349.54606361146</v>
          </cell>
          <cell r="N137">
            <v>65913.939481896115</v>
          </cell>
          <cell r="O137">
            <v>62051.096118084432</v>
          </cell>
          <cell r="P137">
            <v>59649.056733267615</v>
          </cell>
          <cell r="Q137">
            <v>86544.896244697273</v>
          </cell>
          <cell r="R137">
            <v>48747.392395118804</v>
          </cell>
          <cell r="S137">
            <v>22987.465430939643</v>
          </cell>
          <cell r="T137">
            <v>90204.857925001765</v>
          </cell>
          <cell r="U137">
            <v>356441.87040630507</v>
          </cell>
          <cell r="V137">
            <v>387256.07885904826</v>
          </cell>
          <cell r="W137">
            <v>469766.34994849178</v>
          </cell>
          <cell r="X137">
            <v>113528.42255304725</v>
          </cell>
          <cell r="Y137">
            <v>2291.209690439332</v>
          </cell>
          <cell r="Z137">
            <v>145988.208783707</v>
          </cell>
          <cell r="AA137">
            <v>232686.45256728362</v>
          </cell>
          <cell r="AB137">
            <v>183558.43489095822</v>
          </cell>
          <cell r="AC137">
            <v>200155.84349402785</v>
          </cell>
          <cell r="AD137">
            <v>92396.788238890615</v>
          </cell>
          <cell r="AE137">
            <v>80559.360143542071</v>
          </cell>
          <cell r="AF137">
            <v>136004.46435544119</v>
          </cell>
          <cell r="AG137">
            <v>88505.671406368885</v>
          </cell>
          <cell r="AH137">
            <v>279039.94449147576</v>
          </cell>
          <cell r="AI137">
            <v>64882.739043840898</v>
          </cell>
          <cell r="AJ137">
            <v>136431.80833098269</v>
          </cell>
          <cell r="AK137">
            <v>224146.19762723066</v>
          </cell>
        </row>
        <row r="138">
          <cell r="F138">
            <v>124203.55141431188</v>
          </cell>
          <cell r="G138">
            <v>215870.80297044688</v>
          </cell>
          <cell r="H138">
            <v>420424.76086290239</v>
          </cell>
          <cell r="I138">
            <v>206723.48333846466</v>
          </cell>
          <cell r="J138">
            <v>32782.119266026188</v>
          </cell>
          <cell r="K138">
            <v>15966.014499530133</v>
          </cell>
          <cell r="L138">
            <v>153319.8717555654</v>
          </cell>
          <cell r="M138">
            <v>162749.24693750479</v>
          </cell>
          <cell r="N138">
            <v>169897.0285553564</v>
          </cell>
          <cell r="O138">
            <v>17994.511155422864</v>
          </cell>
          <cell r="P138">
            <v>20282.660838103984</v>
          </cell>
          <cell r="Q138">
            <v>36673.53078846955</v>
          </cell>
          <cell r="R138">
            <v>57357.082767052649</v>
          </cell>
          <cell r="S138">
            <v>54967.404286808392</v>
          </cell>
          <cell r="T138">
            <v>165132.26151641773</v>
          </cell>
          <cell r="U138">
            <v>321767.63746355806</v>
          </cell>
          <cell r="V138">
            <v>18975.910529270885</v>
          </cell>
          <cell r="W138">
            <v>426186.22918271529</v>
          </cell>
          <cell r="X138">
            <v>27234.20153202413</v>
          </cell>
          <cell r="Y138">
            <v>5315.1185859371271</v>
          </cell>
          <cell r="Z138">
            <v>4729.1702445488427</v>
          </cell>
          <cell r="AA138">
            <v>79853.748503984592</v>
          </cell>
          <cell r="AB138">
            <v>13899.091753401199</v>
          </cell>
          <cell r="AC138">
            <v>88582.252354479206</v>
          </cell>
          <cell r="AD138">
            <v>303674.03146064398</v>
          </cell>
          <cell r="AE138">
            <v>687377.26665483904</v>
          </cell>
          <cell r="AF138">
            <v>131161.68219445879</v>
          </cell>
          <cell r="AG138">
            <v>323278.94836724817</v>
          </cell>
          <cell r="AH138">
            <v>445716.41622240428</v>
          </cell>
          <cell r="AI138">
            <v>76680.313275638575</v>
          </cell>
          <cell r="AJ138">
            <v>117291.33524386358</v>
          </cell>
          <cell r="AK138">
            <v>210299.76921928494</v>
          </cell>
        </row>
        <row r="139">
          <cell r="F139">
            <v>138891.40434651729</v>
          </cell>
          <cell r="G139">
            <v>126243.66033838302</v>
          </cell>
          <cell r="H139">
            <v>113506.6183929847</v>
          </cell>
          <cell r="I139">
            <v>76448.146279360153</v>
          </cell>
          <cell r="J139">
            <v>41972.991876900182</v>
          </cell>
          <cell r="K139">
            <v>30231.705381046246</v>
          </cell>
          <cell r="L139">
            <v>432251.74534685322</v>
          </cell>
          <cell r="M139">
            <v>202235.42508420889</v>
          </cell>
          <cell r="N139">
            <v>84465.754934842349</v>
          </cell>
          <cell r="O139">
            <v>160295.82532655651</v>
          </cell>
          <cell r="P139">
            <v>68118.873744740442</v>
          </cell>
          <cell r="Q139">
            <v>386640.11545726517</v>
          </cell>
          <cell r="R139">
            <v>278996.229733866</v>
          </cell>
          <cell r="S139">
            <v>270067.92617188906</v>
          </cell>
          <cell r="T139">
            <v>106789.38145827901</v>
          </cell>
          <cell r="U139">
            <v>236694.49620409688</v>
          </cell>
          <cell r="V139">
            <v>11603.929271156911</v>
          </cell>
          <cell r="W139">
            <v>20429.923399608604</v>
          </cell>
          <cell r="X139">
            <v>7503.7875370677157</v>
          </cell>
          <cell r="Y139">
            <v>4302.0784688138583</v>
          </cell>
          <cell r="Z139">
            <v>2244.6749548121006</v>
          </cell>
          <cell r="AA139">
            <v>24254.539234587221</v>
          </cell>
          <cell r="AB139">
            <v>12605.52662282295</v>
          </cell>
          <cell r="AC139">
            <v>479.19416257084282</v>
          </cell>
          <cell r="AD139">
            <v>1296.449111691672</v>
          </cell>
          <cell r="AE139">
            <v>3399.8961775894759</v>
          </cell>
          <cell r="AF139">
            <v>1333.0628519017741</v>
          </cell>
          <cell r="AG139">
            <v>13463.596405588974</v>
          </cell>
          <cell r="AH139">
            <v>1025.2570019468858</v>
          </cell>
          <cell r="AI139">
            <v>1353.7406556862556</v>
          </cell>
          <cell r="AJ139">
            <v>527.60393788256579</v>
          </cell>
          <cell r="AK139">
            <v>691.83672894368578</v>
          </cell>
        </row>
        <row r="140">
          <cell r="F140">
            <v>126402.9206474204</v>
          </cell>
          <cell r="G140">
            <v>59526.46993469639</v>
          </cell>
          <cell r="H140">
            <v>19981.237440079203</v>
          </cell>
          <cell r="I140">
            <v>50607.150484239959</v>
          </cell>
          <cell r="J140">
            <v>23957.612200076408</v>
          </cell>
          <cell r="K140">
            <v>4777.679912185873</v>
          </cell>
          <cell r="L140">
            <v>10325.179824695411</v>
          </cell>
          <cell r="M140">
            <v>33855.535619867274</v>
          </cell>
          <cell r="N140">
            <v>11432.551410219017</v>
          </cell>
          <cell r="O140">
            <v>7331.5482652713617</v>
          </cell>
          <cell r="P140">
            <v>1026.1194887274401</v>
          </cell>
          <cell r="Q140">
            <v>3247.5740149194489</v>
          </cell>
          <cell r="R140">
            <v>29150.631519166745</v>
          </cell>
          <cell r="S140">
            <v>78844.123460548726</v>
          </cell>
          <cell r="T140">
            <v>7577.5879676288932</v>
          </cell>
          <cell r="U140">
            <v>6538.2384363563569</v>
          </cell>
          <cell r="V140">
            <v>21052.285612369302</v>
          </cell>
          <cell r="W140">
            <v>6749.7130948092035</v>
          </cell>
          <cell r="X140">
            <v>4155.1824343932585</v>
          </cell>
          <cell r="Y140">
            <v>4078.6051461508332</v>
          </cell>
          <cell r="Z140">
            <v>2909.2570944980685</v>
          </cell>
          <cell r="AA140">
            <v>11249.181114261353</v>
          </cell>
          <cell r="AB140">
            <v>26199.189035098963</v>
          </cell>
          <cell r="AC140">
            <v>41403.398173110552</v>
          </cell>
          <cell r="AD140">
            <v>26598.429912817024</v>
          </cell>
          <cell r="AE140">
            <v>148789.09631350954</v>
          </cell>
          <cell r="AF140">
            <v>34737.730726207956</v>
          </cell>
          <cell r="AG140">
            <v>157190.17282889568</v>
          </cell>
          <cell r="AH140">
            <v>12180.850953349436</v>
          </cell>
          <cell r="AI140">
            <v>6803.3128939696371</v>
          </cell>
          <cell r="AJ140">
            <v>8477.9092870189324</v>
          </cell>
          <cell r="AK140">
            <v>16888.644820204634</v>
          </cell>
        </row>
        <row r="141">
          <cell r="F141">
            <v>2590656.4426563364</v>
          </cell>
          <cell r="G141">
            <v>3042614.7609966034</v>
          </cell>
          <cell r="H141">
            <v>3924633.8109173439</v>
          </cell>
          <cell r="I141">
            <v>1115914.4285082011</v>
          </cell>
          <cell r="J141">
            <v>1130038.891714371</v>
          </cell>
          <cell r="K141">
            <v>358954.39896008663</v>
          </cell>
          <cell r="L141">
            <v>1704531.0111734765</v>
          </cell>
          <cell r="M141">
            <v>2281066.3130474286</v>
          </cell>
          <cell r="N141">
            <v>2328594.9243494552</v>
          </cell>
          <cell r="O141">
            <v>836319.26230768568</v>
          </cell>
          <cell r="P141">
            <v>747662.83204650448</v>
          </cell>
          <cell r="Q141">
            <v>2110327.8379665036</v>
          </cell>
          <cell r="R141">
            <v>2888714.4030296546</v>
          </cell>
          <cell r="S141">
            <v>2045121.4180160789</v>
          </cell>
          <cell r="T141">
            <v>1077787.7867985419</v>
          </cell>
          <cell r="U141">
            <v>2106388.3525381684</v>
          </cell>
          <cell r="V141">
            <v>1546200.1603693287</v>
          </cell>
          <cell r="W141">
            <v>1949917.7430975009</v>
          </cell>
          <cell r="X141">
            <v>869725.56582368992</v>
          </cell>
          <cell r="Y141">
            <v>951754.11196437292</v>
          </cell>
          <cell r="Z141">
            <v>1424510.5888279874</v>
          </cell>
          <cell r="AA141">
            <v>2939072.4024262764</v>
          </cell>
          <cell r="AB141">
            <v>1169319.8419119224</v>
          </cell>
          <cell r="AC141">
            <v>1217169.7264605474</v>
          </cell>
          <cell r="AD141">
            <v>1210604.1188610322</v>
          </cell>
          <cell r="AE141">
            <v>4311642.8132131882</v>
          </cell>
          <cell r="AF141">
            <v>1965966.7382672906</v>
          </cell>
          <cell r="AG141">
            <v>5463627.355539809</v>
          </cell>
          <cell r="AH141">
            <v>4532625.7140950197</v>
          </cell>
          <cell r="AI141">
            <v>960969.91254633723</v>
          </cell>
          <cell r="AJ141">
            <v>1796655.3733587295</v>
          </cell>
          <cell r="AK141">
            <v>3056933.6028266903</v>
          </cell>
        </row>
        <row r="144">
          <cell r="F144">
            <v>0.58237208730503209</v>
          </cell>
          <cell r="G144">
            <v>0.59765798263739833</v>
          </cell>
          <cell r="H144">
            <v>0.50759181517991458</v>
          </cell>
          <cell r="I144">
            <v>0.3817398441289796</v>
          </cell>
          <cell r="J144">
            <v>0.66084628190722194</v>
          </cell>
          <cell r="K144">
            <v>0.32901950872353647</v>
          </cell>
          <cell r="L144">
            <v>0.38947428685557395</v>
          </cell>
          <cell r="M144">
            <v>0.44715578594351552</v>
          </cell>
          <cell r="N144">
            <v>0.29622627481793923</v>
          </cell>
          <cell r="O144">
            <v>0.58336214647715223</v>
          </cell>
          <cell r="P144">
            <v>0.56750179601492967</v>
          </cell>
          <cell r="Q144">
            <v>0.41955566527197263</v>
          </cell>
          <cell r="R144">
            <v>0.42787199686604382</v>
          </cell>
          <cell r="S144">
            <v>0.50173060189032392</v>
          </cell>
          <cell r="T144">
            <v>0.44257320953402113</v>
          </cell>
          <cell r="U144">
            <v>0.68681790188220404</v>
          </cell>
          <cell r="V144">
            <v>0.49632706583629566</v>
          </cell>
          <cell r="W144">
            <v>0.46276713586448187</v>
          </cell>
          <cell r="X144">
            <v>0.46612634995605556</v>
          </cell>
          <cell r="Y144">
            <v>0.36312317681564188</v>
          </cell>
          <cell r="Z144">
            <v>1.4040817785546967E-2</v>
          </cell>
          <cell r="AA144">
            <v>7.6255121261323819E-2</v>
          </cell>
          <cell r="AB144">
            <v>0.21926061275047046</v>
          </cell>
          <cell r="AC144">
            <v>5.7537765307014446E-2</v>
          </cell>
          <cell r="AD144">
            <v>2.8103871054732676E-2</v>
          </cell>
          <cell r="AE144">
            <v>6.7423752974857087E-2</v>
          </cell>
          <cell r="AF144">
            <v>0.34171961429301673</v>
          </cell>
          <cell r="AG144">
            <v>8.0973337532096831E-2</v>
          </cell>
          <cell r="AH144">
            <v>2.4816354862884381E-2</v>
          </cell>
          <cell r="AI144">
            <v>2.6834208101853198E-2</v>
          </cell>
          <cell r="AJ144">
            <v>6.362415376163072E-2</v>
          </cell>
          <cell r="AK144">
            <v>0.11485579545168344</v>
          </cell>
        </row>
        <row r="145">
          <cell r="F145">
            <v>0.5823720873050322</v>
          </cell>
          <cell r="G145">
            <v>0.59765798263739844</v>
          </cell>
          <cell r="H145">
            <v>0.50759181517991458</v>
          </cell>
          <cell r="I145">
            <v>0.3817398441289796</v>
          </cell>
          <cell r="J145">
            <v>0.66084628190722206</v>
          </cell>
          <cell r="K145">
            <v>0.32901950872353647</v>
          </cell>
          <cell r="L145">
            <v>0.38947428685557389</v>
          </cell>
          <cell r="M145">
            <v>0.44715578594351552</v>
          </cell>
          <cell r="N145">
            <v>0.29622627481793923</v>
          </cell>
          <cell r="O145">
            <v>0.58336214647715223</v>
          </cell>
          <cell r="P145">
            <v>0.56750179601492978</v>
          </cell>
          <cell r="Q145">
            <v>0.41955566527197263</v>
          </cell>
          <cell r="R145">
            <v>0.42787199686604377</v>
          </cell>
          <cell r="S145">
            <v>0.50173060189032392</v>
          </cell>
          <cell r="T145">
            <v>0.44257320953402113</v>
          </cell>
          <cell r="U145">
            <v>0.80757605543507571</v>
          </cell>
          <cell r="V145">
            <v>0.63417223013527702</v>
          </cell>
          <cell r="W145">
            <v>0.55880261199247439</v>
          </cell>
          <cell r="X145">
            <v>0.64708912403764052</v>
          </cell>
          <cell r="Y145">
            <v>0.55921904003254008</v>
          </cell>
          <cell r="Z145">
            <v>2.7351914654015042E-2</v>
          </cell>
          <cell r="AA145">
            <v>0.14508257040495101</v>
          </cell>
          <cell r="AB145">
            <v>0.26429095845568801</v>
          </cell>
          <cell r="AC145">
            <v>8.6813298488780985E-2</v>
          </cell>
          <cell r="AD145">
            <v>0.10158822511860197</v>
          </cell>
          <cell r="AE145">
            <v>0.18034540856864723</v>
          </cell>
          <cell r="AF145">
            <v>0.49415690604578305</v>
          </cell>
          <cell r="AG145">
            <v>0.22268349645905569</v>
          </cell>
          <cell r="AH145">
            <v>8.4324049032449E-2</v>
          </cell>
          <cell r="AI145">
            <v>4.7644474309218102E-2</v>
          </cell>
          <cell r="AJ145">
            <v>0.19297525567102539</v>
          </cell>
          <cell r="AK145">
            <v>0.26085647983516369</v>
          </cell>
        </row>
        <row r="146">
          <cell r="F146">
            <v>0.58237208730503209</v>
          </cell>
          <cell r="G146">
            <v>0.59765798263739833</v>
          </cell>
          <cell r="H146">
            <v>0.50759181517991458</v>
          </cell>
          <cell r="I146">
            <v>0.3817398441289796</v>
          </cell>
          <cell r="J146">
            <v>0.66084628190722194</v>
          </cell>
          <cell r="K146">
            <v>0.32901950872353647</v>
          </cell>
          <cell r="L146">
            <v>0.38947428685557389</v>
          </cell>
          <cell r="M146">
            <v>0.44715578594351552</v>
          </cell>
          <cell r="N146">
            <v>0.29622627481793923</v>
          </cell>
          <cell r="O146">
            <v>0.58336214647715223</v>
          </cell>
          <cell r="P146">
            <v>0.56750179601492967</v>
          </cell>
          <cell r="Q146">
            <v>0.41955566527197263</v>
          </cell>
          <cell r="R146">
            <v>0.42787199686604382</v>
          </cell>
          <cell r="S146">
            <v>0.50173060189032392</v>
          </cell>
          <cell r="T146">
            <v>0.44257320953402118</v>
          </cell>
          <cell r="U146">
            <v>0.8075760554350756</v>
          </cell>
          <cell r="V146">
            <v>0.63417223013527702</v>
          </cell>
          <cell r="W146">
            <v>0.55880261199247439</v>
          </cell>
          <cell r="X146">
            <v>0.64708912403764052</v>
          </cell>
          <cell r="Y146">
            <v>0.55921904003254008</v>
          </cell>
          <cell r="Z146">
            <v>2.7351914654015038E-2</v>
          </cell>
          <cell r="AA146">
            <v>0.14508257040495104</v>
          </cell>
          <cell r="AB146">
            <v>0.26429095845568801</v>
          </cell>
          <cell r="AC146">
            <v>8.6813298488780971E-2</v>
          </cell>
          <cell r="AD146">
            <v>0.10158822511860198</v>
          </cell>
          <cell r="AE146">
            <v>0.18034540856864725</v>
          </cell>
          <cell r="AF146">
            <v>0.494156906045783</v>
          </cell>
          <cell r="AG146">
            <v>0.22268349645905566</v>
          </cell>
          <cell r="AH146">
            <v>8.4324049032449E-2</v>
          </cell>
          <cell r="AI146">
            <v>4.7644474309218109E-2</v>
          </cell>
          <cell r="AJ146">
            <v>0.19297525567102541</v>
          </cell>
          <cell r="AK146">
            <v>0.26085647983516369</v>
          </cell>
        </row>
        <row r="147">
          <cell r="F147">
            <v>0.58237208730503209</v>
          </cell>
          <cell r="G147">
            <v>0.59765798263739844</v>
          </cell>
          <cell r="H147">
            <v>0.50759181517991458</v>
          </cell>
          <cell r="I147">
            <v>0.3817398441289796</v>
          </cell>
          <cell r="J147">
            <v>0.66084628190722206</v>
          </cell>
          <cell r="K147">
            <v>0.32901950872353647</v>
          </cell>
          <cell r="L147">
            <v>0.38947428685557395</v>
          </cell>
          <cell r="M147">
            <v>0.44715578594351552</v>
          </cell>
          <cell r="N147">
            <v>0.29622627481793923</v>
          </cell>
          <cell r="O147">
            <v>0.58336214647715212</v>
          </cell>
          <cell r="P147">
            <v>0.56750179601492967</v>
          </cell>
          <cell r="Q147">
            <v>0.41955566527197258</v>
          </cell>
          <cell r="R147">
            <v>0.42787199686604377</v>
          </cell>
          <cell r="S147">
            <v>0.50173060189032392</v>
          </cell>
          <cell r="T147">
            <v>0.44257320953402118</v>
          </cell>
          <cell r="U147">
            <v>0.7049762091532924</v>
          </cell>
          <cell r="V147">
            <v>0.51427706559118558</v>
          </cell>
          <cell r="W147">
            <v>0.4739963278844927</v>
          </cell>
          <cell r="X147">
            <v>0.4916894935777274</v>
          </cell>
          <cell r="Y147">
            <v>0.38974970687820554</v>
          </cell>
          <cell r="Z147">
            <v>1.5362403979294179E-2</v>
          </cell>
          <cell r="AA147">
            <v>8.34917261941132E-2</v>
          </cell>
          <cell r="AB147">
            <v>0.22391933717253037</v>
          </cell>
          <cell r="AC147">
            <v>6.0491740261153393E-2</v>
          </cell>
          <cell r="AD147">
            <v>3.5838336015746222E-2</v>
          </cell>
          <cell r="AE147">
            <v>7.985638130076407E-2</v>
          </cell>
          <cell r="AF147">
            <v>0.36061681944808199</v>
          </cell>
          <cell r="AG147">
            <v>9.7116761710279997E-2</v>
          </cell>
          <cell r="AH147">
            <v>3.0992527280498988E-2</v>
          </cell>
          <cell r="AI147">
            <v>2.891532560132596E-2</v>
          </cell>
          <cell r="AJ147">
            <v>7.8115895300216703E-2</v>
          </cell>
          <cell r="AK147">
            <v>0.1316774294186244</v>
          </cell>
        </row>
        <row r="148">
          <cell r="F148">
            <v>0.5823720873050322</v>
          </cell>
          <cell r="G148">
            <v>0.59765798263739833</v>
          </cell>
          <cell r="H148">
            <v>0.50759181517991447</v>
          </cell>
          <cell r="I148">
            <v>0.3817398441289796</v>
          </cell>
          <cell r="J148">
            <v>0.66084628190722206</v>
          </cell>
          <cell r="K148">
            <v>0.32901950872353647</v>
          </cell>
          <cell r="L148">
            <v>0.38947428685557389</v>
          </cell>
          <cell r="M148">
            <v>0.44715578594351552</v>
          </cell>
          <cell r="N148">
            <v>0.29622627481793923</v>
          </cell>
          <cell r="O148">
            <v>0.58336214647715223</v>
          </cell>
          <cell r="P148">
            <v>0.56750179601492956</v>
          </cell>
          <cell r="Q148">
            <v>0.41955566527197258</v>
          </cell>
          <cell r="R148">
            <v>0.42787199686604382</v>
          </cell>
          <cell r="S148">
            <v>0.50173060189032392</v>
          </cell>
          <cell r="T148">
            <v>0.44257320953402113</v>
          </cell>
          <cell r="U148">
            <v>0.63269905973109009</v>
          </cell>
          <cell r="V148">
            <v>0.44744377346538877</v>
          </cell>
          <cell r="W148">
            <v>0.43383286641060281</v>
          </cell>
          <cell r="X148">
            <v>0.39305585779002761</v>
          </cell>
          <cell r="Y148">
            <v>0.28884161121429691</v>
          </cell>
          <cell r="Z148">
            <v>1.0862598657346753E-2</v>
          </cell>
          <cell r="AA148">
            <v>5.8458144241264984E-2</v>
          </cell>
          <cell r="AB148">
            <v>0.20787751049548225</v>
          </cell>
          <cell r="AC148">
            <v>5.0390176842643693E-2</v>
          </cell>
          <cell r="AD148">
            <v>9.074271203359888E-3</v>
          </cell>
          <cell r="AE148">
            <v>3.6250684820513177E-2</v>
          </cell>
          <cell r="AF148">
            <v>0.29159809520310331</v>
          </cell>
          <cell r="AG148">
            <v>3.9877399778778529E-2</v>
          </cell>
          <cell r="AH148">
            <v>9.7063567118262153E-3</v>
          </cell>
          <cell r="AI148">
            <v>0</v>
          </cell>
          <cell r="AJ148">
            <v>0</v>
          </cell>
          <cell r="AK148">
            <v>0</v>
          </cell>
        </row>
        <row r="149">
          <cell r="F149">
            <v>0.58237208730503209</v>
          </cell>
          <cell r="G149">
            <v>0.59765798263739833</v>
          </cell>
          <cell r="H149">
            <v>0.50759181517991458</v>
          </cell>
          <cell r="I149">
            <v>0.3817398441289796</v>
          </cell>
          <cell r="J149">
            <v>0.66084628190722206</v>
          </cell>
          <cell r="K149">
            <v>0.32901950872353652</v>
          </cell>
          <cell r="L149">
            <v>0.38947428685557389</v>
          </cell>
          <cell r="M149">
            <v>0.44715578594351552</v>
          </cell>
          <cell r="N149">
            <v>0.29622627481793923</v>
          </cell>
          <cell r="O149">
            <v>0.58336214647715223</v>
          </cell>
          <cell r="P149">
            <v>0.56750179601492967</v>
          </cell>
          <cell r="Q149">
            <v>0.41955566527197269</v>
          </cell>
          <cell r="R149">
            <v>0.42787199686604382</v>
          </cell>
          <cell r="S149">
            <v>0.50173060189032392</v>
          </cell>
          <cell r="T149">
            <v>0.44257320953402118</v>
          </cell>
          <cell r="U149">
            <v>0.62809017307745785</v>
          </cell>
          <cell r="V149">
            <v>0.44357094339103531</v>
          </cell>
          <cell r="W149">
            <v>0.43163762606505679</v>
          </cell>
          <cell r="X149">
            <v>0.38703937147982825</v>
          </cell>
          <cell r="Y149">
            <v>0.28284305658750603</v>
          </cell>
          <cell r="Z149">
            <v>1.0633886769279203E-2</v>
          </cell>
          <cell r="AA149">
            <v>5.7155454192104271E-2</v>
          </cell>
          <cell r="AB149">
            <v>0.20704840836814825</v>
          </cell>
          <cell r="AC149">
            <v>4.9873422832360452E-2</v>
          </cell>
          <cell r="AD149">
            <v>7.6808963683297621E-3</v>
          </cell>
          <cell r="AE149">
            <v>3.3934845499464461E-2</v>
          </cell>
          <cell r="AF149">
            <v>0.28770873887822179</v>
          </cell>
          <cell r="AG149">
            <v>3.678853259495999E-2</v>
          </cell>
          <cell r="AH149">
            <v>8.6047371273955554E-3</v>
          </cell>
          <cell r="AI149">
            <v>2.1453889098108463E-2</v>
          </cell>
          <cell r="AJ149">
            <v>2.4272779493078409E-2</v>
          </cell>
          <cell r="AK149">
            <v>6.8561385051710458E-2</v>
          </cell>
        </row>
        <row r="150">
          <cell r="F150">
            <v>0.5823720873050322</v>
          </cell>
          <cell r="G150">
            <v>0.59765798263739833</v>
          </cell>
          <cell r="H150">
            <v>0.50759181517991447</v>
          </cell>
          <cell r="I150">
            <v>0.38173984412897954</v>
          </cell>
          <cell r="J150">
            <v>0.66084628190722206</v>
          </cell>
          <cell r="K150">
            <v>0.32901950872353641</v>
          </cell>
          <cell r="L150">
            <v>0.38947428685557389</v>
          </cell>
          <cell r="M150">
            <v>0.44715578594351546</v>
          </cell>
          <cell r="N150">
            <v>0.29622627481793917</v>
          </cell>
          <cell r="O150">
            <v>0.58336214647715223</v>
          </cell>
          <cell r="P150">
            <v>0.56750179601492967</v>
          </cell>
          <cell r="Q150">
            <v>0.41955566527197258</v>
          </cell>
          <cell r="R150">
            <v>0.42787199686604382</v>
          </cell>
          <cell r="S150">
            <v>0.50173060189032392</v>
          </cell>
          <cell r="T150">
            <v>0.44257320953402113</v>
          </cell>
          <cell r="U150">
            <v>0.73602768365664273</v>
          </cell>
          <cell r="V150">
            <v>0.60751908716373804</v>
          </cell>
          <cell r="W150">
            <v>0.50358699666999229</v>
          </cell>
          <cell r="X150">
            <v>0.53870767170215517</v>
          </cell>
          <cell r="Y150">
            <v>0.42884949212549306</v>
          </cell>
          <cell r="Z150">
            <v>2.0918503683792725E-2</v>
          </cell>
          <cell r="AA150">
            <v>0.10263161593126707</v>
          </cell>
          <cell r="AB150">
            <v>0.25200612307936537</v>
          </cell>
          <cell r="AC150">
            <v>7.6211557010826408E-2</v>
          </cell>
          <cell r="AD150">
            <v>6.1814906156444596E-2</v>
          </cell>
          <cell r="AE150">
            <v>0.13129357521573756</v>
          </cell>
          <cell r="AF150">
            <v>0.45442681333835261</v>
          </cell>
          <cell r="AG150">
            <v>0.19187503780088588</v>
          </cell>
          <cell r="AH150">
            <v>7.2928693397634456E-2</v>
          </cell>
          <cell r="AI150">
            <v>4.4974352927949775E-2</v>
          </cell>
          <cell r="AJ150">
            <v>0.18398546315062761</v>
          </cell>
          <cell r="AK150">
            <v>0.25055621249539411</v>
          </cell>
        </row>
      </sheetData>
      <sheetData sheetId="10"/>
      <sheetData sheetId="11"/>
      <sheetData sheetId="12"/>
      <sheetData sheetId="15">
        <row r="56">
          <cell r="B56">
            <v>0.57676590520311199</v>
          </cell>
        </row>
      </sheetData>
      <sheetData sheetId="16"/>
      <sheetData sheetId="17">
        <row r="56">
          <cell r="B56">
            <v>0.62450958469857321</v>
          </cell>
        </row>
      </sheetData>
      <sheetData sheetId="18">
        <row r="56">
          <cell r="B56">
            <v>0.56808950551567983</v>
          </cell>
        </row>
        <row r="58">
          <cell r="B58">
            <v>1874464.7374140616</v>
          </cell>
        </row>
      </sheetData>
      <sheetData sheetId="19">
        <row r="54">
          <cell r="B54">
            <v>0.55797223112477468</v>
          </cell>
        </row>
      </sheetData>
      <sheetData sheetId="20">
        <row r="54">
          <cell r="B54">
            <v>0.38120795359614013</v>
          </cell>
        </row>
      </sheetData>
      <sheetData sheetId="21">
        <row r="54">
          <cell r="B54">
            <v>0.55916234646518914</v>
          </cell>
        </row>
      </sheetData>
      <sheetData sheetId="22">
        <row r="54">
          <cell r="B54">
            <v>0.85867232763314283</v>
          </cell>
        </row>
      </sheetData>
      <sheetData sheetId="23">
        <row r="54">
          <cell r="B54">
            <v>0.7799858497940908</v>
          </cell>
        </row>
      </sheetData>
      <sheetData sheetId="24">
        <row r="54">
          <cell r="B54">
            <v>0.53787929741323648</v>
          </cell>
        </row>
      </sheetData>
      <sheetData sheetId="25">
        <row r="54">
          <cell r="B54">
            <v>0.51332589250392868</v>
          </cell>
        </row>
      </sheetData>
      <sheetData sheetId="28"/>
      <sheetData sheetId="29"/>
      <sheetData sheetId="30">
        <row r="1">
          <cell r="C1">
            <v>1954</v>
          </cell>
          <cell r="D1">
            <v>1956</v>
          </cell>
          <cell r="E1">
            <v>1958</v>
          </cell>
          <cell r="F1">
            <v>1960</v>
          </cell>
          <cell r="G1">
            <v>1962</v>
          </cell>
          <cell r="H1">
            <v>1964</v>
          </cell>
          <cell r="I1">
            <v>1966</v>
          </cell>
          <cell r="J1">
            <v>1968</v>
          </cell>
          <cell r="K1">
            <v>1970</v>
          </cell>
          <cell r="L1">
            <v>1972</v>
          </cell>
          <cell r="M1">
            <v>1974</v>
          </cell>
          <cell r="N1">
            <v>1976</v>
          </cell>
          <cell r="O1">
            <v>1978</v>
          </cell>
          <cell r="P1">
            <v>1980</v>
          </cell>
          <cell r="Q1">
            <v>1982</v>
          </cell>
          <cell r="R1">
            <v>1984</v>
          </cell>
          <cell r="S1">
            <v>1986</v>
          </cell>
          <cell r="T1">
            <v>1988</v>
          </cell>
          <cell r="U1">
            <v>1990</v>
          </cell>
          <cell r="V1">
            <v>1992</v>
          </cell>
          <cell r="W1">
            <v>1994</v>
          </cell>
          <cell r="X1">
            <v>1996</v>
          </cell>
          <cell r="Y1">
            <v>1998</v>
          </cell>
          <cell r="Z1">
            <v>2000</v>
          </cell>
          <cell r="AA1">
            <v>2002</v>
          </cell>
          <cell r="AB1">
            <v>2004</v>
          </cell>
          <cell r="AC1">
            <v>2006</v>
          </cell>
          <cell r="AD1">
            <v>2008</v>
          </cell>
          <cell r="AE1">
            <v>2010</v>
          </cell>
          <cell r="AF1">
            <v>2012</v>
          </cell>
          <cell r="AG1">
            <v>2014</v>
          </cell>
          <cell r="AH1">
            <v>2016</v>
          </cell>
          <cell r="AI1">
            <v>2018</v>
          </cell>
          <cell r="AJ1">
            <v>2020</v>
          </cell>
        </row>
        <row r="2">
          <cell r="A2" t="str">
            <v>Southern Fjords (even)</v>
          </cell>
        </row>
        <row r="15">
          <cell r="C15">
            <v>59</v>
          </cell>
          <cell r="D15">
            <v>57</v>
          </cell>
          <cell r="E15">
            <v>56</v>
          </cell>
          <cell r="F15">
            <v>49</v>
          </cell>
          <cell r="G15">
            <v>51</v>
          </cell>
          <cell r="H15">
            <v>55</v>
          </cell>
          <cell r="I15">
            <v>64</v>
          </cell>
          <cell r="J15">
            <v>55</v>
          </cell>
          <cell r="K15">
            <v>56</v>
          </cell>
          <cell r="L15">
            <v>50</v>
          </cell>
          <cell r="M15">
            <v>47</v>
          </cell>
          <cell r="N15">
            <v>46</v>
          </cell>
          <cell r="O15">
            <v>40</v>
          </cell>
          <cell r="P15">
            <v>44</v>
          </cell>
          <cell r="Q15">
            <v>36</v>
          </cell>
          <cell r="R15">
            <v>33</v>
          </cell>
          <cell r="S15">
            <v>54</v>
          </cell>
          <cell r="T15">
            <v>45</v>
          </cell>
          <cell r="U15">
            <v>59</v>
          </cell>
          <cell r="V15">
            <v>51</v>
          </cell>
          <cell r="W15">
            <v>43</v>
          </cell>
          <cell r="X15">
            <v>64</v>
          </cell>
          <cell r="Y15">
            <v>47</v>
          </cell>
          <cell r="Z15">
            <v>45</v>
          </cell>
          <cell r="AA15">
            <v>28</v>
          </cell>
          <cell r="AB15">
            <v>29</v>
          </cell>
          <cell r="AC15">
            <v>22</v>
          </cell>
          <cell r="AD15">
            <v>27</v>
          </cell>
          <cell r="AE15">
            <v>29</v>
          </cell>
          <cell r="AF15">
            <v>28</v>
          </cell>
          <cell r="AG15">
            <v>26</v>
          </cell>
          <cell r="AH15">
            <v>17</v>
          </cell>
          <cell r="AI15">
            <v>13</v>
          </cell>
          <cell r="AJ15">
            <v>12</v>
          </cell>
        </row>
        <row r="18">
          <cell r="A18" t="str">
            <v>Georgia Strait (even)</v>
          </cell>
        </row>
        <row r="31">
          <cell r="C31">
            <v>26</v>
          </cell>
          <cell r="D31">
            <v>30</v>
          </cell>
          <cell r="E31">
            <v>21</v>
          </cell>
          <cell r="F31">
            <v>15</v>
          </cell>
          <cell r="G31">
            <v>12</v>
          </cell>
          <cell r="H31">
            <v>10</v>
          </cell>
          <cell r="I31">
            <v>17</v>
          </cell>
          <cell r="J31">
            <v>17</v>
          </cell>
          <cell r="K31">
            <v>16</v>
          </cell>
          <cell r="L31">
            <v>14</v>
          </cell>
          <cell r="M31">
            <v>11</v>
          </cell>
          <cell r="N31">
            <v>11</v>
          </cell>
          <cell r="O31">
            <v>8</v>
          </cell>
          <cell r="P31">
            <v>13</v>
          </cell>
          <cell r="Q31">
            <v>9</v>
          </cell>
          <cell r="R31">
            <v>5</v>
          </cell>
          <cell r="S31">
            <v>4</v>
          </cell>
          <cell r="T31">
            <v>14</v>
          </cell>
          <cell r="U31">
            <v>15</v>
          </cell>
          <cell r="V31">
            <v>20</v>
          </cell>
          <cell r="W31">
            <v>24</v>
          </cell>
          <cell r="X31">
            <v>24</v>
          </cell>
          <cell r="Y31">
            <v>18</v>
          </cell>
          <cell r="Z31">
            <v>20</v>
          </cell>
          <cell r="AA31">
            <v>20</v>
          </cell>
          <cell r="AB31">
            <v>10</v>
          </cell>
          <cell r="AC31">
            <v>6</v>
          </cell>
          <cell r="AD31">
            <v>10</v>
          </cell>
          <cell r="AE31">
            <v>12</v>
          </cell>
          <cell r="AF31">
            <v>12</v>
          </cell>
          <cell r="AG31">
            <v>13</v>
          </cell>
          <cell r="AH31">
            <v>10</v>
          </cell>
          <cell r="AI31">
            <v>15</v>
          </cell>
          <cell r="AJ31">
            <v>11</v>
          </cell>
        </row>
        <row r="50">
          <cell r="C50">
            <v>1953</v>
          </cell>
          <cell r="D50">
            <v>1955</v>
          </cell>
          <cell r="E50">
            <v>1957</v>
          </cell>
          <cell r="F50">
            <v>1959</v>
          </cell>
          <cell r="G50">
            <v>1961</v>
          </cell>
          <cell r="H50">
            <v>1963</v>
          </cell>
          <cell r="I50">
            <v>1965</v>
          </cell>
          <cell r="J50">
            <v>1967</v>
          </cell>
          <cell r="K50">
            <v>1969</v>
          </cell>
          <cell r="L50">
            <v>1971</v>
          </cell>
          <cell r="M50">
            <v>1973</v>
          </cell>
          <cell r="N50">
            <v>1975</v>
          </cell>
          <cell r="O50">
            <v>1977</v>
          </cell>
          <cell r="P50">
            <v>1979</v>
          </cell>
          <cell r="Q50">
            <v>1981</v>
          </cell>
          <cell r="R50">
            <v>1983</v>
          </cell>
          <cell r="S50">
            <v>1985</v>
          </cell>
          <cell r="T50">
            <v>1987</v>
          </cell>
          <cell r="U50">
            <v>1989</v>
          </cell>
          <cell r="V50">
            <v>1991</v>
          </cell>
          <cell r="W50">
            <v>1993</v>
          </cell>
          <cell r="X50">
            <v>1995</v>
          </cell>
          <cell r="Y50">
            <v>1997</v>
          </cell>
          <cell r="Z50">
            <v>1999</v>
          </cell>
          <cell r="AA50">
            <v>2001</v>
          </cell>
          <cell r="AB50">
            <v>2003</v>
          </cell>
          <cell r="AC50">
            <v>2005</v>
          </cell>
          <cell r="AD50">
            <v>2007</v>
          </cell>
          <cell r="AE50">
            <v>2009</v>
          </cell>
          <cell r="AF50">
            <v>2011</v>
          </cell>
          <cell r="AG50">
            <v>2013</v>
          </cell>
          <cell r="AH50">
            <v>2015</v>
          </cell>
          <cell r="AI50">
            <v>2017</v>
          </cell>
          <cell r="AJ50">
            <v>2019</v>
          </cell>
          <cell r="AK50">
            <v>2021</v>
          </cell>
        </row>
        <row r="51">
          <cell r="A51" t="str">
            <v>Southern Fjords (odd)</v>
          </cell>
        </row>
        <row r="64">
          <cell r="C64">
            <v>31</v>
          </cell>
          <cell r="D64">
            <v>29</v>
          </cell>
          <cell r="E64">
            <v>30</v>
          </cell>
          <cell r="F64">
            <v>23</v>
          </cell>
          <cell r="G64">
            <v>22</v>
          </cell>
          <cell r="H64">
            <v>18</v>
          </cell>
          <cell r="I64">
            <v>19</v>
          </cell>
          <cell r="J64">
            <v>21</v>
          </cell>
          <cell r="K64">
            <v>14</v>
          </cell>
          <cell r="L64">
            <v>18</v>
          </cell>
          <cell r="M64">
            <v>22</v>
          </cell>
          <cell r="N64">
            <v>24</v>
          </cell>
          <cell r="O64">
            <v>19</v>
          </cell>
          <cell r="P64">
            <v>15</v>
          </cell>
          <cell r="Q64">
            <v>20</v>
          </cell>
          <cell r="R64">
            <v>26</v>
          </cell>
          <cell r="S64">
            <v>21</v>
          </cell>
          <cell r="T64">
            <v>16</v>
          </cell>
          <cell r="U64">
            <v>15</v>
          </cell>
          <cell r="V64">
            <v>15</v>
          </cell>
          <cell r="W64">
            <v>17</v>
          </cell>
          <cell r="X64">
            <v>12</v>
          </cell>
          <cell r="Y64">
            <v>19</v>
          </cell>
          <cell r="Z64">
            <v>8</v>
          </cell>
          <cell r="AA64">
            <v>18</v>
          </cell>
          <cell r="AB64">
            <v>12</v>
          </cell>
          <cell r="AC64">
            <v>10</v>
          </cell>
          <cell r="AD64">
            <v>13</v>
          </cell>
          <cell r="AE64">
            <v>18</v>
          </cell>
          <cell r="AF64">
            <v>15</v>
          </cell>
          <cell r="AG64">
            <v>14</v>
          </cell>
          <cell r="AH64">
            <v>9</v>
          </cell>
          <cell r="AI64">
            <v>8</v>
          </cell>
          <cell r="AJ64">
            <v>6</v>
          </cell>
        </row>
        <row r="67">
          <cell r="A67" t="str">
            <v>Georgia Strait (odd)</v>
          </cell>
        </row>
        <row r="80">
          <cell r="C80">
            <v>36</v>
          </cell>
          <cell r="D80">
            <v>38</v>
          </cell>
          <cell r="E80">
            <v>38</v>
          </cell>
          <cell r="F80">
            <v>34</v>
          </cell>
          <cell r="G80">
            <v>28</v>
          </cell>
          <cell r="H80">
            <v>26</v>
          </cell>
          <cell r="I80">
            <v>19</v>
          </cell>
          <cell r="J80">
            <v>22</v>
          </cell>
          <cell r="K80">
            <v>23</v>
          </cell>
          <cell r="L80">
            <v>23</v>
          </cell>
          <cell r="M80">
            <v>25</v>
          </cell>
          <cell r="N80">
            <v>25</v>
          </cell>
          <cell r="O80">
            <v>22</v>
          </cell>
          <cell r="P80">
            <v>26</v>
          </cell>
          <cell r="Q80">
            <v>29</v>
          </cell>
          <cell r="R80">
            <v>26</v>
          </cell>
          <cell r="S80">
            <v>22</v>
          </cell>
          <cell r="T80">
            <v>22</v>
          </cell>
          <cell r="U80">
            <v>25</v>
          </cell>
          <cell r="V80">
            <v>26</v>
          </cell>
          <cell r="W80">
            <v>28</v>
          </cell>
          <cell r="X80">
            <v>24</v>
          </cell>
          <cell r="Y80">
            <v>23</v>
          </cell>
          <cell r="Z80">
            <v>27</v>
          </cell>
          <cell r="AA80">
            <v>22</v>
          </cell>
          <cell r="AB80">
            <v>11</v>
          </cell>
          <cell r="AC80">
            <v>13</v>
          </cell>
          <cell r="AD80">
            <v>10</v>
          </cell>
          <cell r="AE80">
            <v>17</v>
          </cell>
          <cell r="AF80">
            <v>17</v>
          </cell>
          <cell r="AG80">
            <v>23</v>
          </cell>
          <cell r="AH80">
            <v>26</v>
          </cell>
          <cell r="AI80">
            <v>24</v>
          </cell>
          <cell r="AJ80">
            <v>18</v>
          </cell>
          <cell r="AK80">
            <v>19</v>
          </cell>
        </row>
        <row r="83">
          <cell r="A83" t="str">
            <v>East Howe Sound-Burrard Inlet (odd)</v>
          </cell>
        </row>
        <row r="96">
          <cell r="C96">
            <v>7</v>
          </cell>
          <cell r="D96">
            <v>7</v>
          </cell>
          <cell r="E96">
            <v>7</v>
          </cell>
          <cell r="F96">
            <v>7</v>
          </cell>
          <cell r="G96">
            <v>7</v>
          </cell>
          <cell r="H96">
            <v>7</v>
          </cell>
          <cell r="I96">
            <v>7</v>
          </cell>
          <cell r="J96">
            <v>4</v>
          </cell>
          <cell r="K96">
            <v>5</v>
          </cell>
          <cell r="L96">
            <v>5</v>
          </cell>
          <cell r="M96">
            <v>5</v>
          </cell>
          <cell r="N96">
            <v>5</v>
          </cell>
          <cell r="O96">
            <v>5</v>
          </cell>
          <cell r="P96">
            <v>7</v>
          </cell>
          <cell r="Q96">
            <v>8</v>
          </cell>
          <cell r="R96">
            <v>6</v>
          </cell>
          <cell r="S96">
            <v>5</v>
          </cell>
          <cell r="T96">
            <v>6</v>
          </cell>
          <cell r="U96">
            <v>6</v>
          </cell>
          <cell r="V96">
            <v>9</v>
          </cell>
          <cell r="W96">
            <v>7</v>
          </cell>
          <cell r="X96">
            <v>0</v>
          </cell>
          <cell r="Y96">
            <v>1</v>
          </cell>
          <cell r="Z96">
            <v>0</v>
          </cell>
          <cell r="AA96">
            <v>2</v>
          </cell>
          <cell r="AB96">
            <v>1</v>
          </cell>
          <cell r="AC96">
            <v>1</v>
          </cell>
          <cell r="AD96">
            <v>1</v>
          </cell>
          <cell r="AE96">
            <v>4</v>
          </cell>
          <cell r="AF96">
            <v>1</v>
          </cell>
          <cell r="AG96">
            <v>1</v>
          </cell>
          <cell r="AH96">
            <v>1</v>
          </cell>
          <cell r="AI96">
            <v>0</v>
          </cell>
          <cell r="AJ96">
            <v>0</v>
          </cell>
          <cell r="AK96">
            <v>0</v>
          </cell>
        </row>
        <row r="99">
          <cell r="A99" t="str">
            <v>East Vancouver Island (odd)</v>
          </cell>
        </row>
        <row r="112">
          <cell r="C112">
            <v>5</v>
          </cell>
          <cell r="D112">
            <v>6</v>
          </cell>
          <cell r="E112">
            <v>6</v>
          </cell>
          <cell r="F112">
            <v>7</v>
          </cell>
          <cell r="G112">
            <v>6</v>
          </cell>
          <cell r="H112">
            <v>7</v>
          </cell>
          <cell r="I112">
            <v>6</v>
          </cell>
          <cell r="J112">
            <v>6</v>
          </cell>
          <cell r="K112">
            <v>4</v>
          </cell>
          <cell r="L112">
            <v>7</v>
          </cell>
          <cell r="M112">
            <v>4</v>
          </cell>
          <cell r="N112">
            <v>6</v>
          </cell>
          <cell r="O112">
            <v>7</v>
          </cell>
          <cell r="P112">
            <v>5</v>
          </cell>
          <cell r="Q112">
            <v>2</v>
          </cell>
          <cell r="R112">
            <v>5</v>
          </cell>
          <cell r="S112">
            <v>3</v>
          </cell>
          <cell r="T112">
            <v>3</v>
          </cell>
          <cell r="U112">
            <v>4</v>
          </cell>
          <cell r="V112">
            <v>5</v>
          </cell>
          <cell r="W112">
            <v>3</v>
          </cell>
          <cell r="X112">
            <v>4</v>
          </cell>
          <cell r="Y112">
            <v>6</v>
          </cell>
          <cell r="Z112">
            <v>2</v>
          </cell>
          <cell r="AA112">
            <v>3</v>
          </cell>
          <cell r="AB112">
            <v>4</v>
          </cell>
          <cell r="AC112">
            <v>3</v>
          </cell>
          <cell r="AD112">
            <v>3</v>
          </cell>
          <cell r="AE112">
            <v>3</v>
          </cell>
          <cell r="AF112">
            <v>2</v>
          </cell>
          <cell r="AG112">
            <v>4</v>
          </cell>
          <cell r="AH112">
            <v>4</v>
          </cell>
          <cell r="AI112">
            <v>3</v>
          </cell>
          <cell r="AJ112">
            <v>3</v>
          </cell>
          <cell r="AK112">
            <v>3</v>
          </cell>
        </row>
        <row r="115">
          <cell r="A115" t="str">
            <v>Homathko-Klinaklini (odd)</v>
          </cell>
        </row>
        <row r="128">
          <cell r="C128">
            <v>8</v>
          </cell>
          <cell r="D128">
            <v>8</v>
          </cell>
          <cell r="E128">
            <v>6</v>
          </cell>
          <cell r="F128">
            <v>6</v>
          </cell>
          <cell r="G128">
            <v>5</v>
          </cell>
          <cell r="H128">
            <v>3</v>
          </cell>
          <cell r="I128">
            <v>3</v>
          </cell>
          <cell r="J128">
            <v>5</v>
          </cell>
          <cell r="K128">
            <v>3</v>
          </cell>
          <cell r="L128">
            <v>5</v>
          </cell>
          <cell r="M128">
            <v>6</v>
          </cell>
          <cell r="N128">
            <v>4</v>
          </cell>
          <cell r="O128">
            <v>2</v>
          </cell>
          <cell r="P128">
            <v>3</v>
          </cell>
          <cell r="Q128">
            <v>5</v>
          </cell>
          <cell r="R128">
            <v>6</v>
          </cell>
          <cell r="S128">
            <v>9</v>
          </cell>
          <cell r="T128">
            <v>4</v>
          </cell>
          <cell r="U128">
            <v>5</v>
          </cell>
          <cell r="V128">
            <v>4</v>
          </cell>
          <cell r="W128">
            <v>5</v>
          </cell>
          <cell r="X128">
            <v>4</v>
          </cell>
          <cell r="Y128">
            <v>4</v>
          </cell>
          <cell r="Z128">
            <v>3</v>
          </cell>
          <cell r="AA128">
            <v>5</v>
          </cell>
          <cell r="AB128">
            <v>3</v>
          </cell>
          <cell r="AC128">
            <v>4</v>
          </cell>
          <cell r="AD128">
            <v>4</v>
          </cell>
          <cell r="AE128">
            <v>4</v>
          </cell>
          <cell r="AF128">
            <v>2</v>
          </cell>
          <cell r="AG128">
            <v>3</v>
          </cell>
          <cell r="AH128">
            <v>1</v>
          </cell>
          <cell r="AI128">
            <v>1</v>
          </cell>
          <cell r="AJ128">
            <v>2</v>
          </cell>
          <cell r="AK128">
            <v>3</v>
          </cell>
        </row>
        <row r="131">
          <cell r="A131" t="str">
            <v>Nahwitti</v>
          </cell>
        </row>
        <row r="144">
          <cell r="C144">
            <v>6</v>
          </cell>
          <cell r="D144">
            <v>7</v>
          </cell>
          <cell r="E144">
            <v>8</v>
          </cell>
          <cell r="F144">
            <v>7</v>
          </cell>
          <cell r="G144">
            <v>8</v>
          </cell>
          <cell r="H144">
            <v>6</v>
          </cell>
          <cell r="I144">
            <v>7</v>
          </cell>
          <cell r="J144">
            <v>4</v>
          </cell>
          <cell r="K144">
            <v>7</v>
          </cell>
          <cell r="L144">
            <v>7</v>
          </cell>
          <cell r="M144">
            <v>6</v>
          </cell>
          <cell r="N144">
            <v>6</v>
          </cell>
          <cell r="O144">
            <v>3</v>
          </cell>
          <cell r="P144">
            <v>3</v>
          </cell>
          <cell r="Q144">
            <v>2</v>
          </cell>
          <cell r="R144">
            <v>7</v>
          </cell>
          <cell r="S144">
            <v>6</v>
          </cell>
          <cell r="T144">
            <v>5</v>
          </cell>
          <cell r="U144">
            <v>6</v>
          </cell>
          <cell r="V144">
            <v>3</v>
          </cell>
          <cell r="W144">
            <v>3</v>
          </cell>
          <cell r="X144">
            <v>7</v>
          </cell>
          <cell r="Y144">
            <v>8</v>
          </cell>
          <cell r="Z144">
            <v>2</v>
          </cell>
          <cell r="AA144">
            <v>4</v>
          </cell>
          <cell r="AB144">
            <v>3</v>
          </cell>
          <cell r="AC144">
            <v>3</v>
          </cell>
          <cell r="AD144">
            <v>3</v>
          </cell>
          <cell r="AE144">
            <v>3</v>
          </cell>
          <cell r="AF144">
            <v>3</v>
          </cell>
          <cell r="AG144">
            <v>3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</row>
      </sheetData>
      <sheetData sheetId="40"/>
      <sheetData sheetId="41"/>
      <sheetData sheetId="42">
        <row r="21">
          <cell r="M21">
            <v>619256.50529714115</v>
          </cell>
          <cell r="N21">
            <v>633936.64844976808</v>
          </cell>
          <cell r="O21">
            <v>777633.9213042584</v>
          </cell>
          <cell r="P21">
            <v>238395.51853476933</v>
          </cell>
          <cell r="Q21">
            <v>725611.76855711453</v>
          </cell>
          <cell r="R21">
            <v>653629.63139157044</v>
          </cell>
          <cell r="S21">
            <v>1367130.6787312173</v>
          </cell>
          <cell r="T21">
            <v>1527210.1725612881</v>
          </cell>
          <cell r="U21">
            <v>1188646.2989869148</v>
          </cell>
          <cell r="V21">
            <v>740058.98381906352</v>
          </cell>
          <cell r="W21">
            <v>1173148.5826224899</v>
          </cell>
          <cell r="X21">
            <v>1761147.9587758984</v>
          </cell>
          <cell r="Y21">
            <v>1160127.7388058554</v>
          </cell>
          <cell r="Z21">
            <v>1492658.0017983012</v>
          </cell>
          <cell r="AA21">
            <v>588904.49529426766</v>
          </cell>
          <cell r="AB21">
            <v>386242.45085287426</v>
          </cell>
          <cell r="AC21">
            <v>1452807.8126243162</v>
          </cell>
          <cell r="AD21">
            <v>1985429.8112141516</v>
          </cell>
          <cell r="AE21">
            <v>3725793.5517722643</v>
          </cell>
          <cell r="AF21">
            <v>2546943.7638164102</v>
          </cell>
          <cell r="AG21">
            <v>1442649.5773472071</v>
          </cell>
          <cell r="AH21">
            <v>2595107.9934889521</v>
          </cell>
          <cell r="AI21">
            <v>2350274.0293954979</v>
          </cell>
          <cell r="AJ21">
            <v>5747002.8325610291</v>
          </cell>
          <cell r="AK21">
            <v>975079.26606153091</v>
          </cell>
          <cell r="AL21">
            <v>1616023.0210957623</v>
          </cell>
          <cell r="AM21">
            <v>646016.935523047</v>
          </cell>
          <cell r="AN21">
            <v>608841.73317616724</v>
          </cell>
          <cell r="AO21">
            <v>1373125.2756292187</v>
          </cell>
          <cell r="AP21">
            <v>2888211.9642681042</v>
          </cell>
          <cell r="AQ21">
            <v>5403813.6795694651</v>
          </cell>
          <cell r="AR21">
            <v>850668.92336509924</v>
          </cell>
          <cell r="AS21">
            <v>1040158.3214460621</v>
          </cell>
          <cell r="AT21">
            <v>1310566.2999811105</v>
          </cell>
        </row>
        <row r="22">
          <cell r="M22">
            <v>575700</v>
          </cell>
          <cell r="N22">
            <v>589975</v>
          </cell>
          <cell r="O22">
            <v>757925</v>
          </cell>
          <cell r="P22">
            <v>230300</v>
          </cell>
          <cell r="Q22">
            <v>698426</v>
          </cell>
          <cell r="R22">
            <v>628875</v>
          </cell>
          <cell r="S22">
            <v>1332300</v>
          </cell>
          <cell r="T22">
            <v>1482687</v>
          </cell>
          <cell r="U22">
            <v>1153107</v>
          </cell>
          <cell r="V22">
            <v>715047</v>
          </cell>
          <cell r="W22">
            <v>1124285</v>
          </cell>
          <cell r="X22">
            <v>1683743</v>
          </cell>
          <cell r="Y22">
            <v>1093460</v>
          </cell>
          <cell r="Z22">
            <v>1409530</v>
          </cell>
          <cell r="AA22">
            <v>548206</v>
          </cell>
          <cell r="AB22">
            <v>359112</v>
          </cell>
          <cell r="AC22">
            <v>1361691</v>
          </cell>
          <cell r="AD22">
            <v>1883750</v>
          </cell>
          <cell r="AE22">
            <v>3568329</v>
          </cell>
          <cell r="AF22">
            <v>2405536</v>
          </cell>
          <cell r="AG22">
            <v>1275593</v>
          </cell>
          <cell r="AH22">
            <v>2529600</v>
          </cell>
          <cell r="AI22">
            <v>2252100</v>
          </cell>
          <cell r="AJ22">
            <v>5179556</v>
          </cell>
          <cell r="AK22">
            <v>903050</v>
          </cell>
          <cell r="AL22">
            <v>1468536</v>
          </cell>
          <cell r="AM22">
            <v>573222</v>
          </cell>
          <cell r="AN22">
            <v>539127</v>
          </cell>
          <cell r="AO22">
            <v>1244972</v>
          </cell>
          <cell r="AP22">
            <v>2615854</v>
          </cell>
          <cell r="AQ22">
            <v>4572284</v>
          </cell>
          <cell r="AR22">
            <v>308466</v>
          </cell>
          <cell r="AS22">
            <v>310930</v>
          </cell>
          <cell r="AT22">
            <v>952237</v>
          </cell>
        </row>
        <row r="26">
          <cell r="M26">
            <v>85</v>
          </cell>
          <cell r="N26">
            <v>87</v>
          </cell>
          <cell r="O26">
            <v>77</v>
          </cell>
          <cell r="P26">
            <v>64</v>
          </cell>
          <cell r="Q26">
            <v>63</v>
          </cell>
          <cell r="R26">
            <v>65</v>
          </cell>
          <cell r="S26">
            <v>81</v>
          </cell>
          <cell r="T26">
            <v>72</v>
          </cell>
          <cell r="U26">
            <v>72</v>
          </cell>
          <cell r="V26">
            <v>64</v>
          </cell>
          <cell r="W26">
            <v>58</v>
          </cell>
          <cell r="X26">
            <v>57</v>
          </cell>
          <cell r="Y26">
            <v>48</v>
          </cell>
          <cell r="Z26">
            <v>57</v>
          </cell>
          <cell r="AA26">
            <v>45</v>
          </cell>
          <cell r="AB26">
            <v>38</v>
          </cell>
          <cell r="AC26">
            <v>58</v>
          </cell>
          <cell r="AD26">
            <v>59</v>
          </cell>
          <cell r="AE26">
            <v>74</v>
          </cell>
          <cell r="AF26">
            <v>71</v>
          </cell>
          <cell r="AG26">
            <v>67</v>
          </cell>
          <cell r="AH26">
            <v>88</v>
          </cell>
          <cell r="AI26">
            <v>65</v>
          </cell>
          <cell r="AJ26">
            <v>65</v>
          </cell>
          <cell r="AK26">
            <v>48</v>
          </cell>
          <cell r="AL26">
            <v>39</v>
          </cell>
          <cell r="AM26">
            <v>28</v>
          </cell>
          <cell r="AN26">
            <v>36</v>
          </cell>
          <cell r="AO26">
            <v>41</v>
          </cell>
          <cell r="AR26">
            <v>26</v>
          </cell>
          <cell r="AV26">
            <v>5766891.7827478554</v>
          </cell>
        </row>
      </sheetData>
      <sheetData sheetId="45">
        <row r="22">
          <cell r="L22">
            <v>380250</v>
          </cell>
          <cell r="M22">
            <v>528100</v>
          </cell>
          <cell r="N22">
            <v>561375</v>
          </cell>
          <cell r="O22">
            <v>211900</v>
          </cell>
          <cell r="P22">
            <v>674700</v>
          </cell>
          <cell r="Q22">
            <v>602675</v>
          </cell>
          <cell r="R22">
            <v>1303300</v>
          </cell>
          <cell r="S22">
            <v>1452975</v>
          </cell>
          <cell r="T22">
            <v>1132375</v>
          </cell>
          <cell r="U22">
            <v>693100</v>
          </cell>
          <cell r="V22">
            <v>1100385</v>
          </cell>
          <cell r="W22">
            <v>1638013</v>
          </cell>
          <cell r="X22">
            <v>1074000</v>
          </cell>
          <cell r="Y22">
            <v>1372923</v>
          </cell>
          <cell r="Z22">
            <v>543551</v>
          </cell>
          <cell r="AA22">
            <v>354899</v>
          </cell>
          <cell r="AB22">
            <v>1144571</v>
          </cell>
          <cell r="AC22">
            <v>1670900</v>
          </cell>
          <cell r="AD22">
            <v>2953633</v>
          </cell>
          <cell r="AE22">
            <v>2098728</v>
          </cell>
          <cell r="AF22">
            <v>1160897</v>
          </cell>
          <cell r="AG22">
            <v>2281814</v>
          </cell>
          <cell r="AH22">
            <v>2109812</v>
          </cell>
          <cell r="AI22">
            <v>4838725</v>
          </cell>
          <cell r="AJ22">
            <v>725272</v>
          </cell>
          <cell r="AK22">
            <v>1425343</v>
          </cell>
          <cell r="AL22">
            <v>537208</v>
          </cell>
          <cell r="AM22">
            <v>432765</v>
          </cell>
          <cell r="AN22">
            <v>736509</v>
          </cell>
          <cell r="AO22">
            <v>2212640</v>
          </cell>
          <cell r="AP22">
            <v>3072043</v>
          </cell>
          <cell r="AQ22">
            <v>237724</v>
          </cell>
          <cell r="AR22">
            <v>187137</v>
          </cell>
          <cell r="AS22">
            <v>370879</v>
          </cell>
        </row>
        <row r="26">
          <cell r="L26">
            <v>59</v>
          </cell>
          <cell r="M26">
            <v>57</v>
          </cell>
          <cell r="N26">
            <v>56</v>
          </cell>
          <cell r="O26">
            <v>49</v>
          </cell>
          <cell r="P26">
            <v>51</v>
          </cell>
          <cell r="Q26">
            <v>55</v>
          </cell>
          <cell r="R26">
            <v>64</v>
          </cell>
          <cell r="S26">
            <v>55</v>
          </cell>
          <cell r="T26">
            <v>56</v>
          </cell>
          <cell r="U26">
            <v>50</v>
          </cell>
          <cell r="V26">
            <v>47</v>
          </cell>
          <cell r="W26">
            <v>46</v>
          </cell>
          <cell r="X26">
            <v>40</v>
          </cell>
          <cell r="Y26">
            <v>44</v>
          </cell>
          <cell r="Z26">
            <v>36</v>
          </cell>
          <cell r="AA26">
            <v>33</v>
          </cell>
          <cell r="AB26">
            <v>54</v>
          </cell>
          <cell r="AC26">
            <v>45</v>
          </cell>
          <cell r="AD26">
            <v>59</v>
          </cell>
          <cell r="AE26">
            <v>51</v>
          </cell>
          <cell r="AF26">
            <v>43</v>
          </cell>
          <cell r="AG26">
            <v>64</v>
          </cell>
          <cell r="AH26">
            <v>47</v>
          </cell>
          <cell r="AI26">
            <v>45</v>
          </cell>
          <cell r="AJ26">
            <v>28</v>
          </cell>
          <cell r="AK26">
            <v>29</v>
          </cell>
          <cell r="AL26">
            <v>22</v>
          </cell>
          <cell r="AM26">
            <v>27</v>
          </cell>
          <cell r="AN26">
            <v>29</v>
          </cell>
          <cell r="AO26">
            <v>28</v>
          </cell>
          <cell r="AP26">
            <v>26</v>
          </cell>
          <cell r="AQ26">
            <v>17</v>
          </cell>
          <cell r="AR26">
            <v>13</v>
          </cell>
          <cell r="AS26">
            <v>12</v>
          </cell>
        </row>
      </sheetData>
      <sheetData sheetId="48">
        <row r="21">
          <cell r="L21">
            <v>108205.32949862174</v>
          </cell>
          <cell r="M21">
            <v>322260.2908711838</v>
          </cell>
          <cell r="N21">
            <v>259348.11653445268</v>
          </cell>
          <cell r="O21">
            <v>269210.84775063826</v>
          </cell>
          <cell r="P21">
            <v>264567.12701936561</v>
          </cell>
          <cell r="Q21">
            <v>268032.39394475846</v>
          </cell>
          <cell r="R21">
            <v>275343.84812002216</v>
          </cell>
          <cell r="S21">
            <v>230496.40755496564</v>
          </cell>
          <cell r="T21">
            <v>115563.27521088407</v>
          </cell>
          <cell r="U21">
            <v>508343.40716515417</v>
          </cell>
          <cell r="V21">
            <v>792547.89262087096</v>
          </cell>
          <cell r="W21">
            <v>1254617.4779699685</v>
          </cell>
          <cell r="X21">
            <v>154747.66886271932</v>
          </cell>
          <cell r="Y21">
            <v>194248.21553619907</v>
          </cell>
          <cell r="Z21">
            <v>812994.62940987095</v>
          </cell>
          <cell r="AA21">
            <v>1368845.9424386877</v>
          </cell>
          <cell r="AB21">
            <v>741712.03311759687</v>
          </cell>
          <cell r="AC21">
            <v>101272.567817048</v>
          </cell>
          <cell r="AD21">
            <v>194845.51018632136</v>
          </cell>
          <cell r="AE21">
            <v>119689.44761593992</v>
          </cell>
          <cell r="AF21">
            <v>381021.36966688692</v>
          </cell>
          <cell r="AG21">
            <v>256793.44678430486</v>
          </cell>
          <cell r="AH21">
            <v>392619.91592895141</v>
          </cell>
          <cell r="AI21">
            <v>668272.02009164798</v>
          </cell>
          <cell r="AJ21">
            <v>1567029.2786900157</v>
          </cell>
          <cell r="AK21">
            <v>200999.28818780108</v>
          </cell>
          <cell r="AL21">
            <v>290559.78234849829</v>
          </cell>
          <cell r="AM21">
            <v>338126.31294693711</v>
          </cell>
          <cell r="AN21">
            <v>992238.56295564654</v>
          </cell>
          <cell r="AO21">
            <v>229526.1777903699</v>
          </cell>
          <cell r="AP21">
            <v>622913.81275825668</v>
          </cell>
          <cell r="AQ21">
            <v>440518.20976086269</v>
          </cell>
          <cell r="AR21">
            <v>42804.436638371699</v>
          </cell>
          <cell r="AS21">
            <v>8383.4039293731075</v>
          </cell>
          <cell r="AT21">
            <v>5641.1061653747383</v>
          </cell>
        </row>
        <row r="22">
          <cell r="L22">
            <v>107775</v>
          </cell>
          <cell r="M22">
            <v>320900</v>
          </cell>
          <cell r="N22">
            <v>258175</v>
          </cell>
          <cell r="O22">
            <v>266750</v>
          </cell>
          <cell r="P22">
            <v>261925</v>
          </cell>
          <cell r="Q22">
            <v>257425</v>
          </cell>
          <cell r="R22">
            <v>264675</v>
          </cell>
          <cell r="S22">
            <v>222125</v>
          </cell>
          <cell r="T22">
            <v>110725</v>
          </cell>
          <cell r="U22">
            <v>490050</v>
          </cell>
          <cell r="V22">
            <v>764025</v>
          </cell>
          <cell r="W22">
            <v>1237310</v>
          </cell>
          <cell r="X22">
            <v>149065</v>
          </cell>
          <cell r="Y22">
            <v>186340</v>
          </cell>
          <cell r="Z22">
            <v>772016</v>
          </cell>
          <cell r="AA22">
            <v>1348155</v>
          </cell>
          <cell r="AB22">
            <v>713150</v>
          </cell>
          <cell r="AC22">
            <v>93316</v>
          </cell>
          <cell r="AD22">
            <v>183105</v>
          </cell>
          <cell r="AE22">
            <v>111910</v>
          </cell>
          <cell r="AF22">
            <v>366533</v>
          </cell>
          <cell r="AG22">
            <v>241740</v>
          </cell>
          <cell r="AH22">
            <v>347212</v>
          </cell>
          <cell r="AI22">
            <v>583224</v>
          </cell>
          <cell r="AJ22">
            <v>1505585</v>
          </cell>
          <cell r="AK22">
            <v>184939</v>
          </cell>
          <cell r="AL22">
            <v>266181</v>
          </cell>
          <cell r="AM22">
            <v>318265</v>
          </cell>
          <cell r="AN22">
            <v>913402</v>
          </cell>
          <cell r="AO22">
            <v>216481</v>
          </cell>
          <cell r="AP22">
            <v>576656</v>
          </cell>
          <cell r="AQ22">
            <v>48251</v>
          </cell>
          <cell r="AR22">
            <v>4537</v>
          </cell>
          <cell r="AS22">
            <v>7320</v>
          </cell>
          <cell r="AT22">
            <v>4858</v>
          </cell>
        </row>
        <row r="26">
          <cell r="L26">
            <v>31</v>
          </cell>
          <cell r="M26">
            <v>29</v>
          </cell>
          <cell r="N26">
            <v>30</v>
          </cell>
          <cell r="O26">
            <v>23</v>
          </cell>
          <cell r="P26">
            <v>22</v>
          </cell>
          <cell r="Q26">
            <v>18</v>
          </cell>
          <cell r="R26">
            <v>19</v>
          </cell>
          <cell r="S26">
            <v>21</v>
          </cell>
          <cell r="T26">
            <v>14</v>
          </cell>
          <cell r="U26">
            <v>18</v>
          </cell>
          <cell r="V26">
            <v>22</v>
          </cell>
          <cell r="W26">
            <v>24</v>
          </cell>
          <cell r="X26">
            <v>19</v>
          </cell>
          <cell r="Y26">
            <v>15</v>
          </cell>
          <cell r="Z26">
            <v>20</v>
          </cell>
          <cell r="AA26">
            <v>26</v>
          </cell>
          <cell r="AB26">
            <v>21</v>
          </cell>
          <cell r="AC26">
            <v>16</v>
          </cell>
          <cell r="AD26">
            <v>15</v>
          </cell>
          <cell r="AE26">
            <v>15</v>
          </cell>
          <cell r="AF26">
            <v>17</v>
          </cell>
          <cell r="AG26">
            <v>12</v>
          </cell>
          <cell r="AH26">
            <v>19</v>
          </cell>
          <cell r="AI26">
            <v>8</v>
          </cell>
          <cell r="AJ26">
            <v>18</v>
          </cell>
          <cell r="AK26">
            <v>12</v>
          </cell>
          <cell r="AL26">
            <v>10</v>
          </cell>
          <cell r="AM26">
            <v>13</v>
          </cell>
          <cell r="AN26">
            <v>18</v>
          </cell>
          <cell r="AO26">
            <v>15</v>
          </cell>
          <cell r="AP26">
            <v>14</v>
          </cell>
          <cell r="AQ26">
            <v>9</v>
          </cell>
          <cell r="AR26">
            <v>8</v>
          </cell>
          <cell r="AS26">
            <v>6</v>
          </cell>
          <cell r="AT26">
            <v>4</v>
          </cell>
        </row>
      </sheetData>
      <sheetData sheetId="51">
        <row r="22">
          <cell r="L22">
            <v>195450</v>
          </cell>
          <cell r="M22">
            <v>61875</v>
          </cell>
          <cell r="N22">
            <v>196550</v>
          </cell>
          <cell r="O22">
            <v>18400</v>
          </cell>
          <cell r="P22">
            <v>23726</v>
          </cell>
          <cell r="Q22">
            <v>26200</v>
          </cell>
          <cell r="R22">
            <v>29000</v>
          </cell>
          <cell r="S22">
            <v>29712</v>
          </cell>
          <cell r="T22">
            <v>20732</v>
          </cell>
          <cell r="U22">
            <v>21947</v>
          </cell>
          <cell r="V22">
            <v>23900</v>
          </cell>
          <cell r="W22">
            <v>45730</v>
          </cell>
          <cell r="X22">
            <v>19460</v>
          </cell>
          <cell r="Y22">
            <v>36607</v>
          </cell>
          <cell r="Z22">
            <v>4655</v>
          </cell>
          <cell r="AA22">
            <v>4213</v>
          </cell>
          <cell r="AB22">
            <v>217120</v>
          </cell>
          <cell r="AC22">
            <v>212850</v>
          </cell>
          <cell r="AD22">
            <v>614696</v>
          </cell>
          <cell r="AE22">
            <v>306808</v>
          </cell>
          <cell r="AF22">
            <v>114696</v>
          </cell>
          <cell r="AG22">
            <v>247786</v>
          </cell>
          <cell r="AH22">
            <v>92288</v>
          </cell>
          <cell r="AI22">
            <v>186191</v>
          </cell>
          <cell r="AJ22">
            <v>177778</v>
          </cell>
          <cell r="AK22">
            <v>43193</v>
          </cell>
          <cell r="AL22">
            <v>36014</v>
          </cell>
          <cell r="AM22">
            <v>106422</v>
          </cell>
          <cell r="AN22">
            <v>508463</v>
          </cell>
          <cell r="AO22">
            <v>424945</v>
          </cell>
          <cell r="AP22">
            <v>1517489</v>
          </cell>
          <cell r="AQ22">
            <v>71477</v>
          </cell>
          <cell r="AR22">
            <v>127063</v>
          </cell>
          <cell r="AS22">
            <v>581358</v>
          </cell>
        </row>
        <row r="26">
          <cell r="L26">
            <v>26</v>
          </cell>
          <cell r="M26">
            <v>30</v>
          </cell>
          <cell r="N26">
            <v>21</v>
          </cell>
          <cell r="O26">
            <v>15</v>
          </cell>
          <cell r="P26">
            <v>12</v>
          </cell>
          <cell r="Q26">
            <v>10</v>
          </cell>
          <cell r="R26">
            <v>17</v>
          </cell>
          <cell r="S26">
            <v>17</v>
          </cell>
          <cell r="T26">
            <v>16</v>
          </cell>
          <cell r="U26">
            <v>14</v>
          </cell>
          <cell r="V26">
            <v>11</v>
          </cell>
          <cell r="W26">
            <v>11</v>
          </cell>
          <cell r="X26">
            <v>8</v>
          </cell>
          <cell r="Y26">
            <v>13</v>
          </cell>
          <cell r="Z26">
            <v>9</v>
          </cell>
          <cell r="AA26">
            <v>5</v>
          </cell>
          <cell r="AB26">
            <v>4</v>
          </cell>
          <cell r="AC26">
            <v>14</v>
          </cell>
          <cell r="AD26">
            <v>15</v>
          </cell>
          <cell r="AE26">
            <v>20</v>
          </cell>
          <cell r="AF26">
            <v>24</v>
          </cell>
          <cell r="AG26">
            <v>24</v>
          </cell>
          <cell r="AH26">
            <v>18</v>
          </cell>
          <cell r="AI26">
            <v>20</v>
          </cell>
          <cell r="AJ26">
            <v>20</v>
          </cell>
          <cell r="AK26">
            <v>10</v>
          </cell>
          <cell r="AL26">
            <v>6</v>
          </cell>
          <cell r="AM26">
            <v>10</v>
          </cell>
          <cell r="AN26">
            <v>12</v>
          </cell>
          <cell r="AO26">
            <v>12</v>
          </cell>
          <cell r="AP26">
            <v>13</v>
          </cell>
          <cell r="AQ26">
            <v>10</v>
          </cell>
          <cell r="AR26">
            <v>15</v>
          </cell>
          <cell r="AS26">
            <v>11</v>
          </cell>
        </row>
      </sheetData>
      <sheetData sheetId="52">
        <row r="22">
          <cell r="L22">
            <v>801050</v>
          </cell>
          <cell r="M22">
            <v>834275</v>
          </cell>
          <cell r="N22">
            <v>1158600</v>
          </cell>
          <cell r="O22">
            <v>999726</v>
          </cell>
          <cell r="P22">
            <v>1115625</v>
          </cell>
          <cell r="Q22">
            <v>1740402</v>
          </cell>
          <cell r="R22">
            <v>621100</v>
          </cell>
          <cell r="S22">
            <v>354126</v>
          </cell>
          <cell r="T22">
            <v>217925</v>
          </cell>
          <cell r="U22">
            <v>1430000</v>
          </cell>
          <cell r="V22">
            <v>1174238</v>
          </cell>
          <cell r="W22">
            <v>1566100</v>
          </cell>
          <cell r="X22">
            <v>278054</v>
          </cell>
          <cell r="Y22">
            <v>290277</v>
          </cell>
          <cell r="Z22">
            <v>1112561</v>
          </cell>
          <cell r="AA22">
            <v>1611888</v>
          </cell>
          <cell r="AB22">
            <v>944634</v>
          </cell>
          <cell r="AC22">
            <v>483557</v>
          </cell>
          <cell r="AD22">
            <v>503576</v>
          </cell>
          <cell r="AE22">
            <v>448044</v>
          </cell>
          <cell r="AF22">
            <v>686310</v>
          </cell>
          <cell r="AG22">
            <v>314533</v>
          </cell>
          <cell r="AH22">
            <v>443457</v>
          </cell>
          <cell r="AI22">
            <v>857671</v>
          </cell>
          <cell r="AJ22">
            <v>2061096</v>
          </cell>
          <cell r="AK22">
            <v>410543</v>
          </cell>
          <cell r="AL22">
            <v>587777</v>
          </cell>
          <cell r="AM22">
            <v>716530</v>
          </cell>
          <cell r="AN22">
            <v>2596576</v>
          </cell>
          <cell r="AO22">
            <v>576554</v>
          </cell>
          <cell r="AP22">
            <v>2649859</v>
          </cell>
          <cell r="AQ22">
            <v>2231191</v>
          </cell>
          <cell r="AR22">
            <v>546084</v>
          </cell>
          <cell r="AS22">
            <v>844389</v>
          </cell>
          <cell r="AT22">
            <v>1314020</v>
          </cell>
        </row>
        <row r="26">
          <cell r="L26">
            <v>93</v>
          </cell>
          <cell r="M26">
            <v>95</v>
          </cell>
          <cell r="N26">
            <v>95</v>
          </cell>
          <cell r="O26">
            <v>84</v>
          </cell>
          <cell r="P26">
            <v>76</v>
          </cell>
          <cell r="Q26">
            <v>67</v>
          </cell>
          <cell r="R26">
            <v>61</v>
          </cell>
          <cell r="S26">
            <v>62</v>
          </cell>
          <cell r="T26">
            <v>56</v>
          </cell>
          <cell r="U26">
            <v>65</v>
          </cell>
          <cell r="V26">
            <v>68</v>
          </cell>
          <cell r="W26">
            <v>70</v>
          </cell>
          <cell r="X26">
            <v>58</v>
          </cell>
          <cell r="Y26">
            <v>59</v>
          </cell>
          <cell r="Z26">
            <v>66</v>
          </cell>
          <cell r="AA26">
            <v>76</v>
          </cell>
          <cell r="AB26">
            <v>66</v>
          </cell>
          <cell r="AC26">
            <v>56</v>
          </cell>
          <cell r="AD26">
            <v>61</v>
          </cell>
          <cell r="AE26">
            <v>62</v>
          </cell>
          <cell r="AF26">
            <v>63</v>
          </cell>
          <cell r="AG26">
            <v>51</v>
          </cell>
          <cell r="AH26">
            <v>61</v>
          </cell>
          <cell r="AI26">
            <v>42</v>
          </cell>
          <cell r="AJ26">
            <v>53</v>
          </cell>
          <cell r="AK26">
            <v>33</v>
          </cell>
          <cell r="AL26">
            <v>33</v>
          </cell>
          <cell r="AM26">
            <v>33</v>
          </cell>
          <cell r="AN26">
            <v>46</v>
          </cell>
          <cell r="AO26">
            <v>39</v>
          </cell>
          <cell r="AP26">
            <v>46</v>
          </cell>
          <cell r="AQ26">
            <v>42</v>
          </cell>
        </row>
      </sheetData>
      <sheetData sheetId="53">
        <row r="21">
          <cell r="L21">
            <v>949097.47437119286</v>
          </cell>
          <cell r="M21">
            <v>498751.56242722791</v>
          </cell>
          <cell r="N21">
            <v>470045.66008511552</v>
          </cell>
          <cell r="O21">
            <v>419402.03551267722</v>
          </cell>
          <cell r="P21">
            <v>396339.73679428507</v>
          </cell>
          <cell r="Q21">
            <v>456780.72976329183</v>
          </cell>
          <cell r="R21">
            <v>127601.76979960185</v>
          </cell>
          <cell r="S21">
            <v>88148.944862576012</v>
          </cell>
          <cell r="T21">
            <v>69148.554209172173</v>
          </cell>
          <cell r="U21">
            <v>125919.6759461675</v>
          </cell>
          <cell r="V21">
            <v>143901.96253738945</v>
          </cell>
          <cell r="W21">
            <v>150738.17467000731</v>
          </cell>
          <cell r="X21">
            <v>90504.654321627793</v>
          </cell>
          <cell r="Y21">
            <v>64639.206831210628</v>
          </cell>
          <cell r="Z21">
            <v>114103.67011680182</v>
          </cell>
          <cell r="AA21">
            <v>46863.670692163287</v>
          </cell>
          <cell r="AB21">
            <v>64614.661920933169</v>
          </cell>
          <cell r="AC21">
            <v>293432.25530203059</v>
          </cell>
          <cell r="AD21">
            <v>108295.89732639397</v>
          </cell>
          <cell r="AE21">
            <v>318152.61331867141</v>
          </cell>
          <cell r="AF21">
            <v>140104.91117578751</v>
          </cell>
          <cell r="AG21">
            <v>83394.095505482241</v>
          </cell>
          <cell r="AH21">
            <v>140736.99501695551</v>
          </cell>
          <cell r="AI21">
            <v>574689.65582337766</v>
          </cell>
          <cell r="AJ21">
            <v>764844.1556676391</v>
          </cell>
          <cell r="AK21">
            <v>497052.56740760955</v>
          </cell>
          <cell r="AL21">
            <v>528050.61537693464</v>
          </cell>
          <cell r="AM21">
            <v>394164.38900720439</v>
          </cell>
          <cell r="AN21">
            <v>1907779.9863508029</v>
          </cell>
          <cell r="AO21">
            <v>664705.3416167649</v>
          </cell>
          <cell r="AP21">
            <v>3267365.6943721022</v>
          </cell>
          <cell r="AQ21">
            <v>3061044.9853565851</v>
          </cell>
          <cell r="AR21">
            <v>730680.86777821998</v>
          </cell>
          <cell r="AS21">
            <v>1230680.9048206895</v>
          </cell>
          <cell r="AT21">
            <v>1920651.9728716183</v>
          </cell>
        </row>
        <row r="22">
          <cell r="L22">
            <v>471625</v>
          </cell>
          <cell r="M22">
            <v>337975</v>
          </cell>
          <cell r="N22">
            <v>424675</v>
          </cell>
          <cell r="O22">
            <v>374926</v>
          </cell>
          <cell r="P22">
            <v>348975</v>
          </cell>
          <cell r="Q22">
            <v>401577</v>
          </cell>
          <cell r="R22">
            <v>109000</v>
          </cell>
          <cell r="S22">
            <v>75951</v>
          </cell>
          <cell r="T22">
            <v>60225</v>
          </cell>
          <cell r="U22">
            <v>109750</v>
          </cell>
          <cell r="V22">
            <v>125573</v>
          </cell>
          <cell r="W22">
            <v>131660</v>
          </cell>
          <cell r="X22">
            <v>47109</v>
          </cell>
          <cell r="Y22">
            <v>50462</v>
          </cell>
          <cell r="Z22">
            <v>88015</v>
          </cell>
          <cell r="AA22">
            <v>35661</v>
          </cell>
          <cell r="AB22">
            <v>47369</v>
          </cell>
          <cell r="AC22">
            <v>225000</v>
          </cell>
          <cell r="AD22">
            <v>80416</v>
          </cell>
          <cell r="AE22">
            <v>204024</v>
          </cell>
          <cell r="AF22">
            <v>89958</v>
          </cell>
          <cell r="AG22">
            <v>54340</v>
          </cell>
          <cell r="AH22">
            <v>88044</v>
          </cell>
          <cell r="AI22">
            <v>268663</v>
          </cell>
          <cell r="AJ22">
            <v>500016</v>
          </cell>
          <cell r="AK22">
            <v>192588</v>
          </cell>
          <cell r="AL22">
            <v>224217</v>
          </cell>
          <cell r="AM22">
            <v>154700</v>
          </cell>
          <cell r="AN22">
            <v>1083698</v>
          </cell>
          <cell r="AO22">
            <v>275527</v>
          </cell>
          <cell r="AP22">
            <v>1838426</v>
          </cell>
          <cell r="AQ22">
            <v>1846441</v>
          </cell>
          <cell r="AR22">
            <v>482238</v>
          </cell>
          <cell r="AS22">
            <v>751233</v>
          </cell>
          <cell r="AT22">
            <v>1163488</v>
          </cell>
        </row>
        <row r="26">
          <cell r="L26">
            <v>36</v>
          </cell>
          <cell r="M26">
            <v>38</v>
          </cell>
          <cell r="N26">
            <v>38</v>
          </cell>
          <cell r="O26">
            <v>34</v>
          </cell>
          <cell r="P26">
            <v>28</v>
          </cell>
          <cell r="Q26">
            <v>26</v>
          </cell>
          <cell r="R26">
            <v>19</v>
          </cell>
          <cell r="S26">
            <v>22</v>
          </cell>
          <cell r="T26">
            <v>23</v>
          </cell>
          <cell r="U26">
            <v>23</v>
          </cell>
          <cell r="V26">
            <v>25</v>
          </cell>
          <cell r="W26">
            <v>25</v>
          </cell>
          <cell r="X26">
            <v>22</v>
          </cell>
          <cell r="Y26">
            <v>26</v>
          </cell>
          <cell r="Z26">
            <v>29</v>
          </cell>
          <cell r="AA26">
            <v>26</v>
          </cell>
          <cell r="AB26">
            <v>22</v>
          </cell>
          <cell r="AC26">
            <v>22</v>
          </cell>
          <cell r="AD26">
            <v>25</v>
          </cell>
          <cell r="AE26">
            <v>26</v>
          </cell>
          <cell r="AF26">
            <v>28</v>
          </cell>
          <cell r="AG26">
            <v>24</v>
          </cell>
          <cell r="AH26">
            <v>23</v>
          </cell>
          <cell r="AI26">
            <v>27</v>
          </cell>
          <cell r="AJ26">
            <v>22</v>
          </cell>
          <cell r="AK26">
            <v>11</v>
          </cell>
          <cell r="AL26">
            <v>13</v>
          </cell>
          <cell r="AM26">
            <v>10</v>
          </cell>
          <cell r="AN26">
            <v>17</v>
          </cell>
          <cell r="AO26">
            <v>17</v>
          </cell>
          <cell r="AP26">
            <v>23</v>
          </cell>
          <cell r="AQ26">
            <v>26</v>
          </cell>
          <cell r="AR26">
            <v>24</v>
          </cell>
          <cell r="AS26">
            <v>18</v>
          </cell>
          <cell r="AT26">
            <v>19</v>
          </cell>
        </row>
      </sheetData>
      <sheetData sheetId="55">
        <row r="21">
          <cell r="L21">
            <v>133015.0906453036</v>
          </cell>
          <cell r="M21">
            <v>100095.97291525824</v>
          </cell>
          <cell r="N21">
            <v>175878.2406191137</v>
          </cell>
          <cell r="O21">
            <v>230652.3742695211</v>
          </cell>
          <cell r="P21">
            <v>401667.87384635425</v>
          </cell>
          <cell r="Q21">
            <v>934957.58107308904</v>
          </cell>
          <cell r="R21">
            <v>80617.689976235561</v>
          </cell>
          <cell r="S21">
            <v>31132.752151986195</v>
          </cell>
          <cell r="T21">
            <v>21936.070744068606</v>
          </cell>
          <cell r="U21">
            <v>42586.611157749154</v>
          </cell>
          <cell r="V21">
            <v>104127.9567614329</v>
          </cell>
          <cell r="W21">
            <v>46388.498730598949</v>
          </cell>
          <cell r="X21">
            <v>25852.835495378611</v>
          </cell>
          <cell r="Y21">
            <v>25798.109906541813</v>
          </cell>
          <cell r="Z21">
            <v>50234.494724859454</v>
          </cell>
          <cell r="AA21">
            <v>27889.748269006726</v>
          </cell>
          <cell r="AB21">
            <v>11453.950564341279</v>
          </cell>
          <cell r="AC21">
            <v>50282.604437573355</v>
          </cell>
          <cell r="AD21">
            <v>68587.950711680794</v>
          </cell>
          <cell r="AE21">
            <v>141669.02769556292</v>
          </cell>
          <cell r="AF21">
            <v>207259.68657110384</v>
          </cell>
          <cell r="AH21">
            <v>1009.9216068385956</v>
          </cell>
          <cell r="AJ21">
            <v>198927.70393041239</v>
          </cell>
          <cell r="AK21">
            <v>135045.60020100087</v>
          </cell>
          <cell r="AL21">
            <v>182779.65450850708</v>
          </cell>
          <cell r="AM21">
            <v>83010.362515042405</v>
          </cell>
          <cell r="AN21">
            <v>66030.849424426182</v>
          </cell>
          <cell r="AO21">
            <v>68796.919041142392</v>
          </cell>
          <cell r="AP21">
            <v>68796.919041142392</v>
          </cell>
          <cell r="AQ21">
            <v>255510.16653016469</v>
          </cell>
        </row>
        <row r="22">
          <cell r="L22">
            <v>121725</v>
          </cell>
          <cell r="M22">
            <v>91600</v>
          </cell>
          <cell r="N22">
            <v>160950</v>
          </cell>
          <cell r="O22">
            <v>211075</v>
          </cell>
          <cell r="P22">
            <v>367575</v>
          </cell>
          <cell r="Q22">
            <v>855600</v>
          </cell>
          <cell r="R22">
            <v>73775</v>
          </cell>
          <cell r="S22">
            <v>28400</v>
          </cell>
          <cell r="T22">
            <v>20050</v>
          </cell>
          <cell r="U22">
            <v>38925</v>
          </cell>
          <cell r="V22">
            <v>95175</v>
          </cell>
          <cell r="W22">
            <v>42400</v>
          </cell>
          <cell r="X22">
            <v>23630</v>
          </cell>
          <cell r="Y22">
            <v>23651</v>
          </cell>
          <cell r="Z22">
            <v>46080</v>
          </cell>
          <cell r="AA22">
            <v>25509</v>
          </cell>
          <cell r="AB22">
            <v>10420</v>
          </cell>
          <cell r="AC22">
            <v>46075</v>
          </cell>
          <cell r="AD22">
            <v>66425</v>
          </cell>
          <cell r="AE22">
            <v>115555</v>
          </cell>
          <cell r="AF22">
            <v>168548</v>
          </cell>
          <cell r="AH22">
            <v>1</v>
          </cell>
          <cell r="AJ22">
            <v>144773</v>
          </cell>
          <cell r="AK22">
            <v>98148</v>
          </cell>
          <cell r="AL22">
            <v>132840</v>
          </cell>
          <cell r="AM22">
            <v>60330</v>
          </cell>
          <cell r="AN22">
            <v>59865</v>
          </cell>
          <cell r="AO22">
            <v>50000</v>
          </cell>
          <cell r="AP22">
            <v>50000</v>
          </cell>
          <cell r="AQ22">
            <v>253</v>
          </cell>
        </row>
        <row r="26">
          <cell r="L26">
            <v>7</v>
          </cell>
          <cell r="M26">
            <v>7</v>
          </cell>
          <cell r="N26">
            <v>7</v>
          </cell>
          <cell r="O26">
            <v>7</v>
          </cell>
          <cell r="P26">
            <v>7</v>
          </cell>
          <cell r="Q26">
            <v>7</v>
          </cell>
          <cell r="R26">
            <v>7</v>
          </cell>
          <cell r="S26">
            <v>4</v>
          </cell>
          <cell r="T26">
            <v>5</v>
          </cell>
          <cell r="U26">
            <v>5</v>
          </cell>
          <cell r="V26">
            <v>5</v>
          </cell>
          <cell r="W26">
            <v>5</v>
          </cell>
          <cell r="X26">
            <v>5</v>
          </cell>
          <cell r="Y26">
            <v>7</v>
          </cell>
          <cell r="Z26">
            <v>8</v>
          </cell>
          <cell r="AA26">
            <v>6</v>
          </cell>
          <cell r="AB26">
            <v>5</v>
          </cell>
          <cell r="AC26">
            <v>6</v>
          </cell>
          <cell r="AD26">
            <v>6</v>
          </cell>
          <cell r="AE26">
            <v>9</v>
          </cell>
          <cell r="AF26">
            <v>7</v>
          </cell>
          <cell r="AG26">
            <v>0</v>
          </cell>
          <cell r="AH26">
            <v>1</v>
          </cell>
          <cell r="AI26">
            <v>0</v>
          </cell>
          <cell r="AJ26">
            <v>2</v>
          </cell>
          <cell r="AK26">
            <v>1</v>
          </cell>
          <cell r="AL26">
            <v>1</v>
          </cell>
          <cell r="AM26">
            <v>1</v>
          </cell>
          <cell r="AN26">
            <v>4</v>
          </cell>
          <cell r="AO26">
            <v>1</v>
          </cell>
          <cell r="AP26">
            <v>1</v>
          </cell>
          <cell r="AQ26">
            <v>1</v>
          </cell>
          <cell r="AR26">
            <v>0</v>
          </cell>
          <cell r="AS26">
            <v>0</v>
          </cell>
        </row>
      </sheetData>
      <sheetData sheetId="56">
        <row r="21">
          <cell r="L21">
            <v>62101.776183257563</v>
          </cell>
          <cell r="M21">
            <v>53673.486869286804</v>
          </cell>
          <cell r="N21">
            <v>48584.862317038554</v>
          </cell>
          <cell r="O21">
            <v>58004.927288508807</v>
          </cell>
          <cell r="P21">
            <v>50793.128979784087</v>
          </cell>
          <cell r="Q21">
            <v>55891.587927955719</v>
          </cell>
          <cell r="R21">
            <v>47264.842834727773</v>
          </cell>
          <cell r="S21">
            <v>14235.296254528665</v>
          </cell>
          <cell r="T21">
            <v>20284.884528699717</v>
          </cell>
          <cell r="U21">
            <v>263900.80508581043</v>
          </cell>
          <cell r="V21">
            <v>111804.68463505853</v>
          </cell>
          <cell r="W21">
            <v>59444.779000809038</v>
          </cell>
          <cell r="X21">
            <v>66785.308592729853</v>
          </cell>
          <cell r="Y21">
            <v>29461.290552086</v>
          </cell>
          <cell r="Z21">
            <v>224423.06459575996</v>
          </cell>
          <cell r="AA21">
            <v>159621.55579953926</v>
          </cell>
          <cell r="AB21">
            <v>134566.58302239559</v>
          </cell>
          <cell r="AC21">
            <v>59527.262162135579</v>
          </cell>
          <cell r="AD21">
            <v>86938.111012240712</v>
          </cell>
          <cell r="AE21">
            <v>6411.8233710449831</v>
          </cell>
          <cell r="AF21">
            <v>11566.751170607355</v>
          </cell>
          <cell r="AG21">
            <v>4554.3798900114462</v>
          </cell>
          <cell r="AH21">
            <v>3059.459192311328</v>
          </cell>
          <cell r="AI21">
            <v>2220.291951661779</v>
          </cell>
          <cell r="AJ21">
            <v>22836.663881506302</v>
          </cell>
          <cell r="AK21">
            <v>9985.1211299859915</v>
          </cell>
          <cell r="AL21">
            <v>455.0474839769355</v>
          </cell>
          <cell r="AM21">
            <v>1284.6847808508267</v>
          </cell>
          <cell r="AN21">
            <v>3276.6476128332124</v>
          </cell>
          <cell r="AO21">
            <v>944.34426350120009</v>
          </cell>
          <cell r="AP21">
            <v>12926.703189263177</v>
          </cell>
          <cell r="AQ21">
            <v>1015.3054917646917</v>
          </cell>
          <cell r="AR21">
            <v>1353.7406556862556</v>
          </cell>
          <cell r="AS21">
            <v>527.60393788256579</v>
          </cell>
          <cell r="AT21">
            <v>691.83672894368578</v>
          </cell>
        </row>
        <row r="22">
          <cell r="L22">
            <v>58025</v>
          </cell>
          <cell r="M22">
            <v>50150</v>
          </cell>
          <cell r="N22">
            <v>45000</v>
          </cell>
          <cell r="O22">
            <v>53725</v>
          </cell>
          <cell r="P22">
            <v>42050</v>
          </cell>
          <cell r="Q22">
            <v>46000</v>
          </cell>
          <cell r="R22">
            <v>38900</v>
          </cell>
          <cell r="S22">
            <v>11800</v>
          </cell>
          <cell r="T22">
            <v>15225</v>
          </cell>
          <cell r="U22">
            <v>218475</v>
          </cell>
          <cell r="V22">
            <v>100425</v>
          </cell>
          <cell r="W22">
            <v>49100</v>
          </cell>
          <cell r="X22">
            <v>50000</v>
          </cell>
          <cell r="Y22">
            <v>22498</v>
          </cell>
          <cell r="Z22">
            <v>186030</v>
          </cell>
          <cell r="AA22">
            <v>132271</v>
          </cell>
          <cell r="AB22">
            <v>115735</v>
          </cell>
          <cell r="AC22">
            <v>45056</v>
          </cell>
          <cell r="AD22">
            <v>72225</v>
          </cell>
          <cell r="AE22">
            <v>4850</v>
          </cell>
          <cell r="AF22">
            <v>9576</v>
          </cell>
          <cell r="AG22">
            <v>3273</v>
          </cell>
          <cell r="AH22">
            <v>2730</v>
          </cell>
          <cell r="AI22">
            <v>424</v>
          </cell>
          <cell r="AJ22">
            <v>18972</v>
          </cell>
          <cell r="AK22">
            <v>7128</v>
          </cell>
          <cell r="AL22">
            <v>345</v>
          </cell>
          <cell r="AM22">
            <v>974</v>
          </cell>
          <cell r="AN22">
            <v>2498</v>
          </cell>
          <cell r="AO22">
            <v>707</v>
          </cell>
          <cell r="AP22">
            <v>9716</v>
          </cell>
          <cell r="AQ22">
            <v>3</v>
          </cell>
        </row>
        <row r="26">
          <cell r="L26">
            <v>8</v>
          </cell>
          <cell r="M26">
            <v>8</v>
          </cell>
          <cell r="N26">
            <v>6</v>
          </cell>
          <cell r="O26">
            <v>6</v>
          </cell>
          <cell r="P26">
            <v>5</v>
          </cell>
          <cell r="Q26">
            <v>3</v>
          </cell>
          <cell r="R26">
            <v>3</v>
          </cell>
          <cell r="S26">
            <v>5</v>
          </cell>
          <cell r="T26">
            <v>3</v>
          </cell>
          <cell r="U26">
            <v>5</v>
          </cell>
          <cell r="V26">
            <v>6</v>
          </cell>
          <cell r="W26">
            <v>4</v>
          </cell>
          <cell r="X26">
            <v>2</v>
          </cell>
          <cell r="Y26">
            <v>3</v>
          </cell>
          <cell r="Z26">
            <v>5</v>
          </cell>
          <cell r="AA26">
            <v>6</v>
          </cell>
          <cell r="AB26">
            <v>9</v>
          </cell>
          <cell r="AC26">
            <v>4</v>
          </cell>
          <cell r="AD26">
            <v>5</v>
          </cell>
          <cell r="AE26">
            <v>4</v>
          </cell>
          <cell r="AF26">
            <v>5</v>
          </cell>
          <cell r="AG26">
            <v>4</v>
          </cell>
          <cell r="AH26">
            <v>4</v>
          </cell>
          <cell r="AI26">
            <v>3</v>
          </cell>
          <cell r="AJ26">
            <v>5</v>
          </cell>
          <cell r="AK26">
            <v>3</v>
          </cell>
          <cell r="AL26">
            <v>4</v>
          </cell>
          <cell r="AM26">
            <v>4</v>
          </cell>
          <cell r="AN26">
            <v>4</v>
          </cell>
          <cell r="AO26">
            <v>2</v>
          </cell>
          <cell r="AP26">
            <v>3</v>
          </cell>
          <cell r="AQ26">
            <v>1</v>
          </cell>
          <cell r="AR26">
            <v>1</v>
          </cell>
          <cell r="AS26">
            <v>2</v>
          </cell>
          <cell r="AT26">
            <v>3</v>
          </cell>
        </row>
      </sheetData>
      <sheetData sheetId="59">
        <row r="21">
          <cell r="L21">
            <v>25464.507382178654</v>
          </cell>
          <cell r="M21">
            <v>21637.178882284377</v>
          </cell>
          <cell r="N21">
            <v>229067.2280541982</v>
          </cell>
          <cell r="O21">
            <v>51870.869926461193</v>
          </cell>
          <cell r="P21">
            <v>86853.8943568143</v>
          </cell>
          <cell r="Q21">
            <v>207020.59334992027</v>
          </cell>
          <cell r="R21">
            <v>127808.89303103945</v>
          </cell>
          <cell r="S21">
            <v>11118.177636033672</v>
          </cell>
          <cell r="T21">
            <v>10712.884252621869</v>
          </cell>
          <cell r="U21">
            <v>93605.724042778529</v>
          </cell>
          <cell r="V21">
            <v>89974.979511449565</v>
          </cell>
          <cell r="W21">
            <v>119569.06468376613</v>
          </cell>
          <cell r="X21">
            <v>7497.1945029883218</v>
          </cell>
          <cell r="Y21">
            <v>8772.2143845182945</v>
          </cell>
          <cell r="Z21">
            <v>21286.943180641036</v>
          </cell>
          <cell r="AA21">
            <v>32815.59322910288</v>
          </cell>
          <cell r="AB21">
            <v>27388.575449639244</v>
          </cell>
          <cell r="AC21">
            <v>92049.146539485402</v>
          </cell>
          <cell r="AD21">
            <v>94929.108176288006</v>
          </cell>
          <cell r="AE21">
            <v>9217.0349453565723</v>
          </cell>
          <cell r="AF21">
            <v>224175.52155516946</v>
          </cell>
          <cell r="AG21">
            <v>13843.430772749418</v>
          </cell>
          <cell r="AH21">
            <v>3243.5526750452295</v>
          </cell>
          <cell r="AI21">
            <v>4656.5188207652263</v>
          </cell>
          <cell r="AJ21">
            <v>73186.621198316338</v>
          </cell>
          <cell r="AK21">
            <v>10786.816340679419</v>
          </cell>
          <cell r="AL21">
            <v>83223.757753304104</v>
          </cell>
          <cell r="AM21">
            <v>292790.85948190111</v>
          </cell>
          <cell r="AN21">
            <v>632485.80555137328</v>
          </cell>
          <cell r="AO21">
            <v>83862.573528032939</v>
          </cell>
          <cell r="AP21">
            <v>291883.14377271623</v>
          </cell>
          <cell r="AQ21">
            <v>431902.53803326515</v>
          </cell>
          <cell r="AR21">
            <v>74463.077050061809</v>
          </cell>
          <cell r="AS21">
            <v>108129.01758033132</v>
          </cell>
          <cell r="AT21">
            <v>182608.03620115956</v>
          </cell>
        </row>
        <row r="22">
          <cell r="L22">
            <v>20750</v>
          </cell>
          <cell r="M22">
            <v>17725</v>
          </cell>
          <cell r="N22">
            <v>187650</v>
          </cell>
          <cell r="O22">
            <v>42550</v>
          </cell>
          <cell r="P22">
            <v>71150</v>
          </cell>
          <cell r="Q22">
            <v>170675</v>
          </cell>
          <cell r="R22">
            <v>104700</v>
          </cell>
          <cell r="S22">
            <v>8750</v>
          </cell>
          <cell r="T22">
            <v>8600</v>
          </cell>
          <cell r="U22">
            <v>76575</v>
          </cell>
          <cell r="V22">
            <v>71800</v>
          </cell>
          <cell r="W22">
            <v>97950</v>
          </cell>
          <cell r="X22">
            <v>6075</v>
          </cell>
          <cell r="Y22">
            <v>7010</v>
          </cell>
          <cell r="Z22">
            <v>16000</v>
          </cell>
          <cell r="AA22">
            <v>26380</v>
          </cell>
          <cell r="AB22">
            <v>21525</v>
          </cell>
          <cell r="AC22">
            <v>70300</v>
          </cell>
          <cell r="AD22">
            <v>74100</v>
          </cell>
          <cell r="AE22">
            <v>7200</v>
          </cell>
          <cell r="AF22">
            <v>50170</v>
          </cell>
          <cell r="AG22">
            <v>12750</v>
          </cell>
          <cell r="AH22">
            <v>2545</v>
          </cell>
          <cell r="AI22">
            <v>3500</v>
          </cell>
          <cell r="AJ22">
            <v>27006</v>
          </cell>
          <cell r="AK22">
            <v>8420</v>
          </cell>
          <cell r="AL22">
            <v>63957</v>
          </cell>
          <cell r="AM22">
            <v>220398</v>
          </cell>
          <cell r="AN22">
            <v>476103</v>
          </cell>
          <cell r="AO22">
            <v>63034</v>
          </cell>
          <cell r="AP22">
            <v>223243</v>
          </cell>
          <cell r="AQ22">
            <v>330335</v>
          </cell>
          <cell r="AR22">
            <v>56052</v>
          </cell>
          <cell r="AS22">
            <v>81394</v>
          </cell>
          <cell r="AT22">
            <v>137458</v>
          </cell>
        </row>
        <row r="26">
          <cell r="L26">
            <v>5</v>
          </cell>
          <cell r="M26">
            <v>6</v>
          </cell>
          <cell r="N26">
            <v>6</v>
          </cell>
          <cell r="O26">
            <v>7</v>
          </cell>
          <cell r="P26">
            <v>6</v>
          </cell>
          <cell r="Q26">
            <v>7</v>
          </cell>
          <cell r="R26">
            <v>6</v>
          </cell>
          <cell r="S26">
            <v>6</v>
          </cell>
          <cell r="T26">
            <v>4</v>
          </cell>
          <cell r="U26">
            <v>7</v>
          </cell>
          <cell r="V26">
            <v>4</v>
          </cell>
          <cell r="W26">
            <v>6</v>
          </cell>
          <cell r="X26">
            <v>7</v>
          </cell>
          <cell r="Y26">
            <v>5</v>
          </cell>
          <cell r="Z26">
            <v>2</v>
          </cell>
          <cell r="AA26">
            <v>5</v>
          </cell>
          <cell r="AB26">
            <v>3</v>
          </cell>
          <cell r="AC26">
            <v>3</v>
          </cell>
          <cell r="AD26">
            <v>4</v>
          </cell>
          <cell r="AE26">
            <v>5</v>
          </cell>
          <cell r="AF26">
            <v>3</v>
          </cell>
          <cell r="AG26">
            <v>4</v>
          </cell>
          <cell r="AH26">
            <v>6</v>
          </cell>
          <cell r="AI26">
            <v>2</v>
          </cell>
          <cell r="AJ26">
            <v>3</v>
          </cell>
          <cell r="AK26">
            <v>4</v>
          </cell>
          <cell r="AL26">
            <v>3</v>
          </cell>
          <cell r="AM26">
            <v>3</v>
          </cell>
          <cell r="AN26">
            <v>3</v>
          </cell>
          <cell r="AO26">
            <v>2</v>
          </cell>
          <cell r="AP26">
            <v>4</v>
          </cell>
          <cell r="AQ26">
            <v>4</v>
          </cell>
          <cell r="AR26">
            <v>3</v>
          </cell>
          <cell r="AS26">
            <v>3</v>
          </cell>
          <cell r="AT26">
            <v>3</v>
          </cell>
        </row>
      </sheetData>
      <sheetData sheetId="61">
        <row r="21">
          <cell r="L21">
            <v>23127.450696891621</v>
          </cell>
          <cell r="M21">
            <v>16691.518330403942</v>
          </cell>
          <cell r="N21">
            <v>82150</v>
          </cell>
          <cell r="O21">
            <v>52789.387908529832</v>
          </cell>
          <cell r="P21">
            <v>23950</v>
          </cell>
          <cell r="Q21">
            <v>9838.9248583285316</v>
          </cell>
          <cell r="R21">
            <v>31288.384746574386</v>
          </cell>
          <cell r="S21">
            <v>8125.3132542808125</v>
          </cell>
          <cell r="T21">
            <v>3205.7300146401685</v>
          </cell>
          <cell r="U21">
            <v>6303.7877758166069</v>
          </cell>
          <cell r="V21">
            <v>18716.836981226839</v>
          </cell>
          <cell r="W21">
            <v>8045.9292943052606</v>
          </cell>
          <cell r="X21">
            <v>3054.6005322418187</v>
          </cell>
          <cell r="Y21">
            <v>443.79483594869646</v>
          </cell>
          <cell r="Z21">
            <v>1885.0359385699483</v>
          </cell>
          <cell r="AA21">
            <v>16677.892601154635</v>
          </cell>
          <cell r="AB21">
            <v>39285.613941172604</v>
          </cell>
          <cell r="AC21">
            <v>4223.9505402689938</v>
          </cell>
          <cell r="AD21">
            <v>2431.6351252436052</v>
          </cell>
          <cell r="AE21">
            <v>11714.103422753131</v>
          </cell>
          <cell r="AF21">
            <v>3836.2829579455315</v>
          </cell>
          <cell r="AG21">
            <v>2546.9632366016695</v>
          </cell>
          <cell r="AH21">
            <v>2925</v>
          </cell>
          <cell r="AI21">
            <v>2878.3203839724538</v>
          </cell>
          <cell r="AJ21">
            <v>10606.229058386503</v>
          </cell>
          <cell r="AK21">
            <v>20774.688644845482</v>
          </cell>
          <cell r="AL21">
            <v>39338.468989326429</v>
          </cell>
          <cell r="AM21">
            <v>26394.130129096393</v>
          </cell>
          <cell r="AN21">
            <v>143739.96131810566</v>
          </cell>
          <cell r="AO21">
            <v>24743.382027479405</v>
          </cell>
          <cell r="AP21">
            <v>151407.37703217246</v>
          </cell>
          <cell r="AQ21">
            <v>12076.037932907879</v>
          </cell>
          <cell r="AR21">
            <v>6657.3553736426811</v>
          </cell>
          <cell r="AS21">
            <v>8272.1268643328003</v>
          </cell>
          <cell r="AT21">
            <v>15730.73593968501</v>
          </cell>
        </row>
        <row r="22">
          <cell r="L22">
            <v>21150</v>
          </cell>
          <cell r="M22">
            <v>15925</v>
          </cell>
          <cell r="N22">
            <v>82150</v>
          </cell>
          <cell r="O22">
            <v>50700</v>
          </cell>
          <cell r="P22">
            <v>23950</v>
          </cell>
          <cell r="Q22">
            <v>9125</v>
          </cell>
          <cell r="R22">
            <v>30050</v>
          </cell>
          <cell r="S22">
            <v>7100</v>
          </cell>
          <cell r="T22">
            <v>3100</v>
          </cell>
          <cell r="U22">
            <v>6225</v>
          </cell>
          <cell r="V22">
            <v>17240</v>
          </cell>
          <cell r="W22">
            <v>7680</v>
          </cell>
          <cell r="X22">
            <v>2175</v>
          </cell>
          <cell r="Y22">
            <v>316</v>
          </cell>
          <cell r="Z22">
            <v>420</v>
          </cell>
          <cell r="AA22">
            <v>15912</v>
          </cell>
          <cell r="AB22">
            <v>36435</v>
          </cell>
          <cell r="AC22">
            <v>3810</v>
          </cell>
          <cell r="AD22">
            <v>2305</v>
          </cell>
          <cell r="AE22">
            <v>4505</v>
          </cell>
          <cell r="AF22">
            <v>1525</v>
          </cell>
          <cell r="AG22">
            <v>2430</v>
          </cell>
          <cell r="AH22">
            <v>2925</v>
          </cell>
          <cell r="AI22">
            <v>1860</v>
          </cell>
          <cell r="AJ22">
            <v>9217</v>
          </cell>
          <cell r="AK22">
            <v>17468</v>
          </cell>
          <cell r="AL22">
            <v>33077</v>
          </cell>
          <cell r="AM22">
            <v>22193</v>
          </cell>
          <cell r="AN22">
            <v>120861</v>
          </cell>
          <cell r="AO22">
            <v>20805</v>
          </cell>
          <cell r="AP22">
            <v>127308</v>
          </cell>
          <cell r="AQ22">
            <v>5908</v>
          </cell>
          <cell r="AR22">
            <v>3257</v>
          </cell>
          <cell r="AS22">
            <v>4047</v>
          </cell>
          <cell r="AT22">
            <v>7696</v>
          </cell>
        </row>
        <row r="26">
          <cell r="L26">
            <v>6</v>
          </cell>
          <cell r="M26">
            <v>7</v>
          </cell>
          <cell r="N26">
            <v>8</v>
          </cell>
          <cell r="O26">
            <v>7</v>
          </cell>
          <cell r="P26">
            <v>8</v>
          </cell>
          <cell r="Q26">
            <v>6</v>
          </cell>
          <cell r="R26">
            <v>7</v>
          </cell>
          <cell r="S26">
            <v>4</v>
          </cell>
          <cell r="T26">
            <v>7</v>
          </cell>
          <cell r="U26">
            <v>7</v>
          </cell>
          <cell r="V26">
            <v>6</v>
          </cell>
          <cell r="W26">
            <v>6</v>
          </cell>
          <cell r="X26">
            <v>3</v>
          </cell>
          <cell r="Y26">
            <v>3</v>
          </cell>
          <cell r="Z26">
            <v>2</v>
          </cell>
          <cell r="AA26">
            <v>7</v>
          </cell>
          <cell r="AB26">
            <v>6</v>
          </cell>
          <cell r="AC26">
            <v>5</v>
          </cell>
          <cell r="AD26">
            <v>6</v>
          </cell>
          <cell r="AE26">
            <v>3</v>
          </cell>
          <cell r="AF26">
            <v>3</v>
          </cell>
          <cell r="AG26">
            <v>7</v>
          </cell>
          <cell r="AH26">
            <v>8</v>
          </cell>
          <cell r="AI26">
            <v>2</v>
          </cell>
          <cell r="AJ26">
            <v>4</v>
          </cell>
          <cell r="AK26">
            <v>3</v>
          </cell>
          <cell r="AL26">
            <v>3</v>
          </cell>
          <cell r="AM26">
            <v>3</v>
          </cell>
          <cell r="AN26">
            <v>3</v>
          </cell>
          <cell r="AO26">
            <v>3</v>
          </cell>
          <cell r="AP26">
            <v>3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ughton (new) (2)"/>
      <sheetName val="Chart1"/>
      <sheetName val="Chart2"/>
      <sheetName val="Area 8"/>
      <sheetName val="Area 9"/>
      <sheetName val="Chart3"/>
      <sheetName val="Sheet4(new)"/>
      <sheetName val="Chart4"/>
      <sheetName val="Chart5"/>
      <sheetName val="Sheet4(new) (2)"/>
      <sheetName val="Chart6"/>
      <sheetName val="Chart7"/>
      <sheetName val="Chart8"/>
      <sheetName val="Result2006"/>
      <sheetName val="ReadME"/>
      <sheetName val="StudyAreaGroups"/>
      <sheetName val="Chart9"/>
      <sheetName val="Sheet8"/>
      <sheetName val="Chart31"/>
      <sheetName val="ODDNew"/>
      <sheetName val="OddEscap"/>
      <sheetName val="EvenEscap"/>
      <sheetName val="Chart32"/>
      <sheetName val="Broughton (new)"/>
      <sheetName val="2005Results"/>
      <sheetName val="2005"/>
      <sheetName val="oldoddCatch"/>
      <sheetName val="Sheet9"/>
      <sheetName val="Odd - Catch Data Reorg"/>
      <sheetName val="UpdatedEvenCatch"/>
      <sheetName val="OddEscArea"/>
      <sheetName val="2003AUCs"/>
      <sheetName val="Odd"/>
      <sheetName val="EvenEscArea"/>
      <sheetName val="2007"/>
      <sheetName val="Odd Year Catch"/>
      <sheetName val="%change"/>
      <sheetName val="Sheet1"/>
      <sheetName val="Sheet2"/>
      <sheetName val="OddEscSys"/>
      <sheetName val="Catch80-02"/>
      <sheetName val="Chart33"/>
      <sheetName val="Oddsum"/>
      <sheetName val="Chart34"/>
      <sheetName val="KingWakeReview"/>
      <sheetName val="Even Year Catch"/>
      <sheetName val="EvenEscap (new)"/>
      <sheetName val="EvenOldcatch"/>
      <sheetName val="EvenSum"/>
      <sheetName val="Nuseds"/>
      <sheetName val="EvenEscap (old)"/>
      <sheetName val="EScapements"/>
      <sheetName val="2004AUCs"/>
      <sheetName val="Broughton"/>
      <sheetName val="Even"/>
      <sheetName val="Chart35"/>
      <sheetName val="Chart36"/>
      <sheetName val="Chart37"/>
      <sheetName val="Sheet3"/>
      <sheetName val="Sheet3 (2)"/>
      <sheetName val="Sheet4"/>
      <sheetName val="Chart38"/>
      <sheetName val="Chart39"/>
      <sheetName val="Chart40"/>
      <sheetName val="Chart41"/>
      <sheetName val="Chart42"/>
      <sheetName val="EvenEscSys"/>
      <sheetName val="Sheet5"/>
      <sheetName val="Sheet6"/>
      <sheetName val="Sheet7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AC87-7FE7-4005-8B2B-DB9F81CE65EE}">
  <dimension ref="A1:AN142"/>
  <sheetViews>
    <sheetView tabSelected="1" zoomScale="80" zoomScaleNormal="8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A136" sqref="A136"/>
    </sheetView>
  </sheetViews>
  <sheetFormatPr defaultRowHeight="12.5" x14ac:dyDescent="0.25"/>
  <cols>
    <col min="1" max="1" width="40.26953125" bestFit="1" customWidth="1"/>
    <col min="2" max="2" width="45.54296875" bestFit="1" customWidth="1"/>
    <col min="3" max="36" width="13" bestFit="1" customWidth="1"/>
    <col min="37" max="37" width="13" customWidth="1"/>
    <col min="38" max="40" width="9.81640625" bestFit="1" customWidth="1"/>
    <col min="41" max="41" width="9" bestFit="1" customWidth="1"/>
  </cols>
  <sheetData>
    <row r="1" spans="1:40" s="3" customFormat="1" ht="13" x14ac:dyDescent="0.3">
      <c r="A1" s="1" t="s">
        <v>0</v>
      </c>
      <c r="B1" s="1"/>
      <c r="C1" s="2">
        <v>1954</v>
      </c>
      <c r="D1" s="2">
        <v>1956</v>
      </c>
      <c r="E1" s="2">
        <v>1958</v>
      </c>
      <c r="F1" s="2">
        <v>1960</v>
      </c>
      <c r="G1" s="2">
        <v>1962</v>
      </c>
      <c r="H1" s="2">
        <v>1964</v>
      </c>
      <c r="I1" s="2">
        <v>1966</v>
      </c>
      <c r="J1" s="2">
        <v>1968</v>
      </c>
      <c r="K1" s="2">
        <v>1970</v>
      </c>
      <c r="L1" s="2">
        <v>1972</v>
      </c>
      <c r="M1" s="2">
        <v>1974</v>
      </c>
      <c r="N1" s="2">
        <v>1976</v>
      </c>
      <c r="O1" s="2">
        <v>1978</v>
      </c>
      <c r="P1" s="2">
        <v>1980</v>
      </c>
      <c r="Q1" s="2">
        <v>1982</v>
      </c>
      <c r="R1" s="2">
        <v>1984</v>
      </c>
      <c r="S1" s="2">
        <v>1986</v>
      </c>
      <c r="T1" s="2">
        <v>1988</v>
      </c>
      <c r="U1" s="2">
        <v>1990</v>
      </c>
      <c r="V1" s="2">
        <v>1992</v>
      </c>
      <c r="W1" s="2">
        <v>1994</v>
      </c>
      <c r="X1" s="2">
        <v>1996</v>
      </c>
      <c r="Y1" s="2">
        <v>1998</v>
      </c>
      <c r="Z1" s="2">
        <v>2000</v>
      </c>
      <c r="AA1" s="2">
        <v>2002</v>
      </c>
      <c r="AB1" s="2">
        <v>2004</v>
      </c>
      <c r="AC1" s="2">
        <v>2006</v>
      </c>
      <c r="AD1" s="2">
        <v>2008</v>
      </c>
      <c r="AE1" s="2">
        <v>2010</v>
      </c>
      <c r="AF1" s="2">
        <v>2012</v>
      </c>
      <c r="AG1" s="2">
        <v>2014</v>
      </c>
      <c r="AH1" s="2">
        <v>2016</v>
      </c>
      <c r="AI1" s="2">
        <v>2018</v>
      </c>
      <c r="AJ1" s="2">
        <v>2020</v>
      </c>
      <c r="AK1" s="2"/>
      <c r="AL1" s="1" t="s">
        <v>1</v>
      </c>
      <c r="AM1" s="1" t="s">
        <v>2</v>
      </c>
      <c r="AN1" s="1" t="s">
        <v>3</v>
      </c>
    </row>
    <row r="2" spans="1:40" ht="13.5" x14ac:dyDescent="0.3">
      <c r="A2" s="4" t="s">
        <v>4</v>
      </c>
      <c r="B2" s="5" t="s">
        <v>5</v>
      </c>
      <c r="C2" s="6">
        <f>'[1]SF (even)'!L22</f>
        <v>380250</v>
      </c>
      <c r="D2" s="6">
        <f>'[1]SF (even)'!M22</f>
        <v>528100</v>
      </c>
      <c r="E2" s="6">
        <f>'[1]SF (even)'!N22</f>
        <v>561375</v>
      </c>
      <c r="F2" s="6">
        <f>'[1]SF (even)'!O22</f>
        <v>211900</v>
      </c>
      <c r="G2" s="6">
        <f>'[1]SF (even)'!P22</f>
        <v>674700</v>
      </c>
      <c r="H2" s="6">
        <f>'[1]SF (even)'!Q22</f>
        <v>602675</v>
      </c>
      <c r="I2" s="6">
        <f>'[1]SF (even)'!R22</f>
        <v>1303300</v>
      </c>
      <c r="J2" s="6">
        <f>'[1]SF (even)'!S22</f>
        <v>1452975</v>
      </c>
      <c r="K2" s="6">
        <f>'[1]SF (even)'!T22</f>
        <v>1132375</v>
      </c>
      <c r="L2" s="6">
        <f>'[1]SF (even)'!U22</f>
        <v>693100</v>
      </c>
      <c r="M2" s="6">
        <f>'[1]SF (even)'!V22</f>
        <v>1100385</v>
      </c>
      <c r="N2" s="6">
        <f>'[1]SF (even)'!W22</f>
        <v>1638013</v>
      </c>
      <c r="O2" s="6">
        <f>'[1]SF (even)'!X22</f>
        <v>1074000</v>
      </c>
      <c r="P2" s="6">
        <f>'[1]SF (even)'!Y22</f>
        <v>1372923</v>
      </c>
      <c r="Q2" s="6">
        <f>'[1]SF (even)'!Z22</f>
        <v>543551</v>
      </c>
      <c r="R2" s="6">
        <f>'[1]SF (even)'!AA22</f>
        <v>354899</v>
      </c>
      <c r="S2" s="6">
        <f>'[1]SF (even)'!AB22</f>
        <v>1144571</v>
      </c>
      <c r="T2" s="6">
        <f>'[1]SF (even)'!AC22</f>
        <v>1670900</v>
      </c>
      <c r="U2" s="6">
        <f>'[1]SF (even)'!AD22</f>
        <v>2953633</v>
      </c>
      <c r="V2" s="6">
        <f>'[1]SF (even)'!AE22</f>
        <v>2098728</v>
      </c>
      <c r="W2" s="6">
        <f>'[1]SF (even)'!AF22</f>
        <v>1160897</v>
      </c>
      <c r="X2" s="6">
        <f>'[1]SF (even)'!AG22</f>
        <v>2281814</v>
      </c>
      <c r="Y2" s="6">
        <f>'[1]SF (even)'!AH22</f>
        <v>2109812</v>
      </c>
      <c r="Z2" s="6">
        <f>'[1]SF (even)'!AI22</f>
        <v>4838725</v>
      </c>
      <c r="AA2" s="6">
        <f>'[1]SF (even)'!AJ22</f>
        <v>725272</v>
      </c>
      <c r="AB2" s="6">
        <f>'[1]SF (even)'!AK22</f>
        <v>1425343</v>
      </c>
      <c r="AC2" s="6">
        <f>'[1]SF (even)'!AL22</f>
        <v>537208</v>
      </c>
      <c r="AD2" s="6">
        <f>'[1]SF (even)'!AM22</f>
        <v>432765</v>
      </c>
      <c r="AE2" s="6">
        <f>'[1]SF (even)'!AN22</f>
        <v>736509</v>
      </c>
      <c r="AF2" s="6">
        <f>'[1]SF (even)'!AO22</f>
        <v>2212640</v>
      </c>
      <c r="AG2" s="6">
        <f>'[1]SF (even)'!AP22</f>
        <v>3072043</v>
      </c>
      <c r="AH2" s="6">
        <f>'[1]SF (even)'!AQ22</f>
        <v>237724</v>
      </c>
      <c r="AI2" s="6">
        <f>'[1]SF (even)'!AR22</f>
        <v>187137</v>
      </c>
      <c r="AJ2" s="6">
        <f>'[1]SF (even)'!AS22</f>
        <v>370879</v>
      </c>
      <c r="AK2" s="6"/>
      <c r="AL2" s="7">
        <f>MEDIAN(C2:AJ2)</f>
        <v>1087192.5</v>
      </c>
      <c r="AM2" s="7">
        <f>_xlfn.PERCENTILE.EXC($C2:$AJ2,0.4)</f>
        <v>693100</v>
      </c>
      <c r="AN2" s="7">
        <f>_xlfn.PERCENTILE.EXC($C2:$AJ2,0.25)</f>
        <v>534931</v>
      </c>
    </row>
    <row r="3" spans="1:40" ht="13.5" x14ac:dyDescent="0.3">
      <c r="B3" s="5" t="s">
        <v>7</v>
      </c>
      <c r="C3" s="6">
        <f>'[1]Reconstructions(%Average)'!C4</f>
        <v>389847.41566210054</v>
      </c>
      <c r="D3" s="6">
        <f>'[1]Reconstructions(%Average)'!D4</f>
        <v>541179.31295354373</v>
      </c>
      <c r="E3" s="6">
        <f>'[1]Reconstructions(%Average)'!E4</f>
        <v>574204.17875214329</v>
      </c>
      <c r="F3" s="6">
        <f>'[1]Reconstructions(%Average)'!F4</f>
        <v>218580.76941701147</v>
      </c>
      <c r="G3" s="6">
        <f>'[1]Reconstructions(%Average)'!G4</f>
        <v>697359.38197496557</v>
      </c>
      <c r="H3" s="6">
        <f>'[1]Reconstructions(%Average)'!H4</f>
        <v>623048.35195765505</v>
      </c>
      <c r="I3" s="6">
        <f>'[1]Reconstructions(%Average)'!I4</f>
        <v>1331477.6206075</v>
      </c>
      <c r="J3" s="6">
        <f>'[1]Reconstructions(%Average)'!J4</f>
        <v>1489511.0417550523</v>
      </c>
      <c r="K3" s="6">
        <f>'[1]Reconstructions(%Average)'!K4</f>
        <v>1161518.9592703271</v>
      </c>
      <c r="L3" s="6">
        <f>'[1]Reconstructions(%Average)'!L4</f>
        <v>711679.40864846914</v>
      </c>
      <c r="M3" s="6">
        <f>'[1]Reconstructions(%Average)'!M4</f>
        <v>1139633.8431931138</v>
      </c>
      <c r="N3" s="6">
        <f>'[1]Reconstructions(%Average)'!N4</f>
        <v>1699305.2688145472</v>
      </c>
      <c r="O3" s="6">
        <f>'[1]Reconstructions(%Average)'!O4</f>
        <v>1130194.1196162661</v>
      </c>
      <c r="P3" s="6">
        <f>'[1]Reconstructions(%Average)'!P4</f>
        <v>1445100.5132738203</v>
      </c>
      <c r="Q3" s="6">
        <f>'[1]Reconstructions(%Average)'!Q4</f>
        <v>579805.02949084959</v>
      </c>
      <c r="R3" s="6">
        <f>'[1]Reconstructions(%Average)'!R4</f>
        <v>378733.91967206926</v>
      </c>
      <c r="S3" s="6">
        <f>'[1]Reconstructions(%Average)'!S4</f>
        <v>1197171.3885327829</v>
      </c>
      <c r="T3" s="6">
        <f>'[1]Reconstructions(%Average)'!T4</f>
        <v>1750293.4253930391</v>
      </c>
      <c r="U3" s="6">
        <f>'[1]Reconstructions(%Average)'!U4</f>
        <v>3060146.1264732964</v>
      </c>
      <c r="V3" s="6">
        <f>'[1]Reconstructions(%Average)'!V4</f>
        <v>2210056.5922792037</v>
      </c>
      <c r="W3" s="6">
        <f>'[1]Reconstructions(%Average)'!W4</f>
        <v>1309172.8966082588</v>
      </c>
      <c r="X3" s="6">
        <f>'[1]Reconstructions(%Average)'!X4</f>
        <v>2324762.3899799702</v>
      </c>
      <c r="Y3" s="6">
        <f>'[1]Reconstructions(%Average)'!Y4</f>
        <v>2189493.9230525228</v>
      </c>
      <c r="Z3" s="6">
        <f>'[1]Reconstructions(%Average)'!Z4</f>
        <v>5372969.9600862768</v>
      </c>
      <c r="AA3" s="6">
        <f>'[1]Reconstructions(%Average)'!AA4</f>
        <v>779859.6309404365</v>
      </c>
      <c r="AB3" s="6">
        <f>'[1]Reconstructions(%Average)'!AB4</f>
        <v>1548069.4713564564</v>
      </c>
      <c r="AC3" s="6">
        <f>'[1]Reconstructions(%Average)'!AC4</f>
        <v>596537.48812176695</v>
      </c>
      <c r="AD3" s="6">
        <f>'[1]Reconstructions(%Average)'!AD4</f>
        <v>480454.95660189167</v>
      </c>
      <c r="AE3" s="6">
        <f>'[1]Reconstructions(%Average)'!AE4</f>
        <v>804033.14582698885</v>
      </c>
      <c r="AF3" s="6">
        <f>'[1]Reconstructions(%Average)'!AF4</f>
        <v>2411529.3026033263</v>
      </c>
      <c r="AG3" s="6">
        <f>'[1]Reconstructions(%Average)'!AG4</f>
        <v>3586050.1972950674</v>
      </c>
      <c r="AH3" s="6">
        <f>'[1]Reconstructions(%Average)'!AH4</f>
        <v>717687.065143949</v>
      </c>
      <c r="AI3" s="6">
        <f>'[1]Reconstructions(%Average)'!AI4</f>
        <v>575089.92292368819</v>
      </c>
      <c r="AJ3" s="6">
        <f>'[1]Reconstructions(%Average)'!AJ4</f>
        <v>513487.16107876331</v>
      </c>
      <c r="AK3" s="6"/>
      <c r="AL3" s="7">
        <f t="shared" ref="AL3:AL5" si="0">MEDIAN(C3:AJ3)</f>
        <v>1134913.9814046901</v>
      </c>
      <c r="AM3" s="7">
        <f t="shared" ref="AM3:AM5" si="1">_xlfn.PERCENTILE.EXC($C3:$AJ3,0.4)</f>
        <v>717687.065143949</v>
      </c>
      <c r="AN3" s="7">
        <f t="shared" ref="AN3:AN5" si="2">_xlfn.PERCENTILE.EXC($C3:$AJ3,0.25)</f>
        <v>578626.25284905918</v>
      </c>
    </row>
    <row r="4" spans="1:40" x14ac:dyDescent="0.25">
      <c r="B4" s="9" t="s">
        <v>9</v>
      </c>
      <c r="C4" s="7">
        <f>'[1]Reconstructions(%Average)'!C32</f>
        <v>153824.78198125289</v>
      </c>
      <c r="D4" s="7">
        <f>'[1]Reconstructions(%Average)'!D32</f>
        <v>661356.08567001752</v>
      </c>
      <c r="E4" s="7">
        <f>'[1]Reconstructions(%Average)'!E32</f>
        <v>935104.52789391833</v>
      </c>
      <c r="F4" s="7">
        <f>'[1]Reconstructions(%Average)'!F32</f>
        <v>311791.32407688675</v>
      </c>
      <c r="G4" s="7">
        <f>'[1]Reconstructions(%Average)'!G32</f>
        <v>725013.25887211633</v>
      </c>
      <c r="H4" s="7">
        <f>'[1]Reconstructions(%Average)'!H32</f>
        <v>812899.04469196848</v>
      </c>
      <c r="I4" s="7">
        <f>'[1]Reconstructions(%Average)'!I32</f>
        <v>3352309.2827377068</v>
      </c>
      <c r="J4" s="7">
        <f>'[1]Reconstructions(%Average)'!J32</f>
        <v>3623036.1301503256</v>
      </c>
      <c r="K4" s="7">
        <f>'[1]Reconstructions(%Average)'!K32</f>
        <v>2368654.1348049771</v>
      </c>
      <c r="L4" s="7">
        <f>'[1]Reconstructions(%Average)'!L32</f>
        <v>747547.85622109892</v>
      </c>
      <c r="M4" s="7">
        <f>'[1]Reconstructions(%Average)'!M32</f>
        <v>1540614.6040169757</v>
      </c>
      <c r="N4" s="7">
        <f>'[1]Reconstructions(%Average)'!N32</f>
        <v>3761478.7483348744</v>
      </c>
      <c r="O4" s="7">
        <f>'[1]Reconstructions(%Average)'!O32</f>
        <v>1317185.6181436279</v>
      </c>
      <c r="P4" s="7">
        <f>'[1]Reconstructions(%Average)'!P32</f>
        <v>1161786.1819583685</v>
      </c>
      <c r="Q4" s="7">
        <f>'[1]Reconstructions(%Average)'!Q32</f>
        <v>190667.00217728893</v>
      </c>
      <c r="R4" s="7">
        <f>'[1]Reconstructions(%Average)'!R32</f>
        <v>231228.43488280234</v>
      </c>
      <c r="S4" s="7">
        <f>'[1]Reconstructions(%Average)'!S32</f>
        <v>429521.43431480619</v>
      </c>
      <c r="T4" s="7">
        <f>'[1]Reconstructions(%Average)'!T32</f>
        <v>612714.73362958268</v>
      </c>
      <c r="U4" s="7">
        <f>'[1]Reconstructions(%Average)'!U32</f>
        <v>384386.40633221762</v>
      </c>
      <c r="V4" s="7">
        <f>'[1]Reconstructions(%Average)'!V32</f>
        <v>840353.72021014802</v>
      </c>
      <c r="W4" s="7">
        <f>'[1]Reconstructions(%Average)'!W32</f>
        <v>207251.71278754639</v>
      </c>
      <c r="X4" s="7">
        <f>'[1]Reconstructions(%Average)'!X32</f>
        <v>60488.442077886044</v>
      </c>
      <c r="Y4" s="7">
        <f>'[1]Reconstructions(%Average)'!Y32</f>
        <v>110117.78352999754</v>
      </c>
      <c r="Z4" s="7">
        <f>'[1]Reconstructions(%Average)'!Z32</f>
        <v>541671.45119219413</v>
      </c>
      <c r="AA4" s="7">
        <f>'[1]Reconstructions(%Average)'!AA32</f>
        <v>105933.3721764923</v>
      </c>
      <c r="AB4" s="7">
        <f>'[1]Reconstructions(%Average)'!AB32</f>
        <v>107395.05404488064</v>
      </c>
      <c r="AC4" s="7">
        <f>'[1]Reconstructions(%Average)'!AC32</f>
        <v>53111.783361972601</v>
      </c>
      <c r="AD4" s="7">
        <f>'[1]Reconstructions(%Average)'!AD32</f>
        <v>12478.082089572703</v>
      </c>
      <c r="AE4" s="7">
        <f>'[1]Reconstructions(%Average)'!AE32</f>
        <v>104653.87068134044</v>
      </c>
      <c r="AF4" s="7">
        <f>'[1]Reconstructions(%Average)'!AF32</f>
        <v>17052.363389915288</v>
      </c>
      <c r="AG4" s="7">
        <f>'[1]Reconstructions(%Average)'!AG32</f>
        <v>343348.87111305818</v>
      </c>
      <c r="AH4" s="7">
        <f>'[1]Reconstructions(%Average)'!AH32</f>
        <v>3609.5431002842561</v>
      </c>
      <c r="AI4" s="7">
        <f>'[1]Reconstructions(%Average)'!AI32</f>
        <v>75021.195588664792</v>
      </c>
      <c r="AJ4" s="7">
        <f>'[1]Reconstructions(%Average)'!AJ32</f>
        <v>3318.5696459967558</v>
      </c>
      <c r="AK4" s="7"/>
      <c r="AL4" s="7">
        <f t="shared" si="0"/>
        <v>363867.6387226379</v>
      </c>
      <c r="AM4" s="7">
        <f t="shared" si="1"/>
        <v>207251.71278754639</v>
      </c>
      <c r="AN4" s="7">
        <f t="shared" si="2"/>
        <v>105613.49680270434</v>
      </c>
    </row>
    <row r="5" spans="1:40" x14ac:dyDescent="0.25">
      <c r="B5" s="9" t="s">
        <v>11</v>
      </c>
      <c r="C5" s="7">
        <f t="shared" ref="C5:AE5" si="3">C3+C4</f>
        <v>543672.19764335337</v>
      </c>
      <c r="D5" s="7">
        <f t="shared" si="3"/>
        <v>1202535.3986235613</v>
      </c>
      <c r="E5" s="7">
        <f t="shared" si="3"/>
        <v>1509308.7066460615</v>
      </c>
      <c r="F5" s="7">
        <f t="shared" si="3"/>
        <v>530372.09349389817</v>
      </c>
      <c r="G5" s="7">
        <f t="shared" si="3"/>
        <v>1422372.6408470818</v>
      </c>
      <c r="H5" s="7">
        <f t="shared" si="3"/>
        <v>1435947.3966496235</v>
      </c>
      <c r="I5" s="7">
        <f t="shared" si="3"/>
        <v>4683786.9033452068</v>
      </c>
      <c r="J5" s="7">
        <f t="shared" si="3"/>
        <v>5112547.1719053779</v>
      </c>
      <c r="K5" s="7">
        <f t="shared" si="3"/>
        <v>3530173.0940753045</v>
      </c>
      <c r="L5" s="7">
        <f t="shared" si="3"/>
        <v>1459227.2648695679</v>
      </c>
      <c r="M5" s="7">
        <f t="shared" si="3"/>
        <v>2680248.4472100893</v>
      </c>
      <c r="N5" s="7">
        <f t="shared" si="3"/>
        <v>5460784.0171494214</v>
      </c>
      <c r="O5" s="7">
        <f t="shared" si="3"/>
        <v>2447379.7377598938</v>
      </c>
      <c r="P5" s="7">
        <f t="shared" si="3"/>
        <v>2606886.6952321888</v>
      </c>
      <c r="Q5" s="7">
        <f t="shared" si="3"/>
        <v>770472.03166813846</v>
      </c>
      <c r="R5" s="7">
        <f t="shared" si="3"/>
        <v>609962.35455487156</v>
      </c>
      <c r="S5" s="7">
        <f t="shared" si="3"/>
        <v>1626692.8228475892</v>
      </c>
      <c r="T5" s="7">
        <f t="shared" si="3"/>
        <v>2363008.1590226218</v>
      </c>
      <c r="U5" s="7">
        <f t="shared" si="3"/>
        <v>3444532.5328055141</v>
      </c>
      <c r="V5" s="7">
        <f t="shared" si="3"/>
        <v>3050410.3124893517</v>
      </c>
      <c r="W5" s="7">
        <f t="shared" si="3"/>
        <v>1516424.6093958053</v>
      </c>
      <c r="X5" s="7">
        <f t="shared" si="3"/>
        <v>2385250.832057856</v>
      </c>
      <c r="Y5" s="7">
        <f t="shared" si="3"/>
        <v>2299611.7065825202</v>
      </c>
      <c r="Z5" s="7">
        <f t="shared" si="3"/>
        <v>5914641.4112784714</v>
      </c>
      <c r="AA5" s="7">
        <f t="shared" si="3"/>
        <v>885793.00311692874</v>
      </c>
      <c r="AB5" s="7">
        <f t="shared" si="3"/>
        <v>1655464.5254013371</v>
      </c>
      <c r="AC5" s="7">
        <f t="shared" si="3"/>
        <v>649649.27148373961</v>
      </c>
      <c r="AD5" s="7">
        <f t="shared" si="3"/>
        <v>492933.03869146435</v>
      </c>
      <c r="AE5" s="7">
        <f t="shared" si="3"/>
        <v>908687.01650832931</v>
      </c>
      <c r="AF5" s="7">
        <f>AF3+AF4</f>
        <v>2428581.6659932416</v>
      </c>
      <c r="AG5" s="7">
        <f>AG3+AG4</f>
        <v>3929399.0684081255</v>
      </c>
      <c r="AH5" s="7">
        <f>AH3+AH4</f>
        <v>721296.6082442333</v>
      </c>
      <c r="AI5" s="7">
        <f>AI3+AI4</f>
        <v>650111.11851235293</v>
      </c>
      <c r="AJ5" s="7">
        <f>AJ3+AJ4</f>
        <v>516805.73072476004</v>
      </c>
      <c r="AK5" s="7"/>
      <c r="AL5" s="7">
        <f t="shared" si="0"/>
        <v>1571558.7161216973</v>
      </c>
      <c r="AM5" s="7">
        <f t="shared" si="1"/>
        <v>1435947.3966496235</v>
      </c>
      <c r="AN5" s="7">
        <f t="shared" si="2"/>
        <v>758178.17581216223</v>
      </c>
    </row>
    <row r="6" spans="1:40" x14ac:dyDescent="0.25">
      <c r="B6" s="9" t="s">
        <v>12</v>
      </c>
      <c r="C6" s="10">
        <f>D5/C3</f>
        <v>3.0846309358784012</v>
      </c>
      <c r="D6" s="10">
        <f t="shared" ref="D6:AI6" si="4">E5/D3</f>
        <v>2.78892535342648</v>
      </c>
      <c r="E6" s="10">
        <f t="shared" si="4"/>
        <v>0.92366463554218514</v>
      </c>
      <c r="F6" s="10">
        <f t="shared" si="4"/>
        <v>6.5073091500261819</v>
      </c>
      <c r="G6" s="10">
        <f t="shared" si="4"/>
        <v>2.0591210698032487</v>
      </c>
      <c r="H6" s="10">
        <f t="shared" si="4"/>
        <v>7.5175335728414483</v>
      </c>
      <c r="I6" s="10">
        <f t="shared" si="4"/>
        <v>3.839754489882246</v>
      </c>
      <c r="J6" s="10">
        <f t="shared" si="4"/>
        <v>2.3700214332857801</v>
      </c>
      <c r="K6" s="10">
        <f t="shared" si="4"/>
        <v>1.2563094672051354</v>
      </c>
      <c r="L6" s="10">
        <f t="shared" si="4"/>
        <v>3.7660896390132681</v>
      </c>
      <c r="M6" s="10">
        <f t="shared" si="4"/>
        <v>4.7917004656942943</v>
      </c>
      <c r="N6" s="10">
        <f t="shared" si="4"/>
        <v>1.4402237094616972</v>
      </c>
      <c r="O6" s="10">
        <f t="shared" si="4"/>
        <v>2.3065831346895549</v>
      </c>
      <c r="P6" s="10">
        <f t="shared" si="4"/>
        <v>0.53316155145683486</v>
      </c>
      <c r="Q6" s="10">
        <f t="shared" si="4"/>
        <v>1.0520128724831939</v>
      </c>
      <c r="R6" s="10">
        <f t="shared" si="4"/>
        <v>4.2950808954637028</v>
      </c>
      <c r="S6" s="10">
        <f t="shared" si="4"/>
        <v>1.9738261218543263</v>
      </c>
      <c r="T6" s="10">
        <f t="shared" si="4"/>
        <v>1.9679743309508364</v>
      </c>
      <c r="U6" s="10">
        <f t="shared" si="4"/>
        <v>0.99681851337107064</v>
      </c>
      <c r="V6" s="10">
        <f t="shared" si="4"/>
        <v>0.68614741119906597</v>
      </c>
      <c r="W6" s="10">
        <f t="shared" si="4"/>
        <v>1.821952500114727</v>
      </c>
      <c r="X6" s="10">
        <f t="shared" si="4"/>
        <v>0.98918139612639433</v>
      </c>
      <c r="Y6" s="10">
        <f t="shared" si="4"/>
        <v>2.7013737508037776</v>
      </c>
      <c r="Z6" s="10">
        <f t="shared" si="4"/>
        <v>0.16486096324698324</v>
      </c>
      <c r="AA6" s="10">
        <f t="shared" si="4"/>
        <v>2.1227724320144694</v>
      </c>
      <c r="AB6" s="10">
        <f t="shared" si="4"/>
        <v>0.4196512388520271</v>
      </c>
      <c r="AC6" s="10">
        <f t="shared" si="4"/>
        <v>0.82632365694818732</v>
      </c>
      <c r="AD6" s="10">
        <f t="shared" si="4"/>
        <v>1.8913053222204006</v>
      </c>
      <c r="AE6" s="10">
        <f t="shared" si="4"/>
        <v>3.020499439106235</v>
      </c>
      <c r="AF6" s="10">
        <f t="shared" si="4"/>
        <v>1.6294220701221453</v>
      </c>
      <c r="AG6" s="10">
        <f t="shared" si="4"/>
        <v>0.20113957378184563</v>
      </c>
      <c r="AH6" s="10">
        <f t="shared" si="4"/>
        <v>0.90584204465487739</v>
      </c>
      <c r="AI6" s="10">
        <f t="shared" si="4"/>
        <v>0.89865203705427787</v>
      </c>
      <c r="AJ6" s="10"/>
      <c r="AK6" s="10"/>
      <c r="AL6" s="10">
        <f>MEDIAN(C6:AI6)</f>
        <v>1.8913053222204006</v>
      </c>
      <c r="AM6" s="7"/>
      <c r="AN6" s="7"/>
    </row>
    <row r="7" spans="1:40" x14ac:dyDescent="0.25">
      <c r="B7" s="9" t="s">
        <v>13</v>
      </c>
      <c r="C7" s="8">
        <f t="shared" ref="C7:AE7" si="5">C4/C5</f>
        <v>0.28293663470016411</v>
      </c>
      <c r="D7" s="8">
        <f t="shared" si="5"/>
        <v>0.54996808112843487</v>
      </c>
      <c r="E7" s="8">
        <f t="shared" si="5"/>
        <v>0.6195581618103021</v>
      </c>
      <c r="F7" s="8">
        <f t="shared" si="5"/>
        <v>0.58787279327409381</v>
      </c>
      <c r="G7" s="8">
        <f t="shared" si="5"/>
        <v>0.50972103796958645</v>
      </c>
      <c r="H7" s="8">
        <f t="shared" si="5"/>
        <v>0.56610642324965255</v>
      </c>
      <c r="I7" s="8">
        <f t="shared" si="5"/>
        <v>0.71572625995077921</v>
      </c>
      <c r="J7" s="8">
        <f t="shared" si="5"/>
        <v>0.70865578513578165</v>
      </c>
      <c r="K7" s="8">
        <f t="shared" si="5"/>
        <v>0.67097393574844622</v>
      </c>
      <c r="L7" s="8">
        <f t="shared" si="5"/>
        <v>0.512290219774586</v>
      </c>
      <c r="M7" s="8">
        <f t="shared" si="5"/>
        <v>0.57480290889474239</v>
      </c>
      <c r="N7" s="8">
        <f t="shared" si="5"/>
        <v>0.6888166125087658</v>
      </c>
      <c r="O7" s="8">
        <f t="shared" si="5"/>
        <v>0.53820238756624605</v>
      </c>
      <c r="P7" s="8">
        <f t="shared" si="5"/>
        <v>0.4456604056030487</v>
      </c>
      <c r="Q7" s="8">
        <f t="shared" si="5"/>
        <v>0.24746777863497318</v>
      </c>
      <c r="R7" s="8">
        <f t="shared" si="5"/>
        <v>0.37908640288390333</v>
      </c>
      <c r="S7" s="8">
        <f t="shared" si="5"/>
        <v>0.26404581632253848</v>
      </c>
      <c r="T7" s="8">
        <f t="shared" si="5"/>
        <v>0.25929437919630854</v>
      </c>
      <c r="U7" s="8">
        <f t="shared" si="5"/>
        <v>0.111593199562305</v>
      </c>
      <c r="V7" s="8">
        <f t="shared" si="5"/>
        <v>0.27548874876585361</v>
      </c>
      <c r="W7" s="8">
        <f t="shared" si="5"/>
        <v>0.13667129345132592</v>
      </c>
      <c r="X7" s="8">
        <f t="shared" si="5"/>
        <v>2.5359363160016225E-2</v>
      </c>
      <c r="Y7" s="8">
        <f t="shared" si="5"/>
        <v>4.7885381351465139E-2</v>
      </c>
      <c r="Z7" s="8">
        <f t="shared" si="5"/>
        <v>9.1581452454462475E-2</v>
      </c>
      <c r="AA7" s="8">
        <f t="shared" si="5"/>
        <v>0.11959156575377533</v>
      </c>
      <c r="AB7" s="8">
        <f t="shared" si="5"/>
        <v>6.4873062754905411E-2</v>
      </c>
      <c r="AC7" s="8">
        <f t="shared" si="5"/>
        <v>8.1754549251891157E-2</v>
      </c>
      <c r="AD7" s="8">
        <f t="shared" si="5"/>
        <v>2.531394958369378E-2</v>
      </c>
      <c r="AE7" s="8">
        <f t="shared" si="5"/>
        <v>0.11517042587829376</v>
      </c>
      <c r="AF7" s="8">
        <f>AF4/AF5</f>
        <v>7.0215317972192673E-3</v>
      </c>
      <c r="AG7" s="8">
        <f>AG4/AG5</f>
        <v>8.7379486057687528E-2</v>
      </c>
      <c r="AH7" s="8">
        <f>AH4/AH5</f>
        <v>5.0042424420524284E-3</v>
      </c>
      <c r="AI7" s="8">
        <f>AI4/AI5</f>
        <v>0.11539749660078963</v>
      </c>
      <c r="AJ7" s="8">
        <f>AJ4/AJ5</f>
        <v>6.4213096889286564E-3</v>
      </c>
      <c r="AK7" s="8"/>
      <c r="AL7" s="10">
        <f>AVERAGE(C7:AJ7)</f>
        <v>0.30699097302667699</v>
      </c>
    </row>
    <row r="8" spans="1:40" x14ac:dyDescent="0.25">
      <c r="B8" s="9" t="s">
        <v>14</v>
      </c>
      <c r="C8" s="7">
        <f>'[1]Reference Points by CU'!$B$4</f>
        <v>1724799.3471037932</v>
      </c>
      <c r="D8" s="7">
        <f>'[1]Reference Points by CU'!$B$4</f>
        <v>1724799.3471037932</v>
      </c>
      <c r="E8" s="7">
        <f>'[1]Reference Points by CU'!$B$4</f>
        <v>1724799.3471037932</v>
      </c>
      <c r="F8" s="7">
        <f>'[1]Reference Points by CU'!$B$4</f>
        <v>1724799.3471037932</v>
      </c>
      <c r="G8" s="7">
        <f>'[1]Reference Points by CU'!$B$4</f>
        <v>1724799.3471037932</v>
      </c>
      <c r="H8" s="7">
        <f>'[1]Reference Points by CU'!$B$4</f>
        <v>1724799.3471037932</v>
      </c>
      <c r="I8" s="7">
        <f>'[1]Reference Points by CU'!$B$4</f>
        <v>1724799.3471037932</v>
      </c>
      <c r="J8" s="7">
        <f>'[1]Reference Points by CU'!$B$4</f>
        <v>1724799.3471037932</v>
      </c>
      <c r="K8" s="7">
        <f>'[1]Reference Points by CU'!$B$4</f>
        <v>1724799.3471037932</v>
      </c>
      <c r="L8" s="7">
        <f>'[1]Reference Points by CU'!$B$4</f>
        <v>1724799.3471037932</v>
      </c>
      <c r="M8" s="7">
        <f>'[1]Reference Points by CU'!$B$4</f>
        <v>1724799.3471037932</v>
      </c>
      <c r="N8" s="7">
        <f>'[1]Reference Points by CU'!$B$4</f>
        <v>1724799.3471037932</v>
      </c>
      <c r="O8" s="7">
        <f>'[1]Reference Points by CU'!$B$4</f>
        <v>1724799.3471037932</v>
      </c>
      <c r="P8" s="7">
        <f>'[1]Reference Points by CU'!$B$4</f>
        <v>1724799.3471037932</v>
      </c>
      <c r="Q8" s="7">
        <f>'[1]Reference Points by CU'!$B$4</f>
        <v>1724799.3471037932</v>
      </c>
      <c r="R8" s="7">
        <f>'[1]Reference Points by CU'!$B$4</f>
        <v>1724799.3471037932</v>
      </c>
      <c r="S8" s="7">
        <f>'[1]Reference Points by CU'!$B$4</f>
        <v>1724799.3471037932</v>
      </c>
      <c r="T8" s="7">
        <f>'[1]Reference Points by CU'!$B$4</f>
        <v>1724799.3471037932</v>
      </c>
      <c r="U8" s="7">
        <f>'[1]Reference Points by CU'!$B$4</f>
        <v>1724799.3471037932</v>
      </c>
      <c r="V8" s="7">
        <f>'[1]Reference Points by CU'!$B$4</f>
        <v>1724799.3471037932</v>
      </c>
      <c r="W8" s="7">
        <f>'[1]Reference Points by CU'!$B$4</f>
        <v>1724799.3471037932</v>
      </c>
      <c r="X8" s="7">
        <f>'[1]Reference Points by CU'!$B$4</f>
        <v>1724799.3471037932</v>
      </c>
      <c r="Y8" s="7">
        <f>'[1]Reference Points by CU'!$B$4</f>
        <v>1724799.3471037932</v>
      </c>
      <c r="Z8" s="7">
        <f>'[1]Reference Points by CU'!$B$4</f>
        <v>1724799.3471037932</v>
      </c>
      <c r="AA8" s="7">
        <f>'[1]Reference Points by CU'!$B$4</f>
        <v>1724799.3471037932</v>
      </c>
      <c r="AB8" s="7">
        <f>'[1]Reference Points by CU'!$B$4</f>
        <v>1724799.3471037932</v>
      </c>
      <c r="AC8" s="7">
        <f>'[1]Reference Points by CU'!$B$4</f>
        <v>1724799.3471037932</v>
      </c>
      <c r="AD8" s="7">
        <f>'[1]Reference Points by CU'!$B$4</f>
        <v>1724799.3471037932</v>
      </c>
      <c r="AE8" s="7">
        <f>'[1]Reference Points by CU'!$B$4</f>
        <v>1724799.3471037932</v>
      </c>
      <c r="AF8" s="7">
        <f>'[1]Reference Points by CU'!$B$4</f>
        <v>1724799.3471037932</v>
      </c>
      <c r="AG8" s="7">
        <f>'[1]Reference Points by CU'!$B$4</f>
        <v>1724799.3471037932</v>
      </c>
      <c r="AH8" s="7">
        <f>'[1]Reference Points by CU'!$B$4</f>
        <v>1724799.3471037932</v>
      </c>
      <c r="AI8" s="7">
        <f>'[1]Reference Points by CU'!$B$4</f>
        <v>1724799.3471037932</v>
      </c>
      <c r="AJ8" s="7">
        <f>'[1]Reference Points by CU'!$B$4</f>
        <v>1724799.3471037932</v>
      </c>
      <c r="AK8" s="7"/>
    </row>
    <row r="9" spans="1:40" x14ac:dyDescent="0.25">
      <c r="B9" s="9" t="s">
        <v>15</v>
      </c>
      <c r="C9" s="7">
        <f>'[1]SR-SF(even)'!$B$58</f>
        <v>1874464.7374140616</v>
      </c>
      <c r="D9" s="7">
        <f>'[1]SR-SF(even)'!$B$58</f>
        <v>1874464.7374140616</v>
      </c>
      <c r="E9" s="7">
        <f>'[1]SR-SF(even)'!$B$58</f>
        <v>1874464.7374140616</v>
      </c>
      <c r="F9" s="7">
        <f>'[1]SR-SF(even)'!$B$58</f>
        <v>1874464.7374140616</v>
      </c>
      <c r="G9" s="7">
        <f>'[1]SR-SF(even)'!$B$58</f>
        <v>1874464.7374140616</v>
      </c>
      <c r="H9" s="7">
        <f>'[1]SR-SF(even)'!$B$58</f>
        <v>1874464.7374140616</v>
      </c>
      <c r="I9" s="7">
        <f>'[1]SR-SF(even)'!$B$58</f>
        <v>1874464.7374140616</v>
      </c>
      <c r="J9" s="7">
        <f>'[1]SR-SF(even)'!$B$58</f>
        <v>1874464.7374140616</v>
      </c>
      <c r="K9" s="7">
        <f>'[1]SR-SF(even)'!$B$58</f>
        <v>1874464.7374140616</v>
      </c>
      <c r="L9" s="7">
        <f>'[1]SR-SF(even)'!$B$58</f>
        <v>1874464.7374140616</v>
      </c>
      <c r="M9" s="7">
        <f>'[1]SR-SF(even)'!$B$58</f>
        <v>1874464.7374140616</v>
      </c>
      <c r="N9" s="7">
        <f>'[1]SR-SF(even)'!$B$58</f>
        <v>1874464.7374140616</v>
      </c>
      <c r="O9" s="7">
        <f>'[1]SR-SF(even)'!$B$58</f>
        <v>1874464.7374140616</v>
      </c>
      <c r="P9" s="7">
        <f>'[1]SR-SF(even)'!$B$58</f>
        <v>1874464.7374140616</v>
      </c>
      <c r="Q9" s="7">
        <f>'[1]SR-SF(even)'!$B$58</f>
        <v>1874464.7374140616</v>
      </c>
      <c r="R9" s="7">
        <f>'[1]SR-SF(even)'!$B$58</f>
        <v>1874464.7374140616</v>
      </c>
      <c r="S9" s="7">
        <f>'[1]SR-SF(even)'!$B$58</f>
        <v>1874464.7374140616</v>
      </c>
      <c r="T9" s="7">
        <f>'[1]SR-SF(even)'!$B$58</f>
        <v>1874464.7374140616</v>
      </c>
      <c r="U9" s="7">
        <f>'[1]SR-SF(even)'!$B$58</f>
        <v>1874464.7374140616</v>
      </c>
      <c r="V9" s="7">
        <f>'[1]SR-SF(even)'!$B$58</f>
        <v>1874464.7374140616</v>
      </c>
      <c r="W9" s="7">
        <f>'[1]SR-SF(even)'!$B$58</f>
        <v>1874464.7374140616</v>
      </c>
      <c r="X9" s="7">
        <f>'[1]SR-SF(even)'!$B$58</f>
        <v>1874464.7374140616</v>
      </c>
      <c r="Y9" s="7">
        <f>'[1]SR-SF(even)'!$B$58</f>
        <v>1874464.7374140616</v>
      </c>
      <c r="Z9" s="7">
        <f>'[1]SR-SF(even)'!$B$58</f>
        <v>1874464.7374140616</v>
      </c>
      <c r="AA9" s="7">
        <f>'[1]SR-SF(even)'!$B$58</f>
        <v>1874464.7374140616</v>
      </c>
      <c r="AB9" s="7">
        <f>'[1]SR-SF(even)'!$B$58</f>
        <v>1874464.7374140616</v>
      </c>
      <c r="AC9" s="7">
        <f>'[1]SR-SF(even)'!$B$58</f>
        <v>1874464.7374140616</v>
      </c>
      <c r="AD9" s="7">
        <f>'[1]SR-SF(even)'!$B$58</f>
        <v>1874464.7374140616</v>
      </c>
      <c r="AE9" s="7">
        <f>'[1]SR-SF(even)'!$B$58</f>
        <v>1874464.7374140616</v>
      </c>
      <c r="AF9" s="7">
        <f>'[1]SR-SF(even)'!$B$58</f>
        <v>1874464.7374140616</v>
      </c>
      <c r="AG9" s="7">
        <f>'[1]SR-SF(even)'!$B$58</f>
        <v>1874464.7374140616</v>
      </c>
      <c r="AH9" s="7">
        <f>'[1]SR-SF(even)'!$B$58</f>
        <v>1874464.7374140616</v>
      </c>
      <c r="AI9" s="7">
        <f>'[1]SR-SF(even)'!$B$58</f>
        <v>1874464.7374140616</v>
      </c>
      <c r="AJ9" s="7">
        <f>'[1]SR-SF(even)'!$B$58</f>
        <v>1874464.7374140616</v>
      </c>
      <c r="AK9" s="7"/>
    </row>
    <row r="10" spans="1:40" x14ac:dyDescent="0.25">
      <c r="B10" s="9" t="s">
        <v>16</v>
      </c>
      <c r="C10" s="7">
        <f>'[1]Reference Points by CU'!$D$4</f>
        <v>1064863.7457841327</v>
      </c>
      <c r="D10" s="7">
        <f>'[1]Reference Points by CU'!$D$4</f>
        <v>1064863.7457841327</v>
      </c>
      <c r="E10" s="7">
        <f>'[1]Reference Points by CU'!$D$4</f>
        <v>1064863.7457841327</v>
      </c>
      <c r="F10" s="7">
        <f>'[1]Reference Points by CU'!$D$4</f>
        <v>1064863.7457841327</v>
      </c>
      <c r="G10" s="7">
        <f>'[1]Reference Points by CU'!$D$4</f>
        <v>1064863.7457841327</v>
      </c>
      <c r="H10" s="7">
        <f>'[1]Reference Points by CU'!$D$4</f>
        <v>1064863.7457841327</v>
      </c>
      <c r="I10" s="7">
        <f>'[1]Reference Points by CU'!$D$4</f>
        <v>1064863.7457841327</v>
      </c>
      <c r="J10" s="7">
        <f>'[1]Reference Points by CU'!$D$4</f>
        <v>1064863.7457841327</v>
      </c>
      <c r="K10" s="7">
        <f>'[1]Reference Points by CU'!$D$4</f>
        <v>1064863.7457841327</v>
      </c>
      <c r="L10" s="7">
        <f>'[1]Reference Points by CU'!$D$4</f>
        <v>1064863.7457841327</v>
      </c>
      <c r="M10" s="7">
        <f>'[1]Reference Points by CU'!$D$4</f>
        <v>1064863.7457841327</v>
      </c>
      <c r="N10" s="7">
        <f>'[1]Reference Points by CU'!$D$4</f>
        <v>1064863.7457841327</v>
      </c>
      <c r="O10" s="7">
        <f>'[1]Reference Points by CU'!$D$4</f>
        <v>1064863.7457841327</v>
      </c>
      <c r="P10" s="7">
        <f>'[1]Reference Points by CU'!$D$4</f>
        <v>1064863.7457841327</v>
      </c>
      <c r="Q10" s="7">
        <f>'[1]Reference Points by CU'!$D$4</f>
        <v>1064863.7457841327</v>
      </c>
      <c r="R10" s="7">
        <f>'[1]Reference Points by CU'!$D$4</f>
        <v>1064863.7457841327</v>
      </c>
      <c r="S10" s="7">
        <f>'[1]Reference Points by CU'!$D$4</f>
        <v>1064863.7457841327</v>
      </c>
      <c r="T10" s="7">
        <f>'[1]Reference Points by CU'!$D$4</f>
        <v>1064863.7457841327</v>
      </c>
      <c r="U10" s="7">
        <f>'[1]Reference Points by CU'!$D$4</f>
        <v>1064863.7457841327</v>
      </c>
      <c r="V10" s="7">
        <f>'[1]Reference Points by CU'!$D$4</f>
        <v>1064863.7457841327</v>
      </c>
      <c r="W10" s="7">
        <f>'[1]Reference Points by CU'!$D$4</f>
        <v>1064863.7457841327</v>
      </c>
      <c r="X10" s="7">
        <f>'[1]Reference Points by CU'!$D$4</f>
        <v>1064863.7457841327</v>
      </c>
      <c r="Y10" s="7">
        <f>'[1]Reference Points by CU'!$D$4</f>
        <v>1064863.7457841327</v>
      </c>
      <c r="Z10" s="7">
        <f>'[1]Reference Points by CU'!$D$4</f>
        <v>1064863.7457841327</v>
      </c>
      <c r="AA10" s="7">
        <f>'[1]Reference Points by CU'!$D$4</f>
        <v>1064863.7457841327</v>
      </c>
      <c r="AB10" s="7">
        <f>'[1]Reference Points by CU'!$D$4</f>
        <v>1064863.7457841327</v>
      </c>
      <c r="AC10" s="7">
        <f>'[1]Reference Points by CU'!$D$4</f>
        <v>1064863.7457841327</v>
      </c>
      <c r="AD10" s="7">
        <f>'[1]Reference Points by CU'!$D$4</f>
        <v>1064863.7457841327</v>
      </c>
      <c r="AE10" s="7">
        <f>'[1]Reference Points by CU'!$D$4</f>
        <v>1064863.7457841327</v>
      </c>
      <c r="AF10" s="7">
        <f>'[1]Reference Points by CU'!$D$4</f>
        <v>1064863.7457841327</v>
      </c>
      <c r="AG10" s="7">
        <f>'[1]Reference Points by CU'!$D$4</f>
        <v>1064863.7457841327</v>
      </c>
      <c r="AH10" s="7">
        <f>'[1]Reference Points by CU'!$D$4</f>
        <v>1064863.7457841327</v>
      </c>
      <c r="AI10" s="7">
        <f>'[1]Reference Points by CU'!$D$4</f>
        <v>1064863.7457841327</v>
      </c>
      <c r="AJ10" s="7">
        <f>'[1]Reference Points by CU'!$D$4</f>
        <v>1064863.7457841327</v>
      </c>
      <c r="AK10" s="7"/>
    </row>
    <row r="11" spans="1:40" x14ac:dyDescent="0.25">
      <c r="B11" s="9" t="s">
        <v>17</v>
      </c>
      <c r="C11" s="7">
        <f>'[1]Reference Points by CU'!$F$4</f>
        <v>588171.25880630827</v>
      </c>
      <c r="D11" s="7">
        <f>'[1]Reference Points by CU'!$F$4</f>
        <v>588171.25880630827</v>
      </c>
      <c r="E11" s="7">
        <f>'[1]Reference Points by CU'!$F$4</f>
        <v>588171.25880630827</v>
      </c>
      <c r="F11" s="7">
        <f>'[1]Reference Points by CU'!$F$4</f>
        <v>588171.25880630827</v>
      </c>
      <c r="G11" s="7">
        <f>'[1]Reference Points by CU'!$F$4</f>
        <v>588171.25880630827</v>
      </c>
      <c r="H11" s="7">
        <f>'[1]Reference Points by CU'!$F$4</f>
        <v>588171.25880630827</v>
      </c>
      <c r="I11" s="7">
        <f>'[1]Reference Points by CU'!$F$4</f>
        <v>588171.25880630827</v>
      </c>
      <c r="J11" s="7">
        <f>'[1]Reference Points by CU'!$F$4</f>
        <v>588171.25880630827</v>
      </c>
      <c r="K11" s="7">
        <f>'[1]Reference Points by CU'!$F$4</f>
        <v>588171.25880630827</v>
      </c>
      <c r="L11" s="7">
        <f>'[1]Reference Points by CU'!$F$4</f>
        <v>588171.25880630827</v>
      </c>
      <c r="M11" s="7">
        <f>'[1]Reference Points by CU'!$F$4</f>
        <v>588171.25880630827</v>
      </c>
      <c r="N11" s="7">
        <f>'[1]Reference Points by CU'!$F$4</f>
        <v>588171.25880630827</v>
      </c>
      <c r="O11" s="7">
        <f>'[1]Reference Points by CU'!$F$4</f>
        <v>588171.25880630827</v>
      </c>
      <c r="P11" s="7">
        <f>'[1]Reference Points by CU'!$F$4</f>
        <v>588171.25880630827</v>
      </c>
      <c r="Q11" s="7">
        <f>'[1]Reference Points by CU'!$F$4</f>
        <v>588171.25880630827</v>
      </c>
      <c r="R11" s="7">
        <f>'[1]Reference Points by CU'!$F$4</f>
        <v>588171.25880630827</v>
      </c>
      <c r="S11" s="7">
        <f>'[1]Reference Points by CU'!$F$4</f>
        <v>588171.25880630827</v>
      </c>
      <c r="T11" s="7">
        <f>'[1]Reference Points by CU'!$F$4</f>
        <v>588171.25880630827</v>
      </c>
      <c r="U11" s="7">
        <f>'[1]Reference Points by CU'!$F$4</f>
        <v>588171.25880630827</v>
      </c>
      <c r="V11" s="7">
        <f>'[1]Reference Points by CU'!$F$4</f>
        <v>588171.25880630827</v>
      </c>
      <c r="W11" s="7">
        <f>'[1]Reference Points by CU'!$F$4</f>
        <v>588171.25880630827</v>
      </c>
      <c r="X11" s="7">
        <f>'[1]Reference Points by CU'!$F$4</f>
        <v>588171.25880630827</v>
      </c>
      <c r="Y11" s="7">
        <f>'[1]Reference Points by CU'!$F$4</f>
        <v>588171.25880630827</v>
      </c>
      <c r="Z11" s="7">
        <f>'[1]Reference Points by CU'!$F$4</f>
        <v>588171.25880630827</v>
      </c>
      <c r="AA11" s="7">
        <f>'[1]Reference Points by CU'!$F$4</f>
        <v>588171.25880630827</v>
      </c>
      <c r="AB11" s="7">
        <f>'[1]Reference Points by CU'!$F$4</f>
        <v>588171.25880630827</v>
      </c>
      <c r="AC11" s="7">
        <f>'[1]Reference Points by CU'!$F$4</f>
        <v>588171.25880630827</v>
      </c>
      <c r="AD11" s="7">
        <f>'[1]Reference Points by CU'!$F$4</f>
        <v>588171.25880630827</v>
      </c>
      <c r="AE11" s="7">
        <f>'[1]Reference Points by CU'!$F$4</f>
        <v>588171.25880630827</v>
      </c>
      <c r="AF11" s="7">
        <f>'[1]Reference Points by CU'!$F$4</f>
        <v>588171.25880630827</v>
      </c>
      <c r="AG11" s="7">
        <f>'[1]Reference Points by CU'!$F$4</f>
        <v>588171.25880630827</v>
      </c>
      <c r="AH11" s="7">
        <f>'[1]Reference Points by CU'!$F$4</f>
        <v>588171.25880630827</v>
      </c>
      <c r="AI11" s="7">
        <f>'[1]Reference Points by CU'!$F$4</f>
        <v>588171.25880630827</v>
      </c>
      <c r="AJ11" s="7">
        <f>'[1]Reference Points by CU'!$F$4</f>
        <v>588171.25880630827</v>
      </c>
      <c r="AK11" s="7"/>
    </row>
    <row r="12" spans="1:40" x14ac:dyDescent="0.25">
      <c r="B12" s="9" t="s">
        <v>18</v>
      </c>
      <c r="C12" s="7">
        <f>'[1]Reference Points by CU'!$G$4</f>
        <v>266215.93644603319</v>
      </c>
      <c r="D12" s="7">
        <f>'[1]Reference Points by CU'!$G$4</f>
        <v>266215.93644603319</v>
      </c>
      <c r="E12" s="7">
        <f>'[1]Reference Points by CU'!$G$4</f>
        <v>266215.93644603319</v>
      </c>
      <c r="F12" s="7">
        <f>'[1]Reference Points by CU'!$G$4</f>
        <v>266215.93644603319</v>
      </c>
      <c r="G12" s="7">
        <f>'[1]Reference Points by CU'!$G$4</f>
        <v>266215.93644603319</v>
      </c>
      <c r="H12" s="7">
        <f>'[1]Reference Points by CU'!$G$4</f>
        <v>266215.93644603319</v>
      </c>
      <c r="I12" s="7">
        <f>'[1]Reference Points by CU'!$G$4</f>
        <v>266215.93644603319</v>
      </c>
      <c r="J12" s="7">
        <f>'[1]Reference Points by CU'!$G$4</f>
        <v>266215.93644603319</v>
      </c>
      <c r="K12" s="7">
        <f>'[1]Reference Points by CU'!$G$4</f>
        <v>266215.93644603319</v>
      </c>
      <c r="L12" s="7">
        <f>'[1]Reference Points by CU'!$G$4</f>
        <v>266215.93644603319</v>
      </c>
      <c r="M12" s="7">
        <f>'[1]Reference Points by CU'!$G$4</f>
        <v>266215.93644603319</v>
      </c>
      <c r="N12" s="7">
        <f>'[1]Reference Points by CU'!$G$4</f>
        <v>266215.93644603319</v>
      </c>
      <c r="O12" s="7">
        <f>'[1]Reference Points by CU'!$G$4</f>
        <v>266215.93644603319</v>
      </c>
      <c r="P12" s="7">
        <f>'[1]Reference Points by CU'!$G$4</f>
        <v>266215.93644603319</v>
      </c>
      <c r="Q12" s="7">
        <f>'[1]Reference Points by CU'!$G$4</f>
        <v>266215.93644603319</v>
      </c>
      <c r="R12" s="7">
        <f>'[1]Reference Points by CU'!$G$4</f>
        <v>266215.93644603319</v>
      </c>
      <c r="S12" s="7">
        <f>'[1]Reference Points by CU'!$G$4</f>
        <v>266215.93644603319</v>
      </c>
      <c r="T12" s="7">
        <f>'[1]Reference Points by CU'!$G$4</f>
        <v>266215.93644603319</v>
      </c>
      <c r="U12" s="7">
        <f>'[1]Reference Points by CU'!$G$4</f>
        <v>266215.93644603319</v>
      </c>
      <c r="V12" s="7">
        <f>'[1]Reference Points by CU'!$G$4</f>
        <v>266215.93644603319</v>
      </c>
      <c r="W12" s="7">
        <f>'[1]Reference Points by CU'!$G$4</f>
        <v>266215.93644603319</v>
      </c>
      <c r="X12" s="7">
        <f>'[1]Reference Points by CU'!$G$4</f>
        <v>266215.93644603319</v>
      </c>
      <c r="Y12" s="7">
        <f>'[1]Reference Points by CU'!$G$4</f>
        <v>266215.93644603319</v>
      </c>
      <c r="Z12" s="7">
        <f>'[1]Reference Points by CU'!$G$4</f>
        <v>266215.93644603319</v>
      </c>
      <c r="AA12" s="7">
        <f>'[1]Reference Points by CU'!$G$4</f>
        <v>266215.93644603319</v>
      </c>
      <c r="AB12" s="7">
        <f>'[1]Reference Points by CU'!$G$4</f>
        <v>266215.93644603319</v>
      </c>
      <c r="AC12" s="7">
        <f>'[1]Reference Points by CU'!$G$4</f>
        <v>266215.93644603319</v>
      </c>
      <c r="AD12" s="7">
        <f>'[1]Reference Points by CU'!$G$4</f>
        <v>266215.93644603319</v>
      </c>
      <c r="AE12" s="7">
        <f>'[1]Reference Points by CU'!$G$4</f>
        <v>266215.93644603319</v>
      </c>
      <c r="AF12" s="7">
        <f>'[1]Reference Points by CU'!$G$4</f>
        <v>266215.93644603319</v>
      </c>
      <c r="AG12" s="7">
        <f>'[1]Reference Points by CU'!$G$4</f>
        <v>266215.93644603319</v>
      </c>
      <c r="AH12" s="7">
        <f>'[1]Reference Points by CU'!$G$4</f>
        <v>266215.93644603319</v>
      </c>
      <c r="AI12" s="7">
        <f>'[1]Reference Points by CU'!$G$4</f>
        <v>266215.93644603319</v>
      </c>
      <c r="AJ12" s="7">
        <f>'[1]Reference Points by CU'!$G$4</f>
        <v>266215.93644603319</v>
      </c>
      <c r="AK12" s="7"/>
    </row>
    <row r="13" spans="1:40" x14ac:dyDescent="0.25">
      <c r="B13" s="9" t="s">
        <v>19</v>
      </c>
      <c r="C13" s="7">
        <f>'[1]Reference Points by CU'!$H$4</f>
        <v>303378.15085667459</v>
      </c>
      <c r="D13" s="7">
        <f>'[1]Reference Points by CU'!$H$4</f>
        <v>303378.15085667459</v>
      </c>
      <c r="E13" s="7">
        <f>'[1]Reference Points by CU'!$H$4</f>
        <v>303378.15085667459</v>
      </c>
      <c r="F13" s="7">
        <f>'[1]Reference Points by CU'!$H$4</f>
        <v>303378.15085667459</v>
      </c>
      <c r="G13" s="7">
        <f>'[1]Reference Points by CU'!$H$4</f>
        <v>303378.15085667459</v>
      </c>
      <c r="H13" s="7">
        <f>'[1]Reference Points by CU'!$H$4</f>
        <v>303378.15085667459</v>
      </c>
      <c r="I13" s="7">
        <f>'[1]Reference Points by CU'!$H$4</f>
        <v>303378.15085667459</v>
      </c>
      <c r="J13" s="7">
        <f>'[1]Reference Points by CU'!$H$4</f>
        <v>303378.15085667459</v>
      </c>
      <c r="K13" s="7">
        <f>'[1]Reference Points by CU'!$H$4</f>
        <v>303378.15085667459</v>
      </c>
      <c r="L13" s="7">
        <f>'[1]Reference Points by CU'!$H$4</f>
        <v>303378.15085667459</v>
      </c>
      <c r="M13" s="7">
        <f>'[1]Reference Points by CU'!$H$4</f>
        <v>303378.15085667459</v>
      </c>
      <c r="N13" s="7">
        <f>'[1]Reference Points by CU'!$H$4</f>
        <v>303378.15085667459</v>
      </c>
      <c r="O13" s="7">
        <f>'[1]Reference Points by CU'!$H$4</f>
        <v>303378.15085667459</v>
      </c>
      <c r="P13" s="7">
        <f>'[1]Reference Points by CU'!$H$4</f>
        <v>303378.15085667459</v>
      </c>
      <c r="Q13" s="7">
        <f>'[1]Reference Points by CU'!$H$4</f>
        <v>303378.15085667459</v>
      </c>
      <c r="R13" s="7">
        <f>'[1]Reference Points by CU'!$H$4</f>
        <v>303378.15085667459</v>
      </c>
      <c r="S13" s="7">
        <f>'[1]Reference Points by CU'!$H$4</f>
        <v>303378.15085667459</v>
      </c>
      <c r="T13" s="7">
        <f>'[1]Reference Points by CU'!$H$4</f>
        <v>303378.15085667459</v>
      </c>
      <c r="U13" s="7">
        <f>'[1]Reference Points by CU'!$H$4</f>
        <v>303378.15085667459</v>
      </c>
      <c r="V13" s="7">
        <f>'[1]Reference Points by CU'!$H$4</f>
        <v>303378.15085667459</v>
      </c>
      <c r="W13" s="7">
        <f>'[1]Reference Points by CU'!$H$4</f>
        <v>303378.15085667459</v>
      </c>
      <c r="X13" s="7">
        <f>'[1]Reference Points by CU'!$H$4</f>
        <v>303378.15085667459</v>
      </c>
      <c r="Y13" s="7">
        <f>'[1]Reference Points by CU'!$H$4</f>
        <v>303378.15085667459</v>
      </c>
      <c r="Z13" s="7">
        <f>'[1]Reference Points by CU'!$H$4</f>
        <v>303378.15085667459</v>
      </c>
      <c r="AA13" s="7">
        <f>'[1]Reference Points by CU'!$H$4</f>
        <v>303378.15085667459</v>
      </c>
      <c r="AB13" s="7">
        <f>'[1]Reference Points by CU'!$H$4</f>
        <v>303378.15085667459</v>
      </c>
      <c r="AC13" s="7">
        <f>'[1]Reference Points by CU'!$H$4</f>
        <v>303378.15085667459</v>
      </c>
      <c r="AD13" s="7">
        <f>'[1]Reference Points by CU'!$H$4</f>
        <v>303378.15085667459</v>
      </c>
      <c r="AE13" s="7">
        <f>'[1]Reference Points by CU'!$H$4</f>
        <v>303378.15085667459</v>
      </c>
      <c r="AF13" s="7">
        <f>'[1]Reference Points by CU'!$H$4</f>
        <v>303378.15085667459</v>
      </c>
      <c r="AG13" s="7">
        <f>'[1]Reference Points by CU'!$H$4</f>
        <v>303378.15085667459</v>
      </c>
      <c r="AH13" s="7">
        <f>'[1]Reference Points by CU'!$H$4</f>
        <v>303378.15085667459</v>
      </c>
      <c r="AI13" s="7">
        <f>'[1]Reference Points by CU'!$H$4</f>
        <v>303378.15085667459</v>
      </c>
      <c r="AJ13" s="7">
        <f>'[1]Reference Points by CU'!$H$4</f>
        <v>303378.15085667459</v>
      </c>
      <c r="AK13" s="7"/>
    </row>
    <row r="14" spans="1:40" x14ac:dyDescent="0.25">
      <c r="B14" s="9" t="s">
        <v>20</v>
      </c>
      <c r="C14" s="8">
        <f>'[1]SR-SF(even)'!$B$56</f>
        <v>0.56808950551567983</v>
      </c>
      <c r="D14" s="8">
        <f>'[1]SR-SF(even)'!$B$56</f>
        <v>0.56808950551567983</v>
      </c>
      <c r="E14" s="8">
        <f>'[1]SR-SF(even)'!$B$56</f>
        <v>0.56808950551567983</v>
      </c>
      <c r="F14" s="8">
        <f>'[1]SR-SF(even)'!$B$56</f>
        <v>0.56808950551567983</v>
      </c>
      <c r="G14" s="8">
        <f>'[1]SR-SF(even)'!$B$56</f>
        <v>0.56808950551567983</v>
      </c>
      <c r="H14" s="8">
        <f>'[1]SR-SF(even)'!$B$56</f>
        <v>0.56808950551567983</v>
      </c>
      <c r="I14" s="8">
        <f>'[1]SR-SF(even)'!$B$56</f>
        <v>0.56808950551567983</v>
      </c>
      <c r="J14" s="8">
        <f>'[1]SR-SF(even)'!$B$56</f>
        <v>0.56808950551567983</v>
      </c>
      <c r="K14" s="8">
        <f>'[1]SR-SF(even)'!$B$56</f>
        <v>0.56808950551567983</v>
      </c>
      <c r="L14" s="8">
        <f>'[1]SR-SF(even)'!$B$56</f>
        <v>0.56808950551567983</v>
      </c>
      <c r="M14" s="8">
        <f>'[1]SR-SF(even)'!$B$56</f>
        <v>0.56808950551567983</v>
      </c>
      <c r="N14" s="8">
        <f>'[1]SR-SF(even)'!$B$56</f>
        <v>0.56808950551567983</v>
      </c>
      <c r="O14" s="8">
        <f>'[1]SR-SF(even)'!$B$56</f>
        <v>0.56808950551567983</v>
      </c>
      <c r="P14" s="8">
        <f>'[1]SR-SF(even)'!$B$56</f>
        <v>0.56808950551567983</v>
      </c>
      <c r="Q14" s="8">
        <f>'[1]SR-SF(even)'!$B$56</f>
        <v>0.56808950551567983</v>
      </c>
      <c r="R14" s="8">
        <f>'[1]SR-SF(even)'!$B$56</f>
        <v>0.56808950551567983</v>
      </c>
      <c r="S14" s="8">
        <f>'[1]SR-SF(even)'!$B$56</f>
        <v>0.56808950551567983</v>
      </c>
      <c r="T14" s="8">
        <f>'[1]SR-SF(even)'!$B$56</f>
        <v>0.56808950551567983</v>
      </c>
      <c r="U14" s="8">
        <f>'[1]SR-SF(even)'!$B$56</f>
        <v>0.56808950551567983</v>
      </c>
      <c r="V14" s="8">
        <f>'[1]SR-SF(even)'!$B$56</f>
        <v>0.56808950551567983</v>
      </c>
      <c r="W14" s="8">
        <f>'[1]SR-SF(even)'!$B$56</f>
        <v>0.56808950551567983</v>
      </c>
      <c r="X14" s="8">
        <f>'[1]SR-SF(even)'!$B$56</f>
        <v>0.56808950551567983</v>
      </c>
      <c r="Y14" s="8">
        <f>'[1]SR-SF(even)'!$B$56</f>
        <v>0.56808950551567983</v>
      </c>
      <c r="Z14" s="8">
        <f>'[1]SR-SF(even)'!$B$56</f>
        <v>0.56808950551567983</v>
      </c>
      <c r="AA14" s="8">
        <f>'[1]SR-SF(even)'!$B$56</f>
        <v>0.56808950551567983</v>
      </c>
      <c r="AB14" s="8">
        <f>'[1]SR-SF(even)'!$B$56</f>
        <v>0.56808950551567983</v>
      </c>
      <c r="AC14" s="8">
        <f>'[1]SR-SF(even)'!$B$56</f>
        <v>0.56808950551567983</v>
      </c>
      <c r="AD14" s="8">
        <f>'[1]SR-SF(even)'!$B$56</f>
        <v>0.56808950551567983</v>
      </c>
      <c r="AE14" s="8">
        <f>'[1]SR-SF(even)'!$B$56</f>
        <v>0.56808950551567983</v>
      </c>
      <c r="AF14" s="8">
        <f>'[1]SR-SF(even)'!$B$56</f>
        <v>0.56808950551567983</v>
      </c>
      <c r="AG14" s="8">
        <f>'[1]SR-SF(even)'!$B$56</f>
        <v>0.56808950551567983</v>
      </c>
      <c r="AH14" s="8">
        <f>'[1]SR-SF(even)'!$B$56</f>
        <v>0.56808950551567983</v>
      </c>
      <c r="AI14" s="8">
        <f>'[1]SR-SF(even)'!$B$56</f>
        <v>0.56808950551567983</v>
      </c>
      <c r="AJ14" s="8">
        <f>'[1]SR-SF(even)'!$B$56</f>
        <v>0.56808950551567983</v>
      </c>
      <c r="AK14" s="8"/>
    </row>
    <row r="15" spans="1:40" x14ac:dyDescent="0.25">
      <c r="B15" s="9" t="s">
        <v>21</v>
      </c>
      <c r="C15">
        <f>'[1]SF (even)'!L26</f>
        <v>59</v>
      </c>
      <c r="D15">
        <f>'[1]SF (even)'!M26</f>
        <v>57</v>
      </c>
      <c r="E15">
        <f>'[1]SF (even)'!N26</f>
        <v>56</v>
      </c>
      <c r="F15">
        <f>'[1]SF (even)'!O26</f>
        <v>49</v>
      </c>
      <c r="G15">
        <f>'[1]SF (even)'!P26</f>
        <v>51</v>
      </c>
      <c r="H15">
        <f>'[1]SF (even)'!Q26</f>
        <v>55</v>
      </c>
      <c r="I15">
        <f>'[1]SF (even)'!R26</f>
        <v>64</v>
      </c>
      <c r="J15">
        <f>'[1]SF (even)'!S26</f>
        <v>55</v>
      </c>
      <c r="K15">
        <f>'[1]SF (even)'!T26</f>
        <v>56</v>
      </c>
      <c r="L15">
        <f>'[1]SF (even)'!U26</f>
        <v>50</v>
      </c>
      <c r="M15">
        <f>'[1]SF (even)'!V26</f>
        <v>47</v>
      </c>
      <c r="N15">
        <f>'[1]SF (even)'!W26</f>
        <v>46</v>
      </c>
      <c r="O15">
        <f>'[1]SF (even)'!X26</f>
        <v>40</v>
      </c>
      <c r="P15">
        <f>'[1]SF (even)'!Y26</f>
        <v>44</v>
      </c>
      <c r="Q15">
        <f>'[1]SF (even)'!Z26</f>
        <v>36</v>
      </c>
      <c r="R15">
        <f>'[1]SF (even)'!AA26</f>
        <v>33</v>
      </c>
      <c r="S15">
        <f>'[1]SF (even)'!AB26</f>
        <v>54</v>
      </c>
      <c r="T15">
        <f>'[1]SF (even)'!AC26</f>
        <v>45</v>
      </c>
      <c r="U15">
        <f>'[1]SF (even)'!AD26</f>
        <v>59</v>
      </c>
      <c r="V15">
        <f>'[1]SF (even)'!AE26</f>
        <v>51</v>
      </c>
      <c r="W15">
        <f>'[1]SF (even)'!AF26</f>
        <v>43</v>
      </c>
      <c r="X15">
        <f>'[1]SF (even)'!AG26</f>
        <v>64</v>
      </c>
      <c r="Y15">
        <f>'[1]SF (even)'!AH26</f>
        <v>47</v>
      </c>
      <c r="Z15">
        <f>'[1]SF (even)'!AI26</f>
        <v>45</v>
      </c>
      <c r="AA15">
        <f>'[1]SF (even)'!AJ26</f>
        <v>28</v>
      </c>
      <c r="AB15">
        <f>'[1]SF (even)'!AK26</f>
        <v>29</v>
      </c>
      <c r="AC15">
        <f>'[1]SF (even)'!AL26</f>
        <v>22</v>
      </c>
      <c r="AD15">
        <f>'[1]SF (even)'!AM26</f>
        <v>27</v>
      </c>
      <c r="AE15">
        <f>'[1]SF (even)'!AN26</f>
        <v>29</v>
      </c>
      <c r="AF15">
        <f>'[1]SF (even)'!AO26</f>
        <v>28</v>
      </c>
      <c r="AG15">
        <f>'[1]SF (even)'!AP26</f>
        <v>26</v>
      </c>
      <c r="AH15">
        <f>'[1]SF (even)'!AQ26</f>
        <v>17</v>
      </c>
      <c r="AI15">
        <f>'[1]SF (even)'!AR26</f>
        <v>13</v>
      </c>
      <c r="AJ15">
        <f>'[1]SF (even)'!AS26</f>
        <v>12</v>
      </c>
    </row>
    <row r="16" spans="1:40" ht="13.5" x14ac:dyDescent="0.3">
      <c r="A16" s="4" t="s">
        <v>22</v>
      </c>
      <c r="B16" s="5" t="s">
        <v>5</v>
      </c>
      <c r="C16" s="6">
        <f>'[1]GS (even)'!L22</f>
        <v>195450</v>
      </c>
      <c r="D16" s="6">
        <f>'[1]GS (even)'!M22</f>
        <v>61875</v>
      </c>
      <c r="E16" s="6">
        <f>'[1]GS (even)'!N22</f>
        <v>196550</v>
      </c>
      <c r="F16" s="6">
        <f>'[1]GS (even)'!O22</f>
        <v>18400</v>
      </c>
      <c r="G16" s="6">
        <f>'[1]GS (even)'!P22</f>
        <v>23726</v>
      </c>
      <c r="H16" s="6">
        <f>'[1]GS (even)'!Q22</f>
        <v>26200</v>
      </c>
      <c r="I16" s="6">
        <f>'[1]GS (even)'!R22</f>
        <v>29000</v>
      </c>
      <c r="J16" s="6">
        <f>'[1]GS (even)'!S22</f>
        <v>29712</v>
      </c>
      <c r="K16" s="6">
        <f>'[1]GS (even)'!T22</f>
        <v>20732</v>
      </c>
      <c r="L16" s="6">
        <f>'[1]GS (even)'!U22</f>
        <v>21947</v>
      </c>
      <c r="M16" s="6">
        <f>'[1]GS (even)'!V22</f>
        <v>23900</v>
      </c>
      <c r="N16" s="6">
        <f>'[1]GS (even)'!W22</f>
        <v>45730</v>
      </c>
      <c r="O16" s="6">
        <f>'[1]GS (even)'!X22</f>
        <v>19460</v>
      </c>
      <c r="P16" s="6">
        <f>'[1]GS (even)'!Y22</f>
        <v>36607</v>
      </c>
      <c r="Q16" s="6">
        <f>'[1]GS (even)'!Z22</f>
        <v>4655</v>
      </c>
      <c r="R16" s="6">
        <f>'[1]GS (even)'!AA22</f>
        <v>4213</v>
      </c>
      <c r="S16" s="6">
        <f>'[1]GS (even)'!AB22</f>
        <v>217120</v>
      </c>
      <c r="T16" s="6">
        <f>'[1]GS (even)'!AC22</f>
        <v>212850</v>
      </c>
      <c r="U16" s="6">
        <f>'[1]GS (even)'!AD22</f>
        <v>614696</v>
      </c>
      <c r="V16" s="6">
        <f>'[1]GS (even)'!AE22</f>
        <v>306808</v>
      </c>
      <c r="W16" s="6">
        <f>'[1]GS (even)'!AF22</f>
        <v>114696</v>
      </c>
      <c r="X16" s="6">
        <f>'[1]GS (even)'!AG22</f>
        <v>247786</v>
      </c>
      <c r="Y16" s="6">
        <f>'[1]GS (even)'!AH22</f>
        <v>92288</v>
      </c>
      <c r="Z16" s="6">
        <f>'[1]GS (even)'!AI22</f>
        <v>186191</v>
      </c>
      <c r="AA16" s="6">
        <f>'[1]GS (even)'!AJ22</f>
        <v>177778</v>
      </c>
      <c r="AB16" s="6">
        <f>'[1]GS (even)'!AK22</f>
        <v>43193</v>
      </c>
      <c r="AC16" s="6">
        <f>'[1]GS (even)'!AL22</f>
        <v>36014</v>
      </c>
      <c r="AD16" s="6">
        <f>'[1]GS (even)'!AM22</f>
        <v>106422</v>
      </c>
      <c r="AE16" s="6">
        <f>'[1]GS (even)'!AN22</f>
        <v>508463</v>
      </c>
      <c r="AF16" s="6">
        <f>'[1]GS (even)'!AO22</f>
        <v>424945</v>
      </c>
      <c r="AG16" s="6">
        <f>'[1]GS (even)'!AP22</f>
        <v>1517489</v>
      </c>
      <c r="AH16" s="6">
        <f>'[1]GS (even)'!AQ22</f>
        <v>71477</v>
      </c>
      <c r="AI16" s="6">
        <f>'[1]GS (even)'!AR22</f>
        <v>127063</v>
      </c>
      <c r="AJ16" s="6">
        <f>'[1]GS (even)'!AS22</f>
        <v>581358</v>
      </c>
      <c r="AK16" s="6"/>
      <c r="AL16" s="7">
        <f>MEDIAN(C16:AJ16)</f>
        <v>81882.5</v>
      </c>
      <c r="AM16" s="7">
        <f>_xlfn.PERCENTILE.EXC($C16:$AJ16,0.4)</f>
        <v>43193</v>
      </c>
      <c r="AN16" s="7">
        <f>_xlfn.PERCENTILE.EXC($C16:$AJ16,0.25)</f>
        <v>25625</v>
      </c>
    </row>
    <row r="17" spans="1:40" ht="13.5" x14ac:dyDescent="0.3">
      <c r="B17" s="5" t="s">
        <v>6</v>
      </c>
      <c r="C17" s="6">
        <f>'[1]Reconstructions(%Average)'!C5</f>
        <v>542618.97870696406</v>
      </c>
      <c r="D17" s="6">
        <f>'[1]Reconstructions(%Average)'!D5</f>
        <v>168176.36217307905</v>
      </c>
      <c r="E17" s="6">
        <f>'[1]Reconstructions(%Average)'!E5</f>
        <v>210153.44441914393</v>
      </c>
      <c r="F17" s="6">
        <f>'[1]Reconstructions(%Average)'!F5</f>
        <v>19976.068080666661</v>
      </c>
      <c r="G17" s="6">
        <f>'[1]Reconstructions(%Average)'!G5</f>
        <v>26425.439169217003</v>
      </c>
      <c r="H17" s="6">
        <f>'[1]Reconstructions(%Average)'!H5</f>
        <v>29275.726984084962</v>
      </c>
      <c r="I17" s="6">
        <f>'[1]Reconstructions(%Average)'!I5</f>
        <v>31553.487023282218</v>
      </c>
      <c r="J17" s="6">
        <f>'[1]Reconstructions(%Average)'!J5</f>
        <v>32609.223741457521</v>
      </c>
      <c r="K17" s="6">
        <f>'[1]Reconstructions(%Average)'!K5</f>
        <v>22826.786466001882</v>
      </c>
      <c r="L17" s="6">
        <f>'[1]Reconstructions(%Average)'!L5</f>
        <v>25274.738805523528</v>
      </c>
      <c r="M17" s="6">
        <f>'[1]Reconstructions(%Average)'!M5</f>
        <v>27606.949137041869</v>
      </c>
      <c r="N17" s="6">
        <f>'[1]Reconstructions(%Average)'!N5</f>
        <v>53782.062815530626</v>
      </c>
      <c r="O17" s="6">
        <f>'[1]Reconstructions(%Average)'!O5</f>
        <v>23240.735644948294</v>
      </c>
      <c r="P17" s="6">
        <f>'[1]Reconstructions(%Average)'!P5</f>
        <v>42374.577001594233</v>
      </c>
      <c r="Q17" s="6">
        <f>'[1]Reconstructions(%Average)'!Q5</f>
        <v>5547.9826597085412</v>
      </c>
      <c r="R17" s="6">
        <f>'[1]Reconstructions(%Average)'!R5</f>
        <v>5082.9739465414959</v>
      </c>
      <c r="S17" s="6">
        <f>'[1]Reconstructions(%Average)'!S5</f>
        <v>309964.17550375109</v>
      </c>
      <c r="T17" s="6">
        <f>'[1]Reconstructions(%Average)'!T5</f>
        <v>243992.51598108376</v>
      </c>
      <c r="U17" s="6">
        <f>'[1]Reconstructions(%Average)'!U5</f>
        <v>712972.0835805136</v>
      </c>
      <c r="V17" s="6">
        <f>'[1]Reconstructions(%Average)'!V5</f>
        <v>350081.20965429646</v>
      </c>
      <c r="W17" s="6">
        <f>'[1]Reconstructions(%Average)'!W5</f>
        <v>126008.49191801487</v>
      </c>
      <c r="X17" s="6">
        <f>'[1]Reconstructions(%Average)'!X5</f>
        <v>278649.64412652201</v>
      </c>
      <c r="Y17" s="6">
        <f>'[1]Reconstructions(%Average)'!Y5</f>
        <v>103875.83900595331</v>
      </c>
      <c r="Z17" s="6">
        <f>'[1]Reconstructions(%Average)'!Z5</f>
        <v>206568.00716738036</v>
      </c>
      <c r="AA17" s="6">
        <f>'[1]Reconstructions(%Average)'!AA5</f>
        <v>203857.81009836422</v>
      </c>
      <c r="AB17" s="6">
        <f>'[1]Reconstructions(%Average)'!AB5</f>
        <v>57334.8760338879</v>
      </c>
      <c r="AC17" s="6">
        <f>'[1]Reconstructions(%Average)'!AC5</f>
        <v>50720.87914135219</v>
      </c>
      <c r="AD17" s="6">
        <f>'[1]Reconstructions(%Average)'!AD5</f>
        <v>137714.28837172317</v>
      </c>
      <c r="AE17" s="6">
        <f>'[1]Reconstructions(%Average)'!AE5</f>
        <v>652848.49623953248</v>
      </c>
      <c r="AF17" s="6">
        <f>'[1]Reconstructions(%Average)'!AF5</f>
        <v>546132.23319883831</v>
      </c>
      <c r="AG17" s="6">
        <f>'[1]Reconstructions(%Average)'!AG5</f>
        <v>2065535.2328786785</v>
      </c>
      <c r="AH17" s="6">
        <f>'[1]Reconstructions(%Average)'!AH5</f>
        <v>97524.237189949898</v>
      </c>
      <c r="AI17" s="6">
        <f>'[1]Reconstructions(%Average)'!AI5</f>
        <v>152683.85738301536</v>
      </c>
      <c r="AJ17" s="6">
        <f>'[1]Reconstructions(%Average)'!AJ5</f>
        <v>761914.02050942706</v>
      </c>
      <c r="AK17" s="6"/>
      <c r="AL17" s="7">
        <f t="shared" ref="AL17:AL19" si="6">MEDIAN(C17:AJ17)</f>
        <v>114942.16546198408</v>
      </c>
      <c r="AM17" s="7">
        <f t="shared" ref="AM17:AM19" si="7">_xlfn.PERCENTILE.EXC($C17:$AJ17,0.4)</f>
        <v>53782.062815530626</v>
      </c>
      <c r="AN17" s="7">
        <f t="shared" ref="AN17:AN19" si="8">_xlfn.PERCENTILE.EXC($C17:$AJ17,0.25)</f>
        <v>28858.532522324189</v>
      </c>
    </row>
    <row r="18" spans="1:40" x14ac:dyDescent="0.25">
      <c r="B18" s="9" t="s">
        <v>8</v>
      </c>
      <c r="C18" s="7">
        <f>'[1]Reconstructions(%Average)'!C43</f>
        <v>246192.21801874711</v>
      </c>
      <c r="D18" s="7">
        <f>'[1]Reconstructions(%Average)'!D43</f>
        <v>258689.91432998236</v>
      </c>
      <c r="E18" s="7">
        <f>'[1]Reconstructions(%Average)'!E43</f>
        <v>436036.47210608161</v>
      </c>
      <c r="F18" s="7">
        <f>'[1]Reconstructions(%Average)'!F43</f>
        <v>35606.675923113224</v>
      </c>
      <c r="G18" s="7">
        <f>'[1]Reconstructions(%Average)'!G43</f>
        <v>31897.741127883619</v>
      </c>
      <c r="H18" s="7">
        <f>'[1]Reconstructions(%Average)'!H43</f>
        <v>48049.95530803164</v>
      </c>
      <c r="I18" s="7">
        <f>'[1]Reconstructions(%Average)'!I43</f>
        <v>94845.717262292455</v>
      </c>
      <c r="J18" s="7">
        <f>'[1]Reconstructions(%Average)'!J43</f>
        <v>94761.869849674244</v>
      </c>
      <c r="K18" s="7">
        <f>'[1]Reconstructions(%Average)'!K43</f>
        <v>57816.86519502275</v>
      </c>
      <c r="L18" s="7">
        <f>'[1]Reconstructions(%Average)'!L43</f>
        <v>35191.143778901125</v>
      </c>
      <c r="M18" s="7">
        <f>'[1]Reconstructions(%Average)'!M43</f>
        <v>50147.395983024413</v>
      </c>
      <c r="N18" s="7">
        <f>'[1]Reconstructions(%Average)'!N43</f>
        <v>130015.25166512592</v>
      </c>
      <c r="O18" s="7">
        <f>'[1]Reconstructions(%Average)'!O43</f>
        <v>33097.381856372245</v>
      </c>
      <c r="P18" s="7">
        <f>'[1]Reconstructions(%Average)'!P43</f>
        <v>40242.818041631625</v>
      </c>
      <c r="Q18" s="7">
        <f>'[1]Reconstructions(%Average)'!Q43</f>
        <v>3514.9978227110823</v>
      </c>
      <c r="R18" s="7">
        <f>'[1]Reconstructions(%Average)'!R43</f>
        <v>8245.5651171976442</v>
      </c>
      <c r="S18" s="7">
        <f>'[1]Reconstructions(%Average)'!S43</f>
        <v>142890.56568519381</v>
      </c>
      <c r="T18" s="7">
        <f>'[1]Reconstructions(%Average)'!T43</f>
        <v>109689.75527438697</v>
      </c>
      <c r="U18" s="7">
        <f>'[1]Reconstructions(%Average)'!U43</f>
        <v>217856.11177021265</v>
      </c>
      <c r="V18" s="7">
        <f>'[1]Reconstructions(%Average)'!V43</f>
        <v>205760.95692978107</v>
      </c>
      <c r="W18" s="7">
        <f>'[1]Reconstructions(%Average)'!W43</f>
        <v>33317.287212453593</v>
      </c>
      <c r="X18" s="7">
        <f>'[1]Reconstructions(%Average)'!X43</f>
        <v>17457.557922113945</v>
      </c>
      <c r="Y18" s="7">
        <f>'[1]Reconstructions(%Average)'!Y43</f>
        <v>9563.216470002455</v>
      </c>
      <c r="Z18" s="7">
        <f>'[1]Reconstructions(%Average)'!Z43</f>
        <v>54786.287436821003</v>
      </c>
      <c r="AA18" s="7">
        <f>'[1]Reconstructions(%Average)'!AA43</f>
        <v>43818.185197163497</v>
      </c>
      <c r="AB18" s="7">
        <f>'[1]Reconstructions(%Average)'!AB43</f>
        <v>6404.2360075943179</v>
      </c>
      <c r="AC18" s="7">
        <f>'[1]Reconstructions(%Average)'!AC43</f>
        <v>7304.4139693992438</v>
      </c>
      <c r="AD18" s="7">
        <f>'[1]Reconstructions(%Average)'!AD43</f>
        <v>4812.9179104272953</v>
      </c>
      <c r="AE18" s="7">
        <f>'[1]Reconstructions(%Average)'!AE43</f>
        <v>102396.12931865953</v>
      </c>
      <c r="AF18" s="7">
        <f>'[1]Reconstructions(%Average)'!AF43</f>
        <v>6843.636610084709</v>
      </c>
      <c r="AG18" s="7">
        <f>'[1]Reconstructions(%Average)'!AG43</f>
        <v>238265.12888694176</v>
      </c>
      <c r="AH18" s="7">
        <f>'[1]Reconstructions(%Average)'!AH43</f>
        <v>1354.4568997157439</v>
      </c>
      <c r="AI18" s="7">
        <f>'[1]Reconstructions(%Average)'!AI43</f>
        <v>27852.072182700165</v>
      </c>
      <c r="AJ18" s="7">
        <f>'[1]Reconstructions(%Average)'!AJ43</f>
        <v>9232.4303540032452</v>
      </c>
      <c r="AK18" s="7"/>
      <c r="AL18" s="7">
        <f t="shared" si="6"/>
        <v>42030.501619397561</v>
      </c>
      <c r="AM18" s="7">
        <f t="shared" si="7"/>
        <v>33317.287212453593</v>
      </c>
      <c r="AN18" s="7">
        <f t="shared" si="8"/>
        <v>9480.5199410026526</v>
      </c>
    </row>
    <row r="19" spans="1:40" x14ac:dyDescent="0.25">
      <c r="B19" s="9" t="s">
        <v>10</v>
      </c>
      <c r="C19" s="7">
        <f t="shared" ref="C19:AE19" si="9">C17+C18</f>
        <v>788811.19672571123</v>
      </c>
      <c r="D19" s="7">
        <f t="shared" si="9"/>
        <v>426866.27650306141</v>
      </c>
      <c r="E19" s="7">
        <f t="shared" si="9"/>
        <v>646189.9165252255</v>
      </c>
      <c r="F19" s="7">
        <f t="shared" si="9"/>
        <v>55582.744003779881</v>
      </c>
      <c r="G19" s="7">
        <f t="shared" si="9"/>
        <v>58323.180297100625</v>
      </c>
      <c r="H19" s="7">
        <f t="shared" si="9"/>
        <v>77325.682292116602</v>
      </c>
      <c r="I19" s="7">
        <f t="shared" si="9"/>
        <v>126399.20428557467</v>
      </c>
      <c r="J19" s="7">
        <f t="shared" si="9"/>
        <v>127371.09359113176</v>
      </c>
      <c r="K19" s="7">
        <f t="shared" si="9"/>
        <v>80643.651661024633</v>
      </c>
      <c r="L19" s="7">
        <f t="shared" si="9"/>
        <v>60465.882584424653</v>
      </c>
      <c r="M19" s="7">
        <f t="shared" si="9"/>
        <v>77754.345120066282</v>
      </c>
      <c r="N19" s="7">
        <f t="shared" si="9"/>
        <v>183797.31448065655</v>
      </c>
      <c r="O19" s="7">
        <f t="shared" si="9"/>
        <v>56338.117501320536</v>
      </c>
      <c r="P19" s="7">
        <f t="shared" si="9"/>
        <v>82617.395043225857</v>
      </c>
      <c r="Q19" s="7">
        <f t="shared" si="9"/>
        <v>9062.9804824196235</v>
      </c>
      <c r="R19" s="7">
        <f t="shared" si="9"/>
        <v>13328.539063739139</v>
      </c>
      <c r="S19" s="7">
        <f t="shared" si="9"/>
        <v>452854.7411889449</v>
      </c>
      <c r="T19" s="7">
        <f t="shared" si="9"/>
        <v>353682.27125547075</v>
      </c>
      <c r="U19" s="7">
        <f t="shared" si="9"/>
        <v>930828.19535072625</v>
      </c>
      <c r="V19" s="7">
        <f t="shared" si="9"/>
        <v>555842.16658407752</v>
      </c>
      <c r="W19" s="7">
        <f t="shared" si="9"/>
        <v>159325.77913046847</v>
      </c>
      <c r="X19" s="7">
        <f t="shared" si="9"/>
        <v>296107.20204863593</v>
      </c>
      <c r="Y19" s="7">
        <f t="shared" si="9"/>
        <v>113439.05547595577</v>
      </c>
      <c r="Z19" s="7">
        <f t="shared" si="9"/>
        <v>261354.29460420136</v>
      </c>
      <c r="AA19" s="7">
        <f t="shared" si="9"/>
        <v>247675.99529552771</v>
      </c>
      <c r="AB19" s="7">
        <f t="shared" si="9"/>
        <v>63739.112041482222</v>
      </c>
      <c r="AC19" s="7">
        <f t="shared" si="9"/>
        <v>58025.293110751431</v>
      </c>
      <c r="AD19" s="7">
        <f t="shared" si="9"/>
        <v>142527.20628215047</v>
      </c>
      <c r="AE19" s="7">
        <f t="shared" si="9"/>
        <v>755244.62555819203</v>
      </c>
      <c r="AF19" s="7">
        <f>AF17+AF18</f>
        <v>552975.86980892299</v>
      </c>
      <c r="AG19" s="7">
        <f>AG17+AG18</f>
        <v>2303800.3617656203</v>
      </c>
      <c r="AH19" s="7">
        <f>AH17+AH18</f>
        <v>98878.694089665645</v>
      </c>
      <c r="AI19" s="7">
        <f>AI17+AI18</f>
        <v>180535.92956571552</v>
      </c>
      <c r="AJ19" s="7">
        <f>AJ17+AJ18</f>
        <v>771146.45086343028</v>
      </c>
      <c r="AK19" s="7"/>
      <c r="AL19" s="7">
        <f t="shared" si="6"/>
        <v>150926.49270630948</v>
      </c>
      <c r="AM19" s="7">
        <f t="shared" si="7"/>
        <v>113439.05547595577</v>
      </c>
      <c r="AN19" s="7">
        <f t="shared" si="8"/>
        <v>73929.039729458003</v>
      </c>
    </row>
    <row r="20" spans="1:40" x14ac:dyDescent="0.25">
      <c r="B20" s="9" t="s">
        <v>12</v>
      </c>
      <c r="C20" s="10">
        <f>D19/C17</f>
        <v>0.78667774857463335</v>
      </c>
      <c r="D20" s="10">
        <f t="shared" ref="D20:AI20" si="10">E19/D17</f>
        <v>3.8423349641740843</v>
      </c>
      <c r="E20" s="10">
        <f t="shared" si="10"/>
        <v>0.26448647633355932</v>
      </c>
      <c r="F20" s="10">
        <f t="shared" si="10"/>
        <v>2.9196526594513994</v>
      </c>
      <c r="G20" s="10">
        <f t="shared" si="10"/>
        <v>2.9261834324476732</v>
      </c>
      <c r="H20" s="10">
        <f t="shared" si="10"/>
        <v>4.3175428010477255</v>
      </c>
      <c r="I20" s="10">
        <f t="shared" si="10"/>
        <v>4.0366725077690804</v>
      </c>
      <c r="J20" s="10">
        <f t="shared" si="10"/>
        <v>2.473031934167107</v>
      </c>
      <c r="K20" s="10">
        <f t="shared" si="10"/>
        <v>2.6489003467256453</v>
      </c>
      <c r="L20" s="10">
        <f t="shared" si="10"/>
        <v>3.0763659208645864</v>
      </c>
      <c r="M20" s="10">
        <f t="shared" si="10"/>
        <v>6.6576467239563559</v>
      </c>
      <c r="N20" s="10">
        <f t="shared" si="10"/>
        <v>1.047526155598699</v>
      </c>
      <c r="O20" s="10">
        <f t="shared" si="10"/>
        <v>3.5548528370780694</v>
      </c>
      <c r="P20" s="10">
        <f t="shared" si="10"/>
        <v>0.21387778058713489</v>
      </c>
      <c r="Q20" s="10">
        <f t="shared" si="10"/>
        <v>2.4024118100685166</v>
      </c>
      <c r="R20" s="10">
        <f t="shared" si="10"/>
        <v>89.092477347256832</v>
      </c>
      <c r="S20" s="10">
        <f t="shared" si="10"/>
        <v>1.1410424145973301</v>
      </c>
      <c r="T20" s="10">
        <f t="shared" si="10"/>
        <v>3.8149866671438866</v>
      </c>
      <c r="U20" s="10">
        <f t="shared" si="10"/>
        <v>0.77961280586564241</v>
      </c>
      <c r="V20" s="10">
        <f t="shared" si="10"/>
        <v>0.455110913515758</v>
      </c>
      <c r="W20" s="10">
        <f t="shared" si="10"/>
        <v>2.3498987849270718</v>
      </c>
      <c r="X20" s="10">
        <f t="shared" si="10"/>
        <v>0.4071028184211436</v>
      </c>
      <c r="Y20" s="10">
        <f t="shared" si="10"/>
        <v>2.5160258353169374</v>
      </c>
      <c r="Z20" s="10">
        <f t="shared" si="10"/>
        <v>1.1990046217313695</v>
      </c>
      <c r="AA20" s="10">
        <f t="shared" si="10"/>
        <v>0.31266455776566626</v>
      </c>
      <c r="AB20" s="10">
        <f t="shared" si="10"/>
        <v>1.0120418343009141</v>
      </c>
      <c r="AC20" s="10">
        <f t="shared" si="10"/>
        <v>2.8100302813156399</v>
      </c>
      <c r="AD20" s="10">
        <f t="shared" si="10"/>
        <v>5.4841413660695073</v>
      </c>
      <c r="AE20" s="10">
        <f t="shared" si="10"/>
        <v>0.84702020912066889</v>
      </c>
      <c r="AF20" s="10">
        <f t="shared" si="10"/>
        <v>4.2183929490329906</v>
      </c>
      <c r="AG20" s="10">
        <f t="shared" si="10"/>
        <v>4.7870737093097748E-2</v>
      </c>
      <c r="AH20" s="10">
        <f t="shared" si="10"/>
        <v>1.8511903785936012</v>
      </c>
      <c r="AI20" s="10">
        <f t="shared" si="10"/>
        <v>5.0506089123028213</v>
      </c>
      <c r="AJ20" s="10"/>
      <c r="AK20" s="10"/>
      <c r="AL20" s="10">
        <f>MEDIAN(C20:AI20)</f>
        <v>2.473031934167107</v>
      </c>
      <c r="AM20" s="10"/>
      <c r="AN20" s="10"/>
    </row>
    <row r="21" spans="1:40" x14ac:dyDescent="0.25">
      <c r="B21" s="9" t="s">
        <v>13</v>
      </c>
      <c r="C21" s="8">
        <f t="shared" ref="C21:AJ21" si="11">C18/C19</f>
        <v>0.31210537964048968</v>
      </c>
      <c r="D21" s="8">
        <f t="shared" si="11"/>
        <v>0.60602096855530607</v>
      </c>
      <c r="E21" s="8">
        <f t="shared" si="11"/>
        <v>0.67478068127523916</v>
      </c>
      <c r="F21" s="8">
        <f t="shared" si="11"/>
        <v>0.64060665879848977</v>
      </c>
      <c r="G21" s="8">
        <f t="shared" si="11"/>
        <v>0.54691361077011302</v>
      </c>
      <c r="H21" s="8">
        <f t="shared" si="11"/>
        <v>0.62139710745145749</v>
      </c>
      <c r="I21" s="8">
        <f t="shared" si="11"/>
        <v>0.75036641091511003</v>
      </c>
      <c r="J21" s="8">
        <f t="shared" si="11"/>
        <v>0.74398254091988147</v>
      </c>
      <c r="K21" s="8">
        <f t="shared" si="11"/>
        <v>0.71694254915499878</v>
      </c>
      <c r="L21" s="8">
        <f t="shared" si="11"/>
        <v>0.5820000018980287</v>
      </c>
      <c r="M21" s="8">
        <f t="shared" si="11"/>
        <v>0.64494654164456122</v>
      </c>
      <c r="N21" s="8">
        <f t="shared" si="11"/>
        <v>0.70738384852086167</v>
      </c>
      <c r="O21" s="8">
        <f t="shared" si="11"/>
        <v>0.58747759641767339</v>
      </c>
      <c r="P21" s="8">
        <f t="shared" si="11"/>
        <v>0.48709860702551044</v>
      </c>
      <c r="Q21" s="8">
        <f t="shared" si="11"/>
        <v>0.38784126585392936</v>
      </c>
      <c r="R21" s="8">
        <f t="shared" si="11"/>
        <v>0.61863982824869812</v>
      </c>
      <c r="S21" s="8">
        <f t="shared" si="11"/>
        <v>0.31553289098849358</v>
      </c>
      <c r="T21" s="8">
        <f t="shared" si="11"/>
        <v>0.31013642522996632</v>
      </c>
      <c r="U21" s="8">
        <f t="shared" si="11"/>
        <v>0.234045458504968</v>
      </c>
      <c r="V21" s="8">
        <f t="shared" si="11"/>
        <v>0.37017874731289813</v>
      </c>
      <c r="W21" s="8">
        <f t="shared" si="11"/>
        <v>0.20911422742939031</v>
      </c>
      <c r="X21" s="8">
        <f t="shared" si="11"/>
        <v>5.8956883862779273E-2</v>
      </c>
      <c r="Y21" s="8">
        <f t="shared" si="11"/>
        <v>8.430268067622837E-2</v>
      </c>
      <c r="Z21" s="8">
        <f t="shared" si="11"/>
        <v>0.20962459224092769</v>
      </c>
      <c r="AA21" s="8">
        <f t="shared" si="11"/>
        <v>0.17691736797051935</v>
      </c>
      <c r="AB21" s="8">
        <f t="shared" si="11"/>
        <v>0.10047576444783793</v>
      </c>
      <c r="AC21" s="8">
        <f t="shared" si="11"/>
        <v>0.12588327568561336</v>
      </c>
      <c r="AD21" s="8">
        <f t="shared" si="11"/>
        <v>3.3768415420277871E-2</v>
      </c>
      <c r="AE21" s="8">
        <f t="shared" si="11"/>
        <v>0.13558008339745523</v>
      </c>
      <c r="AF21" s="8">
        <f t="shared" si="11"/>
        <v>1.237601310243335E-2</v>
      </c>
      <c r="AG21" s="8">
        <f t="shared" si="11"/>
        <v>0.10342264583391968</v>
      </c>
      <c r="AH21" s="8">
        <f t="shared" si="11"/>
        <v>1.3698167357342816E-2</v>
      </c>
      <c r="AI21" s="8">
        <f t="shared" si="11"/>
        <v>0.15427439983663718</v>
      </c>
      <c r="AJ21" s="8">
        <f t="shared" si="11"/>
        <v>1.1972343701596449E-2</v>
      </c>
      <c r="AK21" s="8"/>
      <c r="AL21" s="10">
        <f>AVERAGE(C21:AJ21)</f>
        <v>0.3614342347085186</v>
      </c>
    </row>
    <row r="22" spans="1:40" x14ac:dyDescent="0.25">
      <c r="B22" s="9" t="s">
        <v>14</v>
      </c>
      <c r="C22" s="7">
        <f>'[1]Reference Points by CU'!$B$5</f>
        <v>448106.72142656741</v>
      </c>
      <c r="D22" s="7">
        <f>'[1]Reference Points by CU'!$B$5</f>
        <v>448106.72142656741</v>
      </c>
      <c r="E22" s="7">
        <f>'[1]Reference Points by CU'!$B$5</f>
        <v>448106.72142656741</v>
      </c>
      <c r="F22" s="7">
        <f>'[1]Reference Points by CU'!$B$5</f>
        <v>448106.72142656741</v>
      </c>
      <c r="G22" s="7">
        <f>'[1]Reference Points by CU'!$B$5</f>
        <v>448106.72142656741</v>
      </c>
      <c r="H22" s="7">
        <f>'[1]Reference Points by CU'!$B$5</f>
        <v>448106.72142656741</v>
      </c>
      <c r="I22" s="7">
        <f>'[1]Reference Points by CU'!$B$5</f>
        <v>448106.72142656741</v>
      </c>
      <c r="J22" s="7">
        <f>'[1]Reference Points by CU'!$B$5</f>
        <v>448106.72142656741</v>
      </c>
      <c r="K22" s="7">
        <f>'[1]Reference Points by CU'!$B$5</f>
        <v>448106.72142656741</v>
      </c>
      <c r="L22" s="7">
        <f>'[1]Reference Points by CU'!$B$5</f>
        <v>448106.72142656741</v>
      </c>
      <c r="M22" s="7">
        <f>'[1]Reference Points by CU'!$B$5</f>
        <v>448106.72142656741</v>
      </c>
      <c r="N22" s="7">
        <f>'[1]Reference Points by CU'!$B$5</f>
        <v>448106.72142656741</v>
      </c>
      <c r="O22" s="7">
        <f>'[1]Reference Points by CU'!$B$5</f>
        <v>448106.72142656741</v>
      </c>
      <c r="P22" s="7">
        <f>'[1]Reference Points by CU'!$B$5</f>
        <v>448106.72142656741</v>
      </c>
      <c r="Q22" s="7">
        <f>'[1]Reference Points by CU'!$B$5</f>
        <v>448106.72142656741</v>
      </c>
      <c r="R22" s="7">
        <f>'[1]Reference Points by CU'!$B$5</f>
        <v>448106.72142656741</v>
      </c>
      <c r="S22" s="7">
        <f>'[1]Reference Points by CU'!$B$5</f>
        <v>448106.72142656741</v>
      </c>
      <c r="T22" s="7">
        <f>'[1]Reference Points by CU'!$B$5</f>
        <v>448106.72142656741</v>
      </c>
      <c r="U22" s="7">
        <f>'[1]Reference Points by CU'!$B$5</f>
        <v>448106.72142656741</v>
      </c>
      <c r="V22" s="7">
        <f>'[1]Reference Points by CU'!$B$5</f>
        <v>448106.72142656741</v>
      </c>
      <c r="W22" s="7">
        <f>'[1]Reference Points by CU'!$B$5</f>
        <v>448106.72142656741</v>
      </c>
      <c r="X22" s="7">
        <f>'[1]Reference Points by CU'!$B$5</f>
        <v>448106.72142656741</v>
      </c>
      <c r="Y22" s="7">
        <f>'[1]Reference Points by CU'!$B$5</f>
        <v>448106.72142656741</v>
      </c>
      <c r="Z22" s="7">
        <f>'[1]Reference Points by CU'!$B$5</f>
        <v>448106.72142656741</v>
      </c>
      <c r="AA22" s="7">
        <f>'[1]Reference Points by CU'!$B$5</f>
        <v>448106.72142656741</v>
      </c>
      <c r="AB22" s="7">
        <f>'[1]Reference Points by CU'!$B$5</f>
        <v>448106.72142656741</v>
      </c>
      <c r="AC22" s="7">
        <f>'[1]Reference Points by CU'!$B$5</f>
        <v>448106.72142656741</v>
      </c>
      <c r="AD22" s="7">
        <f>'[1]Reference Points by CU'!$B$5</f>
        <v>448106.72142656741</v>
      </c>
      <c r="AE22" s="7">
        <f>'[1]Reference Points by CU'!$B$5</f>
        <v>448106.72142656741</v>
      </c>
      <c r="AF22" s="7">
        <f>'[1]Reference Points by CU'!$B$5</f>
        <v>448106.72142656741</v>
      </c>
      <c r="AG22" s="7">
        <f>'[1]Reference Points by CU'!$B$5</f>
        <v>448106.72142656741</v>
      </c>
      <c r="AH22" s="7">
        <f>'[1]Reference Points by CU'!$B$5</f>
        <v>448106.72142656741</v>
      </c>
      <c r="AI22" s="7">
        <f>'[1]Reference Points by CU'!$B$5</f>
        <v>448106.72142656741</v>
      </c>
      <c r="AJ22" s="7">
        <f>'[1]Reference Points by CU'!$B$5</f>
        <v>448106.72142656741</v>
      </c>
      <c r="AK22" s="7"/>
    </row>
    <row r="23" spans="1:40" x14ac:dyDescent="0.25">
      <c r="B23" s="9" t="s">
        <v>15</v>
      </c>
      <c r="C23" s="7">
        <f>'[1]Reference Points by CU'!$C$5</f>
        <v>493174.77933284483</v>
      </c>
      <c r="D23" s="7">
        <f>'[1]Reference Points by CU'!$C$5</f>
        <v>493174.77933284483</v>
      </c>
      <c r="E23" s="7">
        <f>'[1]Reference Points by CU'!$C$5</f>
        <v>493174.77933284483</v>
      </c>
      <c r="F23" s="7">
        <f>'[1]Reference Points by CU'!$C$5</f>
        <v>493174.77933284483</v>
      </c>
      <c r="G23" s="7">
        <f>'[1]Reference Points by CU'!$C$5</f>
        <v>493174.77933284483</v>
      </c>
      <c r="H23" s="7">
        <f>'[1]Reference Points by CU'!$C$5</f>
        <v>493174.77933284483</v>
      </c>
      <c r="I23" s="7">
        <f>'[1]Reference Points by CU'!$C$5</f>
        <v>493174.77933284483</v>
      </c>
      <c r="J23" s="7">
        <f>'[1]Reference Points by CU'!$C$5</f>
        <v>493174.77933284483</v>
      </c>
      <c r="K23" s="7">
        <f>'[1]Reference Points by CU'!$C$5</f>
        <v>493174.77933284483</v>
      </c>
      <c r="L23" s="7">
        <f>'[1]Reference Points by CU'!$C$5</f>
        <v>493174.77933284483</v>
      </c>
      <c r="M23" s="7">
        <f>'[1]Reference Points by CU'!$C$5</f>
        <v>493174.77933284483</v>
      </c>
      <c r="N23" s="7">
        <f>'[1]Reference Points by CU'!$C$5</f>
        <v>493174.77933284483</v>
      </c>
      <c r="O23" s="7">
        <f>'[1]Reference Points by CU'!$C$5</f>
        <v>493174.77933284483</v>
      </c>
      <c r="P23" s="7">
        <f>'[1]Reference Points by CU'!$C$5</f>
        <v>493174.77933284483</v>
      </c>
      <c r="Q23" s="7">
        <f>'[1]Reference Points by CU'!$C$5</f>
        <v>493174.77933284483</v>
      </c>
      <c r="R23" s="7">
        <f>'[1]Reference Points by CU'!$C$5</f>
        <v>493174.77933284483</v>
      </c>
      <c r="S23" s="7">
        <f>'[1]Reference Points by CU'!$C$5</f>
        <v>493174.77933284483</v>
      </c>
      <c r="T23" s="7">
        <f>'[1]Reference Points by CU'!$C$5</f>
        <v>493174.77933284483</v>
      </c>
      <c r="U23" s="7">
        <f>'[1]Reference Points by CU'!$C$5</f>
        <v>493174.77933284483</v>
      </c>
      <c r="V23" s="7">
        <f>'[1]Reference Points by CU'!$C$5</f>
        <v>493174.77933284483</v>
      </c>
      <c r="W23" s="7">
        <f>'[1]Reference Points by CU'!$C$5</f>
        <v>493174.77933284483</v>
      </c>
      <c r="X23" s="7">
        <f>'[1]Reference Points by CU'!$C$5</f>
        <v>493174.77933284483</v>
      </c>
      <c r="Y23" s="7">
        <f>'[1]Reference Points by CU'!$C$5</f>
        <v>493174.77933284483</v>
      </c>
      <c r="Z23" s="7">
        <f>'[1]Reference Points by CU'!$C$5</f>
        <v>493174.77933284483</v>
      </c>
      <c r="AA23" s="7">
        <f>'[1]Reference Points by CU'!$C$5</f>
        <v>493174.77933284483</v>
      </c>
      <c r="AB23" s="7">
        <f>'[1]Reference Points by CU'!$C$5</f>
        <v>493174.77933284483</v>
      </c>
      <c r="AC23" s="7">
        <f>'[1]Reference Points by CU'!$C$5</f>
        <v>493174.77933284483</v>
      </c>
      <c r="AD23" s="7">
        <f>'[1]Reference Points by CU'!$C$5</f>
        <v>493174.77933284483</v>
      </c>
      <c r="AE23" s="7">
        <f>'[1]Reference Points by CU'!$C$5</f>
        <v>493174.77933284483</v>
      </c>
      <c r="AF23" s="7">
        <f>'[1]Reference Points by CU'!$C$5</f>
        <v>493174.77933284483</v>
      </c>
      <c r="AG23" s="7">
        <f>'[1]Reference Points by CU'!$C$5</f>
        <v>493174.77933284483</v>
      </c>
      <c r="AH23" s="7">
        <f>'[1]Reference Points by CU'!$C$5</f>
        <v>493174.77933284483</v>
      </c>
      <c r="AI23" s="7">
        <f>'[1]Reference Points by CU'!$C$5</f>
        <v>493174.77933284483</v>
      </c>
      <c r="AJ23" s="7">
        <f>'[1]Reference Points by CU'!$C$5</f>
        <v>493174.77933284483</v>
      </c>
      <c r="AK23" s="7"/>
    </row>
    <row r="24" spans="1:40" x14ac:dyDescent="0.25">
      <c r="B24" s="9" t="s">
        <v>16</v>
      </c>
      <c r="C24" s="7">
        <f>'[1]Reference Points by CU'!$D$5</f>
        <v>307992.3766249654</v>
      </c>
      <c r="D24" s="7">
        <f>'[1]Reference Points by CU'!$D$5</f>
        <v>307992.3766249654</v>
      </c>
      <c r="E24" s="7">
        <f>'[1]Reference Points by CU'!$D$5</f>
        <v>307992.3766249654</v>
      </c>
      <c r="F24" s="7">
        <f>'[1]Reference Points by CU'!$D$5</f>
        <v>307992.3766249654</v>
      </c>
      <c r="G24" s="7">
        <f>'[1]Reference Points by CU'!$D$5</f>
        <v>307992.3766249654</v>
      </c>
      <c r="H24" s="7">
        <f>'[1]Reference Points by CU'!$D$5</f>
        <v>307992.3766249654</v>
      </c>
      <c r="I24" s="7">
        <f>'[1]Reference Points by CU'!$D$5</f>
        <v>307992.3766249654</v>
      </c>
      <c r="J24" s="7">
        <f>'[1]Reference Points by CU'!$D$5</f>
        <v>307992.3766249654</v>
      </c>
      <c r="K24" s="7">
        <f>'[1]Reference Points by CU'!$D$5</f>
        <v>307992.3766249654</v>
      </c>
      <c r="L24" s="7">
        <f>'[1]Reference Points by CU'!$D$5</f>
        <v>307992.3766249654</v>
      </c>
      <c r="M24" s="7">
        <f>'[1]Reference Points by CU'!$D$5</f>
        <v>307992.3766249654</v>
      </c>
      <c r="N24" s="7">
        <f>'[1]Reference Points by CU'!$D$5</f>
        <v>307992.3766249654</v>
      </c>
      <c r="O24" s="7">
        <f>'[1]Reference Points by CU'!$D$5</f>
        <v>307992.3766249654</v>
      </c>
      <c r="P24" s="7">
        <f>'[1]Reference Points by CU'!$D$5</f>
        <v>307992.3766249654</v>
      </c>
      <c r="Q24" s="7">
        <f>'[1]Reference Points by CU'!$D$5</f>
        <v>307992.3766249654</v>
      </c>
      <c r="R24" s="7">
        <f>'[1]Reference Points by CU'!$D$5</f>
        <v>307992.3766249654</v>
      </c>
      <c r="S24" s="7">
        <f>'[1]Reference Points by CU'!$D$5</f>
        <v>307992.3766249654</v>
      </c>
      <c r="T24" s="7">
        <f>'[1]Reference Points by CU'!$D$5</f>
        <v>307992.3766249654</v>
      </c>
      <c r="U24" s="7">
        <f>'[1]Reference Points by CU'!$D$5</f>
        <v>307992.3766249654</v>
      </c>
      <c r="V24" s="7">
        <f>'[1]Reference Points by CU'!$D$5</f>
        <v>307992.3766249654</v>
      </c>
      <c r="W24" s="7">
        <f>'[1]Reference Points by CU'!$D$5</f>
        <v>307992.3766249654</v>
      </c>
      <c r="X24" s="7">
        <f>'[1]Reference Points by CU'!$D$5</f>
        <v>307992.3766249654</v>
      </c>
      <c r="Y24" s="7">
        <f>'[1]Reference Points by CU'!$D$5</f>
        <v>307992.3766249654</v>
      </c>
      <c r="Z24" s="7">
        <f>'[1]Reference Points by CU'!$D$5</f>
        <v>307992.3766249654</v>
      </c>
      <c r="AA24" s="7">
        <f>'[1]Reference Points by CU'!$D$5</f>
        <v>307992.3766249654</v>
      </c>
      <c r="AB24" s="7">
        <f>'[1]Reference Points by CU'!$D$5</f>
        <v>307992.3766249654</v>
      </c>
      <c r="AC24" s="7">
        <f>'[1]Reference Points by CU'!$D$5</f>
        <v>307992.3766249654</v>
      </c>
      <c r="AD24" s="7">
        <f>'[1]Reference Points by CU'!$D$5</f>
        <v>307992.3766249654</v>
      </c>
      <c r="AE24" s="7">
        <f>'[1]Reference Points by CU'!$D$5</f>
        <v>307992.3766249654</v>
      </c>
      <c r="AF24" s="7">
        <f>'[1]Reference Points by CU'!$D$5</f>
        <v>307992.3766249654</v>
      </c>
      <c r="AG24" s="7">
        <f>'[1]Reference Points by CU'!$D$5</f>
        <v>307992.3766249654</v>
      </c>
      <c r="AH24" s="7">
        <f>'[1]Reference Points by CU'!$D$5</f>
        <v>307992.3766249654</v>
      </c>
      <c r="AI24" s="7">
        <f>'[1]Reference Points by CU'!$D$5</f>
        <v>307992.3766249654</v>
      </c>
      <c r="AJ24" s="7">
        <f>'[1]Reference Points by CU'!$D$5</f>
        <v>307992.3766249654</v>
      </c>
      <c r="AK24" s="7"/>
    </row>
    <row r="25" spans="1:40" x14ac:dyDescent="0.25">
      <c r="B25" s="9" t="s">
        <v>17</v>
      </c>
      <c r="C25" s="7">
        <f>'[1]Reference Points by CU'!$F$5</f>
        <v>114942.16546198408</v>
      </c>
      <c r="D25" s="7">
        <f>'[1]Reference Points by CU'!$F$5</f>
        <v>114942.16546198408</v>
      </c>
      <c r="E25" s="7">
        <f>'[1]Reference Points by CU'!$F$5</f>
        <v>114942.16546198408</v>
      </c>
      <c r="F25" s="7">
        <f>'[1]Reference Points by CU'!$F$5</f>
        <v>114942.16546198408</v>
      </c>
      <c r="G25" s="7">
        <f>'[1]Reference Points by CU'!$F$5</f>
        <v>114942.16546198408</v>
      </c>
      <c r="H25" s="7">
        <f>'[1]Reference Points by CU'!$F$5</f>
        <v>114942.16546198408</v>
      </c>
      <c r="I25" s="7">
        <f>'[1]Reference Points by CU'!$F$5</f>
        <v>114942.16546198408</v>
      </c>
      <c r="J25" s="7">
        <f>'[1]Reference Points by CU'!$F$5</f>
        <v>114942.16546198408</v>
      </c>
      <c r="K25" s="7">
        <f>'[1]Reference Points by CU'!$F$5</f>
        <v>114942.16546198408</v>
      </c>
      <c r="L25" s="7">
        <f>'[1]Reference Points by CU'!$F$5</f>
        <v>114942.16546198408</v>
      </c>
      <c r="M25" s="7">
        <f>'[1]Reference Points by CU'!$F$5</f>
        <v>114942.16546198408</v>
      </c>
      <c r="N25" s="7">
        <f>'[1]Reference Points by CU'!$F$5</f>
        <v>114942.16546198408</v>
      </c>
      <c r="O25" s="7">
        <f>'[1]Reference Points by CU'!$F$5</f>
        <v>114942.16546198408</v>
      </c>
      <c r="P25" s="7">
        <f>'[1]Reference Points by CU'!$F$5</f>
        <v>114942.16546198408</v>
      </c>
      <c r="Q25" s="7">
        <f>'[1]Reference Points by CU'!$F$5</f>
        <v>114942.16546198408</v>
      </c>
      <c r="R25" s="7">
        <f>'[1]Reference Points by CU'!$F$5</f>
        <v>114942.16546198408</v>
      </c>
      <c r="S25" s="7">
        <f>'[1]Reference Points by CU'!$F$5</f>
        <v>114942.16546198408</v>
      </c>
      <c r="T25" s="7">
        <f>'[1]Reference Points by CU'!$F$5</f>
        <v>114942.16546198408</v>
      </c>
      <c r="U25" s="7">
        <f>'[1]Reference Points by CU'!$F$5</f>
        <v>114942.16546198408</v>
      </c>
      <c r="V25" s="7">
        <f>'[1]Reference Points by CU'!$F$5</f>
        <v>114942.16546198408</v>
      </c>
      <c r="W25" s="7">
        <f>'[1]Reference Points by CU'!$F$5</f>
        <v>114942.16546198408</v>
      </c>
      <c r="X25" s="7">
        <f>'[1]Reference Points by CU'!$F$5</f>
        <v>114942.16546198408</v>
      </c>
      <c r="Y25" s="7">
        <f>'[1]Reference Points by CU'!$F$5</f>
        <v>114942.16546198408</v>
      </c>
      <c r="Z25" s="7">
        <f>'[1]Reference Points by CU'!$F$5</f>
        <v>114942.16546198408</v>
      </c>
      <c r="AA25" s="7">
        <f>'[1]Reference Points by CU'!$F$5</f>
        <v>114942.16546198408</v>
      </c>
      <c r="AB25" s="7">
        <f>'[1]Reference Points by CU'!$F$5</f>
        <v>114942.16546198408</v>
      </c>
      <c r="AC25" s="7">
        <f>'[1]Reference Points by CU'!$F$5</f>
        <v>114942.16546198408</v>
      </c>
      <c r="AD25" s="7">
        <f>'[1]Reference Points by CU'!$F$5</f>
        <v>114942.16546198408</v>
      </c>
      <c r="AE25" s="7">
        <f>'[1]Reference Points by CU'!$F$5</f>
        <v>114942.16546198408</v>
      </c>
      <c r="AF25" s="7">
        <f>'[1]Reference Points by CU'!$F$5</f>
        <v>114942.16546198408</v>
      </c>
      <c r="AG25" s="7">
        <f>'[1]Reference Points by CU'!$F$5</f>
        <v>114942.16546198408</v>
      </c>
      <c r="AH25" s="7">
        <f>'[1]Reference Points by CU'!$F$5</f>
        <v>114942.16546198408</v>
      </c>
      <c r="AI25" s="7">
        <f>'[1]Reference Points by CU'!$F$5</f>
        <v>114942.16546198408</v>
      </c>
      <c r="AJ25" s="7">
        <f>'[1]Reference Points by CU'!$F$5</f>
        <v>114942.16546198408</v>
      </c>
      <c r="AK25" s="7"/>
    </row>
    <row r="26" spans="1:40" x14ac:dyDescent="0.25">
      <c r="B26" s="9" t="s">
        <v>18</v>
      </c>
      <c r="C26" s="7">
        <f>'[1]Reference Points by CU'!$G$5</f>
        <v>76998.09415624135</v>
      </c>
      <c r="D26" s="7">
        <f>'[1]Reference Points by CU'!$G$5</f>
        <v>76998.09415624135</v>
      </c>
      <c r="E26" s="7">
        <f>'[1]Reference Points by CU'!$G$5</f>
        <v>76998.09415624135</v>
      </c>
      <c r="F26" s="7">
        <f>'[1]Reference Points by CU'!$G$5</f>
        <v>76998.09415624135</v>
      </c>
      <c r="G26" s="7">
        <f>'[1]Reference Points by CU'!$G$5</f>
        <v>76998.09415624135</v>
      </c>
      <c r="H26" s="7">
        <f>'[1]Reference Points by CU'!$G$5</f>
        <v>76998.09415624135</v>
      </c>
      <c r="I26" s="7">
        <f>'[1]Reference Points by CU'!$G$5</f>
        <v>76998.09415624135</v>
      </c>
      <c r="J26" s="7">
        <f>'[1]Reference Points by CU'!$G$5</f>
        <v>76998.09415624135</v>
      </c>
      <c r="K26" s="7">
        <f>'[1]Reference Points by CU'!$G$5</f>
        <v>76998.09415624135</v>
      </c>
      <c r="L26" s="7">
        <f>'[1]Reference Points by CU'!$G$5</f>
        <v>76998.09415624135</v>
      </c>
      <c r="M26" s="7">
        <f>'[1]Reference Points by CU'!$G$5</f>
        <v>76998.09415624135</v>
      </c>
      <c r="N26" s="7">
        <f>'[1]Reference Points by CU'!$G$5</f>
        <v>76998.09415624135</v>
      </c>
      <c r="O26" s="7">
        <f>'[1]Reference Points by CU'!$G$5</f>
        <v>76998.09415624135</v>
      </c>
      <c r="P26" s="7">
        <f>'[1]Reference Points by CU'!$G$5</f>
        <v>76998.09415624135</v>
      </c>
      <c r="Q26" s="7">
        <f>'[1]Reference Points by CU'!$G$5</f>
        <v>76998.09415624135</v>
      </c>
      <c r="R26" s="7">
        <f>'[1]Reference Points by CU'!$G$5</f>
        <v>76998.09415624135</v>
      </c>
      <c r="S26" s="7">
        <f>'[1]Reference Points by CU'!$G$5</f>
        <v>76998.09415624135</v>
      </c>
      <c r="T26" s="7">
        <f>'[1]Reference Points by CU'!$G$5</f>
        <v>76998.09415624135</v>
      </c>
      <c r="U26" s="7">
        <f>'[1]Reference Points by CU'!$G$5</f>
        <v>76998.09415624135</v>
      </c>
      <c r="V26" s="7">
        <f>'[1]Reference Points by CU'!$G$5</f>
        <v>76998.09415624135</v>
      </c>
      <c r="W26" s="7">
        <f>'[1]Reference Points by CU'!$G$5</f>
        <v>76998.09415624135</v>
      </c>
      <c r="X26" s="7">
        <f>'[1]Reference Points by CU'!$G$5</f>
        <v>76998.09415624135</v>
      </c>
      <c r="Y26" s="7">
        <f>'[1]Reference Points by CU'!$G$5</f>
        <v>76998.09415624135</v>
      </c>
      <c r="Z26" s="7">
        <f>'[1]Reference Points by CU'!$G$5</f>
        <v>76998.09415624135</v>
      </c>
      <c r="AA26" s="7">
        <f>'[1]Reference Points by CU'!$G$5</f>
        <v>76998.09415624135</v>
      </c>
      <c r="AB26" s="7">
        <f>'[1]Reference Points by CU'!$G$5</f>
        <v>76998.09415624135</v>
      </c>
      <c r="AC26" s="7">
        <f>'[1]Reference Points by CU'!$G$5</f>
        <v>76998.09415624135</v>
      </c>
      <c r="AD26" s="7">
        <f>'[1]Reference Points by CU'!$G$5</f>
        <v>76998.09415624135</v>
      </c>
      <c r="AE26" s="7">
        <f>'[1]Reference Points by CU'!$G$5</f>
        <v>76998.09415624135</v>
      </c>
      <c r="AF26" s="7">
        <f>'[1]Reference Points by CU'!$G$5</f>
        <v>76998.09415624135</v>
      </c>
      <c r="AG26" s="7">
        <f>'[1]Reference Points by CU'!$G$5</f>
        <v>76998.09415624135</v>
      </c>
      <c r="AH26" s="7">
        <f>'[1]Reference Points by CU'!$G$5</f>
        <v>76998.09415624135</v>
      </c>
      <c r="AI26" s="7">
        <f>'[1]Reference Points by CU'!$G$5</f>
        <v>76998.09415624135</v>
      </c>
      <c r="AJ26" s="7">
        <f>'[1]Reference Points by CU'!$G$5</f>
        <v>76998.09415624135</v>
      </c>
      <c r="AK26" s="7"/>
    </row>
    <row r="27" spans="1:40" x14ac:dyDescent="0.25">
      <c r="B27" s="9" t="s">
        <v>19</v>
      </c>
      <c r="C27" s="7">
        <f>'[1]Reference Points by CU'!$H$5</f>
        <v>70823.897971172482</v>
      </c>
      <c r="D27" s="7">
        <f>'[1]Reference Points by CU'!$H$5</f>
        <v>70823.897971172482</v>
      </c>
      <c r="E27" s="7">
        <f>'[1]Reference Points by CU'!$H$5</f>
        <v>70823.897971172482</v>
      </c>
      <c r="F27" s="7">
        <f>'[1]Reference Points by CU'!$H$5</f>
        <v>70823.897971172482</v>
      </c>
      <c r="G27" s="7">
        <f>'[1]Reference Points by CU'!$H$5</f>
        <v>70823.897971172482</v>
      </c>
      <c r="H27" s="7">
        <f>'[1]Reference Points by CU'!$H$5</f>
        <v>70823.897971172482</v>
      </c>
      <c r="I27" s="7">
        <f>'[1]Reference Points by CU'!$H$5</f>
        <v>70823.897971172482</v>
      </c>
      <c r="J27" s="7">
        <f>'[1]Reference Points by CU'!$H$5</f>
        <v>70823.897971172482</v>
      </c>
      <c r="K27" s="7">
        <f>'[1]Reference Points by CU'!$H$5</f>
        <v>70823.897971172482</v>
      </c>
      <c r="L27" s="7">
        <f>'[1]Reference Points by CU'!$H$5</f>
        <v>70823.897971172482</v>
      </c>
      <c r="M27" s="7">
        <f>'[1]Reference Points by CU'!$H$5</f>
        <v>70823.897971172482</v>
      </c>
      <c r="N27" s="7">
        <f>'[1]Reference Points by CU'!$H$5</f>
        <v>70823.897971172482</v>
      </c>
      <c r="O27" s="7">
        <f>'[1]Reference Points by CU'!$H$5</f>
        <v>70823.897971172482</v>
      </c>
      <c r="P27" s="7">
        <f>'[1]Reference Points by CU'!$H$5</f>
        <v>70823.897971172482</v>
      </c>
      <c r="Q27" s="7">
        <f>'[1]Reference Points by CU'!$H$5</f>
        <v>70823.897971172482</v>
      </c>
      <c r="R27" s="7">
        <f>'[1]Reference Points by CU'!$H$5</f>
        <v>70823.897971172482</v>
      </c>
      <c r="S27" s="7">
        <f>'[1]Reference Points by CU'!$H$5</f>
        <v>70823.897971172482</v>
      </c>
      <c r="T27" s="7">
        <f>'[1]Reference Points by CU'!$H$5</f>
        <v>70823.897971172482</v>
      </c>
      <c r="U27" s="7">
        <f>'[1]Reference Points by CU'!$H$5</f>
        <v>70823.897971172482</v>
      </c>
      <c r="V27" s="7">
        <f>'[1]Reference Points by CU'!$H$5</f>
        <v>70823.897971172482</v>
      </c>
      <c r="W27" s="7">
        <f>'[1]Reference Points by CU'!$H$5</f>
        <v>70823.897971172482</v>
      </c>
      <c r="X27" s="7">
        <f>'[1]Reference Points by CU'!$H$5</f>
        <v>70823.897971172482</v>
      </c>
      <c r="Y27" s="7">
        <f>'[1]Reference Points by CU'!$H$5</f>
        <v>70823.897971172482</v>
      </c>
      <c r="Z27" s="7">
        <f>'[1]Reference Points by CU'!$H$5</f>
        <v>70823.897971172482</v>
      </c>
      <c r="AA27" s="7">
        <f>'[1]Reference Points by CU'!$H$5</f>
        <v>70823.897971172482</v>
      </c>
      <c r="AB27" s="7">
        <f>'[1]Reference Points by CU'!$H$5</f>
        <v>70823.897971172482</v>
      </c>
      <c r="AC27" s="7">
        <f>'[1]Reference Points by CU'!$H$5</f>
        <v>70823.897971172482</v>
      </c>
      <c r="AD27" s="7">
        <f>'[1]Reference Points by CU'!$H$5</f>
        <v>70823.897971172482</v>
      </c>
      <c r="AE27" s="7">
        <f>'[1]Reference Points by CU'!$H$5</f>
        <v>70823.897971172482</v>
      </c>
      <c r="AF27" s="7">
        <f>'[1]Reference Points by CU'!$H$5</f>
        <v>70823.897971172482</v>
      </c>
      <c r="AG27" s="7">
        <f>'[1]Reference Points by CU'!$H$5</f>
        <v>70823.897971172482</v>
      </c>
      <c r="AH27" s="7">
        <f>'[1]Reference Points by CU'!$H$5</f>
        <v>70823.897971172482</v>
      </c>
      <c r="AI27" s="7">
        <f>'[1]Reference Points by CU'!$H$5</f>
        <v>70823.897971172482</v>
      </c>
      <c r="AJ27" s="7">
        <f>'[1]Reference Points by CU'!$H$5</f>
        <v>70823.897971172482</v>
      </c>
      <c r="AK27" s="7"/>
    </row>
    <row r="28" spans="1:40" x14ac:dyDescent="0.25">
      <c r="B28" s="9" t="s">
        <v>20</v>
      </c>
      <c r="C28" s="8">
        <f>'[1]SR-GS(even)'!$B$56</f>
        <v>0.62450958469857321</v>
      </c>
      <c r="D28" s="8">
        <f>'[1]SR-GS(even)'!$B$56</f>
        <v>0.62450958469857321</v>
      </c>
      <c r="E28" s="8">
        <f>'[1]SR-GS(even)'!$B$56</f>
        <v>0.62450958469857321</v>
      </c>
      <c r="F28" s="8">
        <f>'[1]SR-GS(even)'!$B$56</f>
        <v>0.62450958469857321</v>
      </c>
      <c r="G28" s="8">
        <f>'[1]SR-GS(even)'!$B$56</f>
        <v>0.62450958469857321</v>
      </c>
      <c r="H28" s="8">
        <f>'[1]SR-GS(even)'!$B$56</f>
        <v>0.62450958469857321</v>
      </c>
      <c r="I28" s="8">
        <f>'[1]SR-GS(even)'!$B$56</f>
        <v>0.62450958469857321</v>
      </c>
      <c r="J28" s="8">
        <f>'[1]SR-GS(even)'!$B$56</f>
        <v>0.62450958469857321</v>
      </c>
      <c r="K28" s="8">
        <f>'[1]SR-GS(even)'!$B$56</f>
        <v>0.62450958469857321</v>
      </c>
      <c r="L28" s="8">
        <f>'[1]SR-GS(even)'!$B$56</f>
        <v>0.62450958469857321</v>
      </c>
      <c r="M28" s="8">
        <f>'[1]SR-GS(even)'!$B$56</f>
        <v>0.62450958469857321</v>
      </c>
      <c r="N28" s="8">
        <f>'[1]SR-GS(even)'!$B$56</f>
        <v>0.62450958469857321</v>
      </c>
      <c r="O28" s="8">
        <f>'[1]SR-GS(even)'!$B$56</f>
        <v>0.62450958469857321</v>
      </c>
      <c r="P28" s="8">
        <f>'[1]SR-GS(even)'!$B$56</f>
        <v>0.62450958469857321</v>
      </c>
      <c r="Q28" s="8">
        <f>'[1]SR-GS(even)'!$B$56</f>
        <v>0.62450958469857321</v>
      </c>
      <c r="R28" s="8">
        <f>'[1]SR-GS(even)'!$B$56</f>
        <v>0.62450958469857321</v>
      </c>
      <c r="S28" s="8">
        <f>'[1]SR-GS(even)'!$B$56</f>
        <v>0.62450958469857321</v>
      </c>
      <c r="T28" s="8">
        <f>'[1]SR-GS(even)'!$B$56</f>
        <v>0.62450958469857321</v>
      </c>
      <c r="U28" s="8">
        <f>'[1]SR-GS(even)'!$B$56</f>
        <v>0.62450958469857321</v>
      </c>
      <c r="V28" s="8">
        <f>'[1]SR-GS(even)'!$B$56</f>
        <v>0.62450958469857321</v>
      </c>
      <c r="W28" s="8">
        <f>'[1]SR-GS(even)'!$B$56</f>
        <v>0.62450958469857321</v>
      </c>
      <c r="X28" s="8">
        <f>'[1]SR-GS(even)'!$B$56</f>
        <v>0.62450958469857321</v>
      </c>
      <c r="Y28" s="8">
        <f>'[1]SR-GS(even)'!$B$56</f>
        <v>0.62450958469857321</v>
      </c>
      <c r="Z28" s="8">
        <f>'[1]SR-GS(even)'!$B$56</f>
        <v>0.62450958469857321</v>
      </c>
      <c r="AA28" s="8">
        <f>'[1]SR-GS(even)'!$B$56</f>
        <v>0.62450958469857321</v>
      </c>
      <c r="AB28" s="8">
        <f>'[1]SR-GS(even)'!$B$56</f>
        <v>0.62450958469857321</v>
      </c>
      <c r="AC28" s="8">
        <f>'[1]SR-GS(even)'!$B$56</f>
        <v>0.62450958469857321</v>
      </c>
      <c r="AD28" s="8">
        <f>'[1]SR-GS(even)'!$B$56</f>
        <v>0.62450958469857321</v>
      </c>
      <c r="AE28" s="8">
        <f>'[1]SR-GS(even)'!$B$56</f>
        <v>0.62450958469857321</v>
      </c>
      <c r="AF28" s="8">
        <f>'[1]SR-GS(even)'!$B$56</f>
        <v>0.62450958469857321</v>
      </c>
      <c r="AG28" s="8">
        <f>'[1]SR-GS(even)'!$B$56</f>
        <v>0.62450958469857321</v>
      </c>
      <c r="AH28" s="8">
        <f>'[1]SR-GS(even)'!$B$56</f>
        <v>0.62450958469857321</v>
      </c>
      <c r="AI28" s="8">
        <f>'[1]SR-GS(even)'!$B$56</f>
        <v>0.62450958469857321</v>
      </c>
      <c r="AJ28" s="8">
        <f>'[1]SR-GS(even)'!$B$56</f>
        <v>0.62450958469857321</v>
      </c>
      <c r="AK28" s="8"/>
    </row>
    <row r="29" spans="1:40" x14ac:dyDescent="0.25">
      <c r="B29" s="9" t="s">
        <v>21</v>
      </c>
      <c r="C29">
        <f>'[1]GS (even)'!L26</f>
        <v>26</v>
      </c>
      <c r="D29">
        <f>'[1]GS (even)'!M26</f>
        <v>30</v>
      </c>
      <c r="E29">
        <f>'[1]GS (even)'!N26</f>
        <v>21</v>
      </c>
      <c r="F29">
        <f>'[1]GS (even)'!O26</f>
        <v>15</v>
      </c>
      <c r="G29">
        <f>'[1]GS (even)'!P26</f>
        <v>12</v>
      </c>
      <c r="H29">
        <f>'[1]GS (even)'!Q26</f>
        <v>10</v>
      </c>
      <c r="I29">
        <f>'[1]GS (even)'!R26</f>
        <v>17</v>
      </c>
      <c r="J29">
        <f>'[1]GS (even)'!S26</f>
        <v>17</v>
      </c>
      <c r="K29">
        <f>'[1]GS (even)'!T26</f>
        <v>16</v>
      </c>
      <c r="L29">
        <f>'[1]GS (even)'!U26</f>
        <v>14</v>
      </c>
      <c r="M29">
        <f>'[1]GS (even)'!V26</f>
        <v>11</v>
      </c>
      <c r="N29">
        <f>'[1]GS (even)'!W26</f>
        <v>11</v>
      </c>
      <c r="O29">
        <f>'[1]GS (even)'!X26</f>
        <v>8</v>
      </c>
      <c r="P29">
        <f>'[1]GS (even)'!Y26</f>
        <v>13</v>
      </c>
      <c r="Q29">
        <f>'[1]GS (even)'!Z26</f>
        <v>9</v>
      </c>
      <c r="R29">
        <f>'[1]GS (even)'!AA26</f>
        <v>5</v>
      </c>
      <c r="S29">
        <f>'[1]GS (even)'!AB26</f>
        <v>4</v>
      </c>
      <c r="T29">
        <f>'[1]GS (even)'!AC26</f>
        <v>14</v>
      </c>
      <c r="U29">
        <f>'[1]GS (even)'!AD26</f>
        <v>15</v>
      </c>
      <c r="V29">
        <f>'[1]GS (even)'!AE26</f>
        <v>20</v>
      </c>
      <c r="W29">
        <f>'[1]GS (even)'!AF26</f>
        <v>24</v>
      </c>
      <c r="X29">
        <f>'[1]GS (even)'!AG26</f>
        <v>24</v>
      </c>
      <c r="Y29">
        <f>'[1]GS (even)'!AH26</f>
        <v>18</v>
      </c>
      <c r="Z29">
        <f>'[1]GS (even)'!AI26</f>
        <v>20</v>
      </c>
      <c r="AA29">
        <f>'[1]GS (even)'!AJ26</f>
        <v>20</v>
      </c>
      <c r="AB29">
        <f>'[1]GS (even)'!AK26</f>
        <v>10</v>
      </c>
      <c r="AC29">
        <f>'[1]GS (even)'!AL26</f>
        <v>6</v>
      </c>
      <c r="AD29">
        <f>'[1]GS (even)'!AM26</f>
        <v>10</v>
      </c>
      <c r="AE29">
        <f>'[1]GS (even)'!AN26</f>
        <v>12</v>
      </c>
      <c r="AF29">
        <f>'[1]GS (even)'!AO26</f>
        <v>12</v>
      </c>
      <c r="AG29">
        <f>'[1]GS (even)'!AP26</f>
        <v>13</v>
      </c>
      <c r="AH29">
        <f>'[1]GS (even)'!AQ26</f>
        <v>10</v>
      </c>
      <c r="AI29">
        <f>'[1]GS (even)'!AR26</f>
        <v>15</v>
      </c>
      <c r="AJ29">
        <f>'[1]GS (even)'!AS26</f>
        <v>11</v>
      </c>
    </row>
    <row r="30" spans="1:40" ht="13.5" x14ac:dyDescent="0.3">
      <c r="A30" s="5" t="s">
        <v>23</v>
      </c>
      <c r="B30" s="5" t="s">
        <v>5</v>
      </c>
      <c r="C30" s="6">
        <f>[1]Aggr_even!M22</f>
        <v>575700</v>
      </c>
      <c r="D30" s="6">
        <f>[1]Aggr_even!N22</f>
        <v>589975</v>
      </c>
      <c r="E30" s="6">
        <f>[1]Aggr_even!O22</f>
        <v>757925</v>
      </c>
      <c r="F30" s="6">
        <f>[1]Aggr_even!P22</f>
        <v>230300</v>
      </c>
      <c r="G30" s="6">
        <f>[1]Aggr_even!Q22</f>
        <v>698426</v>
      </c>
      <c r="H30" s="6">
        <f>[1]Aggr_even!R22</f>
        <v>628875</v>
      </c>
      <c r="I30" s="6">
        <f>[1]Aggr_even!S22</f>
        <v>1332300</v>
      </c>
      <c r="J30" s="6">
        <f>[1]Aggr_even!T22</f>
        <v>1482687</v>
      </c>
      <c r="K30" s="6">
        <f>[1]Aggr_even!U22</f>
        <v>1153107</v>
      </c>
      <c r="L30" s="6">
        <f>[1]Aggr_even!V22</f>
        <v>715047</v>
      </c>
      <c r="M30" s="6">
        <f>[1]Aggr_even!W22</f>
        <v>1124285</v>
      </c>
      <c r="N30" s="6">
        <f>[1]Aggr_even!X22</f>
        <v>1683743</v>
      </c>
      <c r="O30" s="6">
        <f>[1]Aggr_even!Y22</f>
        <v>1093460</v>
      </c>
      <c r="P30" s="6">
        <f>[1]Aggr_even!Z22</f>
        <v>1409530</v>
      </c>
      <c r="Q30" s="6">
        <f>[1]Aggr_even!AA22</f>
        <v>548206</v>
      </c>
      <c r="R30" s="6">
        <f>[1]Aggr_even!AB22</f>
        <v>359112</v>
      </c>
      <c r="S30" s="6">
        <f>[1]Aggr_even!AC22</f>
        <v>1361691</v>
      </c>
      <c r="T30" s="6">
        <f>[1]Aggr_even!AD22</f>
        <v>1883750</v>
      </c>
      <c r="U30" s="6">
        <f>[1]Aggr_even!AE22</f>
        <v>3568329</v>
      </c>
      <c r="V30" s="6">
        <f>[1]Aggr_even!AF22</f>
        <v>2405536</v>
      </c>
      <c r="W30" s="6">
        <f>[1]Aggr_even!AG22</f>
        <v>1275593</v>
      </c>
      <c r="X30" s="6">
        <f>[1]Aggr_even!AH22</f>
        <v>2529600</v>
      </c>
      <c r="Y30" s="6">
        <f>[1]Aggr_even!AI22</f>
        <v>2252100</v>
      </c>
      <c r="Z30" s="6">
        <f>[1]Aggr_even!AJ22</f>
        <v>5179556</v>
      </c>
      <c r="AA30" s="6">
        <f>[1]Aggr_even!AK22</f>
        <v>903050</v>
      </c>
      <c r="AB30" s="6">
        <f>[1]Aggr_even!AL22</f>
        <v>1468536</v>
      </c>
      <c r="AC30" s="6">
        <f>[1]Aggr_even!AM22</f>
        <v>573222</v>
      </c>
      <c r="AD30" s="6">
        <f>[1]Aggr_even!AN22</f>
        <v>539127</v>
      </c>
      <c r="AE30" s="6">
        <f>[1]Aggr_even!AO22</f>
        <v>1244972</v>
      </c>
      <c r="AF30" s="6">
        <f>[1]Aggr_even!AP22</f>
        <v>2615854</v>
      </c>
      <c r="AG30" s="6">
        <f>[1]Aggr_even!AQ22</f>
        <v>4572284</v>
      </c>
      <c r="AH30" s="6">
        <f>[1]Aggr_even!AR22</f>
        <v>308466</v>
      </c>
      <c r="AI30" s="6">
        <f>[1]Aggr_even!AS22</f>
        <v>310930</v>
      </c>
      <c r="AJ30" s="6">
        <f>[1]Aggr_even!AT22</f>
        <v>952237</v>
      </c>
      <c r="AK30" s="6"/>
      <c r="AL30" s="7">
        <f>MEDIAN(C30:AJ30)</f>
        <v>1138696</v>
      </c>
      <c r="AM30" s="7">
        <f>_xlfn.PERCENTILE.EXC($C30:$AJ30,0.4)</f>
        <v>903050</v>
      </c>
      <c r="AN30" s="7">
        <f>_xlfn.PERCENTILE.EXC($C30:$AJ30,0.25)</f>
        <v>586406.25</v>
      </c>
    </row>
    <row r="31" spans="1:40" ht="13.5" x14ac:dyDescent="0.3">
      <c r="B31" s="5" t="s">
        <v>6</v>
      </c>
      <c r="C31" s="6">
        <f>[1]Aggr_even!M21</f>
        <v>619256.50529714115</v>
      </c>
      <c r="D31" s="6">
        <f>[1]Aggr_even!N21</f>
        <v>633936.64844976808</v>
      </c>
      <c r="E31" s="6">
        <f>[1]Aggr_even!O21</f>
        <v>777633.9213042584</v>
      </c>
      <c r="F31" s="6">
        <f>[1]Aggr_even!P21</f>
        <v>238395.51853476933</v>
      </c>
      <c r="G31" s="6">
        <f>[1]Aggr_even!Q21</f>
        <v>725611.76855711453</v>
      </c>
      <c r="H31" s="6">
        <f>[1]Aggr_even!R21</f>
        <v>653629.63139157044</v>
      </c>
      <c r="I31" s="6">
        <f>[1]Aggr_even!S21</f>
        <v>1367130.6787312173</v>
      </c>
      <c r="J31" s="6">
        <f>[1]Aggr_even!T21</f>
        <v>1527210.1725612881</v>
      </c>
      <c r="K31" s="6">
        <f>[1]Aggr_even!U21</f>
        <v>1188646.2989869148</v>
      </c>
      <c r="L31" s="6">
        <f>[1]Aggr_even!V21</f>
        <v>740058.98381906352</v>
      </c>
      <c r="M31" s="6">
        <f>[1]Aggr_even!W21</f>
        <v>1173148.5826224899</v>
      </c>
      <c r="N31" s="6">
        <f>[1]Aggr_even!X21</f>
        <v>1761147.9587758984</v>
      </c>
      <c r="O31" s="6">
        <f>[1]Aggr_even!Y21</f>
        <v>1160127.7388058554</v>
      </c>
      <c r="P31" s="6">
        <f>[1]Aggr_even!Z21</f>
        <v>1492658.0017983012</v>
      </c>
      <c r="Q31" s="6">
        <f>[1]Aggr_even!AA21</f>
        <v>588904.49529426766</v>
      </c>
      <c r="R31" s="6">
        <f>[1]Aggr_even!AB21</f>
        <v>386242.45085287426</v>
      </c>
      <c r="S31" s="6">
        <f>[1]Aggr_even!AC21</f>
        <v>1452807.8126243162</v>
      </c>
      <c r="T31" s="6">
        <f>[1]Aggr_even!AD21</f>
        <v>1985429.8112141516</v>
      </c>
      <c r="U31" s="6">
        <f>[1]Aggr_even!AE21</f>
        <v>3725793.5517722643</v>
      </c>
      <c r="V31" s="6">
        <f>[1]Aggr_even!AF21</f>
        <v>2546943.7638164102</v>
      </c>
      <c r="W31" s="6">
        <f>[1]Aggr_even!AG21</f>
        <v>1442649.5773472071</v>
      </c>
      <c r="X31" s="6">
        <f>[1]Aggr_even!AH21</f>
        <v>2595107.9934889521</v>
      </c>
      <c r="Y31" s="6">
        <f>[1]Aggr_even!AI21</f>
        <v>2350274.0293954979</v>
      </c>
      <c r="Z31" s="6">
        <f>[1]Aggr_even!AJ21</f>
        <v>5747002.8325610291</v>
      </c>
      <c r="AA31" s="6">
        <f>[1]Aggr_even!AK21</f>
        <v>975079.26606153091</v>
      </c>
      <c r="AB31" s="6">
        <f>[1]Aggr_even!AL21</f>
        <v>1616023.0210957623</v>
      </c>
      <c r="AC31" s="6">
        <f>[1]Aggr_even!AM21</f>
        <v>646016.935523047</v>
      </c>
      <c r="AD31" s="6">
        <f>[1]Aggr_even!AN21</f>
        <v>608841.73317616724</v>
      </c>
      <c r="AE31" s="6">
        <f>[1]Aggr_even!AO21</f>
        <v>1373125.2756292187</v>
      </c>
      <c r="AF31" s="6">
        <f>[1]Aggr_even!AP21</f>
        <v>2888211.9642681042</v>
      </c>
      <c r="AG31" s="6">
        <f>[1]Aggr_even!AQ21</f>
        <v>5403813.6795694651</v>
      </c>
      <c r="AH31" s="6">
        <f>[1]Aggr_even!AR21</f>
        <v>850668.92336509924</v>
      </c>
      <c r="AI31" s="6">
        <f>[1]Aggr_even!AS21</f>
        <v>1040158.3214460621</v>
      </c>
      <c r="AJ31" s="6">
        <f>[1]Aggr_even!AT21</f>
        <v>1310566.2999811105</v>
      </c>
      <c r="AK31" s="6"/>
      <c r="AL31" s="7">
        <f t="shared" ref="AL31:AL33" si="12">MEDIAN(C31:AJ31)</f>
        <v>1249606.2994840126</v>
      </c>
      <c r="AM31" s="7">
        <f t="shared" ref="AM31:AM33" si="13">_xlfn.PERCENTILE.EXC($C31:$AJ31,0.4)</f>
        <v>1040158.3214460621</v>
      </c>
      <c r="AN31" s="7">
        <f t="shared" ref="AN31:AN33" si="14">_xlfn.PERCENTILE.EXC($C31:$AJ31,0.25)</f>
        <v>707616.2342657285</v>
      </c>
    </row>
    <row r="32" spans="1:40" x14ac:dyDescent="0.25">
      <c r="B32" s="9" t="s">
        <v>8</v>
      </c>
      <c r="C32" s="7">
        <f>'[1]Reconstructions(%Average)'!C11</f>
        <v>400017</v>
      </c>
      <c r="D32" s="7">
        <f>'[1]Reconstructions(%Average)'!D11</f>
        <v>920046</v>
      </c>
      <c r="E32" s="7">
        <f>'[1]Reconstructions(%Average)'!E11</f>
        <v>1371141</v>
      </c>
      <c r="F32" s="7">
        <f>'[1]Reconstructions(%Average)'!F11</f>
        <v>347398</v>
      </c>
      <c r="G32" s="7">
        <f>'[1]Reconstructions(%Average)'!G11</f>
        <v>756911</v>
      </c>
      <c r="H32" s="7">
        <f>'[1]Reconstructions(%Average)'!H11</f>
        <v>860949</v>
      </c>
      <c r="I32" s="7">
        <f>'[1]Reconstructions(%Average)'!I11</f>
        <v>3447155</v>
      </c>
      <c r="J32" s="7">
        <f>'[1]Reconstructions(%Average)'!J11</f>
        <v>3717798</v>
      </c>
      <c r="K32" s="7">
        <f>'[1]Reconstructions(%Average)'!K11</f>
        <v>2426471</v>
      </c>
      <c r="L32" s="7">
        <f>'[1]Reconstructions(%Average)'!L11</f>
        <v>782739</v>
      </c>
      <c r="M32" s="7">
        <f>'[1]Reconstructions(%Average)'!M11</f>
        <v>1590762</v>
      </c>
      <c r="N32" s="7">
        <f>'[1]Reconstructions(%Average)'!N11</f>
        <v>3891494</v>
      </c>
      <c r="O32" s="7">
        <f>'[1]Reconstructions(%Average)'!O11</f>
        <v>1350283</v>
      </c>
      <c r="P32" s="7">
        <f>'[1]Reconstructions(%Average)'!P11</f>
        <v>1202029</v>
      </c>
      <c r="Q32" s="7">
        <f>'[1]Reconstructions(%Average)'!Q11</f>
        <v>194182</v>
      </c>
      <c r="R32" s="7">
        <f>'[1]Reconstructions(%Average)'!R11</f>
        <v>239474</v>
      </c>
      <c r="S32" s="7">
        <f>'[1]Reconstructions(%Average)'!S11</f>
        <v>572412</v>
      </c>
      <c r="T32" s="7">
        <f>'[1]Reconstructions(%Average)'!T11</f>
        <v>722404.48890396964</v>
      </c>
      <c r="U32" s="7">
        <f>'[1]Reconstructions(%Average)'!U11</f>
        <v>602242.51810243027</v>
      </c>
      <c r="V32" s="7">
        <f>'[1]Reconstructions(%Average)'!V11</f>
        <v>1046114.677139929</v>
      </c>
      <c r="W32" s="7">
        <f>'[1]Reconstructions(%Average)'!W11</f>
        <v>240569</v>
      </c>
      <c r="X32" s="7">
        <f>'[1]Reconstructions(%Average)'!X11</f>
        <v>77946</v>
      </c>
      <c r="Y32" s="7">
        <f>'[1]Reconstructions(%Average)'!Y11</f>
        <v>119681</v>
      </c>
      <c r="Z32" s="7">
        <f>'[1]Reconstructions(%Average)'!Z11</f>
        <v>596457.73862901516</v>
      </c>
      <c r="AA32" s="7">
        <f>'[1]Reconstructions(%Average)'!AA11</f>
        <v>149751.55737365581</v>
      </c>
      <c r="AB32" s="7">
        <f>'[1]Reconstructions(%Average)'!AB11</f>
        <v>113799.29005247497</v>
      </c>
      <c r="AC32" s="7">
        <f>'[1]Reconstructions(%Average)'!AC11</f>
        <v>60416.197331371841</v>
      </c>
      <c r="AD32" s="7">
        <f>'[1]Reconstructions(%Average)'!AD11</f>
        <v>17291</v>
      </c>
      <c r="AE32" s="7">
        <f>'[1]Reconstructions(%Average)'!AE11</f>
        <v>207050</v>
      </c>
      <c r="AF32" s="7">
        <f>'[1]Reconstructions(%Average)'!AF11</f>
        <v>23896</v>
      </c>
      <c r="AG32" s="7">
        <f>'[1]Reconstructions(%Average)'!AG11</f>
        <v>581614</v>
      </c>
      <c r="AH32" s="7">
        <f>'[1]Reconstructions(%Average)'!AH11</f>
        <v>4964</v>
      </c>
      <c r="AI32" s="7">
        <f>'[1]Reconstructions(%Average)'!AI11</f>
        <v>102873.26777136496</v>
      </c>
      <c r="AJ32" s="7">
        <f>'[1]Reconstructions(%Average)'!AJ11</f>
        <v>12551</v>
      </c>
      <c r="AK32" s="7"/>
      <c r="AL32" s="7">
        <f t="shared" si="12"/>
        <v>577013</v>
      </c>
      <c r="AM32" s="7">
        <f t="shared" si="13"/>
        <v>240569</v>
      </c>
      <c r="AN32" s="7">
        <f t="shared" si="14"/>
        <v>118210.57251311874</v>
      </c>
    </row>
    <row r="33" spans="1:40" x14ac:dyDescent="0.25">
      <c r="B33" s="9" t="s">
        <v>10</v>
      </c>
      <c r="C33" s="7">
        <f>'[1]Reconstructions(%Average)'!C51</f>
        <v>1332483.3943690646</v>
      </c>
      <c r="D33" s="7">
        <f>'[1]Reconstructions(%Average)'!D51</f>
        <v>1629401.6751266229</v>
      </c>
      <c r="E33" s="7">
        <f>'[1]Reconstructions(%Average)'!E51</f>
        <v>2155498.6231712871</v>
      </c>
      <c r="F33" s="7">
        <f>'[1]Reconstructions(%Average)'!F51</f>
        <v>585954.83749767812</v>
      </c>
      <c r="G33" s="7">
        <f>'[1]Reconstructions(%Average)'!G51</f>
        <v>1480695.8211441827</v>
      </c>
      <c r="H33" s="7">
        <f>'[1]Reconstructions(%Average)'!H51</f>
        <v>1513273.0789417401</v>
      </c>
      <c r="I33" s="7">
        <f>'[1]Reconstructions(%Average)'!I51</f>
        <v>4810186.1076307818</v>
      </c>
      <c r="J33" s="7">
        <f>'[1]Reconstructions(%Average)'!J51</f>
        <v>5239918.2654965101</v>
      </c>
      <c r="K33" s="7">
        <f>'[1]Reconstructions(%Average)'!K51</f>
        <v>3610816.7457363289</v>
      </c>
      <c r="L33" s="7">
        <f>'[1]Reconstructions(%Average)'!L51</f>
        <v>1519693.1474539926</v>
      </c>
      <c r="M33" s="7">
        <f>'[1]Reconstructions(%Average)'!M51</f>
        <v>2758002.7923301556</v>
      </c>
      <c r="N33" s="7">
        <f>'[1]Reconstructions(%Average)'!N51</f>
        <v>5644581.3316300781</v>
      </c>
      <c r="O33" s="7">
        <f>'[1]Reconstructions(%Average)'!O51</f>
        <v>2503717.8552612141</v>
      </c>
      <c r="P33" s="7">
        <f>'[1]Reconstructions(%Average)'!P51</f>
        <v>2689504.0902754143</v>
      </c>
      <c r="Q33" s="7">
        <f>'[1]Reconstructions(%Average)'!Q51</f>
        <v>779535.01215055818</v>
      </c>
      <c r="R33" s="7">
        <f>'[1]Reconstructions(%Average)'!R51</f>
        <v>623290.89361861069</v>
      </c>
      <c r="S33" s="7">
        <f>'[1]Reconstructions(%Average)'!S51</f>
        <v>2079547.5640365339</v>
      </c>
      <c r="T33" s="7">
        <f>'[1]Reconstructions(%Average)'!T51</f>
        <v>2716690.4302780926</v>
      </c>
      <c r="U33" s="7">
        <f>'[1]Reconstructions(%Average)'!U51</f>
        <v>4375360.7281562407</v>
      </c>
      <c r="V33" s="7">
        <f>'[1]Reconstructions(%Average)'!V51</f>
        <v>3606252.479073429</v>
      </c>
      <c r="W33" s="7">
        <f>'[1]Reconstructions(%Average)'!W51</f>
        <v>1675750.3885262737</v>
      </c>
      <c r="X33" s="7">
        <f>'[1]Reconstructions(%Average)'!X51</f>
        <v>2681358.0341064921</v>
      </c>
      <c r="Y33" s="7">
        <f>'[1]Reconstructions(%Average)'!Y51</f>
        <v>2413050.762058476</v>
      </c>
      <c r="Z33" s="7">
        <f>'[1]Reconstructions(%Average)'!Z51</f>
        <v>6175995.7058826722</v>
      </c>
      <c r="AA33" s="7">
        <f>'[1]Reconstructions(%Average)'!AA51</f>
        <v>1133468.9984124566</v>
      </c>
      <c r="AB33" s="7">
        <f>'[1]Reconstructions(%Average)'!AB51</f>
        <v>1719203.6374428193</v>
      </c>
      <c r="AC33" s="7">
        <f>'[1]Reconstructions(%Average)'!AC51</f>
        <v>707674.56459449092</v>
      </c>
      <c r="AD33" s="7">
        <f>'[1]Reconstructions(%Average)'!AD51</f>
        <v>635460.24497361481</v>
      </c>
      <c r="AE33" s="7">
        <f>'[1]Reconstructions(%Average)'!AE51</f>
        <v>1663931.6420665213</v>
      </c>
      <c r="AF33" s="7">
        <f>'[1]Reconstructions(%Average)'!AF51</f>
        <v>2981557.5358021646</v>
      </c>
      <c r="AG33" s="7">
        <f>'[1]Reconstructions(%Average)'!AG51</f>
        <v>6233199.4301737454</v>
      </c>
      <c r="AH33" s="7">
        <f>'[1]Reconstructions(%Average)'!AH51</f>
        <v>820175.30233389884</v>
      </c>
      <c r="AI33" s="7">
        <f>'[1]Reconstructions(%Average)'!AI51</f>
        <v>830647.04807806853</v>
      </c>
      <c r="AJ33" s="7">
        <f>'[1]Reconstructions(%Average)'!AJ51</f>
        <v>1287952.1815881904</v>
      </c>
      <c r="AK33" s="7"/>
      <c r="AL33" s="7">
        <f t="shared" si="12"/>
        <v>1899375.6007396765</v>
      </c>
      <c r="AM33" s="7">
        <f t="shared" si="13"/>
        <v>1629401.6751266229</v>
      </c>
      <c r="AN33" s="7">
        <f t="shared" si="14"/>
        <v>1249331.3857942568</v>
      </c>
    </row>
    <row r="34" spans="1:40" x14ac:dyDescent="0.25">
      <c r="B34" s="9" t="s">
        <v>12</v>
      </c>
      <c r="C34" s="10">
        <f>D33/C31</f>
        <v>2.6312225405606009</v>
      </c>
      <c r="D34" s="10">
        <f t="shared" ref="D34:AI34" si="15">E33/D31</f>
        <v>3.4001798577860334</v>
      </c>
      <c r="E34" s="10">
        <f t="shared" si="15"/>
        <v>0.75350987327675534</v>
      </c>
      <c r="F34" s="10">
        <f t="shared" si="15"/>
        <v>6.2110891607562966</v>
      </c>
      <c r="G34" s="10">
        <f t="shared" si="15"/>
        <v>2.0855134171140817</v>
      </c>
      <c r="H34" s="10">
        <f t="shared" si="15"/>
        <v>7.3591922345838992</v>
      </c>
      <c r="I34" s="10">
        <f t="shared" si="15"/>
        <v>3.8327852245693745</v>
      </c>
      <c r="J34" s="10">
        <f t="shared" si="15"/>
        <v>2.3643220891336907</v>
      </c>
      <c r="K34" s="10">
        <f t="shared" si="15"/>
        <v>1.2785074489772355</v>
      </c>
      <c r="L34" s="10">
        <f t="shared" si="15"/>
        <v>3.7267337504607032</v>
      </c>
      <c r="M34" s="10">
        <f t="shared" si="15"/>
        <v>4.8114803318536339</v>
      </c>
      <c r="N34" s="10">
        <f t="shared" si="15"/>
        <v>1.4216396997112302</v>
      </c>
      <c r="O34" s="10">
        <f t="shared" si="15"/>
        <v>2.3182827203526561</v>
      </c>
      <c r="P34" s="10">
        <f t="shared" si="15"/>
        <v>0.52224622868158821</v>
      </c>
      <c r="Q34" s="10">
        <f t="shared" si="15"/>
        <v>1.058390449723364</v>
      </c>
      <c r="R34" s="10">
        <f t="shared" si="15"/>
        <v>5.3840471430434915</v>
      </c>
      <c r="S34" s="10">
        <f t="shared" si="15"/>
        <v>1.8699585772262128</v>
      </c>
      <c r="T34" s="10">
        <f t="shared" si="15"/>
        <v>2.2037347799671512</v>
      </c>
      <c r="U34" s="10">
        <f t="shared" si="15"/>
        <v>0.96791527199837124</v>
      </c>
      <c r="V34" s="10">
        <f t="shared" si="15"/>
        <v>0.65794557867083936</v>
      </c>
      <c r="W34" s="10">
        <f t="shared" si="15"/>
        <v>1.8586343324184547</v>
      </c>
      <c r="X34" s="10">
        <f t="shared" si="15"/>
        <v>0.92984599026813053</v>
      </c>
      <c r="Y34" s="10">
        <f t="shared" si="15"/>
        <v>2.6277768586291907</v>
      </c>
      <c r="Z34" s="10">
        <f t="shared" si="15"/>
        <v>0.19722784752958794</v>
      </c>
      <c r="AA34" s="10">
        <f t="shared" si="15"/>
        <v>1.76314244111343</v>
      </c>
      <c r="AB34" s="10">
        <f t="shared" si="15"/>
        <v>0.43791119022218161</v>
      </c>
      <c r="AC34" s="10">
        <f t="shared" si="15"/>
        <v>0.98365880216300372</v>
      </c>
      <c r="AD34" s="10">
        <f t="shared" si="15"/>
        <v>2.7329461030639726</v>
      </c>
      <c r="AE34" s="10">
        <f t="shared" si="15"/>
        <v>2.17136599895148</v>
      </c>
      <c r="AF34" s="10">
        <f t="shared" si="15"/>
        <v>2.1581516548260984</v>
      </c>
      <c r="AG34" s="10">
        <f t="shared" si="15"/>
        <v>0.15177712463232895</v>
      </c>
      <c r="AH34" s="10">
        <f t="shared" si="15"/>
        <v>0.97646337518969473</v>
      </c>
      <c r="AI34" s="10">
        <f t="shared" si="15"/>
        <v>1.2382270612397133</v>
      </c>
      <c r="AJ34" s="10"/>
      <c r="AK34" s="10"/>
      <c r="AL34" s="10">
        <f>MEDIAN(C34:AI34)</f>
        <v>1.8699585772262128</v>
      </c>
      <c r="AM34" s="10"/>
      <c r="AN34" s="10"/>
    </row>
    <row r="35" spans="1:40" x14ac:dyDescent="0.25">
      <c r="B35" s="9" t="s">
        <v>13</v>
      </c>
      <c r="C35" s="11">
        <f>'[1]Reconstructions(%Average)'!C52</f>
        <v>0.30020411638181005</v>
      </c>
      <c r="D35" s="11">
        <f>'[1]Reconstructions(%Average)'!D52</f>
        <v>0.56465266609505727</v>
      </c>
      <c r="E35" s="11">
        <f>'[1]Reconstructions(%Average)'!E52</f>
        <v>0.63611314118248086</v>
      </c>
      <c r="F35" s="11">
        <f>'[1]Reconstructions(%Average)'!F52</f>
        <v>0.5928750438917173</v>
      </c>
      <c r="G35" s="11">
        <f>'[1]Reconstructions(%Average)'!G52</f>
        <v>0.5111860175408004</v>
      </c>
      <c r="H35" s="11">
        <f>'[1]Reconstructions(%Average)'!H52</f>
        <v>0.5689316832372896</v>
      </c>
      <c r="I35" s="11">
        <f>'[1]Reconstructions(%Average)'!I52</f>
        <v>0.71663651319675614</v>
      </c>
      <c r="J35" s="11">
        <f>'[1]Reconstructions(%Average)'!J52</f>
        <v>0.709514502254878</v>
      </c>
      <c r="K35" s="11">
        <f>'[1]Reconstructions(%Average)'!K52</f>
        <v>0.67200059456498018</v>
      </c>
      <c r="L35" s="11">
        <f>'[1]Reconstructions(%Average)'!L52</f>
        <v>0.51506384779806136</v>
      </c>
      <c r="M35" s="11">
        <f>'[1]Reconstructions(%Average)'!M52</f>
        <v>0.57678041676528247</v>
      </c>
      <c r="N35" s="11">
        <f>'[1]Reconstructions(%Average)'!N52</f>
        <v>0.68942119377278765</v>
      </c>
      <c r="O35" s="11">
        <f>'[1]Reconstructions(%Average)'!O52</f>
        <v>0.53931116765516074</v>
      </c>
      <c r="P35" s="11">
        <f>'[1]Reconstructions(%Average)'!P52</f>
        <v>0.4469333228925888</v>
      </c>
      <c r="Q35" s="11">
        <f>'[1]Reconstructions(%Average)'!Q52</f>
        <v>0.24909977996279659</v>
      </c>
      <c r="R35" s="11">
        <f>'[1]Reconstructions(%Average)'!R52</f>
        <v>0.38420904661336708</v>
      </c>
      <c r="S35" s="11">
        <f>'[1]Reconstructions(%Average)'!S52</f>
        <v>0.2752579502865094</v>
      </c>
      <c r="T35" s="11">
        <f>'[1]Reconstructions(%Average)'!T52</f>
        <v>0.26591343675106222</v>
      </c>
      <c r="U35" s="11">
        <f>'[1]Reconstructions(%Average)'!U52</f>
        <v>0.13764408365849479</v>
      </c>
      <c r="V35" s="11">
        <f>'[1]Reconstructions(%Average)'!V52</f>
        <v>0.29008359320662763</v>
      </c>
      <c r="W35" s="11">
        <f>'[1]Reconstructions(%Average)'!W52</f>
        <v>0.14355897014684069</v>
      </c>
      <c r="X35" s="11">
        <f>'[1]Reconstructions(%Average)'!X52</f>
        <v>2.906959794571929E-2</v>
      </c>
      <c r="Y35" s="11">
        <f>'[1]Reconstructions(%Average)'!Y52</f>
        <v>4.9597381821302834E-2</v>
      </c>
      <c r="Z35" s="11">
        <f>'[1]Reconstructions(%Average)'!Z52</f>
        <v>9.6576773533194923E-2</v>
      </c>
      <c r="AA35" s="11">
        <f>'[1]Reconstructions(%Average)'!AA52</f>
        <v>0.1321179119882403</v>
      </c>
      <c r="AB35" s="11">
        <f>'[1]Reconstructions(%Average)'!AB52</f>
        <v>6.6193025406660083E-2</v>
      </c>
      <c r="AC35" s="11">
        <f>'[1]Reconstructions(%Average)'!AC52</f>
        <v>8.5372854068863288E-2</v>
      </c>
      <c r="AD35" s="11">
        <f>'[1]Reconstructions(%Average)'!AD52</f>
        <v>2.7210199436973347E-2</v>
      </c>
      <c r="AE35" s="11">
        <f>'[1]Reconstructions(%Average)'!AE52</f>
        <v>0.12443419835616208</v>
      </c>
      <c r="AF35" s="11">
        <f>'[1]Reconstructions(%Average)'!AF52</f>
        <v>8.0146030096886825E-3</v>
      </c>
      <c r="AG35" s="11">
        <f>'[1]Reconstructions(%Average)'!AG52</f>
        <v>9.3309063269260417E-2</v>
      </c>
      <c r="AH35" s="11">
        <f>'[1]Reconstructions(%Average)'!AH52</f>
        <v>6.0523646418934995E-3</v>
      </c>
      <c r="AI35" s="11">
        <f>'[1]Reconstructions(%Average)'!AI52</f>
        <v>0.12384714784623709</v>
      </c>
      <c r="AJ35" s="11">
        <f>'[1]Reconstructions(%Average)'!AJ52</f>
        <v>9.7449270084881568E-3</v>
      </c>
      <c r="AK35" s="11"/>
      <c r="AL35" s="10">
        <f>AVERAGE(C35:AJ35)</f>
        <v>0.31285091577023622</v>
      </c>
      <c r="AM35" s="10"/>
      <c r="AN35" s="10"/>
    </row>
    <row r="36" spans="1:40" x14ac:dyDescent="0.25">
      <c r="B36" s="9" t="s">
        <v>14</v>
      </c>
      <c r="C36" s="7">
        <f>'[1]Reference Points by CU'!$B$6</f>
        <v>1873288.8849950251</v>
      </c>
      <c r="D36" s="7">
        <f>'[1]Reference Points by CU'!$B$6</f>
        <v>1873288.8849950251</v>
      </c>
      <c r="E36" s="7">
        <f>'[1]Reference Points by CU'!$B$6</f>
        <v>1873288.8849950251</v>
      </c>
      <c r="F36" s="7">
        <f>'[1]Reference Points by CU'!$B$6</f>
        <v>1873288.8849950251</v>
      </c>
      <c r="G36" s="7">
        <f>'[1]Reference Points by CU'!$B$6</f>
        <v>1873288.8849950251</v>
      </c>
      <c r="H36" s="7">
        <f>'[1]Reference Points by CU'!$B$6</f>
        <v>1873288.8849950251</v>
      </c>
      <c r="I36" s="7">
        <f>'[1]Reference Points by CU'!$B$6</f>
        <v>1873288.8849950251</v>
      </c>
      <c r="J36" s="7">
        <f>'[1]Reference Points by CU'!$B$6</f>
        <v>1873288.8849950251</v>
      </c>
      <c r="K36" s="7">
        <f>'[1]Reference Points by CU'!$B$6</f>
        <v>1873288.8849950251</v>
      </c>
      <c r="L36" s="7">
        <f>'[1]Reference Points by CU'!$B$6</f>
        <v>1873288.8849950251</v>
      </c>
      <c r="M36" s="7">
        <f>'[1]Reference Points by CU'!$B$6</f>
        <v>1873288.8849950251</v>
      </c>
      <c r="N36" s="7">
        <f>'[1]Reference Points by CU'!$B$6</f>
        <v>1873288.8849950251</v>
      </c>
      <c r="O36" s="7">
        <f>'[1]Reference Points by CU'!$B$6</f>
        <v>1873288.8849950251</v>
      </c>
      <c r="P36" s="7">
        <f>'[1]Reference Points by CU'!$B$6</f>
        <v>1873288.8849950251</v>
      </c>
      <c r="Q36" s="7">
        <f>'[1]Reference Points by CU'!$B$6</f>
        <v>1873288.8849950251</v>
      </c>
      <c r="R36" s="7">
        <f>'[1]Reference Points by CU'!$B$6</f>
        <v>1873288.8849950251</v>
      </c>
      <c r="S36" s="7">
        <f>'[1]Reference Points by CU'!$B$6</f>
        <v>1873288.8849950251</v>
      </c>
      <c r="T36" s="7">
        <f>'[1]Reference Points by CU'!$B$6</f>
        <v>1873288.8849950251</v>
      </c>
      <c r="U36" s="7">
        <f>'[1]Reference Points by CU'!$B$6</f>
        <v>1873288.8849950251</v>
      </c>
      <c r="V36" s="7">
        <f>'[1]Reference Points by CU'!$B$6</f>
        <v>1873288.8849950251</v>
      </c>
      <c r="W36" s="7">
        <f>'[1]Reference Points by CU'!$B$6</f>
        <v>1873288.8849950251</v>
      </c>
      <c r="X36" s="7">
        <f>'[1]Reference Points by CU'!$B$6</f>
        <v>1873288.8849950251</v>
      </c>
      <c r="Y36" s="7">
        <f>'[1]Reference Points by CU'!$B$6</f>
        <v>1873288.8849950251</v>
      </c>
      <c r="Z36" s="7">
        <f>'[1]Reference Points by CU'!$B$6</f>
        <v>1873288.8849950251</v>
      </c>
      <c r="AA36" s="7">
        <f>'[1]Reference Points by CU'!$B$6</f>
        <v>1873288.8849950251</v>
      </c>
      <c r="AB36" s="7">
        <f>'[1]Reference Points by CU'!$B$6</f>
        <v>1873288.8849950251</v>
      </c>
      <c r="AC36" s="7">
        <f>'[1]Reference Points by CU'!$B$6</f>
        <v>1873288.8849950251</v>
      </c>
      <c r="AD36" s="7">
        <f>'[1]Reference Points by CU'!$B$6</f>
        <v>1873288.8849950251</v>
      </c>
      <c r="AE36" s="7">
        <f>'[1]Reference Points by CU'!$B$6</f>
        <v>1873288.8849950251</v>
      </c>
      <c r="AF36" s="7">
        <f>'[1]Reference Points by CU'!$B$6</f>
        <v>1873288.8849950251</v>
      </c>
      <c r="AG36" s="7">
        <f>'[1]Reference Points by CU'!$B$6</f>
        <v>1873288.8849950251</v>
      </c>
      <c r="AH36" s="7">
        <f>'[1]Reference Points by CU'!$B$6</f>
        <v>1873288.8849950251</v>
      </c>
      <c r="AI36" s="7">
        <f>'[1]Reference Points by CU'!$B$6</f>
        <v>1873288.8849950251</v>
      </c>
      <c r="AJ36" s="7">
        <f>'[1]Reference Points by CU'!$B$6</f>
        <v>1873288.8849950251</v>
      </c>
      <c r="AK36" s="7"/>
    </row>
    <row r="37" spans="1:40" x14ac:dyDescent="0.25">
      <c r="B37" s="9" t="s">
        <v>15</v>
      </c>
      <c r="C37" s="7">
        <f>'[1]Reference Points by CU'!$C$6</f>
        <v>2101380.1283087344</v>
      </c>
      <c r="D37" s="7">
        <f>'[1]Reference Points by CU'!$C$6</f>
        <v>2101380.1283087344</v>
      </c>
      <c r="E37" s="7">
        <f>'[1]Reference Points by CU'!$C$6</f>
        <v>2101380.1283087344</v>
      </c>
      <c r="F37" s="7">
        <f>'[1]Reference Points by CU'!$C$6</f>
        <v>2101380.1283087344</v>
      </c>
      <c r="G37" s="7">
        <f>'[1]Reference Points by CU'!$C$6</f>
        <v>2101380.1283087344</v>
      </c>
      <c r="H37" s="7">
        <f>'[1]Reference Points by CU'!$C$6</f>
        <v>2101380.1283087344</v>
      </c>
      <c r="I37" s="7">
        <f>'[1]Reference Points by CU'!$C$6</f>
        <v>2101380.1283087344</v>
      </c>
      <c r="J37" s="7">
        <f>'[1]Reference Points by CU'!$C$6</f>
        <v>2101380.1283087344</v>
      </c>
      <c r="K37" s="7">
        <f>'[1]Reference Points by CU'!$C$6</f>
        <v>2101380.1283087344</v>
      </c>
      <c r="L37" s="7">
        <f>'[1]Reference Points by CU'!$C$6</f>
        <v>2101380.1283087344</v>
      </c>
      <c r="M37" s="7">
        <f>'[1]Reference Points by CU'!$C$6</f>
        <v>2101380.1283087344</v>
      </c>
      <c r="N37" s="7">
        <f>'[1]Reference Points by CU'!$C$6</f>
        <v>2101380.1283087344</v>
      </c>
      <c r="O37" s="7">
        <f>'[1]Reference Points by CU'!$C$6</f>
        <v>2101380.1283087344</v>
      </c>
      <c r="P37" s="7">
        <f>'[1]Reference Points by CU'!$C$6</f>
        <v>2101380.1283087344</v>
      </c>
      <c r="Q37" s="7">
        <f>'[1]Reference Points by CU'!$C$6</f>
        <v>2101380.1283087344</v>
      </c>
      <c r="R37" s="7">
        <f>'[1]Reference Points by CU'!$C$6</f>
        <v>2101380.1283087344</v>
      </c>
      <c r="S37" s="7">
        <f>'[1]Reference Points by CU'!$C$6</f>
        <v>2101380.1283087344</v>
      </c>
      <c r="T37" s="7">
        <f>'[1]Reference Points by CU'!$C$6</f>
        <v>2101380.1283087344</v>
      </c>
      <c r="U37" s="7">
        <f>'[1]Reference Points by CU'!$C$6</f>
        <v>2101380.1283087344</v>
      </c>
      <c r="V37" s="7">
        <f>'[1]Reference Points by CU'!$C$6</f>
        <v>2101380.1283087344</v>
      </c>
      <c r="W37" s="7">
        <f>'[1]Reference Points by CU'!$C$6</f>
        <v>2101380.1283087344</v>
      </c>
      <c r="X37" s="7">
        <f>'[1]Reference Points by CU'!$C$6</f>
        <v>2101380.1283087344</v>
      </c>
      <c r="Y37" s="7">
        <f>'[1]Reference Points by CU'!$C$6</f>
        <v>2101380.1283087344</v>
      </c>
      <c r="Z37" s="7">
        <f>'[1]Reference Points by CU'!$C$6</f>
        <v>2101380.1283087344</v>
      </c>
      <c r="AA37" s="7">
        <f>'[1]Reference Points by CU'!$C$6</f>
        <v>2101380.1283087344</v>
      </c>
      <c r="AB37" s="7">
        <f>'[1]Reference Points by CU'!$C$6</f>
        <v>2101380.1283087344</v>
      </c>
      <c r="AC37" s="7">
        <f>'[1]Reference Points by CU'!$C$6</f>
        <v>2101380.1283087344</v>
      </c>
      <c r="AD37" s="7">
        <f>'[1]Reference Points by CU'!$C$6</f>
        <v>2101380.1283087344</v>
      </c>
      <c r="AE37" s="7">
        <f>'[1]Reference Points by CU'!$C$6</f>
        <v>2101380.1283087344</v>
      </c>
      <c r="AF37" s="7">
        <f>'[1]Reference Points by CU'!$C$6</f>
        <v>2101380.1283087344</v>
      </c>
      <c r="AG37" s="7">
        <f>'[1]Reference Points by CU'!$C$6</f>
        <v>2101380.1283087344</v>
      </c>
      <c r="AH37" s="7">
        <f>'[1]Reference Points by CU'!$C$6</f>
        <v>2101380.1283087344</v>
      </c>
      <c r="AI37" s="7">
        <f>'[1]Reference Points by CU'!$C$6</f>
        <v>2101380.1283087344</v>
      </c>
      <c r="AJ37" s="7">
        <f>'[1]Reference Points by CU'!$C$6</f>
        <v>2101380.1283087344</v>
      </c>
      <c r="AK37" s="7"/>
    </row>
    <row r="38" spans="1:40" x14ac:dyDescent="0.25">
      <c r="B38" s="9" t="s">
        <v>16</v>
      </c>
      <c r="C38" s="7">
        <f>'[1]Reference Points by CU'!$D$6</f>
        <v>1212004.4118798187</v>
      </c>
      <c r="D38" s="7">
        <f>'[1]Reference Points by CU'!$D$6</f>
        <v>1212004.4118798187</v>
      </c>
      <c r="E38" s="7">
        <f>'[1]Reference Points by CU'!$D$6</f>
        <v>1212004.4118798187</v>
      </c>
      <c r="F38" s="7">
        <f>'[1]Reference Points by CU'!$D$6</f>
        <v>1212004.4118798187</v>
      </c>
      <c r="G38" s="7">
        <f>'[1]Reference Points by CU'!$D$6</f>
        <v>1212004.4118798187</v>
      </c>
      <c r="H38" s="7">
        <f>'[1]Reference Points by CU'!$D$6</f>
        <v>1212004.4118798187</v>
      </c>
      <c r="I38" s="7">
        <f>'[1]Reference Points by CU'!$D$6</f>
        <v>1212004.4118798187</v>
      </c>
      <c r="J38" s="7">
        <f>'[1]Reference Points by CU'!$D$6</f>
        <v>1212004.4118798187</v>
      </c>
      <c r="K38" s="7">
        <f>'[1]Reference Points by CU'!$D$6</f>
        <v>1212004.4118798187</v>
      </c>
      <c r="L38" s="7">
        <f>'[1]Reference Points by CU'!$D$6</f>
        <v>1212004.4118798187</v>
      </c>
      <c r="M38" s="7">
        <f>'[1]Reference Points by CU'!$D$6</f>
        <v>1212004.4118798187</v>
      </c>
      <c r="N38" s="7">
        <f>'[1]Reference Points by CU'!$D$6</f>
        <v>1212004.4118798187</v>
      </c>
      <c r="O38" s="7">
        <f>'[1]Reference Points by CU'!$D$6</f>
        <v>1212004.4118798187</v>
      </c>
      <c r="P38" s="7">
        <f>'[1]Reference Points by CU'!$D$6</f>
        <v>1212004.4118798187</v>
      </c>
      <c r="Q38" s="7">
        <f>'[1]Reference Points by CU'!$D$6</f>
        <v>1212004.4118798187</v>
      </c>
      <c r="R38" s="7">
        <f>'[1]Reference Points by CU'!$D$6</f>
        <v>1212004.4118798187</v>
      </c>
      <c r="S38" s="7">
        <f>'[1]Reference Points by CU'!$D$6</f>
        <v>1212004.4118798187</v>
      </c>
      <c r="T38" s="7">
        <f>'[1]Reference Points by CU'!$D$6</f>
        <v>1212004.4118798187</v>
      </c>
      <c r="U38" s="7">
        <f>'[1]Reference Points by CU'!$D$6</f>
        <v>1212004.4118798187</v>
      </c>
      <c r="V38" s="7">
        <f>'[1]Reference Points by CU'!$D$6</f>
        <v>1212004.4118798187</v>
      </c>
      <c r="W38" s="7">
        <f>'[1]Reference Points by CU'!$D$6</f>
        <v>1212004.4118798187</v>
      </c>
      <c r="X38" s="7">
        <f>'[1]Reference Points by CU'!$D$6</f>
        <v>1212004.4118798187</v>
      </c>
      <c r="Y38" s="7">
        <f>'[1]Reference Points by CU'!$D$6</f>
        <v>1212004.4118798187</v>
      </c>
      <c r="Z38" s="7">
        <f>'[1]Reference Points by CU'!$D$6</f>
        <v>1212004.4118798187</v>
      </c>
      <c r="AA38" s="7">
        <f>'[1]Reference Points by CU'!$D$6</f>
        <v>1212004.4118798187</v>
      </c>
      <c r="AB38" s="7">
        <f>'[1]Reference Points by CU'!$D$6</f>
        <v>1212004.4118798187</v>
      </c>
      <c r="AC38" s="7">
        <f>'[1]Reference Points by CU'!$D$6</f>
        <v>1212004.4118798187</v>
      </c>
      <c r="AD38" s="7">
        <f>'[1]Reference Points by CU'!$D$6</f>
        <v>1212004.4118798187</v>
      </c>
      <c r="AE38" s="7">
        <f>'[1]Reference Points by CU'!$D$6</f>
        <v>1212004.4118798187</v>
      </c>
      <c r="AF38" s="7">
        <f>'[1]Reference Points by CU'!$D$6</f>
        <v>1212004.4118798187</v>
      </c>
      <c r="AG38" s="7">
        <f>'[1]Reference Points by CU'!$D$6</f>
        <v>1212004.4118798187</v>
      </c>
      <c r="AH38" s="7">
        <f>'[1]Reference Points by CU'!$D$6</f>
        <v>1212004.4118798187</v>
      </c>
      <c r="AI38" s="7">
        <f>'[1]Reference Points by CU'!$D$6</f>
        <v>1212004.4118798187</v>
      </c>
      <c r="AJ38" s="7">
        <f>'[1]Reference Points by CU'!$D$6</f>
        <v>1212004.4118798187</v>
      </c>
      <c r="AK38" s="7"/>
    </row>
    <row r="39" spans="1:40" x14ac:dyDescent="0.25">
      <c r="B39" s="9" t="s">
        <v>17</v>
      </c>
      <c r="C39" s="7">
        <f>'[1]Reference Points by CU'!$F$6</f>
        <v>689620.69997434248</v>
      </c>
      <c r="D39" s="7">
        <f>'[1]Reference Points by CU'!$F$6</f>
        <v>689620.69997434248</v>
      </c>
      <c r="E39" s="7">
        <f>'[1]Reference Points by CU'!$F$6</f>
        <v>689620.69997434248</v>
      </c>
      <c r="F39" s="7">
        <f>'[1]Reference Points by CU'!$F$6</f>
        <v>689620.69997434248</v>
      </c>
      <c r="G39" s="7">
        <f>'[1]Reference Points by CU'!$F$6</f>
        <v>689620.69997434248</v>
      </c>
      <c r="H39" s="7">
        <f>'[1]Reference Points by CU'!$F$6</f>
        <v>689620.69997434248</v>
      </c>
      <c r="I39" s="7">
        <f>'[1]Reference Points by CU'!$F$6</f>
        <v>689620.69997434248</v>
      </c>
      <c r="J39" s="7">
        <f>'[1]Reference Points by CU'!$F$6</f>
        <v>689620.69997434248</v>
      </c>
      <c r="K39" s="7">
        <f>'[1]Reference Points by CU'!$F$6</f>
        <v>689620.69997434248</v>
      </c>
      <c r="L39" s="7">
        <f>'[1]Reference Points by CU'!$F$6</f>
        <v>689620.69997434248</v>
      </c>
      <c r="M39" s="7">
        <f>'[1]Reference Points by CU'!$F$6</f>
        <v>689620.69997434248</v>
      </c>
      <c r="N39" s="7">
        <f>'[1]Reference Points by CU'!$F$6</f>
        <v>689620.69997434248</v>
      </c>
      <c r="O39" s="7">
        <f>'[1]Reference Points by CU'!$F$6</f>
        <v>689620.69997434248</v>
      </c>
      <c r="P39" s="7">
        <f>'[1]Reference Points by CU'!$F$6</f>
        <v>689620.69997434248</v>
      </c>
      <c r="Q39" s="7">
        <f>'[1]Reference Points by CU'!$F$6</f>
        <v>689620.69997434248</v>
      </c>
      <c r="R39" s="7">
        <f>'[1]Reference Points by CU'!$F$6</f>
        <v>689620.69997434248</v>
      </c>
      <c r="S39" s="7">
        <f>'[1]Reference Points by CU'!$F$6</f>
        <v>689620.69997434248</v>
      </c>
      <c r="T39" s="7">
        <f>'[1]Reference Points by CU'!$F$6</f>
        <v>689620.69997434248</v>
      </c>
      <c r="U39" s="7">
        <f>'[1]Reference Points by CU'!$F$6</f>
        <v>689620.69997434248</v>
      </c>
      <c r="V39" s="7">
        <f>'[1]Reference Points by CU'!$F$6</f>
        <v>689620.69997434248</v>
      </c>
      <c r="W39" s="7">
        <f>'[1]Reference Points by CU'!$F$6</f>
        <v>689620.69997434248</v>
      </c>
      <c r="X39" s="7">
        <f>'[1]Reference Points by CU'!$F$6</f>
        <v>689620.69997434248</v>
      </c>
      <c r="Y39" s="7">
        <f>'[1]Reference Points by CU'!$F$6</f>
        <v>689620.69997434248</v>
      </c>
      <c r="Z39" s="7">
        <f>'[1]Reference Points by CU'!$F$6</f>
        <v>689620.69997434248</v>
      </c>
      <c r="AA39" s="7">
        <f>'[1]Reference Points by CU'!$F$6</f>
        <v>689620.69997434248</v>
      </c>
      <c r="AB39" s="7">
        <f>'[1]Reference Points by CU'!$F$6</f>
        <v>689620.69997434248</v>
      </c>
      <c r="AC39" s="7">
        <f>'[1]Reference Points by CU'!$F$6</f>
        <v>689620.69997434248</v>
      </c>
      <c r="AD39" s="7">
        <f>'[1]Reference Points by CU'!$F$6</f>
        <v>689620.69997434248</v>
      </c>
      <c r="AE39" s="7">
        <f>'[1]Reference Points by CU'!$F$6</f>
        <v>689620.69997434248</v>
      </c>
      <c r="AF39" s="7">
        <f>'[1]Reference Points by CU'!$F$6</f>
        <v>689620.69997434248</v>
      </c>
      <c r="AG39" s="7">
        <f>'[1]Reference Points by CU'!$F$6</f>
        <v>689620.69997434248</v>
      </c>
      <c r="AH39" s="7">
        <f>'[1]Reference Points by CU'!$F$6</f>
        <v>689620.69997434248</v>
      </c>
      <c r="AI39" s="7">
        <f>'[1]Reference Points by CU'!$F$6</f>
        <v>689620.69997434248</v>
      </c>
      <c r="AJ39" s="7">
        <f>'[1]Reference Points by CU'!$F$6</f>
        <v>689620.69997434248</v>
      </c>
      <c r="AK39" s="7"/>
    </row>
    <row r="40" spans="1:40" x14ac:dyDescent="0.25">
      <c r="B40" s="9" t="s">
        <v>18</v>
      </c>
      <c r="C40" s="7">
        <f>'[1]Reference Points by CU'!$G$6</f>
        <v>303001.10296995466</v>
      </c>
      <c r="D40" s="7">
        <f>'[1]Reference Points by CU'!$G$6</f>
        <v>303001.10296995466</v>
      </c>
      <c r="E40" s="7">
        <f>'[1]Reference Points by CU'!$G$6</f>
        <v>303001.10296995466</v>
      </c>
      <c r="F40" s="7">
        <f>'[1]Reference Points by CU'!$G$6</f>
        <v>303001.10296995466</v>
      </c>
      <c r="G40" s="7">
        <f>'[1]Reference Points by CU'!$G$6</f>
        <v>303001.10296995466</v>
      </c>
      <c r="H40" s="7">
        <f>'[1]Reference Points by CU'!$G$6</f>
        <v>303001.10296995466</v>
      </c>
      <c r="I40" s="7">
        <f>'[1]Reference Points by CU'!$G$6</f>
        <v>303001.10296995466</v>
      </c>
      <c r="J40" s="7">
        <f>'[1]Reference Points by CU'!$G$6</f>
        <v>303001.10296995466</v>
      </c>
      <c r="K40" s="7">
        <f>'[1]Reference Points by CU'!$G$6</f>
        <v>303001.10296995466</v>
      </c>
      <c r="L40" s="7">
        <f>'[1]Reference Points by CU'!$G$6</f>
        <v>303001.10296995466</v>
      </c>
      <c r="M40" s="7">
        <f>'[1]Reference Points by CU'!$G$6</f>
        <v>303001.10296995466</v>
      </c>
      <c r="N40" s="7">
        <f>'[1]Reference Points by CU'!$G$6</f>
        <v>303001.10296995466</v>
      </c>
      <c r="O40" s="7">
        <f>'[1]Reference Points by CU'!$G$6</f>
        <v>303001.10296995466</v>
      </c>
      <c r="P40" s="7">
        <f>'[1]Reference Points by CU'!$G$6</f>
        <v>303001.10296995466</v>
      </c>
      <c r="Q40" s="7">
        <f>'[1]Reference Points by CU'!$G$6</f>
        <v>303001.10296995466</v>
      </c>
      <c r="R40" s="7">
        <f>'[1]Reference Points by CU'!$G$6</f>
        <v>303001.10296995466</v>
      </c>
      <c r="S40" s="7">
        <f>'[1]Reference Points by CU'!$G$6</f>
        <v>303001.10296995466</v>
      </c>
      <c r="T40" s="7">
        <f>'[1]Reference Points by CU'!$G$6</f>
        <v>303001.10296995466</v>
      </c>
      <c r="U40" s="7">
        <f>'[1]Reference Points by CU'!$G$6</f>
        <v>303001.10296995466</v>
      </c>
      <c r="V40" s="7">
        <f>'[1]Reference Points by CU'!$G$6</f>
        <v>303001.10296995466</v>
      </c>
      <c r="W40" s="7">
        <f>'[1]Reference Points by CU'!$G$6</f>
        <v>303001.10296995466</v>
      </c>
      <c r="X40" s="7">
        <f>'[1]Reference Points by CU'!$G$6</f>
        <v>303001.10296995466</v>
      </c>
      <c r="Y40" s="7">
        <f>'[1]Reference Points by CU'!$G$6</f>
        <v>303001.10296995466</v>
      </c>
      <c r="Z40" s="7">
        <f>'[1]Reference Points by CU'!$G$6</f>
        <v>303001.10296995466</v>
      </c>
      <c r="AA40" s="7">
        <f>'[1]Reference Points by CU'!$G$6</f>
        <v>303001.10296995466</v>
      </c>
      <c r="AB40" s="7">
        <f>'[1]Reference Points by CU'!$G$6</f>
        <v>303001.10296995466</v>
      </c>
      <c r="AC40" s="7">
        <f>'[1]Reference Points by CU'!$G$6</f>
        <v>303001.10296995466</v>
      </c>
      <c r="AD40" s="7">
        <f>'[1]Reference Points by CU'!$G$6</f>
        <v>303001.10296995466</v>
      </c>
      <c r="AE40" s="7">
        <f>'[1]Reference Points by CU'!$G$6</f>
        <v>303001.10296995466</v>
      </c>
      <c r="AF40" s="7">
        <f>'[1]Reference Points by CU'!$G$6</f>
        <v>303001.10296995466</v>
      </c>
      <c r="AG40" s="7">
        <f>'[1]Reference Points by CU'!$G$6</f>
        <v>303001.10296995466</v>
      </c>
      <c r="AH40" s="7">
        <f>'[1]Reference Points by CU'!$G$6</f>
        <v>303001.10296995466</v>
      </c>
      <c r="AI40" s="7">
        <f>'[1]Reference Points by CU'!$G$6</f>
        <v>303001.10296995466</v>
      </c>
      <c r="AJ40" s="7">
        <f>'[1]Reference Points by CU'!$G$6</f>
        <v>303001.10296995466</v>
      </c>
      <c r="AK40" s="7"/>
    </row>
    <row r="41" spans="1:40" x14ac:dyDescent="0.25">
      <c r="B41" s="9" t="s">
        <v>19</v>
      </c>
      <c r="C41" s="7">
        <f>'[1]Reference Points by CU'!$H$6</f>
        <v>334554.90968673932</v>
      </c>
      <c r="D41" s="7">
        <f>'[1]Reference Points by CU'!$H$6</f>
        <v>334554.90968673932</v>
      </c>
      <c r="E41" s="7">
        <f>'[1]Reference Points by CU'!$H$6</f>
        <v>334554.90968673932</v>
      </c>
      <c r="F41" s="7">
        <f>'[1]Reference Points by CU'!$H$6</f>
        <v>334554.90968673932</v>
      </c>
      <c r="G41" s="7">
        <f>'[1]Reference Points by CU'!$H$6</f>
        <v>334554.90968673932</v>
      </c>
      <c r="H41" s="7">
        <f>'[1]Reference Points by CU'!$H$6</f>
        <v>334554.90968673932</v>
      </c>
      <c r="I41" s="7">
        <f>'[1]Reference Points by CU'!$H$6</f>
        <v>334554.90968673932</v>
      </c>
      <c r="J41" s="7">
        <f>'[1]Reference Points by CU'!$H$6</f>
        <v>334554.90968673932</v>
      </c>
      <c r="K41" s="7">
        <f>'[1]Reference Points by CU'!$H$6</f>
        <v>334554.90968673932</v>
      </c>
      <c r="L41" s="7">
        <f>'[1]Reference Points by CU'!$H$6</f>
        <v>334554.90968673932</v>
      </c>
      <c r="M41" s="7">
        <f>'[1]Reference Points by CU'!$H$6</f>
        <v>334554.90968673932</v>
      </c>
      <c r="N41" s="7">
        <f>'[1]Reference Points by CU'!$H$6</f>
        <v>334554.90968673932</v>
      </c>
      <c r="O41" s="7">
        <f>'[1]Reference Points by CU'!$H$6</f>
        <v>334554.90968673932</v>
      </c>
      <c r="P41" s="7">
        <f>'[1]Reference Points by CU'!$H$6</f>
        <v>334554.90968673932</v>
      </c>
      <c r="Q41" s="7">
        <f>'[1]Reference Points by CU'!$H$6</f>
        <v>334554.90968673932</v>
      </c>
      <c r="R41" s="7">
        <f>'[1]Reference Points by CU'!$H$6</f>
        <v>334554.90968673932</v>
      </c>
      <c r="S41" s="7">
        <f>'[1]Reference Points by CU'!$H$6</f>
        <v>334554.90968673932</v>
      </c>
      <c r="T41" s="7">
        <f>'[1]Reference Points by CU'!$H$6</f>
        <v>334554.90968673932</v>
      </c>
      <c r="U41" s="7">
        <f>'[1]Reference Points by CU'!$H$6</f>
        <v>334554.90968673932</v>
      </c>
      <c r="V41" s="7">
        <f>'[1]Reference Points by CU'!$H$6</f>
        <v>334554.90968673932</v>
      </c>
      <c r="W41" s="7">
        <f>'[1]Reference Points by CU'!$H$6</f>
        <v>334554.90968673932</v>
      </c>
      <c r="X41" s="7">
        <f>'[1]Reference Points by CU'!$H$6</f>
        <v>334554.90968673932</v>
      </c>
      <c r="Y41" s="7">
        <f>'[1]Reference Points by CU'!$H$6</f>
        <v>334554.90968673932</v>
      </c>
      <c r="Z41" s="7">
        <f>'[1]Reference Points by CU'!$H$6</f>
        <v>334554.90968673932</v>
      </c>
      <c r="AA41" s="7">
        <f>'[1]Reference Points by CU'!$H$6</f>
        <v>334554.90968673932</v>
      </c>
      <c r="AB41" s="7">
        <f>'[1]Reference Points by CU'!$H$6</f>
        <v>334554.90968673932</v>
      </c>
      <c r="AC41" s="7">
        <f>'[1]Reference Points by CU'!$H$6</f>
        <v>334554.90968673932</v>
      </c>
      <c r="AD41" s="7">
        <f>'[1]Reference Points by CU'!$H$6</f>
        <v>334554.90968673932</v>
      </c>
      <c r="AE41" s="7">
        <f>'[1]Reference Points by CU'!$H$6</f>
        <v>334554.90968673932</v>
      </c>
      <c r="AF41" s="7">
        <f>'[1]Reference Points by CU'!$H$6</f>
        <v>334554.90968673932</v>
      </c>
      <c r="AG41" s="7">
        <f>'[1]Reference Points by CU'!$H$6</f>
        <v>334554.90968673932</v>
      </c>
      <c r="AH41" s="7">
        <f>'[1]Reference Points by CU'!$H$6</f>
        <v>334554.90968673932</v>
      </c>
      <c r="AI41" s="7">
        <f>'[1]Reference Points by CU'!$H$6</f>
        <v>334554.90968673932</v>
      </c>
      <c r="AJ41" s="7">
        <f>'[1]Reference Points by CU'!$H$6</f>
        <v>334554.90968673932</v>
      </c>
      <c r="AK41" s="7"/>
    </row>
    <row r="42" spans="1:40" x14ac:dyDescent="0.25">
      <c r="B42" s="9" t="s">
        <v>20</v>
      </c>
      <c r="C42" s="8">
        <f>'[1]SR-Agg(even)'!$B$56</f>
        <v>0.57676590520311199</v>
      </c>
      <c r="D42" s="8">
        <f>'[1]SR-Agg(even)'!$B$56</f>
        <v>0.57676590520311199</v>
      </c>
      <c r="E42" s="8">
        <f>'[1]SR-Agg(even)'!$B$56</f>
        <v>0.57676590520311199</v>
      </c>
      <c r="F42" s="8">
        <f>'[1]SR-Agg(even)'!$B$56</f>
        <v>0.57676590520311199</v>
      </c>
      <c r="G42" s="8">
        <f>'[1]SR-Agg(even)'!$B$56</f>
        <v>0.57676590520311199</v>
      </c>
      <c r="H42" s="8">
        <f>'[1]SR-Agg(even)'!$B$56</f>
        <v>0.57676590520311199</v>
      </c>
      <c r="I42" s="8">
        <f>'[1]SR-Agg(even)'!$B$56</f>
        <v>0.57676590520311199</v>
      </c>
      <c r="J42" s="8">
        <f>'[1]SR-Agg(even)'!$B$56</f>
        <v>0.57676590520311199</v>
      </c>
      <c r="K42" s="8">
        <f>'[1]SR-Agg(even)'!$B$56</f>
        <v>0.57676590520311199</v>
      </c>
      <c r="L42" s="8">
        <f>'[1]SR-Agg(even)'!$B$56</f>
        <v>0.57676590520311199</v>
      </c>
      <c r="M42" s="8">
        <f>'[1]SR-Agg(even)'!$B$56</f>
        <v>0.57676590520311199</v>
      </c>
      <c r="N42" s="8">
        <f>'[1]SR-Agg(even)'!$B$56</f>
        <v>0.57676590520311199</v>
      </c>
      <c r="O42" s="8">
        <f>'[1]SR-Agg(even)'!$B$56</f>
        <v>0.57676590520311199</v>
      </c>
      <c r="P42" s="8">
        <f>'[1]SR-Agg(even)'!$B$56</f>
        <v>0.57676590520311199</v>
      </c>
      <c r="Q42" s="8">
        <f>'[1]SR-Agg(even)'!$B$56</f>
        <v>0.57676590520311199</v>
      </c>
      <c r="R42" s="8">
        <f>'[1]SR-Agg(even)'!$B$56</f>
        <v>0.57676590520311199</v>
      </c>
      <c r="S42" s="8">
        <f>'[1]SR-Agg(even)'!$B$56</f>
        <v>0.57676590520311199</v>
      </c>
      <c r="T42" s="8">
        <f>'[1]SR-Agg(even)'!$B$56</f>
        <v>0.57676590520311199</v>
      </c>
      <c r="U42" s="8">
        <f>'[1]SR-Agg(even)'!$B$56</f>
        <v>0.57676590520311199</v>
      </c>
      <c r="V42" s="8">
        <f>'[1]SR-Agg(even)'!$B$56</f>
        <v>0.57676590520311199</v>
      </c>
      <c r="W42" s="8">
        <f>'[1]SR-Agg(even)'!$B$56</f>
        <v>0.57676590520311199</v>
      </c>
      <c r="X42" s="8">
        <f>'[1]SR-Agg(even)'!$B$56</f>
        <v>0.57676590520311199</v>
      </c>
      <c r="Y42" s="8">
        <f>'[1]SR-Agg(even)'!$B$56</f>
        <v>0.57676590520311199</v>
      </c>
      <c r="Z42" s="8">
        <f>'[1]SR-Agg(even)'!$B$56</f>
        <v>0.57676590520311199</v>
      </c>
      <c r="AA42" s="8">
        <f>'[1]SR-Agg(even)'!$B$56</f>
        <v>0.57676590520311199</v>
      </c>
      <c r="AB42" s="8">
        <f>'[1]SR-Agg(even)'!$B$56</f>
        <v>0.57676590520311199</v>
      </c>
      <c r="AC42" s="8">
        <f>'[1]SR-Agg(even)'!$B$56</f>
        <v>0.57676590520311199</v>
      </c>
      <c r="AD42" s="8">
        <f>'[1]SR-Agg(even)'!$B$56</f>
        <v>0.57676590520311199</v>
      </c>
      <c r="AE42" s="8">
        <f>'[1]SR-Agg(even)'!$B$56</f>
        <v>0.57676590520311199</v>
      </c>
      <c r="AF42" s="8">
        <f>'[1]SR-Agg(even)'!$B$56</f>
        <v>0.57676590520311199</v>
      </c>
      <c r="AG42" s="8">
        <f>'[1]SR-Agg(even)'!$B$56</f>
        <v>0.57676590520311199</v>
      </c>
      <c r="AH42" s="8">
        <f>'[1]SR-Agg(even)'!$B$56</f>
        <v>0.57676590520311199</v>
      </c>
      <c r="AI42" s="8">
        <f>'[1]SR-Agg(even)'!$B$56</f>
        <v>0.57676590520311199</v>
      </c>
      <c r="AJ42" s="8">
        <f>'[1]SR-Agg(even)'!$B$56</f>
        <v>0.57676590520311199</v>
      </c>
      <c r="AK42" s="8"/>
    </row>
    <row r="43" spans="1:40" x14ac:dyDescent="0.25">
      <c r="B43" s="9" t="s">
        <v>21</v>
      </c>
      <c r="C43">
        <f>[1]Aggr_even!M26</f>
        <v>85</v>
      </c>
      <c r="D43">
        <f>[1]Aggr_even!N26</f>
        <v>87</v>
      </c>
      <c r="E43">
        <f>[1]Aggr_even!O26</f>
        <v>77</v>
      </c>
      <c r="F43">
        <f>[1]Aggr_even!P26</f>
        <v>64</v>
      </c>
      <c r="G43">
        <f>[1]Aggr_even!Q26</f>
        <v>63</v>
      </c>
      <c r="H43">
        <f>[1]Aggr_even!R26</f>
        <v>65</v>
      </c>
      <c r="I43">
        <f>[1]Aggr_even!S26</f>
        <v>81</v>
      </c>
      <c r="J43">
        <f>[1]Aggr_even!T26</f>
        <v>72</v>
      </c>
      <c r="K43">
        <f>[1]Aggr_even!U26</f>
        <v>72</v>
      </c>
      <c r="L43">
        <f>[1]Aggr_even!V26</f>
        <v>64</v>
      </c>
      <c r="M43">
        <f>[1]Aggr_even!W26</f>
        <v>58</v>
      </c>
      <c r="N43">
        <f>[1]Aggr_even!X26</f>
        <v>57</v>
      </c>
      <c r="O43">
        <f>[1]Aggr_even!Y26</f>
        <v>48</v>
      </c>
      <c r="P43">
        <f>[1]Aggr_even!Z26</f>
        <v>57</v>
      </c>
      <c r="Q43">
        <f>[1]Aggr_even!AA26</f>
        <v>45</v>
      </c>
      <c r="R43">
        <f>[1]Aggr_even!AB26</f>
        <v>38</v>
      </c>
      <c r="S43">
        <f>[1]Aggr_even!AC26</f>
        <v>58</v>
      </c>
      <c r="T43">
        <f>[1]Aggr_even!AD26</f>
        <v>59</v>
      </c>
      <c r="U43">
        <f>[1]Aggr_even!AE26</f>
        <v>74</v>
      </c>
      <c r="V43">
        <f>[1]Aggr_even!AF26</f>
        <v>71</v>
      </c>
      <c r="W43">
        <f>[1]Aggr_even!AG26</f>
        <v>67</v>
      </c>
      <c r="X43">
        <f>[1]Aggr_even!AH26</f>
        <v>88</v>
      </c>
      <c r="Y43">
        <f>[1]Aggr_even!AI26</f>
        <v>65</v>
      </c>
      <c r="Z43">
        <f>[1]Aggr_even!AJ26</f>
        <v>65</v>
      </c>
      <c r="AA43">
        <f>[1]Aggr_even!AK26</f>
        <v>48</v>
      </c>
      <c r="AB43">
        <f>[1]Aggr_even!AL26</f>
        <v>39</v>
      </c>
      <c r="AC43">
        <f>[1]Aggr_even!AM26</f>
        <v>28</v>
      </c>
      <c r="AD43">
        <f>[1]Aggr_even!AN26</f>
        <v>36</v>
      </c>
      <c r="AE43">
        <f>[1]Aggr_even!AO26</f>
        <v>41</v>
      </c>
      <c r="AF43">
        <f>[1]Aggr_even!AR26</f>
        <v>26</v>
      </c>
      <c r="AG43">
        <f>[1]Aggr_even!AU26</f>
        <v>0</v>
      </c>
      <c r="AH43">
        <f>[1]Aggr_even!AV26</f>
        <v>5766891.7827478554</v>
      </c>
      <c r="AI43">
        <f>[1]Aggr_even!AW26</f>
        <v>0</v>
      </c>
      <c r="AJ43">
        <f>[1]Aggr_even!AX26</f>
        <v>0</v>
      </c>
    </row>
    <row r="44" spans="1:40" s="12" customFormat="1" ht="13" x14ac:dyDescent="0.3">
      <c r="B44" s="12" t="s">
        <v>24</v>
      </c>
      <c r="C44" s="13">
        <v>1953</v>
      </c>
      <c r="D44" s="13">
        <v>1955</v>
      </c>
      <c r="E44" s="13">
        <v>1957</v>
      </c>
      <c r="F44" s="13">
        <v>1959</v>
      </c>
      <c r="G44" s="13">
        <v>1961</v>
      </c>
      <c r="H44" s="13">
        <v>1963</v>
      </c>
      <c r="I44" s="13">
        <v>1965</v>
      </c>
      <c r="J44" s="13">
        <v>1967</v>
      </c>
      <c r="K44" s="13">
        <v>1969</v>
      </c>
      <c r="L44" s="13">
        <v>1971</v>
      </c>
      <c r="M44" s="13">
        <v>1973</v>
      </c>
      <c r="N44" s="13">
        <v>1975</v>
      </c>
      <c r="O44" s="13">
        <v>1977</v>
      </c>
      <c r="P44" s="13">
        <v>1979</v>
      </c>
      <c r="Q44" s="13">
        <v>1981</v>
      </c>
      <c r="R44" s="13">
        <v>1983</v>
      </c>
      <c r="S44" s="13">
        <v>1985</v>
      </c>
      <c r="T44" s="13">
        <v>1987</v>
      </c>
      <c r="U44" s="13">
        <v>1989</v>
      </c>
      <c r="V44" s="13">
        <v>1991</v>
      </c>
      <c r="W44" s="13">
        <v>1993</v>
      </c>
      <c r="X44" s="13">
        <v>1995</v>
      </c>
      <c r="Y44" s="13">
        <v>1997</v>
      </c>
      <c r="Z44" s="13">
        <v>1999</v>
      </c>
      <c r="AA44" s="13">
        <v>2001</v>
      </c>
      <c r="AB44" s="13">
        <v>2003</v>
      </c>
      <c r="AC44" s="13">
        <v>2005</v>
      </c>
      <c r="AD44" s="13">
        <v>2007</v>
      </c>
      <c r="AE44" s="13">
        <v>2009</v>
      </c>
      <c r="AF44" s="13">
        <v>2011</v>
      </c>
      <c r="AG44" s="13">
        <v>2013</v>
      </c>
      <c r="AH44" s="13">
        <v>2015</v>
      </c>
      <c r="AI44" s="13">
        <v>2017</v>
      </c>
      <c r="AJ44" s="13">
        <v>2019</v>
      </c>
      <c r="AK44" s="13">
        <v>2021</v>
      </c>
    </row>
    <row r="45" spans="1:40" ht="13.5" x14ac:dyDescent="0.3">
      <c r="A45" s="14" t="str">
        <f>'[1]Reconstructions(%Average)'!A58</f>
        <v>Southern Fjords (odd)</v>
      </c>
      <c r="B45" s="14" t="s">
        <v>5</v>
      </c>
      <c r="C45" s="15">
        <f>'[1]SF (odd)'!L22</f>
        <v>107775</v>
      </c>
      <c r="D45" s="15">
        <f>'[1]SF (odd)'!M22</f>
        <v>320900</v>
      </c>
      <c r="E45" s="15">
        <f>'[1]SF (odd)'!N22</f>
        <v>258175</v>
      </c>
      <c r="F45" s="15">
        <f>'[1]SF (odd)'!O22</f>
        <v>266750</v>
      </c>
      <c r="G45" s="15">
        <f>'[1]SF (odd)'!P22</f>
        <v>261925</v>
      </c>
      <c r="H45" s="15">
        <f>'[1]SF (odd)'!Q22</f>
        <v>257425</v>
      </c>
      <c r="I45" s="15">
        <f>'[1]SF (odd)'!R22</f>
        <v>264675</v>
      </c>
      <c r="J45" s="15">
        <f>'[1]SF (odd)'!S22</f>
        <v>222125</v>
      </c>
      <c r="K45" s="15">
        <f>'[1]SF (odd)'!T22</f>
        <v>110725</v>
      </c>
      <c r="L45" s="15">
        <f>'[1]SF (odd)'!U22</f>
        <v>490050</v>
      </c>
      <c r="M45" s="15">
        <f>'[1]SF (odd)'!V22</f>
        <v>764025</v>
      </c>
      <c r="N45" s="15">
        <f>'[1]SF (odd)'!W22</f>
        <v>1237310</v>
      </c>
      <c r="O45" s="15">
        <f>'[1]SF (odd)'!X22</f>
        <v>149065</v>
      </c>
      <c r="P45" s="15">
        <f>'[1]SF (odd)'!Y22</f>
        <v>186340</v>
      </c>
      <c r="Q45" s="15">
        <f>'[1]SF (odd)'!Z22</f>
        <v>772016</v>
      </c>
      <c r="R45" s="15">
        <f>'[1]SF (odd)'!AA22</f>
        <v>1348155</v>
      </c>
      <c r="S45" s="15">
        <f>'[1]SF (odd)'!AB22</f>
        <v>713150</v>
      </c>
      <c r="T45" s="15">
        <f>'[1]SF (odd)'!AC22</f>
        <v>93316</v>
      </c>
      <c r="U45" s="15">
        <f>'[1]SF (odd)'!AD22</f>
        <v>183105</v>
      </c>
      <c r="V45" s="15">
        <f>'[1]SF (odd)'!AE22</f>
        <v>111910</v>
      </c>
      <c r="W45" s="15">
        <f>'[1]SF (odd)'!AF22</f>
        <v>366533</v>
      </c>
      <c r="X45" s="15">
        <f>'[1]SF (odd)'!AG22</f>
        <v>241740</v>
      </c>
      <c r="Y45" s="15">
        <f>'[1]SF (odd)'!AH22</f>
        <v>347212</v>
      </c>
      <c r="Z45" s="15">
        <f>'[1]SF (odd)'!AI22</f>
        <v>583224</v>
      </c>
      <c r="AA45" s="15">
        <f>'[1]SF (odd)'!AJ22</f>
        <v>1505585</v>
      </c>
      <c r="AB45" s="15">
        <f>'[1]SF (odd)'!AK22</f>
        <v>184939</v>
      </c>
      <c r="AC45" s="15">
        <f>'[1]SF (odd)'!AL22</f>
        <v>266181</v>
      </c>
      <c r="AD45" s="15">
        <f>'[1]SF (odd)'!AM22</f>
        <v>318265</v>
      </c>
      <c r="AE45" s="15">
        <f>'[1]SF (odd)'!AN22</f>
        <v>913402</v>
      </c>
      <c r="AF45" s="15">
        <f>'[1]SF (odd)'!AO22</f>
        <v>216481</v>
      </c>
      <c r="AG45" s="15">
        <f>'[1]SF (odd)'!AP22</f>
        <v>576656</v>
      </c>
      <c r="AH45" s="15">
        <f>'[1]SF (odd)'!AQ22</f>
        <v>48251</v>
      </c>
      <c r="AI45" s="15">
        <f>'[1]SF (odd)'!AR22</f>
        <v>4537</v>
      </c>
      <c r="AJ45" s="15">
        <f>'[1]SF (odd)'!AS22</f>
        <v>7320</v>
      </c>
      <c r="AK45" s="15">
        <f>'[1]SF (odd)'!AT22</f>
        <v>4858</v>
      </c>
      <c r="AL45" s="7">
        <f>MEDIAN(C45:AK45)</f>
        <v>261925</v>
      </c>
      <c r="AM45" s="7">
        <f>_xlfn.PERCENTILE.EXC($C45:$AK45,0.4)</f>
        <v>229971</v>
      </c>
      <c r="AN45" s="7">
        <f>_xlfn.PERCENTILE.EXC($C45:$AK45,0.25)</f>
        <v>149065</v>
      </c>
    </row>
    <row r="46" spans="1:40" ht="13.5" x14ac:dyDescent="0.3">
      <c r="B46" s="14" t="s">
        <v>6</v>
      </c>
      <c r="C46" s="15">
        <f>'[1]SF (odd)'!L21</f>
        <v>108205.32949862174</v>
      </c>
      <c r="D46" s="15">
        <f>'[1]SF (odd)'!M21</f>
        <v>322260.2908711838</v>
      </c>
      <c r="E46" s="15">
        <f>'[1]SF (odd)'!N21</f>
        <v>259348.11653445268</v>
      </c>
      <c r="F46" s="15">
        <f>'[1]SF (odd)'!O21</f>
        <v>269210.84775063826</v>
      </c>
      <c r="G46" s="15">
        <f>'[1]SF (odd)'!P21</f>
        <v>264567.12701936561</v>
      </c>
      <c r="H46" s="15">
        <f>'[1]SF (odd)'!Q21</f>
        <v>268032.39394475846</v>
      </c>
      <c r="I46" s="15">
        <f>'[1]SF (odd)'!R21</f>
        <v>275343.84812002216</v>
      </c>
      <c r="J46" s="15">
        <f>'[1]SF (odd)'!S21</f>
        <v>230496.40755496564</v>
      </c>
      <c r="K46" s="15">
        <f>'[1]SF (odd)'!T21</f>
        <v>115563.27521088407</v>
      </c>
      <c r="L46" s="15">
        <f>'[1]SF (odd)'!U21</f>
        <v>508343.40716515417</v>
      </c>
      <c r="M46" s="15">
        <f>'[1]SF (odd)'!V21</f>
        <v>792547.89262087096</v>
      </c>
      <c r="N46" s="15">
        <f>'[1]SF (odd)'!W21</f>
        <v>1254617.4779699685</v>
      </c>
      <c r="O46" s="15">
        <f>'[1]SF (odd)'!X21</f>
        <v>154747.66886271932</v>
      </c>
      <c r="P46" s="15">
        <f>'[1]SF (odd)'!Y21</f>
        <v>194248.21553619907</v>
      </c>
      <c r="Q46" s="15">
        <f>'[1]SF (odd)'!Z21</f>
        <v>812994.62940987095</v>
      </c>
      <c r="R46" s="15">
        <f>'[1]SF (odd)'!AA21</f>
        <v>1368845.9424386877</v>
      </c>
      <c r="S46" s="15">
        <f>'[1]SF (odd)'!AB21</f>
        <v>741712.03311759687</v>
      </c>
      <c r="T46" s="15">
        <f>'[1]SF (odd)'!AC21</f>
        <v>101272.567817048</v>
      </c>
      <c r="U46" s="15">
        <f>'[1]SF (odd)'!AD21</f>
        <v>194845.51018632136</v>
      </c>
      <c r="V46" s="15">
        <f>'[1]SF (odd)'!AE21</f>
        <v>119689.44761593992</v>
      </c>
      <c r="W46" s="15">
        <f>'[1]SF (odd)'!AF21</f>
        <v>381021.36966688692</v>
      </c>
      <c r="X46" s="15">
        <f>'[1]SF (odd)'!AG21</f>
        <v>256793.44678430486</v>
      </c>
      <c r="Y46" s="15">
        <f>'[1]SF (odd)'!AH21</f>
        <v>392619.91592895141</v>
      </c>
      <c r="Z46" s="15">
        <f>'[1]SF (odd)'!AI21</f>
        <v>668272.02009164798</v>
      </c>
      <c r="AA46" s="15">
        <f>'[1]SF (odd)'!AJ21</f>
        <v>1567029.2786900157</v>
      </c>
      <c r="AB46" s="15">
        <f>'[1]SF (odd)'!AK21</f>
        <v>200999.28818780108</v>
      </c>
      <c r="AC46" s="15">
        <f>'[1]SF (odd)'!AL21</f>
        <v>290559.78234849829</v>
      </c>
      <c r="AD46" s="15">
        <f>'[1]SF (odd)'!AM21</f>
        <v>338126.31294693711</v>
      </c>
      <c r="AE46" s="15">
        <f>'[1]SF (odd)'!AN21</f>
        <v>992238.56295564654</v>
      </c>
      <c r="AF46" s="15">
        <f>'[1]SF (odd)'!AO21</f>
        <v>229526.1777903699</v>
      </c>
      <c r="AG46" s="15">
        <f>'[1]SF (odd)'!AP21</f>
        <v>622913.81275825668</v>
      </c>
      <c r="AH46" s="15">
        <f>'[1]SF (odd)'!AQ21</f>
        <v>440518.20976086269</v>
      </c>
      <c r="AI46" s="15">
        <f>'[1]SF (odd)'!AR21</f>
        <v>42804.436638371699</v>
      </c>
      <c r="AJ46" s="15">
        <f>'[1]SF (odd)'!AS21</f>
        <v>8383.4039293731075</v>
      </c>
      <c r="AK46" s="15">
        <f>'[1]SF (odd)'!AT21</f>
        <v>5641.1061653747383</v>
      </c>
      <c r="AL46" s="7">
        <f t="shared" ref="AL46:AL50" si="16">MEDIAN(C46:AK46)</f>
        <v>269210.84775063826</v>
      </c>
      <c r="AM46" s="7">
        <f t="shared" ref="AM46:AM48" si="17">_xlfn.PERCENTILE.EXC($C46:$AK46,0.4)</f>
        <v>257815.31468436398</v>
      </c>
      <c r="AN46" s="7">
        <f t="shared" ref="AN46:AN48" si="18">_xlfn.PERCENTILE.EXC($C46:$AK46,0.25)</f>
        <v>194248.21553619907</v>
      </c>
    </row>
    <row r="47" spans="1:40" x14ac:dyDescent="0.25">
      <c r="B47" s="9" t="s">
        <v>8</v>
      </c>
      <c r="F47" s="7">
        <f>'[1]Reconstructions(%Average)'!F111</f>
        <v>375408.05718177161</v>
      </c>
      <c r="G47" s="7">
        <f>'[1]Reconstructions(%Average)'!G111</f>
        <v>393000.60292749322</v>
      </c>
      <c r="H47" s="7">
        <f>'[1]Reconstructions(%Average)'!H111</f>
        <v>276297.29473149963</v>
      </c>
      <c r="I47" s="7">
        <f>'[1]Reconstructions(%Average)'!I111</f>
        <v>170008.88164162784</v>
      </c>
      <c r="J47" s="7">
        <f>'[1]Reconstructions(%Average)'!J111</f>
        <v>449125.82643131097</v>
      </c>
      <c r="K47" s="7">
        <f>'[1]Reconstructions(%Average)'!K111</f>
        <v>56667.179643381773</v>
      </c>
      <c r="L47" s="7">
        <f>'[1]Reconstructions(%Average)'!L111</f>
        <v>324288.85748919356</v>
      </c>
      <c r="M47" s="7">
        <f>'[1]Reconstructions(%Average)'!M111</f>
        <v>641034.79210248904</v>
      </c>
      <c r="N47" s="7">
        <f>'[1]Reconstructions(%Average)'!N111</f>
        <v>528082.60456779425</v>
      </c>
      <c r="O47" s="7">
        <f>'[1]Reconstructions(%Average)'!O111</f>
        <v>216672.42068090441</v>
      </c>
      <c r="P47" s="7">
        <f>'[1]Reconstructions(%Average)'!P111</f>
        <v>254882.47158893044</v>
      </c>
      <c r="Q47" s="7">
        <f>'[1]Reconstructions(%Average)'!Q111</f>
        <v>587647.2250597867</v>
      </c>
      <c r="R47" s="7">
        <f>'[1]Reconstructions(%Average)'!R111</f>
        <v>1023705.960178445</v>
      </c>
      <c r="S47" s="7">
        <f>'[1]Reconstructions(%Average)'!S111</f>
        <v>746864.29914661276</v>
      </c>
      <c r="T47" s="7">
        <f>'[1]Reconstructions(%Average)'!T111</f>
        <v>80406.119948191219</v>
      </c>
      <c r="U47" s="7">
        <f>SUM('[1]Reconstructions(%Average)'!U112:U113)</f>
        <v>427302.15201190196</v>
      </c>
      <c r="V47" s="7">
        <f>SUM('[1]Reconstructions(%Average)'!V112:V113)</f>
        <v>117943.82488592996</v>
      </c>
      <c r="W47" s="7">
        <f>SUM('[1]Reconstructions(%Average)'!W112:W113)</f>
        <v>328208.08203466318</v>
      </c>
      <c r="X47" s="7">
        <f>SUM('[1]Reconstructions(%Average)'!X112:X113)</f>
        <v>224206.96738329373</v>
      </c>
      <c r="Y47" s="7">
        <f>SUM('[1]Reconstructions(%Average)'!Y112:Y113)</f>
        <v>223857.08815775381</v>
      </c>
      <c r="Z47" s="7">
        <f>SUM('[1]Reconstructions(%Average)'!Z112:Z113)</f>
        <v>9516.7080286345208</v>
      </c>
      <c r="AA47" s="7">
        <f>SUM('[1]Reconstructions(%Average)'!AA112:AA113)</f>
        <v>129358.23560907268</v>
      </c>
      <c r="AB47" s="7">
        <f>SUM('[1]Reconstructions(%Average)'!AB112:AB113)</f>
        <v>56448.064245515263</v>
      </c>
      <c r="AC47" s="7">
        <f>SUM('[1]Reconstructions(%Average)'!AC112:AC113)</f>
        <v>17738.812176247218</v>
      </c>
      <c r="AD47" s="7">
        <f>SUM('[1]Reconstructions(%Average)'!AD112:AD113)</f>
        <v>9777.4422762497215</v>
      </c>
      <c r="AE47" s="7">
        <f>SUM('[1]Reconstructions(%Average)'!AE112:AE113)</f>
        <v>71737.241833315755</v>
      </c>
      <c r="AF47" s="7">
        <f>SUM('[1]Reconstructions(%Average)'!AF112:AF113)</f>
        <v>119149.22371633336</v>
      </c>
      <c r="AG47" s="7">
        <f>SUM('[1]Reconstructions(%Average)'!AG112:AG113)</f>
        <v>54883.51151688298</v>
      </c>
      <c r="AH47" s="7">
        <f>SUM('[1]Reconstructions(%Average)'!AH112:AH113)</f>
        <v>11210.253854750616</v>
      </c>
      <c r="AI47" s="7">
        <f>SUM('[1]Reconstructions(%Average)'!AI112:AI113)</f>
        <v>1180.2954542784346</v>
      </c>
      <c r="AJ47" s="7">
        <f>SUM('[1]Reconstructions(%Average)'!AJ112:AJ113)</f>
        <v>569.62915349752802</v>
      </c>
      <c r="AK47" s="7">
        <f>SUM('[1]Reconstructions(%Average)'!AK112:AK113)</f>
        <v>731.9866441221717</v>
      </c>
      <c r="AL47" s="7">
        <f t="shared" si="16"/>
        <v>193340.65116126614</v>
      </c>
      <c r="AM47" s="7">
        <f t="shared" si="17"/>
        <v>118184.90465201065</v>
      </c>
      <c r="AN47" s="7">
        <f t="shared" si="18"/>
        <v>55274.649699041052</v>
      </c>
    </row>
    <row r="48" spans="1:40" x14ac:dyDescent="0.25">
      <c r="B48" s="9" t="s">
        <v>10</v>
      </c>
      <c r="F48" s="7">
        <f>'[1]Reconstructions(%Average)'!F135</f>
        <v>644618.90493240987</v>
      </c>
      <c r="G48" s="7">
        <f>'[1]Reconstructions(%Average)'!G135</f>
        <v>657567.72994685883</v>
      </c>
      <c r="H48" s="7">
        <f>'[1]Reconstructions(%Average)'!H135</f>
        <v>544329.68867625808</v>
      </c>
      <c r="I48" s="7">
        <f>'[1]Reconstructions(%Average)'!I135</f>
        <v>445352.72976164997</v>
      </c>
      <c r="J48" s="7">
        <f>'[1]Reconstructions(%Average)'!J135</f>
        <v>679622.23398627667</v>
      </c>
      <c r="K48" s="7">
        <f>'[1]Reconstructions(%Average)'!K135</f>
        <v>172230.45485426584</v>
      </c>
      <c r="L48" s="7">
        <f>'[1]Reconstructions(%Average)'!L135</f>
        <v>832632.26465434767</v>
      </c>
      <c r="M48" s="7">
        <f>'[1]Reconstructions(%Average)'!M135</f>
        <v>1433582.68472336</v>
      </c>
      <c r="N48" s="7">
        <f>'[1]Reconstructions(%Average)'!N135</f>
        <v>1782700.0825377628</v>
      </c>
      <c r="O48" s="7">
        <f>'[1]Reconstructions(%Average)'!O135</f>
        <v>371420.08954362373</v>
      </c>
      <c r="P48" s="7">
        <f>'[1]Reconstructions(%Average)'!P135</f>
        <v>449130.68712512951</v>
      </c>
      <c r="Q48" s="7">
        <f>'[1]Reconstructions(%Average)'!Q135</f>
        <v>1400641.8544696576</v>
      </c>
      <c r="R48" s="7">
        <f>'[1]Reconstructions(%Average)'!R135</f>
        <v>2392551.9026171328</v>
      </c>
      <c r="S48" s="7">
        <f>'[1]Reconstructions(%Average)'!S135</f>
        <v>1488576.3322642096</v>
      </c>
      <c r="T48" s="7">
        <f>'[1]Reconstructions(%Average)'!T135</f>
        <v>181678.68776523921</v>
      </c>
      <c r="U48" s="7">
        <f>'[1]Reconstructions(%Average)'!U135</f>
        <v>622147.66219822329</v>
      </c>
      <c r="V48" s="7">
        <f>'[1]Reconstructions(%Average)'!V135</f>
        <v>237633.27250186988</v>
      </c>
      <c r="W48" s="7">
        <f>'[1]Reconstructions(%Average)'!W135</f>
        <v>709229.45170155005</v>
      </c>
      <c r="X48" s="7">
        <f>'[1]Reconstructions(%Average)'!X135</f>
        <v>481000.41416759859</v>
      </c>
      <c r="Y48" s="7">
        <f>'[1]Reconstructions(%Average)'!Y135</f>
        <v>616477.00408670516</v>
      </c>
      <c r="Z48" s="7">
        <f>'[1]Reconstructions(%Average)'!Z135</f>
        <v>677788.72812028253</v>
      </c>
      <c r="AA48" s="7">
        <f>'[1]Reconstructions(%Average)'!AA135</f>
        <v>1696387.5142990884</v>
      </c>
      <c r="AB48" s="7">
        <f>'[1]Reconstructions(%Average)'!AB135</f>
        <v>257447.35243331635</v>
      </c>
      <c r="AC48" s="7">
        <f>'[1]Reconstructions(%Average)'!AC135</f>
        <v>308298.59452474554</v>
      </c>
      <c r="AD48" s="7">
        <f>'[1]Reconstructions(%Average)'!AD135</f>
        <v>347903.7552231868</v>
      </c>
      <c r="AE48" s="7">
        <f>'[1]Reconstructions(%Average)'!AE135</f>
        <v>1063975.8047889622</v>
      </c>
      <c r="AF48" s="7">
        <f>'[1]Reconstructions(%Average)'!AF135</f>
        <v>348675.40150670323</v>
      </c>
      <c r="AG48" s="7">
        <f>'[1]Reconstructions(%Average)'!AG135</f>
        <v>677797.32427513972</v>
      </c>
      <c r="AH48" s="7">
        <f>'[1]Reconstructions(%Average)'!AH135</f>
        <v>451728.46361561329</v>
      </c>
      <c r="AI48" s="7">
        <f>'[1]Reconstructions(%Average)'!AI135</f>
        <v>43984.732092650134</v>
      </c>
      <c r="AJ48" s="7">
        <f>'[1]Reconstructions(%Average)'!AJ135</f>
        <v>8953.0330828706356</v>
      </c>
      <c r="AK48" s="7">
        <f>'[1]Reconstructions(%Average)'!AK135</f>
        <v>6373.0928094969104</v>
      </c>
      <c r="AL48" s="7">
        <f t="shared" si="16"/>
        <v>580403.34638148162</v>
      </c>
      <c r="AM48" s="7">
        <f t="shared" si="17"/>
        <v>449650.24242322624</v>
      </c>
      <c r="AN48" s="7">
        <f t="shared" si="18"/>
        <v>318199.88469935587</v>
      </c>
    </row>
    <row r="49" spans="1:40" x14ac:dyDescent="0.25">
      <c r="B49" s="9" t="s">
        <v>12</v>
      </c>
      <c r="C49" s="10">
        <f>D48/C46</f>
        <v>0</v>
      </c>
      <c r="D49" s="10">
        <f t="shared" ref="D49:AJ49" si="19">E48/D46</f>
        <v>0</v>
      </c>
      <c r="E49" s="10">
        <f t="shared" si="19"/>
        <v>2.4855353242820892</v>
      </c>
      <c r="F49" s="10">
        <f>G48/F46</f>
        <v>2.4425751615920901</v>
      </c>
      <c r="G49" s="10">
        <f t="shared" si="19"/>
        <v>2.0574350820100737</v>
      </c>
      <c r="H49" s="10">
        <f t="shared" si="19"/>
        <v>1.6615630790263258</v>
      </c>
      <c r="I49" s="10">
        <f t="shared" si="19"/>
        <v>2.4682673632498586</v>
      </c>
      <c r="J49" s="10">
        <f t="shared" si="19"/>
        <v>0.74721535437898168</v>
      </c>
      <c r="K49" s="10">
        <f t="shared" si="19"/>
        <v>7.2049901937698637</v>
      </c>
      <c r="L49" s="10">
        <f t="shared" si="19"/>
        <v>2.8201067713613677</v>
      </c>
      <c r="M49" s="10">
        <f t="shared" si="19"/>
        <v>2.2493278944223354</v>
      </c>
      <c r="N49" s="10">
        <f t="shared" si="19"/>
        <v>0.296042495872606</v>
      </c>
      <c r="O49" s="10">
        <f t="shared" si="19"/>
        <v>2.9023421834132122</v>
      </c>
      <c r="P49" s="10">
        <f t="shared" si="19"/>
        <v>7.2105777167803193</v>
      </c>
      <c r="Q49" s="10">
        <f t="shared" si="19"/>
        <v>2.9428877092998955</v>
      </c>
      <c r="R49" s="10">
        <f t="shared" si="19"/>
        <v>1.0874681263343737</v>
      </c>
      <c r="S49" s="10">
        <f t="shared" si="19"/>
        <v>0.24494504558810959</v>
      </c>
      <c r="T49" s="10">
        <f t="shared" si="19"/>
        <v>6.1432989763047399</v>
      </c>
      <c r="U49" s="10">
        <f t="shared" si="19"/>
        <v>1.2195984001614031</v>
      </c>
      <c r="V49" s="10">
        <f t="shared" si="19"/>
        <v>5.925580456995081</v>
      </c>
      <c r="W49" s="10">
        <f t="shared" si="19"/>
        <v>1.2623974728454723</v>
      </c>
      <c r="X49" s="10">
        <f t="shared" si="19"/>
        <v>2.4006726488021268</v>
      </c>
      <c r="Y49" s="10">
        <f t="shared" si="19"/>
        <v>1.7263228395243591</v>
      </c>
      <c r="Z49" s="10">
        <f t="shared" si="19"/>
        <v>2.538468562646754</v>
      </c>
      <c r="AA49" s="10">
        <f t="shared" si="19"/>
        <v>0.16429007162427353</v>
      </c>
      <c r="AB49" s="10">
        <f t="shared" si="19"/>
        <v>1.5338292851897601</v>
      </c>
      <c r="AC49" s="10">
        <f t="shared" si="19"/>
        <v>1.1973568826738381</v>
      </c>
      <c r="AD49" s="10">
        <f t="shared" si="19"/>
        <v>3.146681473902134</v>
      </c>
      <c r="AE49" s="10">
        <f t="shared" si="19"/>
        <v>0.35140279215522602</v>
      </c>
      <c r="AF49" s="10">
        <f t="shared" si="19"/>
        <v>2.9530284118362453</v>
      </c>
      <c r="AG49" s="10">
        <f t="shared" si="19"/>
        <v>0.72518614030304418</v>
      </c>
      <c r="AH49" s="10">
        <f t="shared" si="19"/>
        <v>9.9847704630706288E-2</v>
      </c>
      <c r="AI49" s="10">
        <f t="shared" si="19"/>
        <v>0.20916133433805692</v>
      </c>
      <c r="AJ49" s="10">
        <f t="shared" si="19"/>
        <v>0.76020347619984907</v>
      </c>
      <c r="AK49" s="10"/>
      <c r="AL49" s="10">
        <f>MEDIAN(C49:AJ49)</f>
        <v>1.6939429592753426</v>
      </c>
      <c r="AM49" s="7"/>
      <c r="AN49" s="7"/>
    </row>
    <row r="50" spans="1:40" x14ac:dyDescent="0.25">
      <c r="B50" s="9" t="s">
        <v>13</v>
      </c>
      <c r="F50" s="11">
        <f>'[1]Reconstructions(%Average)'!F144</f>
        <v>0.58237208730503209</v>
      </c>
      <c r="G50" s="11">
        <f>'[1]Reconstructions(%Average)'!G144</f>
        <v>0.59765798263739833</v>
      </c>
      <c r="H50" s="11">
        <f>'[1]Reconstructions(%Average)'!H144</f>
        <v>0.50759181517991458</v>
      </c>
      <c r="I50" s="11">
        <f>'[1]Reconstructions(%Average)'!I144</f>
        <v>0.3817398441289796</v>
      </c>
      <c r="J50" s="11">
        <f>'[1]Reconstructions(%Average)'!J144</f>
        <v>0.66084628190722194</v>
      </c>
      <c r="K50" s="11">
        <f>'[1]Reconstructions(%Average)'!K144</f>
        <v>0.32901950872353647</v>
      </c>
      <c r="L50" s="11">
        <f>'[1]Reconstructions(%Average)'!L144</f>
        <v>0.38947428685557395</v>
      </c>
      <c r="M50" s="11">
        <f>'[1]Reconstructions(%Average)'!M144</f>
        <v>0.44715578594351552</v>
      </c>
      <c r="N50" s="11">
        <f>'[1]Reconstructions(%Average)'!N144</f>
        <v>0.29622627481793923</v>
      </c>
      <c r="O50" s="11">
        <f>'[1]Reconstructions(%Average)'!O144</f>
        <v>0.58336214647715223</v>
      </c>
      <c r="P50" s="11">
        <f>'[1]Reconstructions(%Average)'!P144</f>
        <v>0.56750179601492967</v>
      </c>
      <c r="Q50" s="11">
        <f>'[1]Reconstructions(%Average)'!Q144</f>
        <v>0.41955566527197263</v>
      </c>
      <c r="R50" s="11">
        <f>'[1]Reconstructions(%Average)'!R144</f>
        <v>0.42787199686604382</v>
      </c>
      <c r="S50" s="11">
        <f>'[1]Reconstructions(%Average)'!S144</f>
        <v>0.50173060189032392</v>
      </c>
      <c r="T50" s="11">
        <f>'[1]Reconstructions(%Average)'!T144</f>
        <v>0.44257320953402113</v>
      </c>
      <c r="U50" s="11">
        <f>'[1]Reconstructions(%Average)'!U144</f>
        <v>0.68681790188220404</v>
      </c>
      <c r="V50" s="11">
        <f>'[1]Reconstructions(%Average)'!V144</f>
        <v>0.49632706583629566</v>
      </c>
      <c r="W50" s="11">
        <f>'[1]Reconstructions(%Average)'!W144</f>
        <v>0.46276713586448187</v>
      </c>
      <c r="X50" s="11">
        <f>'[1]Reconstructions(%Average)'!X144</f>
        <v>0.46612634995605556</v>
      </c>
      <c r="Y50" s="11">
        <f>'[1]Reconstructions(%Average)'!Y144</f>
        <v>0.36312317681564188</v>
      </c>
      <c r="Z50" s="11">
        <f>'[1]Reconstructions(%Average)'!Z144</f>
        <v>1.4040817785546967E-2</v>
      </c>
      <c r="AA50" s="11">
        <f>'[1]Reconstructions(%Average)'!AA144</f>
        <v>7.6255121261323819E-2</v>
      </c>
      <c r="AB50" s="11">
        <f>'[1]Reconstructions(%Average)'!AB144</f>
        <v>0.21926061275047046</v>
      </c>
      <c r="AC50" s="11">
        <f>'[1]Reconstructions(%Average)'!AC144</f>
        <v>5.7537765307014446E-2</v>
      </c>
      <c r="AD50" s="11">
        <f>'[1]Reconstructions(%Average)'!AD144</f>
        <v>2.8103871054732676E-2</v>
      </c>
      <c r="AE50" s="11">
        <f>'[1]Reconstructions(%Average)'!AE144</f>
        <v>6.7423752974857087E-2</v>
      </c>
      <c r="AF50" s="11">
        <f>'[1]Reconstructions(%Average)'!AF144</f>
        <v>0.34171961429301673</v>
      </c>
      <c r="AG50" s="11">
        <f>'[1]Reconstructions(%Average)'!AG144</f>
        <v>8.0973337532096831E-2</v>
      </c>
      <c r="AH50" s="11">
        <f>'[1]Reconstructions(%Average)'!AH144</f>
        <v>2.4816354862884381E-2</v>
      </c>
      <c r="AI50" s="11">
        <f>'[1]Reconstructions(%Average)'!AI144</f>
        <v>2.6834208101853198E-2</v>
      </c>
      <c r="AJ50" s="11">
        <f>'[1]Reconstructions(%Average)'!AJ144</f>
        <v>6.362415376163072E-2</v>
      </c>
      <c r="AK50" s="11">
        <f>'[1]Reconstructions(%Average)'!AK144</f>
        <v>0.11485579545168344</v>
      </c>
      <c r="AL50" s="10">
        <f t="shared" si="16"/>
        <v>0.38560706549227675</v>
      </c>
    </row>
    <row r="51" spans="1:40" x14ac:dyDescent="0.25">
      <c r="B51" s="9" t="s">
        <v>14</v>
      </c>
      <c r="F51" s="7">
        <f>'[1]Reference Points by CU'!$B$7</f>
        <v>634253.36459160456</v>
      </c>
      <c r="G51" s="7">
        <f>'[1]Reference Points by CU'!$B$7</f>
        <v>634253.36459160456</v>
      </c>
      <c r="H51" s="7">
        <f>'[1]Reference Points by CU'!$B$7</f>
        <v>634253.36459160456</v>
      </c>
      <c r="I51" s="7">
        <f>'[1]Reference Points by CU'!$B$7</f>
        <v>634253.36459160456</v>
      </c>
      <c r="J51" s="7">
        <f>'[1]Reference Points by CU'!$B$7</f>
        <v>634253.36459160456</v>
      </c>
      <c r="K51" s="7">
        <f>'[1]Reference Points by CU'!$B$7</f>
        <v>634253.36459160456</v>
      </c>
      <c r="L51" s="7">
        <f>'[1]Reference Points by CU'!$B$7</f>
        <v>634253.36459160456</v>
      </c>
      <c r="M51" s="7">
        <f>'[1]Reference Points by CU'!$B$7</f>
        <v>634253.36459160456</v>
      </c>
      <c r="N51" s="7">
        <f>'[1]Reference Points by CU'!$B$7</f>
        <v>634253.36459160456</v>
      </c>
      <c r="O51" s="7">
        <f>'[1]Reference Points by CU'!$B$7</f>
        <v>634253.36459160456</v>
      </c>
      <c r="P51" s="7">
        <f>'[1]Reference Points by CU'!$B$7</f>
        <v>634253.36459160456</v>
      </c>
      <c r="Q51" s="7">
        <f>'[1]Reference Points by CU'!$B$7</f>
        <v>634253.36459160456</v>
      </c>
      <c r="R51" s="7">
        <f>'[1]Reference Points by CU'!$B$7</f>
        <v>634253.36459160456</v>
      </c>
      <c r="S51" s="7">
        <f>'[1]Reference Points by CU'!$B$7</f>
        <v>634253.36459160456</v>
      </c>
      <c r="T51" s="7">
        <f>'[1]Reference Points by CU'!$B$7</f>
        <v>634253.36459160456</v>
      </c>
      <c r="U51" s="7">
        <f>'[1]Reference Points by CU'!$B$7</f>
        <v>634253.36459160456</v>
      </c>
      <c r="V51" s="7">
        <f>'[1]Reference Points by CU'!$B$7</f>
        <v>634253.36459160456</v>
      </c>
      <c r="W51" s="7">
        <f>'[1]Reference Points by CU'!$B$7</f>
        <v>634253.36459160456</v>
      </c>
      <c r="X51" s="7">
        <f>'[1]Reference Points by CU'!$B$7</f>
        <v>634253.36459160456</v>
      </c>
      <c r="Y51" s="7">
        <f>'[1]Reference Points by CU'!$B$7</f>
        <v>634253.36459160456</v>
      </c>
      <c r="Z51" s="7">
        <f>'[1]Reference Points by CU'!$B$7</f>
        <v>634253.36459160456</v>
      </c>
      <c r="AA51" s="7">
        <f>'[1]Reference Points by CU'!$B$7</f>
        <v>634253.36459160456</v>
      </c>
      <c r="AB51" s="7">
        <f>'[1]Reference Points by CU'!$B$7</f>
        <v>634253.36459160456</v>
      </c>
      <c r="AC51" s="7">
        <f>'[1]Reference Points by CU'!$B$7</f>
        <v>634253.36459160456</v>
      </c>
      <c r="AD51" s="7">
        <f>'[1]Reference Points by CU'!$B$7</f>
        <v>634253.36459160456</v>
      </c>
      <c r="AE51" s="7">
        <f>'[1]Reference Points by CU'!$B$7</f>
        <v>634253.36459160456</v>
      </c>
      <c r="AF51" s="7">
        <f>'[1]Reference Points by CU'!$B$7</f>
        <v>634253.36459160456</v>
      </c>
      <c r="AG51" s="7">
        <f>'[1]Reference Points by CU'!$B$7</f>
        <v>634253.36459160456</v>
      </c>
      <c r="AH51" s="7">
        <f>'[1]Reference Points by CU'!$B$7</f>
        <v>634253.36459160456</v>
      </c>
      <c r="AI51" s="7">
        <f>'[1]Reference Points by CU'!$B$7</f>
        <v>634253.36459160456</v>
      </c>
      <c r="AJ51" s="7">
        <f>'[1]Reference Points by CU'!$B$7</f>
        <v>634253.36459160456</v>
      </c>
      <c r="AK51" s="7">
        <f>'[1]Reference Points by CU'!$B$7</f>
        <v>634253.36459160456</v>
      </c>
    </row>
    <row r="52" spans="1:40" x14ac:dyDescent="0.25">
      <c r="B52" s="9" t="s">
        <v>15</v>
      </c>
      <c r="F52" s="7">
        <f>'[1]Reference Points by CU'!$C$7</f>
        <v>778216.07304631954</v>
      </c>
      <c r="G52" s="7">
        <f>'[1]Reference Points by CU'!$C$7</f>
        <v>778216.07304631954</v>
      </c>
      <c r="H52" s="7">
        <f>'[1]Reference Points by CU'!$C$7</f>
        <v>778216.07304631954</v>
      </c>
      <c r="I52" s="7">
        <f>'[1]Reference Points by CU'!$C$7</f>
        <v>778216.07304631954</v>
      </c>
      <c r="J52" s="7">
        <f>'[1]Reference Points by CU'!$C$7</f>
        <v>778216.07304631954</v>
      </c>
      <c r="K52" s="7">
        <f>'[1]Reference Points by CU'!$C$7</f>
        <v>778216.07304631954</v>
      </c>
      <c r="L52" s="7">
        <f>'[1]Reference Points by CU'!$C$7</f>
        <v>778216.07304631954</v>
      </c>
      <c r="M52" s="7">
        <f>'[1]Reference Points by CU'!$C$7</f>
        <v>778216.07304631954</v>
      </c>
      <c r="N52" s="7">
        <f>'[1]Reference Points by CU'!$C$7</f>
        <v>778216.07304631954</v>
      </c>
      <c r="O52" s="7">
        <f>'[1]Reference Points by CU'!$C$7</f>
        <v>778216.07304631954</v>
      </c>
      <c r="P52" s="7">
        <f>'[1]Reference Points by CU'!$C$7</f>
        <v>778216.07304631954</v>
      </c>
      <c r="Q52" s="7">
        <f>'[1]Reference Points by CU'!$C$7</f>
        <v>778216.07304631954</v>
      </c>
      <c r="R52" s="7">
        <f>'[1]Reference Points by CU'!$C$7</f>
        <v>778216.07304631954</v>
      </c>
      <c r="S52" s="7">
        <f>'[1]Reference Points by CU'!$C$7</f>
        <v>778216.07304631954</v>
      </c>
      <c r="T52" s="7">
        <f>'[1]Reference Points by CU'!$C$7</f>
        <v>778216.07304631954</v>
      </c>
      <c r="U52" s="7">
        <f>'[1]Reference Points by CU'!$C$7</f>
        <v>778216.07304631954</v>
      </c>
      <c r="V52" s="7">
        <f>'[1]Reference Points by CU'!$C$7</f>
        <v>778216.07304631954</v>
      </c>
      <c r="W52" s="7">
        <f>'[1]Reference Points by CU'!$C$7</f>
        <v>778216.07304631954</v>
      </c>
      <c r="X52" s="7">
        <f>'[1]Reference Points by CU'!$C$7</f>
        <v>778216.07304631954</v>
      </c>
      <c r="Y52" s="7">
        <f>'[1]Reference Points by CU'!$C$7</f>
        <v>778216.07304631954</v>
      </c>
      <c r="Z52" s="7">
        <f>'[1]Reference Points by CU'!$C$7</f>
        <v>778216.07304631954</v>
      </c>
      <c r="AA52" s="7">
        <f>'[1]Reference Points by CU'!$C$7</f>
        <v>778216.07304631954</v>
      </c>
      <c r="AB52" s="7">
        <f>'[1]Reference Points by CU'!$C$7</f>
        <v>778216.07304631954</v>
      </c>
      <c r="AC52" s="7">
        <f>'[1]Reference Points by CU'!$C$7</f>
        <v>778216.07304631954</v>
      </c>
      <c r="AD52" s="7">
        <f>'[1]Reference Points by CU'!$C$7</f>
        <v>778216.07304631954</v>
      </c>
      <c r="AE52" s="7">
        <f>'[1]Reference Points by CU'!$C$7</f>
        <v>778216.07304631954</v>
      </c>
      <c r="AF52" s="7">
        <f>'[1]Reference Points by CU'!$C$7</f>
        <v>778216.07304631954</v>
      </c>
      <c r="AG52" s="7">
        <f>'[1]Reference Points by CU'!$C$7</f>
        <v>778216.07304631954</v>
      </c>
      <c r="AH52" s="7">
        <f>'[1]Reference Points by CU'!$C$7</f>
        <v>778216.07304631954</v>
      </c>
      <c r="AI52" s="7">
        <f>'[1]Reference Points by CU'!$C$7</f>
        <v>778216.07304631954</v>
      </c>
      <c r="AJ52" s="7">
        <f>'[1]Reference Points by CU'!$C$7</f>
        <v>778216.07304631954</v>
      </c>
      <c r="AK52" s="7">
        <f>'[1]Reference Points by CU'!$C$7</f>
        <v>778216.07304631954</v>
      </c>
    </row>
    <row r="53" spans="1:40" x14ac:dyDescent="0.25">
      <c r="B53" s="9" t="s">
        <v>16</v>
      </c>
      <c r="F53" s="7">
        <f>'[1]Reference Points by CU'!$D$7</f>
        <v>296662.15666161175</v>
      </c>
      <c r="G53" s="7">
        <f>'[1]Reference Points by CU'!$D$7</f>
        <v>296662.15666161175</v>
      </c>
      <c r="H53" s="7">
        <f>'[1]Reference Points by CU'!$D$7</f>
        <v>296662.15666161175</v>
      </c>
      <c r="I53" s="7">
        <f>'[1]Reference Points by CU'!$D$7</f>
        <v>296662.15666161175</v>
      </c>
      <c r="J53" s="7">
        <f>'[1]Reference Points by CU'!$D$7</f>
        <v>296662.15666161175</v>
      </c>
      <c r="K53" s="7">
        <f>'[1]Reference Points by CU'!$D$7</f>
        <v>296662.15666161175</v>
      </c>
      <c r="L53" s="7">
        <f>'[1]Reference Points by CU'!$D$7</f>
        <v>296662.15666161175</v>
      </c>
      <c r="M53" s="7">
        <f>'[1]Reference Points by CU'!$D$7</f>
        <v>296662.15666161175</v>
      </c>
      <c r="N53" s="7">
        <f>'[1]Reference Points by CU'!$D$7</f>
        <v>296662.15666161175</v>
      </c>
      <c r="O53" s="7">
        <f>'[1]Reference Points by CU'!$D$7</f>
        <v>296662.15666161175</v>
      </c>
      <c r="P53" s="7">
        <f>'[1]Reference Points by CU'!$D$7</f>
        <v>296662.15666161175</v>
      </c>
      <c r="Q53" s="7">
        <f>'[1]Reference Points by CU'!$D$7</f>
        <v>296662.15666161175</v>
      </c>
      <c r="R53" s="7">
        <f>'[1]Reference Points by CU'!$D$7</f>
        <v>296662.15666161175</v>
      </c>
      <c r="S53" s="7">
        <f>'[1]Reference Points by CU'!$D$7</f>
        <v>296662.15666161175</v>
      </c>
      <c r="T53" s="7">
        <f>'[1]Reference Points by CU'!$D$7</f>
        <v>296662.15666161175</v>
      </c>
      <c r="U53" s="7">
        <f>'[1]Reference Points by CU'!$D$7</f>
        <v>296662.15666161175</v>
      </c>
      <c r="V53" s="7">
        <f>'[1]Reference Points by CU'!$D$7</f>
        <v>296662.15666161175</v>
      </c>
      <c r="W53" s="7">
        <f>'[1]Reference Points by CU'!$D$7</f>
        <v>296662.15666161175</v>
      </c>
      <c r="X53" s="7">
        <f>'[1]Reference Points by CU'!$D$7</f>
        <v>296662.15666161175</v>
      </c>
      <c r="Y53" s="7">
        <f>'[1]Reference Points by CU'!$D$7</f>
        <v>296662.15666161175</v>
      </c>
      <c r="Z53" s="7">
        <f>'[1]Reference Points by CU'!$D$7</f>
        <v>296662.15666161175</v>
      </c>
      <c r="AA53" s="7">
        <f>'[1]Reference Points by CU'!$D$7</f>
        <v>296662.15666161175</v>
      </c>
      <c r="AB53" s="7">
        <f>'[1]Reference Points by CU'!$D$7</f>
        <v>296662.15666161175</v>
      </c>
      <c r="AC53" s="7">
        <f>'[1]Reference Points by CU'!$D$7</f>
        <v>296662.15666161175</v>
      </c>
      <c r="AD53" s="7">
        <f>'[1]Reference Points by CU'!$D$7</f>
        <v>296662.15666161175</v>
      </c>
      <c r="AE53" s="7">
        <f>'[1]Reference Points by CU'!$D$7</f>
        <v>296662.15666161175</v>
      </c>
      <c r="AF53" s="7">
        <f>'[1]Reference Points by CU'!$D$7</f>
        <v>296662.15666161175</v>
      </c>
      <c r="AG53" s="7">
        <f>'[1]Reference Points by CU'!$D$7</f>
        <v>296662.15666161175</v>
      </c>
      <c r="AH53" s="7">
        <f>'[1]Reference Points by CU'!$D$7</f>
        <v>296662.15666161175</v>
      </c>
      <c r="AI53" s="7">
        <f>'[1]Reference Points by CU'!$D$7</f>
        <v>296662.15666161175</v>
      </c>
      <c r="AJ53" s="7">
        <f>'[1]Reference Points by CU'!$D$7</f>
        <v>296662.15666161175</v>
      </c>
      <c r="AK53" s="7">
        <f>'[1]Reference Points by CU'!$D$7</f>
        <v>296662.15666161175</v>
      </c>
    </row>
    <row r="54" spans="1:40" x14ac:dyDescent="0.25">
      <c r="B54" s="9" t="s">
        <v>17</v>
      </c>
      <c r="F54" s="7">
        <f>'[1]Reference Points by CU'!$F$7</f>
        <v>194696.18652379079</v>
      </c>
      <c r="G54" s="7">
        <f>'[1]Reference Points by CU'!$F$7</f>
        <v>194696.18652379079</v>
      </c>
      <c r="H54" s="7">
        <f>'[1]Reference Points by CU'!$F$7</f>
        <v>194696.18652379079</v>
      </c>
      <c r="I54" s="7">
        <f>'[1]Reference Points by CU'!$F$7</f>
        <v>194696.18652379079</v>
      </c>
      <c r="J54" s="7">
        <f>'[1]Reference Points by CU'!$F$7</f>
        <v>194696.18652379079</v>
      </c>
      <c r="K54" s="7">
        <f>'[1]Reference Points by CU'!$F$7</f>
        <v>194696.18652379079</v>
      </c>
      <c r="L54" s="7">
        <f>'[1]Reference Points by CU'!$F$7</f>
        <v>194696.18652379079</v>
      </c>
      <c r="M54" s="7">
        <f>'[1]Reference Points by CU'!$F$7</f>
        <v>194696.18652379079</v>
      </c>
      <c r="N54" s="7">
        <f>'[1]Reference Points by CU'!$F$7</f>
        <v>194696.18652379079</v>
      </c>
      <c r="O54" s="7">
        <f>'[1]Reference Points by CU'!$F$7</f>
        <v>194696.18652379079</v>
      </c>
      <c r="P54" s="7">
        <f>'[1]Reference Points by CU'!$F$7</f>
        <v>194696.18652379079</v>
      </c>
      <c r="Q54" s="7">
        <f>'[1]Reference Points by CU'!$F$7</f>
        <v>194696.18652379079</v>
      </c>
      <c r="R54" s="7">
        <f>'[1]Reference Points by CU'!$F$7</f>
        <v>194696.18652379079</v>
      </c>
      <c r="S54" s="7">
        <f>'[1]Reference Points by CU'!$F$7</f>
        <v>194696.18652379079</v>
      </c>
      <c r="T54" s="7">
        <f>'[1]Reference Points by CU'!$F$7</f>
        <v>194696.18652379079</v>
      </c>
      <c r="U54" s="7">
        <f>'[1]Reference Points by CU'!$F$7</f>
        <v>194696.18652379079</v>
      </c>
      <c r="V54" s="7">
        <f>'[1]Reference Points by CU'!$F$7</f>
        <v>194696.18652379079</v>
      </c>
      <c r="W54" s="7">
        <f>'[1]Reference Points by CU'!$F$7</f>
        <v>194696.18652379079</v>
      </c>
      <c r="X54" s="7">
        <f>'[1]Reference Points by CU'!$F$7</f>
        <v>194696.18652379079</v>
      </c>
      <c r="Y54" s="7">
        <f>'[1]Reference Points by CU'!$F$7</f>
        <v>194696.18652379079</v>
      </c>
      <c r="Z54" s="7">
        <f>'[1]Reference Points by CU'!$F$7</f>
        <v>194696.18652379079</v>
      </c>
      <c r="AA54" s="7">
        <f>'[1]Reference Points by CU'!$F$7</f>
        <v>194696.18652379079</v>
      </c>
      <c r="AB54" s="7">
        <f>'[1]Reference Points by CU'!$F$7</f>
        <v>194696.18652379079</v>
      </c>
      <c r="AC54" s="7">
        <f>'[1]Reference Points by CU'!$F$7</f>
        <v>194696.18652379079</v>
      </c>
      <c r="AD54" s="7">
        <f>'[1]Reference Points by CU'!$F$7</f>
        <v>194696.18652379079</v>
      </c>
      <c r="AE54" s="7">
        <f>'[1]Reference Points by CU'!$F$7</f>
        <v>194696.18652379079</v>
      </c>
      <c r="AF54" s="7">
        <f>'[1]Reference Points by CU'!$F$7</f>
        <v>194696.18652379079</v>
      </c>
      <c r="AG54" s="7">
        <f>'[1]Reference Points by CU'!$F$7</f>
        <v>194696.18652379079</v>
      </c>
      <c r="AH54" s="7">
        <f>'[1]Reference Points by CU'!$F$7</f>
        <v>194696.18652379079</v>
      </c>
      <c r="AI54" s="7">
        <f>'[1]Reference Points by CU'!$F$7</f>
        <v>194696.18652379079</v>
      </c>
      <c r="AJ54" s="7">
        <f>'[1]Reference Points by CU'!$F$7</f>
        <v>194696.18652379079</v>
      </c>
      <c r="AK54" s="7">
        <f>'[1]Reference Points by CU'!$F$7</f>
        <v>194696.18652379079</v>
      </c>
    </row>
    <row r="55" spans="1:40" x14ac:dyDescent="0.25">
      <c r="B55" s="9" t="s">
        <v>18</v>
      </c>
      <c r="F55" s="7">
        <f>'[1]Reference Points by CU'!$G$7</f>
        <v>74165.539165402937</v>
      </c>
      <c r="G55" s="7">
        <f>'[1]Reference Points by CU'!$G$7</f>
        <v>74165.539165402937</v>
      </c>
      <c r="H55" s="7">
        <f>'[1]Reference Points by CU'!$G$7</f>
        <v>74165.539165402937</v>
      </c>
      <c r="I55" s="7">
        <f>'[1]Reference Points by CU'!$G$7</f>
        <v>74165.539165402937</v>
      </c>
      <c r="J55" s="7">
        <f>'[1]Reference Points by CU'!$G$7</f>
        <v>74165.539165402937</v>
      </c>
      <c r="K55" s="7">
        <f>'[1]Reference Points by CU'!$G$7</f>
        <v>74165.539165402937</v>
      </c>
      <c r="L55" s="7">
        <f>'[1]Reference Points by CU'!$G$7</f>
        <v>74165.539165402937</v>
      </c>
      <c r="M55" s="7">
        <f>'[1]Reference Points by CU'!$G$7</f>
        <v>74165.539165402937</v>
      </c>
      <c r="N55" s="7">
        <f>'[1]Reference Points by CU'!$G$7</f>
        <v>74165.539165402937</v>
      </c>
      <c r="O55" s="7">
        <f>'[1]Reference Points by CU'!$G$7</f>
        <v>74165.539165402937</v>
      </c>
      <c r="P55" s="7">
        <f>'[1]Reference Points by CU'!$G$7</f>
        <v>74165.539165402937</v>
      </c>
      <c r="Q55" s="7">
        <f>'[1]Reference Points by CU'!$G$7</f>
        <v>74165.539165402937</v>
      </c>
      <c r="R55" s="7">
        <f>'[1]Reference Points by CU'!$G$7</f>
        <v>74165.539165402937</v>
      </c>
      <c r="S55" s="7">
        <f>'[1]Reference Points by CU'!$G$7</f>
        <v>74165.539165402937</v>
      </c>
      <c r="T55" s="7">
        <f>'[1]Reference Points by CU'!$G$7</f>
        <v>74165.539165402937</v>
      </c>
      <c r="U55" s="7">
        <f>'[1]Reference Points by CU'!$G$7</f>
        <v>74165.539165402937</v>
      </c>
      <c r="V55" s="7">
        <f>'[1]Reference Points by CU'!$G$7</f>
        <v>74165.539165402937</v>
      </c>
      <c r="W55" s="7">
        <f>'[1]Reference Points by CU'!$G$7</f>
        <v>74165.539165402937</v>
      </c>
      <c r="X55" s="7">
        <f>'[1]Reference Points by CU'!$G$7</f>
        <v>74165.539165402937</v>
      </c>
      <c r="Y55" s="7">
        <f>'[1]Reference Points by CU'!$G$7</f>
        <v>74165.539165402937</v>
      </c>
      <c r="Z55" s="7">
        <f>'[1]Reference Points by CU'!$G$7</f>
        <v>74165.539165402937</v>
      </c>
      <c r="AA55" s="7">
        <f>'[1]Reference Points by CU'!$G$7</f>
        <v>74165.539165402937</v>
      </c>
      <c r="AB55" s="7">
        <f>'[1]Reference Points by CU'!$G$7</f>
        <v>74165.539165402937</v>
      </c>
      <c r="AC55" s="7">
        <f>'[1]Reference Points by CU'!$G$7</f>
        <v>74165.539165402937</v>
      </c>
      <c r="AD55" s="7">
        <f>'[1]Reference Points by CU'!$G$7</f>
        <v>74165.539165402937</v>
      </c>
      <c r="AE55" s="7">
        <f>'[1]Reference Points by CU'!$G$7</f>
        <v>74165.539165402937</v>
      </c>
      <c r="AF55" s="7">
        <f>'[1]Reference Points by CU'!$G$7</f>
        <v>74165.539165402937</v>
      </c>
      <c r="AG55" s="7">
        <f>'[1]Reference Points by CU'!$G$7</f>
        <v>74165.539165402937</v>
      </c>
      <c r="AH55" s="7">
        <f>'[1]Reference Points by CU'!$G$7</f>
        <v>74165.539165402937</v>
      </c>
      <c r="AI55" s="7">
        <f>'[1]Reference Points by CU'!$G$7</f>
        <v>74165.539165402937</v>
      </c>
      <c r="AJ55" s="7">
        <f>'[1]Reference Points by CU'!$G$7</f>
        <v>74165.539165402937</v>
      </c>
      <c r="AK55" s="7">
        <f>'[1]Reference Points by CU'!$G$7</f>
        <v>74165.539165402937</v>
      </c>
    </row>
    <row r="56" spans="1:40" x14ac:dyDescent="0.25">
      <c r="B56" s="9" t="s">
        <v>19</v>
      </c>
      <c r="F56" s="7">
        <f>'[1]Reference Points by CU'!$H$7</f>
        <v>151278.72602270279</v>
      </c>
      <c r="G56" s="7">
        <f>'[1]Reference Points by CU'!$H$7</f>
        <v>151278.72602270279</v>
      </c>
      <c r="H56" s="7">
        <f>'[1]Reference Points by CU'!$H$7</f>
        <v>151278.72602270279</v>
      </c>
      <c r="I56" s="7">
        <f>'[1]Reference Points by CU'!$H$7</f>
        <v>151278.72602270279</v>
      </c>
      <c r="J56" s="7">
        <f>'[1]Reference Points by CU'!$H$7</f>
        <v>151278.72602270279</v>
      </c>
      <c r="K56" s="7">
        <f>'[1]Reference Points by CU'!$H$7</f>
        <v>151278.72602270279</v>
      </c>
      <c r="L56" s="7">
        <f>'[1]Reference Points by CU'!$H$7</f>
        <v>151278.72602270279</v>
      </c>
      <c r="M56" s="7">
        <f>'[1]Reference Points by CU'!$H$7</f>
        <v>151278.72602270279</v>
      </c>
      <c r="N56" s="7">
        <f>'[1]Reference Points by CU'!$H$7</f>
        <v>151278.72602270279</v>
      </c>
      <c r="O56" s="7">
        <f>'[1]Reference Points by CU'!$H$7</f>
        <v>151278.72602270279</v>
      </c>
      <c r="P56" s="7">
        <f>'[1]Reference Points by CU'!$H$7</f>
        <v>151278.72602270279</v>
      </c>
      <c r="Q56" s="7">
        <f>'[1]Reference Points by CU'!$H$7</f>
        <v>151278.72602270279</v>
      </c>
      <c r="R56" s="7">
        <f>'[1]Reference Points by CU'!$H$7</f>
        <v>151278.72602270279</v>
      </c>
      <c r="S56" s="7">
        <f>'[1]Reference Points by CU'!$H$7</f>
        <v>151278.72602270279</v>
      </c>
      <c r="T56" s="7">
        <f>'[1]Reference Points by CU'!$H$7</f>
        <v>151278.72602270279</v>
      </c>
      <c r="U56" s="7">
        <f>'[1]Reference Points by CU'!$H$7</f>
        <v>151278.72602270279</v>
      </c>
      <c r="V56" s="7">
        <f>'[1]Reference Points by CU'!$H$7</f>
        <v>151278.72602270279</v>
      </c>
      <c r="W56" s="7">
        <f>'[1]Reference Points by CU'!$H$7</f>
        <v>151278.72602270279</v>
      </c>
      <c r="X56" s="7">
        <f>'[1]Reference Points by CU'!$H$7</f>
        <v>151278.72602270279</v>
      </c>
      <c r="Y56" s="7">
        <f>'[1]Reference Points by CU'!$H$7</f>
        <v>151278.72602270279</v>
      </c>
      <c r="Z56" s="7">
        <f>'[1]Reference Points by CU'!$H$7</f>
        <v>151278.72602270279</v>
      </c>
      <c r="AA56" s="7">
        <f>'[1]Reference Points by CU'!$H$7</f>
        <v>151278.72602270279</v>
      </c>
      <c r="AB56" s="7">
        <f>'[1]Reference Points by CU'!$H$7</f>
        <v>151278.72602270279</v>
      </c>
      <c r="AC56" s="7">
        <f>'[1]Reference Points by CU'!$H$7</f>
        <v>151278.72602270279</v>
      </c>
      <c r="AD56" s="7">
        <f>'[1]Reference Points by CU'!$H$7</f>
        <v>151278.72602270279</v>
      </c>
      <c r="AE56" s="7">
        <f>'[1]Reference Points by CU'!$H$7</f>
        <v>151278.72602270279</v>
      </c>
      <c r="AF56" s="7">
        <f>'[1]Reference Points by CU'!$H$7</f>
        <v>151278.72602270279</v>
      </c>
      <c r="AG56" s="7">
        <f>'[1]Reference Points by CU'!$H$7</f>
        <v>151278.72602270279</v>
      </c>
      <c r="AH56" s="7">
        <f>'[1]Reference Points by CU'!$H$7</f>
        <v>151278.72602270279</v>
      </c>
      <c r="AI56" s="7">
        <f>'[1]Reference Points by CU'!$H$7</f>
        <v>151278.72602270279</v>
      </c>
      <c r="AJ56" s="7">
        <f>'[1]Reference Points by CU'!$H$7</f>
        <v>151278.72602270279</v>
      </c>
      <c r="AK56" s="7">
        <f>'[1]Reference Points by CU'!$H$7</f>
        <v>151278.72602270279</v>
      </c>
    </row>
    <row r="57" spans="1:40" x14ac:dyDescent="0.25">
      <c r="B57" s="9" t="s">
        <v>20</v>
      </c>
      <c r="F57" s="11">
        <f>'[1]SR-SF(odd)'!$B$54</f>
        <v>0.38120795359614013</v>
      </c>
      <c r="G57" s="11">
        <f>'[1]SR-SF(odd)'!$B$54</f>
        <v>0.38120795359614013</v>
      </c>
      <c r="H57" s="11">
        <f>'[1]SR-SF(odd)'!$B$54</f>
        <v>0.38120795359614013</v>
      </c>
      <c r="I57" s="11">
        <f>'[1]SR-SF(odd)'!$B$54</f>
        <v>0.38120795359614013</v>
      </c>
      <c r="J57" s="11">
        <f>'[1]SR-SF(odd)'!$B$54</f>
        <v>0.38120795359614013</v>
      </c>
      <c r="K57" s="11">
        <f>'[1]SR-SF(odd)'!$B$54</f>
        <v>0.38120795359614013</v>
      </c>
      <c r="L57" s="11">
        <f>'[1]SR-SF(odd)'!$B$54</f>
        <v>0.38120795359614013</v>
      </c>
      <c r="M57" s="11">
        <f>'[1]SR-SF(odd)'!$B$54</f>
        <v>0.38120795359614013</v>
      </c>
      <c r="N57" s="11">
        <f>'[1]SR-SF(odd)'!$B$54</f>
        <v>0.38120795359614013</v>
      </c>
      <c r="O57" s="11">
        <f>'[1]SR-SF(odd)'!$B$54</f>
        <v>0.38120795359614013</v>
      </c>
      <c r="P57" s="11">
        <f>'[1]SR-SF(odd)'!$B$54</f>
        <v>0.38120795359614013</v>
      </c>
      <c r="Q57" s="11">
        <f>'[1]SR-SF(odd)'!$B$54</f>
        <v>0.38120795359614013</v>
      </c>
      <c r="R57" s="11">
        <f>'[1]SR-SF(odd)'!$B$54</f>
        <v>0.38120795359614013</v>
      </c>
      <c r="S57" s="11">
        <f>'[1]SR-SF(odd)'!$B$54</f>
        <v>0.38120795359614013</v>
      </c>
      <c r="T57" s="11">
        <f>'[1]SR-SF(odd)'!$B$54</f>
        <v>0.38120795359614013</v>
      </c>
      <c r="U57" s="11">
        <f>'[1]SR-SF(odd)'!$B$54</f>
        <v>0.38120795359614013</v>
      </c>
      <c r="V57" s="11">
        <f>'[1]SR-SF(odd)'!$B$54</f>
        <v>0.38120795359614013</v>
      </c>
      <c r="W57" s="11">
        <f>'[1]SR-SF(odd)'!$B$54</f>
        <v>0.38120795359614013</v>
      </c>
      <c r="X57" s="11">
        <f>'[1]SR-SF(odd)'!$B$54</f>
        <v>0.38120795359614013</v>
      </c>
      <c r="Y57" s="11">
        <f>'[1]SR-SF(odd)'!$B$54</f>
        <v>0.38120795359614013</v>
      </c>
      <c r="Z57" s="11">
        <f>'[1]SR-SF(odd)'!$B$54</f>
        <v>0.38120795359614013</v>
      </c>
      <c r="AA57" s="11">
        <f>'[1]SR-SF(odd)'!$B$54</f>
        <v>0.38120795359614013</v>
      </c>
      <c r="AB57" s="11">
        <f>'[1]SR-SF(odd)'!$B$54</f>
        <v>0.38120795359614013</v>
      </c>
      <c r="AC57" s="11">
        <f>'[1]SR-SF(odd)'!$B$54</f>
        <v>0.38120795359614013</v>
      </c>
      <c r="AD57" s="11">
        <f>'[1]SR-SF(odd)'!$B$54</f>
        <v>0.38120795359614013</v>
      </c>
      <c r="AE57" s="11">
        <f>'[1]SR-SF(odd)'!$B$54</f>
        <v>0.38120795359614013</v>
      </c>
      <c r="AF57" s="11">
        <f>'[1]SR-SF(odd)'!$B$54</f>
        <v>0.38120795359614013</v>
      </c>
      <c r="AG57" s="11">
        <f>'[1]SR-SF(odd)'!$B$54</f>
        <v>0.38120795359614013</v>
      </c>
      <c r="AH57" s="11">
        <f>'[1]SR-SF(odd)'!$B$54</f>
        <v>0.38120795359614013</v>
      </c>
      <c r="AI57" s="11">
        <f>'[1]SR-SF(odd)'!$B$54</f>
        <v>0.38120795359614013</v>
      </c>
      <c r="AJ57" s="11">
        <f>'[1]SR-SF(odd)'!$B$54</f>
        <v>0.38120795359614013</v>
      </c>
      <c r="AK57" s="11">
        <f>'[1]SR-SF(odd)'!$B$54</f>
        <v>0.38120795359614013</v>
      </c>
    </row>
    <row r="58" spans="1:40" x14ac:dyDescent="0.25">
      <c r="B58" s="9" t="s">
        <v>21</v>
      </c>
      <c r="C58">
        <f>'[1]SF (odd)'!L26</f>
        <v>31</v>
      </c>
      <c r="D58">
        <f>'[1]SF (odd)'!M26</f>
        <v>29</v>
      </c>
      <c r="E58">
        <f>'[1]SF (odd)'!N26</f>
        <v>30</v>
      </c>
      <c r="F58">
        <f>'[1]SF (odd)'!O26</f>
        <v>23</v>
      </c>
      <c r="G58">
        <f>'[1]SF (odd)'!P26</f>
        <v>22</v>
      </c>
      <c r="H58">
        <f>'[1]SF (odd)'!Q26</f>
        <v>18</v>
      </c>
      <c r="I58">
        <f>'[1]SF (odd)'!R26</f>
        <v>19</v>
      </c>
      <c r="J58">
        <f>'[1]SF (odd)'!S26</f>
        <v>21</v>
      </c>
      <c r="K58">
        <f>'[1]SF (odd)'!T26</f>
        <v>14</v>
      </c>
      <c r="L58">
        <f>'[1]SF (odd)'!U26</f>
        <v>18</v>
      </c>
      <c r="M58">
        <f>'[1]SF (odd)'!V26</f>
        <v>22</v>
      </c>
      <c r="N58">
        <f>'[1]SF (odd)'!W26</f>
        <v>24</v>
      </c>
      <c r="O58">
        <f>'[1]SF (odd)'!X26</f>
        <v>19</v>
      </c>
      <c r="P58">
        <f>'[1]SF (odd)'!Y26</f>
        <v>15</v>
      </c>
      <c r="Q58">
        <f>'[1]SF (odd)'!Z26</f>
        <v>20</v>
      </c>
      <c r="R58">
        <f>'[1]SF (odd)'!AA26</f>
        <v>26</v>
      </c>
      <c r="S58">
        <f>'[1]SF (odd)'!AB26</f>
        <v>21</v>
      </c>
      <c r="T58">
        <f>'[1]SF (odd)'!AC26</f>
        <v>16</v>
      </c>
      <c r="U58">
        <f>'[1]SF (odd)'!AD26</f>
        <v>15</v>
      </c>
      <c r="V58">
        <f>'[1]SF (odd)'!AE26</f>
        <v>15</v>
      </c>
      <c r="W58">
        <f>'[1]SF (odd)'!AF26</f>
        <v>17</v>
      </c>
      <c r="X58">
        <f>'[1]SF (odd)'!AG26</f>
        <v>12</v>
      </c>
      <c r="Y58">
        <f>'[1]SF (odd)'!AH26</f>
        <v>19</v>
      </c>
      <c r="Z58">
        <f>'[1]SF (odd)'!AI26</f>
        <v>8</v>
      </c>
      <c r="AA58">
        <f>'[1]SF (odd)'!AJ26</f>
        <v>18</v>
      </c>
      <c r="AB58">
        <f>'[1]SF (odd)'!AK26</f>
        <v>12</v>
      </c>
      <c r="AC58">
        <f>'[1]SF (odd)'!AL26</f>
        <v>10</v>
      </c>
      <c r="AD58">
        <f>'[1]SF (odd)'!AM26</f>
        <v>13</v>
      </c>
      <c r="AE58">
        <f>'[1]SF (odd)'!AN26</f>
        <v>18</v>
      </c>
      <c r="AF58">
        <f>'[1]SF (odd)'!AO26</f>
        <v>15</v>
      </c>
      <c r="AG58">
        <f>'[1]SF (odd)'!AP26</f>
        <v>14</v>
      </c>
      <c r="AH58">
        <f>'[1]SF (odd)'!AQ26</f>
        <v>9</v>
      </c>
      <c r="AI58">
        <f>'[1]SF (odd)'!AR26</f>
        <v>8</v>
      </c>
      <c r="AJ58">
        <f>'[1]SF (odd)'!AS26</f>
        <v>6</v>
      </c>
      <c r="AK58">
        <f>'[1]SF (odd)'!AT26</f>
        <v>4</v>
      </c>
    </row>
    <row r="59" spans="1:40" ht="13.5" x14ac:dyDescent="0.3">
      <c r="A59" s="14" t="str">
        <f>'[1]Reconstructions(%Average)'!A70</f>
        <v>Georgia Strait (odd)</v>
      </c>
      <c r="B59" s="14" t="s">
        <v>5</v>
      </c>
      <c r="C59" s="15">
        <f>'[1]GS (odd)'!L22</f>
        <v>471625</v>
      </c>
      <c r="D59" s="15">
        <f>'[1]GS (odd)'!M22</f>
        <v>337975</v>
      </c>
      <c r="E59" s="15">
        <f>'[1]GS (odd)'!N22</f>
        <v>424675</v>
      </c>
      <c r="F59" s="15">
        <f>'[1]GS (odd)'!O22</f>
        <v>374926</v>
      </c>
      <c r="G59" s="15">
        <f>'[1]GS (odd)'!P22</f>
        <v>348975</v>
      </c>
      <c r="H59" s="15">
        <f>'[1]GS (odd)'!Q22</f>
        <v>401577</v>
      </c>
      <c r="I59" s="15">
        <f>'[1]GS (odd)'!R22</f>
        <v>109000</v>
      </c>
      <c r="J59" s="15">
        <f>'[1]GS (odd)'!S22</f>
        <v>75951</v>
      </c>
      <c r="K59" s="15">
        <f>'[1]GS (odd)'!T22</f>
        <v>60225</v>
      </c>
      <c r="L59" s="15">
        <f>'[1]GS (odd)'!U22</f>
        <v>109750</v>
      </c>
      <c r="M59" s="15">
        <f>'[1]GS (odd)'!V22</f>
        <v>125573</v>
      </c>
      <c r="N59" s="15">
        <f>'[1]GS (odd)'!W22</f>
        <v>131660</v>
      </c>
      <c r="O59" s="15">
        <f>'[1]GS (odd)'!X22</f>
        <v>47109</v>
      </c>
      <c r="P59" s="15">
        <f>'[1]GS (odd)'!Y22</f>
        <v>50462</v>
      </c>
      <c r="Q59" s="15">
        <f>'[1]GS (odd)'!Z22</f>
        <v>88015</v>
      </c>
      <c r="R59" s="15">
        <f>'[1]GS (odd)'!AA22</f>
        <v>35661</v>
      </c>
      <c r="S59" s="15">
        <f>'[1]GS (odd)'!AB22</f>
        <v>47369</v>
      </c>
      <c r="T59" s="15">
        <f>'[1]GS (odd)'!AC22</f>
        <v>225000</v>
      </c>
      <c r="U59" s="15">
        <f>'[1]GS (odd)'!AD22</f>
        <v>80416</v>
      </c>
      <c r="V59" s="15">
        <f>'[1]GS (odd)'!AE22</f>
        <v>204024</v>
      </c>
      <c r="W59" s="15">
        <f>'[1]GS (odd)'!AF22</f>
        <v>89958</v>
      </c>
      <c r="X59" s="15">
        <f>'[1]GS (odd)'!AG22</f>
        <v>54340</v>
      </c>
      <c r="Y59" s="15">
        <f>'[1]GS (odd)'!AH22</f>
        <v>88044</v>
      </c>
      <c r="Z59" s="15">
        <f>'[1]GS (odd)'!AI22</f>
        <v>268663</v>
      </c>
      <c r="AA59" s="15">
        <f>'[1]GS (odd)'!AJ22</f>
        <v>500016</v>
      </c>
      <c r="AB59" s="15">
        <f>'[1]GS (odd)'!AK22</f>
        <v>192588</v>
      </c>
      <c r="AC59" s="15">
        <f>'[1]GS (odd)'!AL22</f>
        <v>224217</v>
      </c>
      <c r="AD59" s="15">
        <f>'[1]GS (odd)'!AM22</f>
        <v>154700</v>
      </c>
      <c r="AE59" s="15">
        <f>'[1]GS (odd)'!AN22</f>
        <v>1083698</v>
      </c>
      <c r="AF59" s="15">
        <f>'[1]GS (odd)'!AO22</f>
        <v>275527</v>
      </c>
      <c r="AG59" s="15">
        <f>'[1]GS (odd)'!AP22</f>
        <v>1838426</v>
      </c>
      <c r="AH59" s="15">
        <f>'[1]GS (odd)'!AQ22</f>
        <v>1846441</v>
      </c>
      <c r="AI59" s="15">
        <f>'[1]GS (odd)'!AR22</f>
        <v>482238</v>
      </c>
      <c r="AJ59" s="15">
        <f>'[1]GS (odd)'!AS22</f>
        <v>751233</v>
      </c>
      <c r="AK59" s="15">
        <f>'[1]GS (odd)'!AT22</f>
        <v>1163488</v>
      </c>
      <c r="AL59" s="7">
        <f>MEDIAN(C59:AK59)</f>
        <v>204024</v>
      </c>
      <c r="AM59" s="7">
        <f>_xlfn.PERCENTILE.EXC($C59:$AK59,0.4)</f>
        <v>128007.8</v>
      </c>
      <c r="AN59" s="7">
        <f>_xlfn.PERCENTILE.EXC($C59:$AK59,0.25)</f>
        <v>88015</v>
      </c>
    </row>
    <row r="60" spans="1:40" ht="13.5" x14ac:dyDescent="0.3">
      <c r="B60" s="14" t="s">
        <v>6</v>
      </c>
      <c r="C60" s="15">
        <f>'[1]GS (odd)'!L21</f>
        <v>949097.47437119286</v>
      </c>
      <c r="D60" s="15">
        <f>'[1]GS (odd)'!M21</f>
        <v>498751.56242722791</v>
      </c>
      <c r="E60" s="15">
        <f>'[1]GS (odd)'!N21</f>
        <v>470045.66008511552</v>
      </c>
      <c r="F60" s="15">
        <f>'[1]GS (odd)'!O21</f>
        <v>419402.03551267722</v>
      </c>
      <c r="G60" s="15">
        <f>'[1]GS (odd)'!P21</f>
        <v>396339.73679428507</v>
      </c>
      <c r="H60" s="15">
        <f>'[1]GS (odd)'!Q21</f>
        <v>456780.72976329183</v>
      </c>
      <c r="I60" s="15">
        <f>'[1]GS (odd)'!R21</f>
        <v>127601.76979960185</v>
      </c>
      <c r="J60" s="15">
        <f>'[1]GS (odd)'!S21</f>
        <v>88148.944862576012</v>
      </c>
      <c r="K60" s="15">
        <f>'[1]GS (odd)'!T21</f>
        <v>69148.554209172173</v>
      </c>
      <c r="L60" s="15">
        <f>'[1]GS (odd)'!U21</f>
        <v>125919.6759461675</v>
      </c>
      <c r="M60" s="15">
        <f>'[1]GS (odd)'!V21</f>
        <v>143901.96253738945</v>
      </c>
      <c r="N60" s="15">
        <f>'[1]GS (odd)'!W21</f>
        <v>150738.17467000731</v>
      </c>
      <c r="O60" s="15">
        <f>'[1]GS (odd)'!X21</f>
        <v>90504.654321627793</v>
      </c>
      <c r="P60" s="15">
        <f>'[1]GS (odd)'!Y21</f>
        <v>64639.206831210628</v>
      </c>
      <c r="Q60" s="15">
        <f>'[1]GS (odd)'!Z21</f>
        <v>114103.67011680182</v>
      </c>
      <c r="R60" s="15">
        <f>'[1]GS (odd)'!AA21</f>
        <v>46863.670692163287</v>
      </c>
      <c r="S60" s="15">
        <f>'[1]GS (odd)'!AB21</f>
        <v>64614.661920933169</v>
      </c>
      <c r="T60" s="15">
        <f>'[1]GS (odd)'!AC21</f>
        <v>293432.25530203059</v>
      </c>
      <c r="U60" s="15">
        <f>'[1]GS (odd)'!AD21</f>
        <v>108295.89732639397</v>
      </c>
      <c r="V60" s="15">
        <f>'[1]GS (odd)'!AE21</f>
        <v>318152.61331867141</v>
      </c>
      <c r="W60" s="15">
        <f>'[1]GS (odd)'!AF21</f>
        <v>140104.91117578751</v>
      </c>
      <c r="X60" s="15">
        <f>'[1]GS (odd)'!AG21</f>
        <v>83394.095505482241</v>
      </c>
      <c r="Y60" s="15">
        <f>'[1]GS (odd)'!AH21</f>
        <v>140736.99501695551</v>
      </c>
      <c r="Z60" s="15">
        <f>'[1]GS (odd)'!AI21</f>
        <v>574689.65582337766</v>
      </c>
      <c r="AA60" s="15">
        <f>'[1]GS (odd)'!AJ21</f>
        <v>764844.1556676391</v>
      </c>
      <c r="AB60" s="15">
        <f>'[1]GS (odd)'!AK21</f>
        <v>497052.56740760955</v>
      </c>
      <c r="AC60" s="15">
        <f>'[1]GS (odd)'!AL21</f>
        <v>528050.61537693464</v>
      </c>
      <c r="AD60" s="15">
        <f>'[1]GS (odd)'!AM21</f>
        <v>394164.38900720439</v>
      </c>
      <c r="AE60" s="15">
        <f>'[1]GS (odd)'!AN21</f>
        <v>1907779.9863508029</v>
      </c>
      <c r="AF60" s="15">
        <f>'[1]GS (odd)'!AO21</f>
        <v>664705.3416167649</v>
      </c>
      <c r="AG60" s="15">
        <f>'[1]GS (odd)'!AP21</f>
        <v>3267365.6943721022</v>
      </c>
      <c r="AH60" s="15">
        <f>'[1]GS (odd)'!AQ21</f>
        <v>3061044.9853565851</v>
      </c>
      <c r="AI60" s="15">
        <f>'[1]GS (odd)'!AR21</f>
        <v>730680.86777821998</v>
      </c>
      <c r="AJ60" s="15">
        <f>'[1]GS (odd)'!AS21</f>
        <v>1230680.9048206895</v>
      </c>
      <c r="AK60" s="15">
        <f>'[1]GS (odd)'!AT21</f>
        <v>1920651.9728716183</v>
      </c>
      <c r="AL60" s="7">
        <f t="shared" ref="AL60:AL62" si="20">MEDIAN(C60:AK60)</f>
        <v>394164.38900720439</v>
      </c>
      <c r="AM60" s="7">
        <f t="shared" ref="AM60:AM63" si="21">_xlfn.PERCENTILE.EXC($C60:$AK60,0.4)</f>
        <v>146636.4473904366</v>
      </c>
      <c r="AN60" s="7">
        <f t="shared" ref="AN60:AN63" si="22">_xlfn.PERCENTILE.EXC($C60:$AK60,0.25)</f>
        <v>114103.67011680182</v>
      </c>
    </row>
    <row r="61" spans="1:40" x14ac:dyDescent="0.25">
      <c r="B61" s="9" t="s">
        <v>8</v>
      </c>
      <c r="F61" s="7">
        <f>'[1]Reconstructions(%Average)'!F114</f>
        <v>584846.05893642432</v>
      </c>
      <c r="G61" s="7">
        <f>'[1]Reconstructions(%Average)'!G114</f>
        <v>588741.90939404443</v>
      </c>
      <c r="H61" s="7">
        <f>'[1]Reconstructions(%Average)'!H114</f>
        <v>470865.77134064276</v>
      </c>
      <c r="I61" s="7">
        <f>'[1]Reconstructions(%Average)'!I114</f>
        <v>78786.70370607519</v>
      </c>
      <c r="J61" s="7">
        <f>'[1]Reconstructions(%Average)'!J114</f>
        <v>171759.58675629963</v>
      </c>
      <c r="K61" s="7">
        <f>'[1]Reconstructions(%Average)'!K114</f>
        <v>33907.428950077316</v>
      </c>
      <c r="L61" s="7">
        <f>'[1]Reconstructions(%Average)'!L114</f>
        <v>80328.272723571674</v>
      </c>
      <c r="M61" s="7">
        <f>'[1]Reconstructions(%Average)'!M114</f>
        <v>116391.91208148624</v>
      </c>
      <c r="N61" s="7">
        <f>'[1]Reconstructions(%Average)'!N114</f>
        <v>63447.392759371382</v>
      </c>
      <c r="O61" s="7">
        <f>'[1]Reconstructions(%Average)'!O114</f>
        <v>126721.53757709908</v>
      </c>
      <c r="P61" s="7">
        <f>'[1]Reconstructions(%Average)'!P114</f>
        <v>84816.227285324916</v>
      </c>
      <c r="Q61" s="7">
        <f>'[1]Reconstructions(%Average)'!Q114</f>
        <v>82476.196874692148</v>
      </c>
      <c r="R61" s="7">
        <f>'[1]Reconstructions(%Average)'!R114</f>
        <v>35047.493305154247</v>
      </c>
      <c r="S61" s="7">
        <f>'[1]Reconstructions(%Average)'!S114</f>
        <v>65063.504480750169</v>
      </c>
      <c r="T61" s="7">
        <f>'[1]Reconstructions(%Average)'!T114</f>
        <v>232972.75486394472</v>
      </c>
      <c r="U61" s="7">
        <f>SUM('[1]Reconstructions(%Average)'!U115:U120)</f>
        <v>454502.55050323496</v>
      </c>
      <c r="V61" s="7">
        <f>SUM('[1]Reconstructions(%Average)'!V115:V120)</f>
        <v>551526.07027694234</v>
      </c>
      <c r="W61" s="7">
        <f>SUM('[1]Reconstructions(%Average)'!W115:W120)</f>
        <v>177451.16459453799</v>
      </c>
      <c r="X61" s="7">
        <f>SUM('[1]Reconstructions(%Average)'!X115:X120)</f>
        <v>152909.46209407673</v>
      </c>
      <c r="Y61" s="7">
        <f>SUM('[1]Reconstructions(%Average)'!Y115:Y120)</f>
        <v>178553.10096937118</v>
      </c>
      <c r="Z61" s="7">
        <f>SUM('[1]Reconstructions(%Average)'!Z115:Z120)</f>
        <v>16160.893806761444</v>
      </c>
      <c r="AA61" s="7">
        <f>SUM('[1]Reconstructions(%Average)'!AA115:AA120)</f>
        <v>129796.8110394321</v>
      </c>
      <c r="AB61" s="7">
        <f>SUM('[1]Reconstructions(%Average)'!AB115:AB120)</f>
        <v>178557.67976871514</v>
      </c>
      <c r="AC61" s="7">
        <f>SUM('[1]Reconstructions(%Average)'!AC115:AC120)</f>
        <v>50199.82837467888</v>
      </c>
      <c r="AD61" s="7">
        <f>SUM('[1]Reconstructions(%Average)'!AD115:AD120)</f>
        <v>44570.27590659773</v>
      </c>
      <c r="AE61" s="7">
        <f>SUM('[1]Reconstructions(%Average)'!AE115:AE120)</f>
        <v>419761.40278394235</v>
      </c>
      <c r="AF61" s="7">
        <f>SUM('[1]Reconstructions(%Average)'!AF115:AF120)</f>
        <v>649349.05501581286</v>
      </c>
      <c r="AG61" s="7">
        <f>SUM('[1]Reconstructions(%Average)'!AG115:AG120)</f>
        <v>936025.9478844644</v>
      </c>
      <c r="AH61" s="7">
        <f>SUM('[1]Reconstructions(%Average)'!AH115:AH120)</f>
        <v>281889.79645364505</v>
      </c>
      <c r="AI61" s="7">
        <f>SUM('[1]Reconstructions(%Average)'!AI115:AI120)</f>
        <v>36554.527058416956</v>
      </c>
      <c r="AJ61" s="7">
        <f>SUM('[1]Reconstructions(%Average)'!AJ115:AJ120)</f>
        <v>294279.6536612896</v>
      </c>
      <c r="AK61" s="7">
        <f>SUM('[1]Reconstructions(%Average)'!AK115:AK120)</f>
        <v>677831.16399372823</v>
      </c>
      <c r="AL61" s="7">
        <f t="shared" si="20"/>
        <v>162334.5244251882</v>
      </c>
      <c r="AM61" s="7">
        <f t="shared" si="21"/>
        <v>118457.83718060883</v>
      </c>
      <c r="AN61" s="7">
        <f t="shared" si="22"/>
        <v>68494.304287081424</v>
      </c>
    </row>
    <row r="62" spans="1:40" x14ac:dyDescent="0.25">
      <c r="B62" s="9" t="s">
        <v>10</v>
      </c>
      <c r="F62" s="7">
        <f>'[1]Reconstructions(%Average)'!F136</f>
        <v>1004248.0944491015</v>
      </c>
      <c r="G62" s="7">
        <f>'[1]Reconstructions(%Average)'!G136</f>
        <v>985081.64618832944</v>
      </c>
      <c r="H62" s="7">
        <f>'[1]Reconstructions(%Average)'!H136</f>
        <v>927646.5011039346</v>
      </c>
      <c r="I62" s="7">
        <f>'[1]Reconstructions(%Average)'!I136</f>
        <v>206388.47350567704</v>
      </c>
      <c r="J62" s="7">
        <f>'[1]Reconstructions(%Average)'!J136</f>
        <v>259908.53161887563</v>
      </c>
      <c r="K62" s="7">
        <f>'[1]Reconstructions(%Average)'!K136</f>
        <v>103055.98315924949</v>
      </c>
      <c r="L62" s="7">
        <f>'[1]Reconstructions(%Average)'!L136</f>
        <v>206247.94866973918</v>
      </c>
      <c r="M62" s="7">
        <f>'[1]Reconstructions(%Average)'!M136</f>
        <v>260293.87461887568</v>
      </c>
      <c r="N62" s="7">
        <f>'[1]Reconstructions(%Average)'!N136</f>
        <v>214185.56742937869</v>
      </c>
      <c r="O62" s="7">
        <f>'[1]Reconstructions(%Average)'!O136</f>
        <v>217226.19189872686</v>
      </c>
      <c r="P62" s="7">
        <f>'[1]Reconstructions(%Average)'!P136</f>
        <v>149455.43411653553</v>
      </c>
      <c r="Q62" s="7">
        <f>'[1]Reconstructions(%Average)'!Q136</f>
        <v>196579.86699149397</v>
      </c>
      <c r="R62" s="7">
        <f>'[1]Reconstructions(%Average)'!R136</f>
        <v>81911.163997317533</v>
      </c>
      <c r="S62" s="7">
        <f>'[1]Reconstructions(%Average)'!S136</f>
        <v>129678.16640168334</v>
      </c>
      <c r="T62" s="7">
        <f>'[1]Reconstructions(%Average)'!T136</f>
        <v>526405.01016597531</v>
      </c>
      <c r="U62" s="7">
        <f>'[1]Reconstructions(%Average)'!U136</f>
        <v>562798.44782962895</v>
      </c>
      <c r="V62" s="7">
        <f>'[1]Reconstructions(%Average)'!V136</f>
        <v>869678.68359561381</v>
      </c>
      <c r="W62" s="7">
        <f>'[1]Reconstructions(%Average)'!W136</f>
        <v>317556.07577032549</v>
      </c>
      <c r="X62" s="7">
        <f>'[1]Reconstructions(%Average)'!X136</f>
        <v>236303.55759955896</v>
      </c>
      <c r="Y62" s="7">
        <f>'[1]Reconstructions(%Average)'!Y136</f>
        <v>319290.09598632669</v>
      </c>
      <c r="Z62" s="7">
        <f>'[1]Reconstructions(%Average)'!Z136</f>
        <v>590850.54963013914</v>
      </c>
      <c r="AA62" s="7">
        <f>'[1]Reconstructions(%Average)'!AA136</f>
        <v>894640.96670707117</v>
      </c>
      <c r="AB62" s="7">
        <f>'[1]Reconstructions(%Average)'!AB136</f>
        <v>675610.24717632472</v>
      </c>
      <c r="AC62" s="7">
        <f>'[1]Reconstructions(%Average)'!AC136</f>
        <v>578250.44375161349</v>
      </c>
      <c r="AD62" s="7">
        <f>'[1]Reconstructions(%Average)'!AD136</f>
        <v>438734.66491380212</v>
      </c>
      <c r="AE62" s="7">
        <f>'[1]Reconstructions(%Average)'!AE136</f>
        <v>2327541.3891347451</v>
      </c>
      <c r="AF62" s="7">
        <f>'[1]Reconstructions(%Average)'!AF136</f>
        <v>1314054.3966325778</v>
      </c>
      <c r="AG62" s="7">
        <f>'[1]Reconstructions(%Average)'!AG136</f>
        <v>4203391.6422565663</v>
      </c>
      <c r="AH62" s="7">
        <f>'[1]Reconstructions(%Average)'!AH136</f>
        <v>3342934.7818102301</v>
      </c>
      <c r="AI62" s="7">
        <f>'[1]Reconstructions(%Average)'!AI136</f>
        <v>767235.39483663696</v>
      </c>
      <c r="AJ62" s="7">
        <f>'[1]Reconstructions(%Average)'!AJ136</f>
        <v>1524960.5584819792</v>
      </c>
      <c r="AK62" s="7">
        <f>'[1]Reconstructions(%Average)'!AK136</f>
        <v>2598483.1368653467</v>
      </c>
      <c r="AL62" s="7">
        <f t="shared" si="20"/>
        <v>544601.72899780213</v>
      </c>
      <c r="AM62" s="7">
        <f t="shared" si="21"/>
        <v>317902.87981352571</v>
      </c>
      <c r="AN62" s="7">
        <f t="shared" si="22"/>
        <v>214945.72354671574</v>
      </c>
    </row>
    <row r="63" spans="1:40" x14ac:dyDescent="0.25">
      <c r="B63" s="9" t="s">
        <v>12</v>
      </c>
      <c r="C63" s="10">
        <f>D62/C60</f>
        <v>0</v>
      </c>
      <c r="D63" s="10">
        <f t="shared" ref="D63:AJ63" si="23">E62/D60</f>
        <v>0</v>
      </c>
      <c r="E63" s="10">
        <f t="shared" si="23"/>
        <v>2.1364905151283664</v>
      </c>
      <c r="F63" s="10">
        <f t="shared" si="23"/>
        <v>2.3487765026799767</v>
      </c>
      <c r="G63" s="10">
        <f t="shared" si="23"/>
        <v>2.3405336759998336</v>
      </c>
      <c r="H63" s="10">
        <f t="shared" si="23"/>
        <v>0.45183270671823117</v>
      </c>
      <c r="I63" s="10">
        <f t="shared" si="23"/>
        <v>2.0368724667930631</v>
      </c>
      <c r="J63" s="10">
        <f t="shared" si="23"/>
        <v>1.1691119311741451</v>
      </c>
      <c r="K63" s="10">
        <f t="shared" si="23"/>
        <v>2.982679117857558</v>
      </c>
      <c r="L63" s="10">
        <f t="shared" si="23"/>
        <v>2.0671421893601054</v>
      </c>
      <c r="M63" s="10">
        <f t="shared" si="23"/>
        <v>1.4884131088464325</v>
      </c>
      <c r="N63" s="10">
        <f t="shared" si="23"/>
        <v>1.4410828071540183</v>
      </c>
      <c r="O63" s="10">
        <f t="shared" si="23"/>
        <v>1.6513563334037322</v>
      </c>
      <c r="P63" s="10">
        <f t="shared" si="23"/>
        <v>3.041186249466425</v>
      </c>
      <c r="Q63" s="10">
        <f t="shared" si="23"/>
        <v>0.71786616428261651</v>
      </c>
      <c r="R63" s="10">
        <f t="shared" si="23"/>
        <v>2.7671363443446308</v>
      </c>
      <c r="S63" s="10">
        <f t="shared" si="23"/>
        <v>8.1468353236935567</v>
      </c>
      <c r="T63" s="10">
        <f t="shared" si="23"/>
        <v>1.9179842626719377</v>
      </c>
      <c r="U63" s="10">
        <f t="shared" si="23"/>
        <v>8.0305783050532504</v>
      </c>
      <c r="V63" s="10">
        <f t="shared" si="23"/>
        <v>0.99812499560470869</v>
      </c>
      <c r="W63" s="10">
        <f t="shared" si="23"/>
        <v>1.6866186603770974</v>
      </c>
      <c r="X63" s="10">
        <f t="shared" si="23"/>
        <v>3.8286894779659417</v>
      </c>
      <c r="Y63" s="10">
        <f t="shared" si="23"/>
        <v>4.1982603760934039</v>
      </c>
      <c r="Z63" s="10">
        <f t="shared" si="23"/>
        <v>1.5567375498090152</v>
      </c>
      <c r="AA63" s="10">
        <f t="shared" si="23"/>
        <v>0.88333060031893518</v>
      </c>
      <c r="AB63" s="10">
        <f t="shared" si="23"/>
        <v>1.163358730380357</v>
      </c>
      <c r="AC63" s="10">
        <f t="shared" si="23"/>
        <v>0.83085721735334639</v>
      </c>
      <c r="AD63" s="10">
        <f t="shared" si="23"/>
        <v>5.9050017049921859</v>
      </c>
      <c r="AE63" s="10">
        <f t="shared" si="23"/>
        <v>0.68878717988131211</v>
      </c>
      <c r="AF63" s="10">
        <f t="shared" si="23"/>
        <v>6.3236916857515295</v>
      </c>
      <c r="AG63" s="10">
        <f t="shared" si="23"/>
        <v>1.0231284449023543</v>
      </c>
      <c r="AH63" s="10">
        <f t="shared" si="23"/>
        <v>0.25064492632644558</v>
      </c>
      <c r="AI63" s="10">
        <f t="shared" si="23"/>
        <v>2.0870404929568283</v>
      </c>
      <c r="AJ63" s="10">
        <f t="shared" si="23"/>
        <v>2.1114190743407582</v>
      </c>
      <c r="AK63" s="10"/>
      <c r="AL63" s="10">
        <f>MEDIAN(C63:AJ63)</f>
        <v>1.8023014615245176</v>
      </c>
      <c r="AM63" s="7"/>
      <c r="AN63" s="7"/>
    </row>
    <row r="64" spans="1:40" x14ac:dyDescent="0.25">
      <c r="B64" s="9" t="s">
        <v>13</v>
      </c>
      <c r="F64" s="11">
        <f>'[1]Reconstructions(%Average)'!F145</f>
        <v>0.5823720873050322</v>
      </c>
      <c r="G64" s="11">
        <f>'[1]Reconstructions(%Average)'!G145</f>
        <v>0.59765798263739844</v>
      </c>
      <c r="H64" s="11">
        <f>'[1]Reconstructions(%Average)'!H145</f>
        <v>0.50759181517991458</v>
      </c>
      <c r="I64" s="11">
        <f>'[1]Reconstructions(%Average)'!I145</f>
        <v>0.3817398441289796</v>
      </c>
      <c r="J64" s="11">
        <f>'[1]Reconstructions(%Average)'!J145</f>
        <v>0.66084628190722206</v>
      </c>
      <c r="K64" s="11">
        <f>'[1]Reconstructions(%Average)'!K145</f>
        <v>0.32901950872353647</v>
      </c>
      <c r="L64" s="11">
        <f>'[1]Reconstructions(%Average)'!L145</f>
        <v>0.38947428685557389</v>
      </c>
      <c r="M64" s="11">
        <f>'[1]Reconstructions(%Average)'!M145</f>
        <v>0.44715578594351552</v>
      </c>
      <c r="N64" s="11">
        <f>'[1]Reconstructions(%Average)'!N145</f>
        <v>0.29622627481793923</v>
      </c>
      <c r="O64" s="11">
        <f>'[1]Reconstructions(%Average)'!O145</f>
        <v>0.58336214647715223</v>
      </c>
      <c r="P64" s="11">
        <f>'[1]Reconstructions(%Average)'!P145</f>
        <v>0.56750179601492978</v>
      </c>
      <c r="Q64" s="11">
        <f>'[1]Reconstructions(%Average)'!Q145</f>
        <v>0.41955566527197263</v>
      </c>
      <c r="R64" s="11">
        <f>'[1]Reconstructions(%Average)'!R145</f>
        <v>0.42787199686604377</v>
      </c>
      <c r="S64" s="11">
        <f>'[1]Reconstructions(%Average)'!S145</f>
        <v>0.50173060189032392</v>
      </c>
      <c r="T64" s="11">
        <f>'[1]Reconstructions(%Average)'!T145</f>
        <v>0.44257320953402113</v>
      </c>
      <c r="U64" s="11">
        <f>'[1]Reconstructions(%Average)'!U145</f>
        <v>0.80757605543507571</v>
      </c>
      <c r="V64" s="11">
        <f>'[1]Reconstructions(%Average)'!V145</f>
        <v>0.63417223013527702</v>
      </c>
      <c r="W64" s="11">
        <f>'[1]Reconstructions(%Average)'!W145</f>
        <v>0.55880261199247439</v>
      </c>
      <c r="X64" s="11">
        <f>'[1]Reconstructions(%Average)'!X145</f>
        <v>0.64708912403764052</v>
      </c>
      <c r="Y64" s="11">
        <f>'[1]Reconstructions(%Average)'!Y145</f>
        <v>0.55921904003254008</v>
      </c>
      <c r="Z64" s="11">
        <f>'[1]Reconstructions(%Average)'!Z145</f>
        <v>2.7351914654015042E-2</v>
      </c>
      <c r="AA64" s="11">
        <f>'[1]Reconstructions(%Average)'!AA145</f>
        <v>0.14508257040495101</v>
      </c>
      <c r="AB64" s="11">
        <f>'[1]Reconstructions(%Average)'!AB145</f>
        <v>0.26429095845568801</v>
      </c>
      <c r="AC64" s="11">
        <f>'[1]Reconstructions(%Average)'!AC145</f>
        <v>8.6813298488780985E-2</v>
      </c>
      <c r="AD64" s="11">
        <f>'[1]Reconstructions(%Average)'!AD145</f>
        <v>0.10158822511860197</v>
      </c>
      <c r="AE64" s="11">
        <f>'[1]Reconstructions(%Average)'!AE145</f>
        <v>0.18034540856864723</v>
      </c>
      <c r="AF64" s="11">
        <f>'[1]Reconstructions(%Average)'!AF145</f>
        <v>0.49415690604578305</v>
      </c>
      <c r="AG64" s="11">
        <f>'[1]Reconstructions(%Average)'!AG145</f>
        <v>0.22268349645905569</v>
      </c>
      <c r="AH64" s="11">
        <f>'[1]Reconstructions(%Average)'!AH145</f>
        <v>8.4324049032449E-2</v>
      </c>
      <c r="AI64" s="11">
        <f>'[1]Reconstructions(%Average)'!AI145</f>
        <v>4.7644474309218102E-2</v>
      </c>
      <c r="AJ64" s="11">
        <f>'[1]Reconstructions(%Average)'!AJ145</f>
        <v>0.19297525567102539</v>
      </c>
      <c r="AK64" s="11">
        <f>'[1]Reconstructions(%Average)'!AK145</f>
        <v>0.26085647983516369</v>
      </c>
      <c r="AL64" s="10">
        <f t="shared" ref="AL64" si="24">MEDIAN(C64:AK64)</f>
        <v>0.42371383106900817</v>
      </c>
    </row>
    <row r="65" spans="1:40" x14ac:dyDescent="0.25">
      <c r="B65" s="9" t="s">
        <v>14</v>
      </c>
      <c r="F65" s="7">
        <f>'[1]Reference Points by CU'!$B$8</f>
        <v>997762.53024416429</v>
      </c>
      <c r="G65" s="7">
        <f>'[1]Reference Points by CU'!$B$8</f>
        <v>997762.53024416429</v>
      </c>
      <c r="H65" s="7">
        <f>'[1]Reference Points by CU'!$B$8</f>
        <v>997762.53024416429</v>
      </c>
      <c r="I65" s="7">
        <f>'[1]Reference Points by CU'!$B$8</f>
        <v>997762.53024416429</v>
      </c>
      <c r="J65" s="7">
        <f>'[1]Reference Points by CU'!$B$8</f>
        <v>997762.53024416429</v>
      </c>
      <c r="K65" s="7">
        <f>'[1]Reference Points by CU'!$B$8</f>
        <v>997762.53024416429</v>
      </c>
      <c r="L65" s="7">
        <f>'[1]Reference Points by CU'!$B$8</f>
        <v>997762.53024416429</v>
      </c>
      <c r="M65" s="7">
        <f>'[1]Reference Points by CU'!$B$8</f>
        <v>997762.53024416429</v>
      </c>
      <c r="N65" s="7">
        <f>'[1]Reference Points by CU'!$B$8</f>
        <v>997762.53024416429</v>
      </c>
      <c r="O65" s="7">
        <f>'[1]Reference Points by CU'!$B$8</f>
        <v>997762.53024416429</v>
      </c>
      <c r="P65" s="7">
        <f>'[1]Reference Points by CU'!$B$8</f>
        <v>997762.53024416429</v>
      </c>
      <c r="Q65" s="7">
        <f>'[1]Reference Points by CU'!$B$8</f>
        <v>997762.53024416429</v>
      </c>
      <c r="R65" s="7">
        <f>'[1]Reference Points by CU'!$B$8</f>
        <v>997762.53024416429</v>
      </c>
      <c r="S65" s="7">
        <f>'[1]Reference Points by CU'!$B$8</f>
        <v>997762.53024416429</v>
      </c>
      <c r="T65" s="7">
        <f>'[1]Reference Points by CU'!$B$8</f>
        <v>997762.53024416429</v>
      </c>
      <c r="U65" s="7">
        <f>'[1]Reference Points by CU'!$B$8</f>
        <v>997762.53024416429</v>
      </c>
      <c r="V65" s="7">
        <f>'[1]Reference Points by CU'!$B$8</f>
        <v>997762.53024416429</v>
      </c>
      <c r="W65" s="7">
        <f>'[1]Reference Points by CU'!$B$8</f>
        <v>997762.53024416429</v>
      </c>
      <c r="X65" s="7">
        <f>'[1]Reference Points by CU'!$B$8</f>
        <v>997762.53024416429</v>
      </c>
      <c r="Y65" s="7">
        <f>'[1]Reference Points by CU'!$B$8</f>
        <v>997762.53024416429</v>
      </c>
      <c r="Z65" s="7">
        <f>'[1]Reference Points by CU'!$B$8</f>
        <v>997762.53024416429</v>
      </c>
      <c r="AA65" s="7">
        <f>'[1]Reference Points by CU'!$B$8</f>
        <v>997762.53024416429</v>
      </c>
      <c r="AB65" s="7">
        <f>'[1]Reference Points by CU'!$B$8</f>
        <v>997762.53024416429</v>
      </c>
      <c r="AC65" s="7">
        <f>'[1]Reference Points by CU'!$B$8</f>
        <v>997762.53024416429</v>
      </c>
      <c r="AD65" s="7">
        <f>'[1]Reference Points by CU'!$B$8</f>
        <v>997762.53024416429</v>
      </c>
      <c r="AE65" s="7">
        <f>'[1]Reference Points by CU'!$B$8</f>
        <v>997762.53024416429</v>
      </c>
      <c r="AF65" s="7">
        <f>'[1]Reference Points by CU'!$B$8</f>
        <v>997762.53024416429</v>
      </c>
      <c r="AG65" s="7">
        <f>'[1]Reference Points by CU'!$B$8</f>
        <v>997762.53024416429</v>
      </c>
      <c r="AH65" s="7">
        <f>'[1]Reference Points by CU'!$B$8</f>
        <v>997762.53024416429</v>
      </c>
      <c r="AI65" s="7">
        <f>'[1]Reference Points by CU'!$B$8</f>
        <v>997762.53024416429</v>
      </c>
      <c r="AJ65" s="7">
        <f>'[1]Reference Points by CU'!$B$8</f>
        <v>997762.53024416429</v>
      </c>
      <c r="AK65" s="7">
        <f>'[1]Reference Points by CU'!$B$8</f>
        <v>997762.53024416429</v>
      </c>
    </row>
    <row r="66" spans="1:40" x14ac:dyDescent="0.25">
      <c r="B66" s="9" t="s">
        <v>15</v>
      </c>
      <c r="F66" s="7">
        <f>'[1]Reference Points by CU'!$C$8</f>
        <v>1683883.8067112551</v>
      </c>
      <c r="G66" s="7">
        <f>'[1]Reference Points by CU'!$C$8</f>
        <v>1683883.8067112551</v>
      </c>
      <c r="H66" s="7">
        <f>'[1]Reference Points by CU'!$C$8</f>
        <v>1683883.8067112551</v>
      </c>
      <c r="I66" s="7">
        <f>'[1]Reference Points by CU'!$C$8</f>
        <v>1683883.8067112551</v>
      </c>
      <c r="J66" s="7">
        <f>'[1]Reference Points by CU'!$C$8</f>
        <v>1683883.8067112551</v>
      </c>
      <c r="K66" s="7">
        <f>'[1]Reference Points by CU'!$C$8</f>
        <v>1683883.8067112551</v>
      </c>
      <c r="L66" s="7">
        <f>'[1]Reference Points by CU'!$C$8</f>
        <v>1683883.8067112551</v>
      </c>
      <c r="M66" s="7">
        <f>'[1]Reference Points by CU'!$C$8</f>
        <v>1683883.8067112551</v>
      </c>
      <c r="N66" s="7">
        <f>'[1]Reference Points by CU'!$C$8</f>
        <v>1683883.8067112551</v>
      </c>
      <c r="O66" s="7">
        <f>'[1]Reference Points by CU'!$C$8</f>
        <v>1683883.8067112551</v>
      </c>
      <c r="P66" s="7">
        <f>'[1]Reference Points by CU'!$C$8</f>
        <v>1683883.8067112551</v>
      </c>
      <c r="Q66" s="7">
        <f>'[1]Reference Points by CU'!$C$8</f>
        <v>1683883.8067112551</v>
      </c>
      <c r="R66" s="7">
        <f>'[1]Reference Points by CU'!$C$8</f>
        <v>1683883.8067112551</v>
      </c>
      <c r="S66" s="7">
        <f>'[1]Reference Points by CU'!$C$8</f>
        <v>1683883.8067112551</v>
      </c>
      <c r="T66" s="7">
        <f>'[1]Reference Points by CU'!$C$8</f>
        <v>1683883.8067112551</v>
      </c>
      <c r="U66" s="7">
        <f>'[1]Reference Points by CU'!$C$8</f>
        <v>1683883.8067112551</v>
      </c>
      <c r="V66" s="7">
        <f>'[1]Reference Points by CU'!$C$8</f>
        <v>1683883.8067112551</v>
      </c>
      <c r="W66" s="7">
        <f>'[1]Reference Points by CU'!$C$8</f>
        <v>1683883.8067112551</v>
      </c>
      <c r="X66" s="7">
        <f>'[1]Reference Points by CU'!$C$8</f>
        <v>1683883.8067112551</v>
      </c>
      <c r="Y66" s="7">
        <f>'[1]Reference Points by CU'!$C$8</f>
        <v>1683883.8067112551</v>
      </c>
      <c r="Z66" s="7">
        <f>'[1]Reference Points by CU'!$C$8</f>
        <v>1683883.8067112551</v>
      </c>
      <c r="AA66" s="7">
        <f>'[1]Reference Points by CU'!$C$8</f>
        <v>1683883.8067112551</v>
      </c>
      <c r="AB66" s="7">
        <f>'[1]Reference Points by CU'!$C$8</f>
        <v>1683883.8067112551</v>
      </c>
      <c r="AC66" s="7">
        <f>'[1]Reference Points by CU'!$C$8</f>
        <v>1683883.8067112551</v>
      </c>
      <c r="AD66" s="7">
        <f>'[1]Reference Points by CU'!$C$8</f>
        <v>1683883.8067112551</v>
      </c>
      <c r="AE66" s="7">
        <f>'[1]Reference Points by CU'!$C$8</f>
        <v>1683883.8067112551</v>
      </c>
      <c r="AF66" s="7">
        <f>'[1]Reference Points by CU'!$C$8</f>
        <v>1683883.8067112551</v>
      </c>
      <c r="AG66" s="7">
        <f>'[1]Reference Points by CU'!$C$8</f>
        <v>1683883.8067112551</v>
      </c>
      <c r="AH66" s="7">
        <f>'[1]Reference Points by CU'!$C$8</f>
        <v>1683883.8067112551</v>
      </c>
      <c r="AI66" s="7">
        <f>'[1]Reference Points by CU'!$C$8</f>
        <v>1683883.8067112551</v>
      </c>
      <c r="AJ66" s="7">
        <f>'[1]Reference Points by CU'!$C$8</f>
        <v>1683883.8067112551</v>
      </c>
      <c r="AK66" s="7">
        <f>'[1]Reference Points by CU'!$C$8</f>
        <v>1683883.8067112551</v>
      </c>
    </row>
    <row r="67" spans="1:40" x14ac:dyDescent="0.25">
      <c r="B67" s="9" t="s">
        <v>16</v>
      </c>
      <c r="F67" s="7">
        <f>'[1]Reference Points by CU'!$D$8</f>
        <v>941564.42053540039</v>
      </c>
      <c r="G67" s="7">
        <f>'[1]Reference Points by CU'!$D$8</f>
        <v>941564.42053540039</v>
      </c>
      <c r="H67" s="7">
        <f>'[1]Reference Points by CU'!$D$8</f>
        <v>941564.42053540039</v>
      </c>
      <c r="I67" s="7">
        <f>'[1]Reference Points by CU'!$D$8</f>
        <v>941564.42053540039</v>
      </c>
      <c r="J67" s="7">
        <f>'[1]Reference Points by CU'!$D$8</f>
        <v>941564.42053540039</v>
      </c>
      <c r="K67" s="7">
        <f>'[1]Reference Points by CU'!$D$8</f>
        <v>941564.42053540039</v>
      </c>
      <c r="L67" s="7">
        <f>'[1]Reference Points by CU'!$D$8</f>
        <v>941564.42053540039</v>
      </c>
      <c r="M67" s="7">
        <f>'[1]Reference Points by CU'!$D$8</f>
        <v>941564.42053540039</v>
      </c>
      <c r="N67" s="7">
        <f>'[1]Reference Points by CU'!$D$8</f>
        <v>941564.42053540039</v>
      </c>
      <c r="O67" s="7">
        <f>'[1]Reference Points by CU'!$D$8</f>
        <v>941564.42053540039</v>
      </c>
      <c r="P67" s="7">
        <f>'[1]Reference Points by CU'!$D$8</f>
        <v>941564.42053540039</v>
      </c>
      <c r="Q67" s="7">
        <f>'[1]Reference Points by CU'!$D$8</f>
        <v>941564.42053540039</v>
      </c>
      <c r="R67" s="7">
        <f>'[1]Reference Points by CU'!$D$8</f>
        <v>941564.42053540039</v>
      </c>
      <c r="S67" s="7">
        <f>'[1]Reference Points by CU'!$D$8</f>
        <v>941564.42053540039</v>
      </c>
      <c r="T67" s="7">
        <f>'[1]Reference Points by CU'!$D$8</f>
        <v>941564.42053540039</v>
      </c>
      <c r="U67" s="7">
        <f>'[1]Reference Points by CU'!$D$8</f>
        <v>941564.42053540039</v>
      </c>
      <c r="V67" s="7">
        <f>'[1]Reference Points by CU'!$D$8</f>
        <v>941564.42053540039</v>
      </c>
      <c r="W67" s="7">
        <f>'[1]Reference Points by CU'!$D$8</f>
        <v>941564.42053540039</v>
      </c>
      <c r="X67" s="7">
        <f>'[1]Reference Points by CU'!$D$8</f>
        <v>941564.42053540039</v>
      </c>
      <c r="Y67" s="7">
        <f>'[1]Reference Points by CU'!$D$8</f>
        <v>941564.42053540039</v>
      </c>
      <c r="Z67" s="7">
        <f>'[1]Reference Points by CU'!$D$8</f>
        <v>941564.42053540039</v>
      </c>
      <c r="AA67" s="7">
        <f>'[1]Reference Points by CU'!$D$8</f>
        <v>941564.42053540039</v>
      </c>
      <c r="AB67" s="7">
        <f>'[1]Reference Points by CU'!$D$8</f>
        <v>941564.42053540039</v>
      </c>
      <c r="AC67" s="7">
        <f>'[1]Reference Points by CU'!$D$8</f>
        <v>941564.42053540039</v>
      </c>
      <c r="AD67" s="7">
        <f>'[1]Reference Points by CU'!$D$8</f>
        <v>941564.42053540039</v>
      </c>
      <c r="AE67" s="7">
        <f>'[1]Reference Points by CU'!$D$8</f>
        <v>941564.42053540039</v>
      </c>
      <c r="AF67" s="7">
        <f>'[1]Reference Points by CU'!$D$8</f>
        <v>941564.42053540039</v>
      </c>
      <c r="AG67" s="7">
        <f>'[1]Reference Points by CU'!$D$8</f>
        <v>941564.42053540039</v>
      </c>
      <c r="AH67" s="7">
        <f>'[1]Reference Points by CU'!$D$8</f>
        <v>941564.42053540039</v>
      </c>
      <c r="AI67" s="7">
        <f>'[1]Reference Points by CU'!$D$8</f>
        <v>941564.42053540039</v>
      </c>
      <c r="AJ67" s="7">
        <f>'[1]Reference Points by CU'!$D$8</f>
        <v>941564.42053540039</v>
      </c>
      <c r="AK67" s="7">
        <f>'[1]Reference Points by CU'!$D$8</f>
        <v>941564.42053540039</v>
      </c>
    </row>
    <row r="68" spans="1:40" x14ac:dyDescent="0.25">
      <c r="B68" s="9" t="s">
        <v>17</v>
      </c>
      <c r="F68" s="7">
        <f>'[1]Reference Points by CU'!$F$8</f>
        <v>217084.62515949307</v>
      </c>
      <c r="G68" s="7">
        <f>'[1]Reference Points by CU'!$F$8</f>
        <v>217084.62515949307</v>
      </c>
      <c r="H68" s="7">
        <f>'[1]Reference Points by CU'!$F$8</f>
        <v>217084.62515949307</v>
      </c>
      <c r="I68" s="7">
        <f>'[1]Reference Points by CU'!$F$8</f>
        <v>217084.62515949307</v>
      </c>
      <c r="J68" s="7">
        <f>'[1]Reference Points by CU'!$F$8</f>
        <v>217084.62515949307</v>
      </c>
      <c r="K68" s="7">
        <f>'[1]Reference Points by CU'!$F$8</f>
        <v>217084.62515949307</v>
      </c>
      <c r="L68" s="7">
        <f>'[1]Reference Points by CU'!$F$8</f>
        <v>217084.62515949307</v>
      </c>
      <c r="M68" s="7">
        <f>'[1]Reference Points by CU'!$F$8</f>
        <v>217084.62515949307</v>
      </c>
      <c r="N68" s="7">
        <f>'[1]Reference Points by CU'!$F$8</f>
        <v>217084.62515949307</v>
      </c>
      <c r="O68" s="7">
        <f>'[1]Reference Points by CU'!$F$8</f>
        <v>217084.62515949307</v>
      </c>
      <c r="P68" s="7">
        <f>'[1]Reference Points by CU'!$F$8</f>
        <v>217084.62515949307</v>
      </c>
      <c r="Q68" s="7">
        <f>'[1]Reference Points by CU'!$F$8</f>
        <v>217084.62515949307</v>
      </c>
      <c r="R68" s="7">
        <f>'[1]Reference Points by CU'!$F$8</f>
        <v>217084.62515949307</v>
      </c>
      <c r="S68" s="7">
        <f>'[1]Reference Points by CU'!$F$8</f>
        <v>217084.62515949307</v>
      </c>
      <c r="T68" s="7">
        <f>'[1]Reference Points by CU'!$F$8</f>
        <v>217084.62515949307</v>
      </c>
      <c r="U68" s="7">
        <f>'[1]Reference Points by CU'!$F$8</f>
        <v>217084.62515949307</v>
      </c>
      <c r="V68" s="7">
        <f>'[1]Reference Points by CU'!$F$8</f>
        <v>217084.62515949307</v>
      </c>
      <c r="W68" s="7">
        <f>'[1]Reference Points by CU'!$F$8</f>
        <v>217084.62515949307</v>
      </c>
      <c r="X68" s="7">
        <f>'[1]Reference Points by CU'!$F$8</f>
        <v>217084.62515949307</v>
      </c>
      <c r="Y68" s="7">
        <f>'[1]Reference Points by CU'!$F$8</f>
        <v>217084.62515949307</v>
      </c>
      <c r="Z68" s="7">
        <f>'[1]Reference Points by CU'!$F$8</f>
        <v>217084.62515949307</v>
      </c>
      <c r="AA68" s="7">
        <f>'[1]Reference Points by CU'!$F$8</f>
        <v>217084.62515949307</v>
      </c>
      <c r="AB68" s="7">
        <f>'[1]Reference Points by CU'!$F$8</f>
        <v>217084.62515949307</v>
      </c>
      <c r="AC68" s="7">
        <f>'[1]Reference Points by CU'!$F$8</f>
        <v>217084.62515949307</v>
      </c>
      <c r="AD68" s="7">
        <f>'[1]Reference Points by CU'!$F$8</f>
        <v>217084.62515949307</v>
      </c>
      <c r="AE68" s="7">
        <f>'[1]Reference Points by CU'!$F$8</f>
        <v>217084.62515949307</v>
      </c>
      <c r="AF68" s="7">
        <f>'[1]Reference Points by CU'!$F$8</f>
        <v>217084.62515949307</v>
      </c>
      <c r="AG68" s="7">
        <f>'[1]Reference Points by CU'!$F$8</f>
        <v>217084.62515949307</v>
      </c>
      <c r="AH68" s="7">
        <f>'[1]Reference Points by CU'!$F$8</f>
        <v>217084.62515949307</v>
      </c>
      <c r="AI68" s="7">
        <f>'[1]Reference Points by CU'!$F$8</f>
        <v>217084.62515949307</v>
      </c>
      <c r="AJ68" s="7">
        <f>'[1]Reference Points by CU'!$F$8</f>
        <v>217084.62515949307</v>
      </c>
      <c r="AK68" s="7">
        <f>'[1]Reference Points by CU'!$F$8</f>
        <v>217084.62515949307</v>
      </c>
    </row>
    <row r="69" spans="1:40" x14ac:dyDescent="0.25">
      <c r="B69" s="9" t="s">
        <v>18</v>
      </c>
      <c r="F69" s="7">
        <f>'[1]Reference Points by CU'!$G$8</f>
        <v>235391.1051338501</v>
      </c>
      <c r="G69" s="7">
        <f>'[1]Reference Points by CU'!$G$8</f>
        <v>235391.1051338501</v>
      </c>
      <c r="H69" s="7">
        <f>'[1]Reference Points by CU'!$G$8</f>
        <v>235391.1051338501</v>
      </c>
      <c r="I69" s="7">
        <f>'[1]Reference Points by CU'!$G$8</f>
        <v>235391.1051338501</v>
      </c>
      <c r="J69" s="7">
        <f>'[1]Reference Points by CU'!$G$8</f>
        <v>235391.1051338501</v>
      </c>
      <c r="K69" s="7">
        <f>'[1]Reference Points by CU'!$G$8</f>
        <v>235391.1051338501</v>
      </c>
      <c r="L69" s="7">
        <f>'[1]Reference Points by CU'!$G$8</f>
        <v>235391.1051338501</v>
      </c>
      <c r="M69" s="7">
        <f>'[1]Reference Points by CU'!$G$8</f>
        <v>235391.1051338501</v>
      </c>
      <c r="N69" s="7">
        <f>'[1]Reference Points by CU'!$G$8</f>
        <v>235391.1051338501</v>
      </c>
      <c r="O69" s="7">
        <f>'[1]Reference Points by CU'!$G$8</f>
        <v>235391.1051338501</v>
      </c>
      <c r="P69" s="7">
        <f>'[1]Reference Points by CU'!$G$8</f>
        <v>235391.1051338501</v>
      </c>
      <c r="Q69" s="7">
        <f>'[1]Reference Points by CU'!$G$8</f>
        <v>235391.1051338501</v>
      </c>
      <c r="R69" s="7">
        <f>'[1]Reference Points by CU'!$G$8</f>
        <v>235391.1051338501</v>
      </c>
      <c r="S69" s="7">
        <f>'[1]Reference Points by CU'!$G$8</f>
        <v>235391.1051338501</v>
      </c>
      <c r="T69" s="7">
        <f>'[1]Reference Points by CU'!$G$8</f>
        <v>235391.1051338501</v>
      </c>
      <c r="U69" s="7">
        <f>'[1]Reference Points by CU'!$G$8</f>
        <v>235391.1051338501</v>
      </c>
      <c r="V69" s="7">
        <f>'[1]Reference Points by CU'!$G$8</f>
        <v>235391.1051338501</v>
      </c>
      <c r="W69" s="7">
        <f>'[1]Reference Points by CU'!$G$8</f>
        <v>235391.1051338501</v>
      </c>
      <c r="X69" s="7">
        <f>'[1]Reference Points by CU'!$G$8</f>
        <v>235391.1051338501</v>
      </c>
      <c r="Y69" s="7">
        <f>'[1]Reference Points by CU'!$G$8</f>
        <v>235391.1051338501</v>
      </c>
      <c r="Z69" s="7">
        <f>'[1]Reference Points by CU'!$G$8</f>
        <v>235391.1051338501</v>
      </c>
      <c r="AA69" s="7">
        <f>'[1]Reference Points by CU'!$G$8</f>
        <v>235391.1051338501</v>
      </c>
      <c r="AB69" s="7">
        <f>'[1]Reference Points by CU'!$G$8</f>
        <v>235391.1051338501</v>
      </c>
      <c r="AC69" s="7">
        <f>'[1]Reference Points by CU'!$G$8</f>
        <v>235391.1051338501</v>
      </c>
      <c r="AD69" s="7">
        <f>'[1]Reference Points by CU'!$G$8</f>
        <v>235391.1051338501</v>
      </c>
      <c r="AE69" s="7">
        <f>'[1]Reference Points by CU'!$G$8</f>
        <v>235391.1051338501</v>
      </c>
      <c r="AF69" s="7">
        <f>'[1]Reference Points by CU'!$G$8</f>
        <v>235391.1051338501</v>
      </c>
      <c r="AG69" s="7">
        <f>'[1]Reference Points by CU'!$G$8</f>
        <v>235391.1051338501</v>
      </c>
      <c r="AH69" s="7">
        <f>'[1]Reference Points by CU'!$G$8</f>
        <v>235391.1051338501</v>
      </c>
      <c r="AI69" s="7">
        <f>'[1]Reference Points by CU'!$G$8</f>
        <v>235391.1051338501</v>
      </c>
      <c r="AJ69" s="7">
        <f>'[1]Reference Points by CU'!$G$8</f>
        <v>235391.1051338501</v>
      </c>
      <c r="AK69" s="7">
        <f>'[1]Reference Points by CU'!$G$8</f>
        <v>235391.1051338501</v>
      </c>
    </row>
    <row r="70" spans="1:40" x14ac:dyDescent="0.25">
      <c r="B70" s="9" t="s">
        <v>19</v>
      </c>
      <c r="F70" s="7">
        <f>'[1]Reference Points by CU'!$H$8</f>
        <v>276986.44056679052</v>
      </c>
      <c r="G70" s="7">
        <f>'[1]Reference Points by CU'!$H$8</f>
        <v>276986.44056679052</v>
      </c>
      <c r="H70" s="7">
        <f>'[1]Reference Points by CU'!$H$8</f>
        <v>276986.44056679052</v>
      </c>
      <c r="I70" s="7">
        <f>'[1]Reference Points by CU'!$H$8</f>
        <v>276986.44056679052</v>
      </c>
      <c r="J70" s="7">
        <f>'[1]Reference Points by CU'!$H$8</f>
        <v>276986.44056679052</v>
      </c>
      <c r="K70" s="7">
        <f>'[1]Reference Points by CU'!$H$8</f>
        <v>276986.44056679052</v>
      </c>
      <c r="L70" s="7">
        <f>'[1]Reference Points by CU'!$H$8</f>
        <v>276986.44056679052</v>
      </c>
      <c r="M70" s="7">
        <f>'[1]Reference Points by CU'!$H$8</f>
        <v>276986.44056679052</v>
      </c>
      <c r="N70" s="7">
        <f>'[1]Reference Points by CU'!$H$8</f>
        <v>276986.44056679052</v>
      </c>
      <c r="O70" s="7">
        <f>'[1]Reference Points by CU'!$H$8</f>
        <v>276986.44056679052</v>
      </c>
      <c r="P70" s="7">
        <f>'[1]Reference Points by CU'!$H$8</f>
        <v>276986.44056679052</v>
      </c>
      <c r="Q70" s="7">
        <f>'[1]Reference Points by CU'!$H$8</f>
        <v>276986.44056679052</v>
      </c>
      <c r="R70" s="7">
        <f>'[1]Reference Points by CU'!$H$8</f>
        <v>276986.44056679052</v>
      </c>
      <c r="S70" s="7">
        <f>'[1]Reference Points by CU'!$H$8</f>
        <v>276986.44056679052</v>
      </c>
      <c r="T70" s="7">
        <f>'[1]Reference Points by CU'!$H$8</f>
        <v>276986.44056679052</v>
      </c>
      <c r="U70" s="7">
        <f>'[1]Reference Points by CU'!$H$8</f>
        <v>276986.44056679052</v>
      </c>
      <c r="V70" s="7">
        <f>'[1]Reference Points by CU'!$H$8</f>
        <v>276986.44056679052</v>
      </c>
      <c r="W70" s="7">
        <f>'[1]Reference Points by CU'!$H$8</f>
        <v>276986.44056679052</v>
      </c>
      <c r="X70" s="7">
        <f>'[1]Reference Points by CU'!$H$8</f>
        <v>276986.44056679052</v>
      </c>
      <c r="Y70" s="7">
        <f>'[1]Reference Points by CU'!$H$8</f>
        <v>276986.44056679052</v>
      </c>
      <c r="Z70" s="7">
        <f>'[1]Reference Points by CU'!$H$8</f>
        <v>276986.44056679052</v>
      </c>
      <c r="AA70" s="7">
        <f>'[1]Reference Points by CU'!$H$8</f>
        <v>276986.44056679052</v>
      </c>
      <c r="AB70" s="7">
        <f>'[1]Reference Points by CU'!$H$8</f>
        <v>276986.44056679052</v>
      </c>
      <c r="AC70" s="7">
        <f>'[1]Reference Points by CU'!$H$8</f>
        <v>276986.44056679052</v>
      </c>
      <c r="AD70" s="7">
        <f>'[1]Reference Points by CU'!$H$8</f>
        <v>276986.44056679052</v>
      </c>
      <c r="AE70" s="7">
        <f>'[1]Reference Points by CU'!$H$8</f>
        <v>276986.44056679052</v>
      </c>
      <c r="AF70" s="7">
        <f>'[1]Reference Points by CU'!$H$8</f>
        <v>276986.44056679052</v>
      </c>
      <c r="AG70" s="7">
        <f>'[1]Reference Points by CU'!$H$8</f>
        <v>276986.44056679052</v>
      </c>
      <c r="AH70" s="7">
        <f>'[1]Reference Points by CU'!$H$8</f>
        <v>276986.44056679052</v>
      </c>
      <c r="AI70" s="7">
        <f>'[1]Reference Points by CU'!$H$8</f>
        <v>276986.44056679052</v>
      </c>
      <c r="AJ70" s="7">
        <f>'[1]Reference Points by CU'!$H$8</f>
        <v>276986.44056679052</v>
      </c>
      <c r="AK70" s="7">
        <f>'[1]Reference Points by CU'!$H$8</f>
        <v>276986.44056679052</v>
      </c>
    </row>
    <row r="71" spans="1:40" x14ac:dyDescent="0.25">
      <c r="B71" s="9" t="s">
        <v>20</v>
      </c>
      <c r="F71" s="11">
        <f>'[1]SR-GS(odd)'!$B$54</f>
        <v>0.55916234646518914</v>
      </c>
      <c r="G71" s="11">
        <f>'[1]SR-GS(odd)'!$B$54</f>
        <v>0.55916234646518914</v>
      </c>
      <c r="H71" s="11">
        <f>'[1]SR-GS(odd)'!$B$54</f>
        <v>0.55916234646518914</v>
      </c>
      <c r="I71" s="11">
        <f>'[1]SR-GS(odd)'!$B$54</f>
        <v>0.55916234646518914</v>
      </c>
      <c r="J71" s="11">
        <f>'[1]SR-GS(odd)'!$B$54</f>
        <v>0.55916234646518914</v>
      </c>
      <c r="K71" s="11">
        <f>'[1]SR-GS(odd)'!$B$54</f>
        <v>0.55916234646518914</v>
      </c>
      <c r="L71" s="11">
        <f>'[1]SR-GS(odd)'!$B$54</f>
        <v>0.55916234646518914</v>
      </c>
      <c r="M71" s="11">
        <f>'[1]SR-GS(odd)'!$B$54</f>
        <v>0.55916234646518914</v>
      </c>
      <c r="N71" s="11">
        <f>'[1]SR-GS(odd)'!$B$54</f>
        <v>0.55916234646518914</v>
      </c>
      <c r="O71" s="11">
        <f>'[1]SR-GS(odd)'!$B$54</f>
        <v>0.55916234646518914</v>
      </c>
      <c r="P71" s="11">
        <f>'[1]SR-GS(odd)'!$B$54</f>
        <v>0.55916234646518914</v>
      </c>
      <c r="Q71" s="11">
        <f>'[1]SR-GS(odd)'!$B$54</f>
        <v>0.55916234646518914</v>
      </c>
      <c r="R71" s="11">
        <f>'[1]SR-GS(odd)'!$B$54</f>
        <v>0.55916234646518914</v>
      </c>
      <c r="S71" s="11">
        <f>'[1]SR-GS(odd)'!$B$54</f>
        <v>0.55916234646518914</v>
      </c>
      <c r="T71" s="11">
        <f>'[1]SR-GS(odd)'!$B$54</f>
        <v>0.55916234646518914</v>
      </c>
      <c r="U71" s="11">
        <f>'[1]SR-GS(odd)'!$B$54</f>
        <v>0.55916234646518914</v>
      </c>
      <c r="V71" s="11">
        <f>'[1]SR-GS(odd)'!$B$54</f>
        <v>0.55916234646518914</v>
      </c>
      <c r="W71" s="11">
        <f>'[1]SR-GS(odd)'!$B$54</f>
        <v>0.55916234646518914</v>
      </c>
      <c r="X71" s="11">
        <f>'[1]SR-GS(odd)'!$B$54</f>
        <v>0.55916234646518914</v>
      </c>
      <c r="Y71" s="11">
        <f>'[1]SR-GS(odd)'!$B$54</f>
        <v>0.55916234646518914</v>
      </c>
      <c r="Z71" s="11">
        <f>'[1]SR-GS(odd)'!$B$54</f>
        <v>0.55916234646518914</v>
      </c>
      <c r="AA71" s="11">
        <f>'[1]SR-GS(odd)'!$B$54</f>
        <v>0.55916234646518914</v>
      </c>
      <c r="AB71" s="11">
        <f>'[1]SR-GS(odd)'!$B$54</f>
        <v>0.55916234646518914</v>
      </c>
      <c r="AC71" s="11">
        <f>'[1]SR-GS(odd)'!$B$54</f>
        <v>0.55916234646518914</v>
      </c>
      <c r="AD71" s="11">
        <f>'[1]SR-GS(odd)'!$B$54</f>
        <v>0.55916234646518914</v>
      </c>
      <c r="AE71" s="11">
        <f>'[1]SR-GS(odd)'!$B$54</f>
        <v>0.55916234646518914</v>
      </c>
      <c r="AF71" s="11">
        <f>'[1]SR-GS(odd)'!$B$54</f>
        <v>0.55916234646518914</v>
      </c>
      <c r="AG71" s="11">
        <f>'[1]SR-GS(odd)'!$B$54</f>
        <v>0.55916234646518914</v>
      </c>
      <c r="AH71" s="11">
        <f>'[1]SR-GS(odd)'!$B$54</f>
        <v>0.55916234646518914</v>
      </c>
      <c r="AI71" s="11">
        <f>'[1]SR-GS(odd)'!$B$54</f>
        <v>0.55916234646518914</v>
      </c>
      <c r="AJ71" s="11">
        <f>'[1]SR-GS(odd)'!$B$54</f>
        <v>0.55916234646518914</v>
      </c>
      <c r="AK71" s="11">
        <f>'[1]SR-GS(odd)'!$B$54</f>
        <v>0.55916234646518914</v>
      </c>
    </row>
    <row r="72" spans="1:40" x14ac:dyDescent="0.25">
      <c r="B72" s="9" t="s">
        <v>21</v>
      </c>
      <c r="C72">
        <f>'[1]GS (odd)'!L26</f>
        <v>36</v>
      </c>
      <c r="D72">
        <f>'[1]GS (odd)'!M26</f>
        <v>38</v>
      </c>
      <c r="E72">
        <f>'[1]GS (odd)'!N26</f>
        <v>38</v>
      </c>
      <c r="F72">
        <f>'[1]GS (odd)'!O26</f>
        <v>34</v>
      </c>
      <c r="G72">
        <f>'[1]GS (odd)'!P26</f>
        <v>28</v>
      </c>
      <c r="H72">
        <f>'[1]GS (odd)'!Q26</f>
        <v>26</v>
      </c>
      <c r="I72">
        <f>'[1]GS (odd)'!R26</f>
        <v>19</v>
      </c>
      <c r="J72">
        <f>'[1]GS (odd)'!S26</f>
        <v>22</v>
      </c>
      <c r="K72">
        <f>'[1]GS (odd)'!T26</f>
        <v>23</v>
      </c>
      <c r="L72">
        <f>'[1]GS (odd)'!U26</f>
        <v>23</v>
      </c>
      <c r="M72">
        <f>'[1]GS (odd)'!V26</f>
        <v>25</v>
      </c>
      <c r="N72">
        <f>'[1]GS (odd)'!W26</f>
        <v>25</v>
      </c>
      <c r="O72">
        <f>'[1]GS (odd)'!X26</f>
        <v>22</v>
      </c>
      <c r="P72">
        <f>'[1]GS (odd)'!Y26</f>
        <v>26</v>
      </c>
      <c r="Q72">
        <f>'[1]GS (odd)'!Z26</f>
        <v>29</v>
      </c>
      <c r="R72">
        <f>'[1]GS (odd)'!AA26</f>
        <v>26</v>
      </c>
      <c r="S72">
        <f>'[1]GS (odd)'!AB26</f>
        <v>22</v>
      </c>
      <c r="T72">
        <f>'[1]GS (odd)'!AC26</f>
        <v>22</v>
      </c>
      <c r="U72">
        <f>'[1]GS (odd)'!AD26</f>
        <v>25</v>
      </c>
      <c r="V72">
        <f>'[1]GS (odd)'!AE26</f>
        <v>26</v>
      </c>
      <c r="W72">
        <f>'[1]GS (odd)'!AF26</f>
        <v>28</v>
      </c>
      <c r="X72">
        <f>'[1]GS (odd)'!AG26</f>
        <v>24</v>
      </c>
      <c r="Y72">
        <f>'[1]GS (odd)'!AH26</f>
        <v>23</v>
      </c>
      <c r="Z72">
        <f>'[1]GS (odd)'!AI26</f>
        <v>27</v>
      </c>
      <c r="AA72">
        <f>'[1]GS (odd)'!AJ26</f>
        <v>22</v>
      </c>
      <c r="AB72">
        <f>'[1]GS (odd)'!AK26</f>
        <v>11</v>
      </c>
      <c r="AC72">
        <f>'[1]GS (odd)'!AL26</f>
        <v>13</v>
      </c>
      <c r="AD72">
        <f>'[1]GS (odd)'!AM26</f>
        <v>10</v>
      </c>
      <c r="AE72">
        <f>'[1]GS (odd)'!AN26</f>
        <v>17</v>
      </c>
      <c r="AF72">
        <f>'[1]GS (odd)'!AO26</f>
        <v>17</v>
      </c>
      <c r="AG72">
        <f>'[1]GS (odd)'!AP26</f>
        <v>23</v>
      </c>
      <c r="AH72">
        <f>'[1]GS (odd)'!AQ26</f>
        <v>26</v>
      </c>
      <c r="AI72">
        <f>'[1]GS (odd)'!AR26</f>
        <v>24</v>
      </c>
      <c r="AJ72">
        <f>'[1]GS (odd)'!AS26</f>
        <v>18</v>
      </c>
      <c r="AK72">
        <f>'[1]GS (odd)'!AT26</f>
        <v>19</v>
      </c>
    </row>
    <row r="73" spans="1:40" ht="13.5" x14ac:dyDescent="0.3">
      <c r="A73" s="14" t="str">
        <f>'[1]Reconstructions(%Average)'!A60</f>
        <v>East Howe Sound-Burrard Inlet (odd)</v>
      </c>
      <c r="B73" s="14" t="s">
        <v>5</v>
      </c>
      <c r="C73" s="15">
        <f>'[1]EHS (odd)'!L22</f>
        <v>121725</v>
      </c>
      <c r="D73" s="15">
        <f>'[1]EHS (odd)'!M22</f>
        <v>91600</v>
      </c>
      <c r="E73" s="15">
        <f>'[1]EHS (odd)'!N22</f>
        <v>160950</v>
      </c>
      <c r="F73" s="15">
        <f>'[1]EHS (odd)'!O22</f>
        <v>211075</v>
      </c>
      <c r="G73" s="15">
        <f>'[1]EHS (odd)'!P22</f>
        <v>367575</v>
      </c>
      <c r="H73" s="15">
        <f>'[1]EHS (odd)'!Q22</f>
        <v>855600</v>
      </c>
      <c r="I73" s="15">
        <f>'[1]EHS (odd)'!R22</f>
        <v>73775</v>
      </c>
      <c r="J73" s="15">
        <f>'[1]EHS (odd)'!S22</f>
        <v>28400</v>
      </c>
      <c r="K73" s="15">
        <f>'[1]EHS (odd)'!T22</f>
        <v>20050</v>
      </c>
      <c r="L73" s="15">
        <f>'[1]EHS (odd)'!U22</f>
        <v>38925</v>
      </c>
      <c r="M73" s="15">
        <f>'[1]EHS (odd)'!V22</f>
        <v>95175</v>
      </c>
      <c r="N73" s="15">
        <f>'[1]EHS (odd)'!W22</f>
        <v>42400</v>
      </c>
      <c r="O73" s="15">
        <f>'[1]EHS (odd)'!X22</f>
        <v>23630</v>
      </c>
      <c r="P73" s="15">
        <f>'[1]EHS (odd)'!Y22</f>
        <v>23651</v>
      </c>
      <c r="Q73" s="15">
        <f>'[1]EHS (odd)'!Z22</f>
        <v>46080</v>
      </c>
      <c r="R73" s="15">
        <f>'[1]EHS (odd)'!AA22</f>
        <v>25509</v>
      </c>
      <c r="S73" s="15">
        <f>'[1]EHS (odd)'!AB22</f>
        <v>10420</v>
      </c>
      <c r="T73" s="15">
        <f>'[1]EHS (odd)'!AC22</f>
        <v>46075</v>
      </c>
      <c r="U73" s="15">
        <f>'[1]EHS (odd)'!AD22</f>
        <v>66425</v>
      </c>
      <c r="V73" s="15">
        <f>'[1]EHS (odd)'!AE22</f>
        <v>115555</v>
      </c>
      <c r="W73" s="15">
        <f>'[1]EHS (odd)'!AF22</f>
        <v>168548</v>
      </c>
      <c r="X73" s="15"/>
      <c r="Y73" s="15">
        <f>'[1]EHS (odd)'!AH22</f>
        <v>1</v>
      </c>
      <c r="Z73" s="15"/>
      <c r="AA73" s="15">
        <f>'[1]EHS (odd)'!AJ22</f>
        <v>144773</v>
      </c>
      <c r="AB73" s="15">
        <f>'[1]EHS (odd)'!AK22</f>
        <v>98148</v>
      </c>
      <c r="AC73" s="15">
        <f>'[1]EHS (odd)'!AL22</f>
        <v>132840</v>
      </c>
      <c r="AD73" s="15">
        <f>'[1]EHS (odd)'!AM22</f>
        <v>60330</v>
      </c>
      <c r="AE73" s="15">
        <f>'[1]EHS (odd)'!AN22</f>
        <v>59865</v>
      </c>
      <c r="AF73" s="15">
        <f>'[1]EHS (odd)'!AO22</f>
        <v>50000</v>
      </c>
      <c r="AG73" s="15">
        <f>'[1]EHS (odd)'!AP22</f>
        <v>50000</v>
      </c>
      <c r="AH73" s="15">
        <f>'[1]EHS (odd)'!AQ22</f>
        <v>253</v>
      </c>
      <c r="AI73" s="15"/>
      <c r="AJ73" s="15"/>
      <c r="AK73" s="15"/>
      <c r="AL73" s="7">
        <f>MEDIAN(C73:AH73)</f>
        <v>60097.5</v>
      </c>
      <c r="AM73" s="7">
        <f>_xlfn.PERCENTILE.EXC($C73:$AH73,0.4)</f>
        <v>47648</v>
      </c>
      <c r="AN73" s="7">
        <f>_xlfn.PERCENTILE.EXC($C73:$AH73,0.25)</f>
        <v>27677.25</v>
      </c>
    </row>
    <row r="74" spans="1:40" ht="13.5" x14ac:dyDescent="0.3">
      <c r="B74" s="14" t="s">
        <v>6</v>
      </c>
      <c r="C74" s="15">
        <f>'[1]EHS (odd)'!L21</f>
        <v>133015.0906453036</v>
      </c>
      <c r="D74" s="15">
        <f>'[1]EHS (odd)'!M21</f>
        <v>100095.97291525824</v>
      </c>
      <c r="E74" s="15">
        <f>'[1]EHS (odd)'!N21</f>
        <v>175878.2406191137</v>
      </c>
      <c r="F74" s="15">
        <f>'[1]EHS (odd)'!O21</f>
        <v>230652.3742695211</v>
      </c>
      <c r="G74" s="15">
        <f>'[1]EHS (odd)'!P21</f>
        <v>401667.87384635425</v>
      </c>
      <c r="H74" s="15">
        <f>'[1]EHS (odd)'!Q21</f>
        <v>934957.58107308904</v>
      </c>
      <c r="I74" s="15">
        <f>'[1]EHS (odd)'!R21</f>
        <v>80617.689976235561</v>
      </c>
      <c r="J74" s="15">
        <f>'[1]EHS (odd)'!S21</f>
        <v>31132.752151986195</v>
      </c>
      <c r="K74" s="15">
        <f>'[1]EHS (odd)'!T21</f>
        <v>21936.070744068606</v>
      </c>
      <c r="L74" s="15">
        <f>'[1]EHS (odd)'!U21</f>
        <v>42586.611157749154</v>
      </c>
      <c r="M74" s="15">
        <f>'[1]EHS (odd)'!V21</f>
        <v>104127.9567614329</v>
      </c>
      <c r="N74" s="15">
        <f>'[1]EHS (odd)'!W21</f>
        <v>46388.498730598949</v>
      </c>
      <c r="O74" s="15">
        <f>'[1]EHS (odd)'!X21</f>
        <v>25852.835495378611</v>
      </c>
      <c r="P74" s="15">
        <f>'[1]EHS (odd)'!Y21</f>
        <v>25798.109906541813</v>
      </c>
      <c r="Q74" s="15">
        <f>'[1]EHS (odd)'!Z21</f>
        <v>50234.494724859454</v>
      </c>
      <c r="R74" s="15">
        <f>'[1]EHS (odd)'!AA21</f>
        <v>27889.748269006726</v>
      </c>
      <c r="S74" s="15">
        <f>'[1]EHS (odd)'!AB21</f>
        <v>11453.950564341279</v>
      </c>
      <c r="T74" s="15">
        <f>'[1]EHS (odd)'!AC21</f>
        <v>50282.604437573355</v>
      </c>
      <c r="U74" s="15">
        <f>'[1]EHS (odd)'!AD21</f>
        <v>68587.950711680794</v>
      </c>
      <c r="V74" s="15">
        <f>'[1]EHS (odd)'!AE21</f>
        <v>141669.02769556292</v>
      </c>
      <c r="W74" s="15">
        <f>'[1]EHS (odd)'!AF21</f>
        <v>207259.68657110384</v>
      </c>
      <c r="X74" s="16">
        <f>'[1]Reconstructions(%Average)'!X60</f>
        <v>40065.415049820789</v>
      </c>
      <c r="Y74" s="15">
        <f>'[1]EHS (odd)'!AH21</f>
        <v>1009.9216068385956</v>
      </c>
      <c r="Z74" s="16">
        <f>'[1]Reconstructions(%Average)'!Z60</f>
        <v>141995.15175656253</v>
      </c>
      <c r="AA74" s="15">
        <f>'[1]EHS (odd)'!AJ21</f>
        <v>198927.70393041239</v>
      </c>
      <c r="AB74" s="15">
        <f>'[1]EHS (odd)'!AK21</f>
        <v>135045.60020100087</v>
      </c>
      <c r="AC74" s="15">
        <f>'[1]EHS (odd)'!AL21</f>
        <v>182779.65450850708</v>
      </c>
      <c r="AD74" s="15">
        <f>'[1]EHS (odd)'!AM21</f>
        <v>83010.362515042405</v>
      </c>
      <c r="AE74" s="15">
        <f>'[1]EHS (odd)'!AN21</f>
        <v>66030.849424426182</v>
      </c>
      <c r="AF74" s="15">
        <f>'[1]EHS (odd)'!AO21</f>
        <v>68796.919041142392</v>
      </c>
      <c r="AG74" s="15">
        <f>'[1]EHS (odd)'!AP21</f>
        <v>68796.919041142392</v>
      </c>
      <c r="AH74" s="15">
        <f>'[1]EHS (odd)'!AQ21</f>
        <v>255510.16653016469</v>
      </c>
      <c r="AI74" s="16">
        <f>'[1]Reconstructions(%Average)'!AI60</f>
        <v>61791.435050354921</v>
      </c>
      <c r="AJ74" s="16">
        <f>'[1]Reconstructions(%Average)'!AJ60</f>
        <v>110103.84523665097</v>
      </c>
      <c r="AK74" s="16">
        <f>'[1]Reconstructions(%Average)'!AK60</f>
        <v>165676.20954575436</v>
      </c>
      <c r="AL74" s="7">
        <f t="shared" ref="AL74:AL76" si="25">MEDIAN(C74:AH74)</f>
        <v>74707.304508688976</v>
      </c>
      <c r="AM74" s="7">
        <f t="shared" ref="AM74:AM76" si="26">_xlfn.PERCENTILE.EXC($C74:$AH74,0.4)</f>
        <v>66542.269681877107</v>
      </c>
      <c r="AN74" s="7">
        <f t="shared" ref="AN74:AN76" si="27">_xlfn.PERCENTILE.EXC($C74:$AH74,0.25)</f>
        <v>40695.714076802877</v>
      </c>
    </row>
    <row r="75" spans="1:40" x14ac:dyDescent="0.25">
      <c r="B75" s="9" t="s">
        <v>8</v>
      </c>
      <c r="F75" s="7">
        <f>'[1]Reconstructions(%Average)'!F121</f>
        <v>321639.19259705412</v>
      </c>
      <c r="G75" s="7">
        <f>'[1]Reconstructions(%Average)'!G121</f>
        <v>596656.57777153433</v>
      </c>
      <c r="H75" s="7">
        <f>'[1]Reconstructions(%Average)'!H121</f>
        <v>963787.423368096</v>
      </c>
      <c r="I75" s="7">
        <f>'[1]Reconstructions(%Average)'!I121</f>
        <v>49776.755162573907</v>
      </c>
      <c r="J75" s="7">
        <f>'[1]Reconstructions(%Average)'!J121</f>
        <v>60662.650614229693</v>
      </c>
      <c r="K75" s="7">
        <f>'[1]Reconstructions(%Average)'!K121</f>
        <v>10756.490409740418</v>
      </c>
      <c r="L75" s="7">
        <f>'[1]Reconstructions(%Average)'!L121</f>
        <v>27167.389764526262</v>
      </c>
      <c r="M75" s="7">
        <f>'[1]Reconstructions(%Average)'!M121</f>
        <v>84221.58930217856</v>
      </c>
      <c r="N75" s="7">
        <f>'[1]Reconstructions(%Average)'!N121</f>
        <v>19525.440751297174</v>
      </c>
      <c r="O75" s="7">
        <f>'[1]Reconstructions(%Average)'!O121</f>
        <v>36198.26062270582</v>
      </c>
      <c r="P75" s="7">
        <f>'[1]Reconstructions(%Average)'!P121</f>
        <v>33850.946826725805</v>
      </c>
      <c r="Q75" s="7">
        <f>'[1]Reconstructions(%Average)'!Q121</f>
        <v>36310.401519837811</v>
      </c>
      <c r="R75" s="7">
        <f>'[1]Reconstructions(%Average)'!R121</f>
        <v>20857.644126112082</v>
      </c>
      <c r="S75" s="7">
        <f>'[1]Reconstructions(%Average)'!S121</f>
        <v>11533.514866598362</v>
      </c>
      <c r="T75" s="7">
        <f>'[1]Reconstructions(%Average)'!T121</f>
        <v>39922.253487428417</v>
      </c>
      <c r="U75" s="7">
        <f>SUM('[1]Reconstructions(%Average)'!U122:U123)</f>
        <v>287853.91969462426</v>
      </c>
      <c r="V75" s="7">
        <f>SUM('[1]Reconstructions(%Average)'!V122:V123)</f>
        <v>245587.05116348533</v>
      </c>
      <c r="W75" s="7">
        <f>SUM('[1]Reconstructions(%Average)'!W122:W123)</f>
        <v>262506.66337738797</v>
      </c>
      <c r="X75" s="7">
        <f>SUM('[1]Reconstructions(%Average)'!X122:X123)</f>
        <v>73463.007503226458</v>
      </c>
      <c r="Y75" s="7">
        <f>SUM('[1]Reconstructions(%Average)'!Y122:Y123)</f>
        <v>1281.2880836007366</v>
      </c>
      <c r="Z75" s="7">
        <f>SUM('[1]Reconstructions(%Average)'!Z122:Z123)</f>
        <v>3993.0570271444826</v>
      </c>
      <c r="AA75" s="7">
        <f>SUM('[1]Reconstructions(%Average)'!AA122:AA123)</f>
        <v>33758.748636871227</v>
      </c>
      <c r="AB75" s="7">
        <f>SUM('[1]Reconstructions(%Average)'!AB122:AB123)</f>
        <v>48512.834689957352</v>
      </c>
      <c r="AC75" s="7">
        <f>SUM('[1]Reconstructions(%Average)'!AC122:AC123)</f>
        <v>17376.18898552077</v>
      </c>
      <c r="AD75" s="7">
        <f>SUM('[1]Reconstructions(%Average)'!AD122:AD123)</f>
        <v>9386.4257238482151</v>
      </c>
      <c r="AE75" s="7">
        <f>SUM('[1]Reconstructions(%Average)'!AE122:AE123)</f>
        <v>14528.510719115893</v>
      </c>
      <c r="AF75" s="7">
        <f>SUM('[1]Reconstructions(%Average)'!AF122:AF123)</f>
        <v>67207.545314298797</v>
      </c>
      <c r="AG75" s="7">
        <f>SUM('[1]Reconstructions(%Average)'!AG122:AG123)</f>
        <v>19708.75236522649</v>
      </c>
      <c r="AH75" s="7">
        <f>SUM('[1]Reconstructions(%Average)'!AH122:AH123)</f>
        <v>23529.777961311051</v>
      </c>
      <c r="AI75" s="7">
        <f>SUM('[1]Reconstructions(%Average)'!AI122:AI123)</f>
        <v>3091.3039934859803</v>
      </c>
      <c r="AJ75" s="7">
        <f>SUM('[1]Reconstructions(%Average)'!AJ122:AJ123)</f>
        <v>26327.963094331721</v>
      </c>
      <c r="AK75" s="7">
        <f>SUM('[1]Reconstructions(%Average)'!AK122:AK123)</f>
        <v>58469.988081476316</v>
      </c>
      <c r="AL75" s="7">
        <f t="shared" si="25"/>
        <v>36198.26062270582</v>
      </c>
      <c r="AM75" s="7">
        <f t="shared" si="26"/>
        <v>27167.389764526262</v>
      </c>
      <c r="AN75" s="7">
        <f t="shared" si="27"/>
        <v>18450.814868408972</v>
      </c>
    </row>
    <row r="76" spans="1:40" x14ac:dyDescent="0.25">
      <c r="B76" s="9" t="s">
        <v>10</v>
      </c>
      <c r="F76" s="7">
        <f>'[1]Reconstructions(%Average)'!F137</f>
        <v>552291.56686657527</v>
      </c>
      <c r="G76" s="7">
        <f>'[1]Reconstructions(%Average)'!G137</f>
        <v>998324.45161788864</v>
      </c>
      <c r="H76" s="7">
        <f>'[1]Reconstructions(%Average)'!H137</f>
        <v>1898745.0044411849</v>
      </c>
      <c r="I76" s="7">
        <f>'[1]Reconstructions(%Average)'!I137</f>
        <v>130394.44513880947</v>
      </c>
      <c r="J76" s="7">
        <f>'[1]Reconstructions(%Average)'!J137</f>
        <v>91795.402766215891</v>
      </c>
      <c r="K76" s="7">
        <f>'[1]Reconstructions(%Average)'!K137</f>
        <v>32692.561153809023</v>
      </c>
      <c r="L76" s="7">
        <f>'[1]Reconstructions(%Average)'!L137</f>
        <v>69754.000922275416</v>
      </c>
      <c r="M76" s="7">
        <f>'[1]Reconstructions(%Average)'!M137</f>
        <v>188349.54606361146</v>
      </c>
      <c r="N76" s="7">
        <f>'[1]Reconstructions(%Average)'!N137</f>
        <v>65913.939481896115</v>
      </c>
      <c r="O76" s="7">
        <f>'[1]Reconstructions(%Average)'!O137</f>
        <v>62051.096118084432</v>
      </c>
      <c r="P76" s="7">
        <f>'[1]Reconstructions(%Average)'!P137</f>
        <v>59649.056733267615</v>
      </c>
      <c r="Q76" s="7">
        <f>'[1]Reconstructions(%Average)'!Q137</f>
        <v>86544.896244697273</v>
      </c>
      <c r="R76" s="7">
        <f>'[1]Reconstructions(%Average)'!R137</f>
        <v>48747.392395118804</v>
      </c>
      <c r="S76" s="7">
        <f>'[1]Reconstructions(%Average)'!S137</f>
        <v>22987.465430939643</v>
      </c>
      <c r="T76" s="7">
        <f>'[1]Reconstructions(%Average)'!T137</f>
        <v>90204.857925001765</v>
      </c>
      <c r="U76" s="7">
        <f>'[1]Reconstructions(%Average)'!U137</f>
        <v>356441.87040630507</v>
      </c>
      <c r="V76" s="7">
        <f>'[1]Reconstructions(%Average)'!V137</f>
        <v>387256.07885904826</v>
      </c>
      <c r="W76" s="7">
        <f>'[1]Reconstructions(%Average)'!W137</f>
        <v>469766.34994849178</v>
      </c>
      <c r="X76" s="7">
        <f>'[1]Reconstructions(%Average)'!X137</f>
        <v>113528.42255304725</v>
      </c>
      <c r="Y76" s="7">
        <f>'[1]Reconstructions(%Average)'!Y137</f>
        <v>2291.209690439332</v>
      </c>
      <c r="Z76" s="7">
        <f>'[1]Reconstructions(%Average)'!Z137</f>
        <v>145988.208783707</v>
      </c>
      <c r="AA76" s="7">
        <f>'[1]Reconstructions(%Average)'!AA137</f>
        <v>232686.45256728362</v>
      </c>
      <c r="AB76" s="7">
        <f>'[1]Reconstructions(%Average)'!AB137</f>
        <v>183558.43489095822</v>
      </c>
      <c r="AC76" s="7">
        <f>'[1]Reconstructions(%Average)'!AC137</f>
        <v>200155.84349402785</v>
      </c>
      <c r="AD76" s="7">
        <f>'[1]Reconstructions(%Average)'!AD137</f>
        <v>92396.788238890615</v>
      </c>
      <c r="AE76" s="7">
        <f>'[1]Reconstructions(%Average)'!AE137</f>
        <v>80559.360143542071</v>
      </c>
      <c r="AF76" s="7">
        <f>'[1]Reconstructions(%Average)'!AF137</f>
        <v>136004.46435544119</v>
      </c>
      <c r="AG76" s="7">
        <f>'[1]Reconstructions(%Average)'!AG137</f>
        <v>88505.671406368885</v>
      </c>
      <c r="AH76" s="7">
        <f>'[1]Reconstructions(%Average)'!AH137</f>
        <v>279039.94449147576</v>
      </c>
      <c r="AI76" s="7">
        <f>'[1]Reconstructions(%Average)'!AI137</f>
        <v>64882.739043840898</v>
      </c>
      <c r="AJ76" s="7">
        <f>'[1]Reconstructions(%Average)'!AJ137</f>
        <v>136431.80833098269</v>
      </c>
      <c r="AK76" s="7">
        <f>'[1]Reconstructions(%Average)'!AK137</f>
        <v>224146.19762723066</v>
      </c>
      <c r="AL76" s="7">
        <f t="shared" si="25"/>
        <v>113528.42255304725</v>
      </c>
      <c r="AM76" s="7">
        <f t="shared" si="26"/>
        <v>90204.857925001765</v>
      </c>
      <c r="AN76" s="7">
        <f t="shared" si="27"/>
        <v>67833.970202085766</v>
      </c>
    </row>
    <row r="77" spans="1:40" x14ac:dyDescent="0.25">
      <c r="B77" s="9" t="s">
        <v>12</v>
      </c>
      <c r="C77" s="10">
        <f>D76/C74</f>
        <v>0</v>
      </c>
      <c r="D77" s="10">
        <f t="shared" ref="D77:AJ77" si="28">E76/D74</f>
        <v>0</v>
      </c>
      <c r="E77" s="10">
        <f t="shared" si="28"/>
        <v>3.1401926976437733</v>
      </c>
      <c r="F77" s="10">
        <f t="shared" si="28"/>
        <v>4.3282643622446741</v>
      </c>
      <c r="G77" s="10">
        <f t="shared" si="28"/>
        <v>4.727151779052889</v>
      </c>
      <c r="H77" s="10">
        <f t="shared" si="28"/>
        <v>0.13946562686742475</v>
      </c>
      <c r="I77" s="10">
        <f t="shared" si="28"/>
        <v>1.1386508692233093</v>
      </c>
      <c r="J77" s="10">
        <f t="shared" si="28"/>
        <v>1.0501018668124178</v>
      </c>
      <c r="K77" s="10">
        <f t="shared" si="28"/>
        <v>3.1798767307101485</v>
      </c>
      <c r="L77" s="10">
        <f t="shared" si="28"/>
        <v>4.4227408789567182</v>
      </c>
      <c r="M77" s="10">
        <f t="shared" si="28"/>
        <v>0.63300905474320646</v>
      </c>
      <c r="N77" s="10">
        <f t="shared" si="28"/>
        <v>1.3376396696613522</v>
      </c>
      <c r="O77" s="10">
        <f t="shared" si="28"/>
        <v>2.3072539468225965</v>
      </c>
      <c r="P77" s="10">
        <f t="shared" si="28"/>
        <v>3.3546991061834128</v>
      </c>
      <c r="Q77" s="10">
        <f t="shared" si="28"/>
        <v>0.97039678933996065</v>
      </c>
      <c r="R77" s="10">
        <f t="shared" si="28"/>
        <v>0.82422635045742298</v>
      </c>
      <c r="S77" s="10">
        <f t="shared" si="28"/>
        <v>7.8754362888407909</v>
      </c>
      <c r="T77" s="10">
        <f t="shared" si="28"/>
        <v>7.0887710450407013</v>
      </c>
      <c r="U77" s="10">
        <f t="shared" si="28"/>
        <v>5.6461240617456889</v>
      </c>
      <c r="V77" s="10">
        <f t="shared" si="28"/>
        <v>3.315942500558327</v>
      </c>
      <c r="W77" s="10">
        <f t="shared" si="28"/>
        <v>0.54775930829220598</v>
      </c>
      <c r="X77" s="10">
        <f t="shared" si="28"/>
        <v>5.7186720456789089E-2</v>
      </c>
      <c r="Y77" s="10">
        <f t="shared" si="28"/>
        <v>144.5540008206188</v>
      </c>
      <c r="Z77" s="10">
        <f t="shared" si="28"/>
        <v>1.6386929390814897</v>
      </c>
      <c r="AA77" s="10">
        <f t="shared" si="28"/>
        <v>0.92273942374144857</v>
      </c>
      <c r="AB77" s="10">
        <f t="shared" si="28"/>
        <v>1.4821352431779886</v>
      </c>
      <c r="AC77" s="10">
        <f t="shared" si="28"/>
        <v>0.5055091524674602</v>
      </c>
      <c r="AD77" s="10">
        <f t="shared" si="28"/>
        <v>0.97047353731220987</v>
      </c>
      <c r="AE77" s="10">
        <f t="shared" si="28"/>
        <v>2.0597109614817453</v>
      </c>
      <c r="AF77" s="10">
        <f t="shared" si="28"/>
        <v>1.2864772527595332</v>
      </c>
      <c r="AG77" s="10">
        <f t="shared" si="28"/>
        <v>4.0559947797168423</v>
      </c>
      <c r="AH77" s="10">
        <f t="shared" si="28"/>
        <v>0.25393407990355271</v>
      </c>
      <c r="AI77" s="10">
        <f t="shared" si="28"/>
        <v>2.2079404406096415</v>
      </c>
      <c r="AJ77" s="10">
        <f t="shared" si="28"/>
        <v>2.0357708411133464</v>
      </c>
      <c r="AK77" s="10"/>
      <c r="AL77" s="10">
        <f>MEDIAN(C77:AJ77)</f>
        <v>1.5604140911297391</v>
      </c>
      <c r="AM77" s="7"/>
      <c r="AN77" s="7"/>
    </row>
    <row r="78" spans="1:40" x14ac:dyDescent="0.25">
      <c r="B78" s="9" t="s">
        <v>13</v>
      </c>
      <c r="F78" s="11">
        <f>'[1]Reconstructions(%Average)'!F146</f>
        <v>0.58237208730503209</v>
      </c>
      <c r="G78" s="11">
        <f>'[1]Reconstructions(%Average)'!G146</f>
        <v>0.59765798263739833</v>
      </c>
      <c r="H78" s="11">
        <f>'[1]Reconstructions(%Average)'!H146</f>
        <v>0.50759181517991458</v>
      </c>
      <c r="I78" s="11">
        <f>'[1]Reconstructions(%Average)'!I146</f>
        <v>0.3817398441289796</v>
      </c>
      <c r="J78" s="11">
        <f>'[1]Reconstructions(%Average)'!J146</f>
        <v>0.66084628190722194</v>
      </c>
      <c r="K78" s="11">
        <f>'[1]Reconstructions(%Average)'!K146</f>
        <v>0.32901950872353647</v>
      </c>
      <c r="L78" s="11">
        <f>'[1]Reconstructions(%Average)'!L146</f>
        <v>0.38947428685557389</v>
      </c>
      <c r="M78" s="11">
        <f>'[1]Reconstructions(%Average)'!M146</f>
        <v>0.44715578594351552</v>
      </c>
      <c r="N78" s="11">
        <f>'[1]Reconstructions(%Average)'!N146</f>
        <v>0.29622627481793923</v>
      </c>
      <c r="O78" s="11">
        <f>'[1]Reconstructions(%Average)'!O146</f>
        <v>0.58336214647715223</v>
      </c>
      <c r="P78" s="11">
        <f>'[1]Reconstructions(%Average)'!P146</f>
        <v>0.56750179601492967</v>
      </c>
      <c r="Q78" s="11">
        <f>'[1]Reconstructions(%Average)'!Q146</f>
        <v>0.41955566527197263</v>
      </c>
      <c r="R78" s="11">
        <f>'[1]Reconstructions(%Average)'!R146</f>
        <v>0.42787199686604382</v>
      </c>
      <c r="S78" s="11">
        <f>'[1]Reconstructions(%Average)'!S146</f>
        <v>0.50173060189032392</v>
      </c>
      <c r="T78" s="11">
        <f>'[1]Reconstructions(%Average)'!T146</f>
        <v>0.44257320953402118</v>
      </c>
      <c r="U78" s="11">
        <f>'[1]Reconstructions(%Average)'!U146</f>
        <v>0.8075760554350756</v>
      </c>
      <c r="V78" s="11">
        <f>'[1]Reconstructions(%Average)'!V146</f>
        <v>0.63417223013527702</v>
      </c>
      <c r="W78" s="11">
        <f>'[1]Reconstructions(%Average)'!W146</f>
        <v>0.55880261199247439</v>
      </c>
      <c r="X78" s="11">
        <f>'[1]Reconstructions(%Average)'!X146</f>
        <v>0.64708912403764052</v>
      </c>
      <c r="Y78" s="11">
        <f>'[1]Reconstructions(%Average)'!Y146</f>
        <v>0.55921904003254008</v>
      </c>
      <c r="Z78" s="11">
        <f>'[1]Reconstructions(%Average)'!Z146</f>
        <v>2.7351914654015038E-2</v>
      </c>
      <c r="AA78" s="11">
        <f>'[1]Reconstructions(%Average)'!AA146</f>
        <v>0.14508257040495104</v>
      </c>
      <c r="AB78" s="11">
        <f>'[1]Reconstructions(%Average)'!AB146</f>
        <v>0.26429095845568801</v>
      </c>
      <c r="AC78" s="11">
        <f>'[1]Reconstructions(%Average)'!AC146</f>
        <v>8.6813298488780971E-2</v>
      </c>
      <c r="AD78" s="11">
        <f>'[1]Reconstructions(%Average)'!AD146</f>
        <v>0.10158822511860198</v>
      </c>
      <c r="AE78" s="11">
        <f>'[1]Reconstructions(%Average)'!AE146</f>
        <v>0.18034540856864725</v>
      </c>
      <c r="AF78" s="11">
        <f>'[1]Reconstructions(%Average)'!AF146</f>
        <v>0.494156906045783</v>
      </c>
      <c r="AG78" s="11">
        <f>'[1]Reconstructions(%Average)'!AG146</f>
        <v>0.22268349645905566</v>
      </c>
      <c r="AH78" s="11">
        <f>'[1]Reconstructions(%Average)'!AH146</f>
        <v>8.4324049032449E-2</v>
      </c>
      <c r="AI78" s="11">
        <f>'[1]Reconstructions(%Average)'!AI146</f>
        <v>4.7644474309218109E-2</v>
      </c>
      <c r="AJ78" s="11">
        <f>'[1]Reconstructions(%Average)'!AJ146</f>
        <v>0.19297525567102541</v>
      </c>
      <c r="AK78" s="11">
        <f>'[1]Reconstructions(%Average)'!AK146</f>
        <v>0.26085647983516369</v>
      </c>
      <c r="AL78" s="10">
        <f t="shared" ref="AL78" si="29">MEDIAN(C78:AK78)</f>
        <v>0.42371383106900823</v>
      </c>
    </row>
    <row r="79" spans="1:40" x14ac:dyDescent="0.25">
      <c r="B79" s="9" t="s">
        <v>14</v>
      </c>
      <c r="F79" s="7">
        <f>'[1]Reference Points by CU'!$B$9</f>
        <v>158773.6341573383</v>
      </c>
      <c r="G79" s="7">
        <f>'[1]Reference Points by CU'!$B$9</f>
        <v>158773.6341573383</v>
      </c>
      <c r="H79" s="7">
        <f>'[1]Reference Points by CU'!$B$9</f>
        <v>158773.6341573383</v>
      </c>
      <c r="I79" s="7">
        <f>'[1]Reference Points by CU'!$B$9</f>
        <v>158773.6341573383</v>
      </c>
      <c r="J79" s="7">
        <f>'[1]Reference Points by CU'!$B$9</f>
        <v>158773.6341573383</v>
      </c>
      <c r="K79" s="7">
        <f>'[1]Reference Points by CU'!$B$9</f>
        <v>158773.6341573383</v>
      </c>
      <c r="L79" s="7">
        <f>'[1]Reference Points by CU'!$B$9</f>
        <v>158773.6341573383</v>
      </c>
      <c r="M79" s="7">
        <f>'[1]Reference Points by CU'!$B$9</f>
        <v>158773.6341573383</v>
      </c>
      <c r="N79" s="7">
        <f>'[1]Reference Points by CU'!$B$9</f>
        <v>158773.6341573383</v>
      </c>
      <c r="O79" s="7">
        <f>'[1]Reference Points by CU'!$B$9</f>
        <v>158773.6341573383</v>
      </c>
      <c r="P79" s="7">
        <f>'[1]Reference Points by CU'!$B$9</f>
        <v>158773.6341573383</v>
      </c>
      <c r="Q79" s="7">
        <f>'[1]Reference Points by CU'!$B$9</f>
        <v>158773.6341573383</v>
      </c>
      <c r="R79" s="7">
        <f>'[1]Reference Points by CU'!$B$9</f>
        <v>158773.6341573383</v>
      </c>
      <c r="S79" s="7">
        <f>'[1]Reference Points by CU'!$B$9</f>
        <v>158773.6341573383</v>
      </c>
      <c r="T79" s="7">
        <f>'[1]Reference Points by CU'!$B$9</f>
        <v>158773.6341573383</v>
      </c>
      <c r="U79" s="7">
        <f>'[1]Reference Points by CU'!$B$9</f>
        <v>158773.6341573383</v>
      </c>
      <c r="V79" s="7">
        <f>'[1]Reference Points by CU'!$B$9</f>
        <v>158773.6341573383</v>
      </c>
      <c r="W79" s="7">
        <f>'[1]Reference Points by CU'!$B$9</f>
        <v>158773.6341573383</v>
      </c>
      <c r="X79" s="7">
        <f>'[1]Reference Points by CU'!$B$9</f>
        <v>158773.6341573383</v>
      </c>
      <c r="Y79" s="7">
        <f>'[1]Reference Points by CU'!$B$9</f>
        <v>158773.6341573383</v>
      </c>
      <c r="Z79" s="7">
        <f>'[1]Reference Points by CU'!$B$9</f>
        <v>158773.6341573383</v>
      </c>
      <c r="AA79" s="7">
        <f>'[1]Reference Points by CU'!$B$9</f>
        <v>158773.6341573383</v>
      </c>
      <c r="AB79" s="7">
        <f>'[1]Reference Points by CU'!$B$9</f>
        <v>158773.6341573383</v>
      </c>
      <c r="AC79" s="7">
        <f>'[1]Reference Points by CU'!$B$9</f>
        <v>158773.6341573383</v>
      </c>
      <c r="AD79" s="7">
        <f>'[1]Reference Points by CU'!$B$9</f>
        <v>158773.6341573383</v>
      </c>
      <c r="AE79" s="7">
        <f>'[1]Reference Points by CU'!$B$9</f>
        <v>158773.6341573383</v>
      </c>
      <c r="AF79" s="7">
        <f>'[1]Reference Points by CU'!$B$9</f>
        <v>158773.6341573383</v>
      </c>
      <c r="AG79" s="7">
        <f>'[1]Reference Points by CU'!$B$9</f>
        <v>158773.6341573383</v>
      </c>
      <c r="AH79" s="7">
        <f>'[1]Reference Points by CU'!$B$9</f>
        <v>158773.6341573383</v>
      </c>
      <c r="AI79" s="7">
        <f>'[1]Reference Points by CU'!$B$9</f>
        <v>158773.6341573383</v>
      </c>
      <c r="AJ79" s="7">
        <f>'[1]Reference Points by CU'!$B$9</f>
        <v>158773.6341573383</v>
      </c>
      <c r="AK79" s="7">
        <f>'[1]Reference Points by CU'!$B$9</f>
        <v>158773.6341573383</v>
      </c>
    </row>
    <row r="80" spans="1:40" x14ac:dyDescent="0.25">
      <c r="B80" s="9" t="s">
        <v>15</v>
      </c>
      <c r="F80" s="7">
        <f>'[1]Reference Points by CU'!$C$9</f>
        <v>87642.074813419604</v>
      </c>
      <c r="G80" s="7">
        <f>'[1]Reference Points by CU'!$C$9</f>
        <v>87642.074813419604</v>
      </c>
      <c r="H80" s="7">
        <f>'[1]Reference Points by CU'!$C$9</f>
        <v>87642.074813419604</v>
      </c>
      <c r="I80" s="7">
        <f>'[1]Reference Points by CU'!$C$9</f>
        <v>87642.074813419604</v>
      </c>
      <c r="J80" s="7">
        <f>'[1]Reference Points by CU'!$C$9</f>
        <v>87642.074813419604</v>
      </c>
      <c r="K80" s="7">
        <f>'[1]Reference Points by CU'!$C$9</f>
        <v>87642.074813419604</v>
      </c>
      <c r="L80" s="7">
        <f>'[1]Reference Points by CU'!$C$9</f>
        <v>87642.074813419604</v>
      </c>
      <c r="M80" s="7">
        <f>'[1]Reference Points by CU'!$C$9</f>
        <v>87642.074813419604</v>
      </c>
      <c r="N80" s="7">
        <f>'[1]Reference Points by CU'!$C$9</f>
        <v>87642.074813419604</v>
      </c>
      <c r="O80" s="7">
        <f>'[1]Reference Points by CU'!$C$9</f>
        <v>87642.074813419604</v>
      </c>
      <c r="P80" s="7">
        <f>'[1]Reference Points by CU'!$C$9</f>
        <v>87642.074813419604</v>
      </c>
      <c r="Q80" s="7">
        <f>'[1]Reference Points by CU'!$C$9</f>
        <v>87642.074813419604</v>
      </c>
      <c r="R80" s="7">
        <f>'[1]Reference Points by CU'!$C$9</f>
        <v>87642.074813419604</v>
      </c>
      <c r="S80" s="7">
        <f>'[1]Reference Points by CU'!$C$9</f>
        <v>87642.074813419604</v>
      </c>
      <c r="T80" s="7">
        <f>'[1]Reference Points by CU'!$C$9</f>
        <v>87642.074813419604</v>
      </c>
      <c r="U80" s="7">
        <f>'[1]Reference Points by CU'!$C$9</f>
        <v>87642.074813419604</v>
      </c>
      <c r="V80" s="7">
        <f>'[1]Reference Points by CU'!$C$9</f>
        <v>87642.074813419604</v>
      </c>
      <c r="W80" s="7">
        <f>'[1]Reference Points by CU'!$C$9</f>
        <v>87642.074813419604</v>
      </c>
      <c r="X80" s="7">
        <f>'[1]Reference Points by CU'!$C$9</f>
        <v>87642.074813419604</v>
      </c>
      <c r="Y80" s="7">
        <f>'[1]Reference Points by CU'!$C$9</f>
        <v>87642.074813419604</v>
      </c>
      <c r="Z80" s="7">
        <f>'[1]Reference Points by CU'!$C$9</f>
        <v>87642.074813419604</v>
      </c>
      <c r="AA80" s="7">
        <f>'[1]Reference Points by CU'!$C$9</f>
        <v>87642.074813419604</v>
      </c>
      <c r="AB80" s="7">
        <f>'[1]Reference Points by CU'!$C$9</f>
        <v>87642.074813419604</v>
      </c>
      <c r="AC80" s="7">
        <f>'[1]Reference Points by CU'!$C$9</f>
        <v>87642.074813419604</v>
      </c>
      <c r="AD80" s="7">
        <f>'[1]Reference Points by CU'!$C$9</f>
        <v>87642.074813419604</v>
      </c>
      <c r="AE80" s="7">
        <f>'[1]Reference Points by CU'!$C$9</f>
        <v>87642.074813419604</v>
      </c>
      <c r="AF80" s="7">
        <f>'[1]Reference Points by CU'!$C$9</f>
        <v>87642.074813419604</v>
      </c>
      <c r="AG80" s="7">
        <f>'[1]Reference Points by CU'!$C$9</f>
        <v>87642.074813419604</v>
      </c>
      <c r="AH80" s="7">
        <f>'[1]Reference Points by CU'!$C$9</f>
        <v>87642.074813419604</v>
      </c>
      <c r="AI80" s="7">
        <f>'[1]Reference Points by CU'!$C$9</f>
        <v>87642.074813419604</v>
      </c>
      <c r="AJ80" s="7">
        <f>'[1]Reference Points by CU'!$C$9</f>
        <v>87642.074813419604</v>
      </c>
      <c r="AK80" s="7">
        <f>'[1]Reference Points by CU'!$C$9</f>
        <v>87642.074813419604</v>
      </c>
    </row>
    <row r="81" spans="1:40" x14ac:dyDescent="0.25">
      <c r="B81" s="9" t="s">
        <v>16</v>
      </c>
      <c r="F81">
        <f>'[1]Reference Points by CU'!$D$9</f>
        <v>75255.824378637044</v>
      </c>
      <c r="G81">
        <f>'[1]Reference Points by CU'!$D$9</f>
        <v>75255.824378637044</v>
      </c>
      <c r="H81">
        <f>'[1]Reference Points by CU'!$D$9</f>
        <v>75255.824378637044</v>
      </c>
      <c r="I81">
        <f>'[1]Reference Points by CU'!$D$9</f>
        <v>75255.824378637044</v>
      </c>
      <c r="J81">
        <f>'[1]Reference Points by CU'!$D$9</f>
        <v>75255.824378637044</v>
      </c>
      <c r="K81">
        <f>'[1]Reference Points by CU'!$D$9</f>
        <v>75255.824378637044</v>
      </c>
      <c r="L81">
        <f>'[1]Reference Points by CU'!$D$9</f>
        <v>75255.824378637044</v>
      </c>
      <c r="M81">
        <f>'[1]Reference Points by CU'!$D$9</f>
        <v>75255.824378637044</v>
      </c>
      <c r="N81">
        <f>'[1]Reference Points by CU'!$D$9</f>
        <v>75255.824378637044</v>
      </c>
      <c r="O81">
        <f>'[1]Reference Points by CU'!$D$9</f>
        <v>75255.824378637044</v>
      </c>
      <c r="P81">
        <f>'[1]Reference Points by CU'!$D$9</f>
        <v>75255.824378637044</v>
      </c>
      <c r="Q81">
        <f>'[1]Reference Points by CU'!$D$9</f>
        <v>75255.824378637044</v>
      </c>
      <c r="R81">
        <f>'[1]Reference Points by CU'!$D$9</f>
        <v>75255.824378637044</v>
      </c>
      <c r="S81">
        <f>'[1]Reference Points by CU'!$D$9</f>
        <v>75255.824378637044</v>
      </c>
      <c r="T81">
        <f>'[1]Reference Points by CU'!$D$9</f>
        <v>75255.824378637044</v>
      </c>
      <c r="U81">
        <f>'[1]Reference Points by CU'!$D$9</f>
        <v>75255.824378637044</v>
      </c>
      <c r="V81">
        <f>'[1]Reference Points by CU'!$D$9</f>
        <v>75255.824378637044</v>
      </c>
      <c r="W81">
        <f>'[1]Reference Points by CU'!$D$9</f>
        <v>75255.824378637044</v>
      </c>
      <c r="X81">
        <f>'[1]Reference Points by CU'!$D$9</f>
        <v>75255.824378637044</v>
      </c>
      <c r="Y81">
        <f>'[1]Reference Points by CU'!$D$9</f>
        <v>75255.824378637044</v>
      </c>
      <c r="Z81">
        <f>'[1]Reference Points by CU'!$D$9</f>
        <v>75255.824378637044</v>
      </c>
      <c r="AA81">
        <f>'[1]Reference Points by CU'!$D$9</f>
        <v>75255.824378637044</v>
      </c>
      <c r="AB81">
        <f>'[1]Reference Points by CU'!$D$9</f>
        <v>75255.824378637044</v>
      </c>
      <c r="AC81">
        <f>'[1]Reference Points by CU'!$D$9</f>
        <v>75255.824378637044</v>
      </c>
      <c r="AD81">
        <f>'[1]Reference Points by CU'!$D$9</f>
        <v>75255.824378637044</v>
      </c>
      <c r="AE81">
        <f>'[1]Reference Points by CU'!$D$9</f>
        <v>75255.824378637044</v>
      </c>
      <c r="AF81">
        <f>'[1]Reference Points by CU'!$D$9</f>
        <v>75255.824378637044</v>
      </c>
      <c r="AG81">
        <f>'[1]Reference Points by CU'!$D$9</f>
        <v>75255.824378637044</v>
      </c>
      <c r="AH81">
        <f>'[1]Reference Points by CU'!$D$9</f>
        <v>75255.824378637044</v>
      </c>
      <c r="AI81">
        <f>'[1]Reference Points by CU'!$D$9</f>
        <v>75255.824378637044</v>
      </c>
      <c r="AJ81">
        <f>'[1]Reference Points by CU'!$D$9</f>
        <v>75255.824378637044</v>
      </c>
      <c r="AK81">
        <f>'[1]Reference Points by CU'!$D$9</f>
        <v>75255.824378637044</v>
      </c>
    </row>
    <row r="82" spans="1:40" x14ac:dyDescent="0.25">
      <c r="B82" s="9" t="s">
        <v>17</v>
      </c>
      <c r="F82" s="7">
        <f>'[1]Reference Points by CU'!$F$9</f>
        <v>36859.681654867672</v>
      </c>
      <c r="G82" s="7">
        <f>'[1]Reference Points by CU'!$F$9</f>
        <v>36859.681654867672</v>
      </c>
      <c r="H82" s="7">
        <f>'[1]Reference Points by CU'!$F$9</f>
        <v>36859.681654867672</v>
      </c>
      <c r="I82" s="7">
        <f>'[1]Reference Points by CU'!$F$9</f>
        <v>36859.681654867672</v>
      </c>
      <c r="J82" s="7">
        <f>'[1]Reference Points by CU'!$F$9</f>
        <v>36859.681654867672</v>
      </c>
      <c r="K82" s="7">
        <f>'[1]Reference Points by CU'!$F$9</f>
        <v>36859.681654867672</v>
      </c>
      <c r="L82" s="7">
        <f>'[1]Reference Points by CU'!$F$9</f>
        <v>36859.681654867672</v>
      </c>
      <c r="M82" s="7">
        <f>'[1]Reference Points by CU'!$F$9</f>
        <v>36859.681654867672</v>
      </c>
      <c r="N82" s="7">
        <f>'[1]Reference Points by CU'!$F$9</f>
        <v>36859.681654867672</v>
      </c>
      <c r="O82" s="7">
        <f>'[1]Reference Points by CU'!$F$9</f>
        <v>36859.681654867672</v>
      </c>
      <c r="P82" s="7">
        <f>'[1]Reference Points by CU'!$F$9</f>
        <v>36859.681654867672</v>
      </c>
      <c r="Q82" s="7">
        <f>'[1]Reference Points by CU'!$F$9</f>
        <v>36859.681654867672</v>
      </c>
      <c r="R82" s="7">
        <f>'[1]Reference Points by CU'!$F$9</f>
        <v>36859.681654867672</v>
      </c>
      <c r="S82" s="7">
        <f>'[1]Reference Points by CU'!$F$9</f>
        <v>36859.681654867672</v>
      </c>
      <c r="T82" s="7">
        <f>'[1]Reference Points by CU'!$F$9</f>
        <v>36859.681654867672</v>
      </c>
      <c r="U82" s="7">
        <f>'[1]Reference Points by CU'!$F$9</f>
        <v>36859.681654867672</v>
      </c>
      <c r="V82" s="7">
        <f>'[1]Reference Points by CU'!$F$9</f>
        <v>36859.681654867672</v>
      </c>
      <c r="W82" s="7">
        <f>'[1]Reference Points by CU'!$F$9</f>
        <v>36859.681654867672</v>
      </c>
      <c r="X82" s="7">
        <f>'[1]Reference Points by CU'!$F$9</f>
        <v>36859.681654867672</v>
      </c>
      <c r="Y82" s="7">
        <f>'[1]Reference Points by CU'!$F$9</f>
        <v>36859.681654867672</v>
      </c>
      <c r="Z82" s="7">
        <f>'[1]Reference Points by CU'!$F$9</f>
        <v>36859.681654867672</v>
      </c>
      <c r="AA82" s="7">
        <f>'[1]Reference Points by CU'!$F$9</f>
        <v>36859.681654867672</v>
      </c>
      <c r="AB82" s="7">
        <f>'[1]Reference Points by CU'!$F$9</f>
        <v>36859.681654867672</v>
      </c>
      <c r="AC82" s="7">
        <f>'[1]Reference Points by CU'!$F$9</f>
        <v>36859.681654867672</v>
      </c>
      <c r="AD82" s="7">
        <f>'[1]Reference Points by CU'!$F$9</f>
        <v>36859.681654867672</v>
      </c>
      <c r="AE82" s="7">
        <f>'[1]Reference Points by CU'!$F$9</f>
        <v>36859.681654867672</v>
      </c>
      <c r="AF82" s="7">
        <f>'[1]Reference Points by CU'!$F$9</f>
        <v>36859.681654867672</v>
      </c>
      <c r="AG82" s="7">
        <f>'[1]Reference Points by CU'!$F$9</f>
        <v>36859.681654867672</v>
      </c>
      <c r="AH82" s="7">
        <f>'[1]Reference Points by CU'!$F$9</f>
        <v>36859.681654867672</v>
      </c>
      <c r="AI82" s="7">
        <f>'[1]Reference Points by CU'!$F$9</f>
        <v>36859.681654867672</v>
      </c>
      <c r="AJ82" s="7">
        <f>'[1]Reference Points by CU'!$F$9</f>
        <v>36859.681654867672</v>
      </c>
      <c r="AK82" s="7">
        <f>'[1]Reference Points by CU'!$F$9</f>
        <v>36859.681654867672</v>
      </c>
    </row>
    <row r="83" spans="1:40" x14ac:dyDescent="0.25">
      <c r="B83" s="9" t="s">
        <v>18</v>
      </c>
      <c r="F83">
        <f>'[1]Reference Points by CU'!$G$9</f>
        <v>18813.956094659261</v>
      </c>
      <c r="G83">
        <f>'[1]Reference Points by CU'!$G$9</f>
        <v>18813.956094659261</v>
      </c>
      <c r="H83">
        <f>'[1]Reference Points by CU'!$G$9</f>
        <v>18813.956094659261</v>
      </c>
      <c r="I83">
        <f>'[1]Reference Points by CU'!$G$9</f>
        <v>18813.956094659261</v>
      </c>
      <c r="J83">
        <f>'[1]Reference Points by CU'!$G$9</f>
        <v>18813.956094659261</v>
      </c>
      <c r="K83">
        <f>'[1]Reference Points by CU'!$G$9</f>
        <v>18813.956094659261</v>
      </c>
      <c r="L83">
        <f>'[1]Reference Points by CU'!$G$9</f>
        <v>18813.956094659261</v>
      </c>
      <c r="M83">
        <f>'[1]Reference Points by CU'!$G$9</f>
        <v>18813.956094659261</v>
      </c>
      <c r="N83">
        <f>'[1]Reference Points by CU'!$G$9</f>
        <v>18813.956094659261</v>
      </c>
      <c r="O83">
        <f>'[1]Reference Points by CU'!$G$9</f>
        <v>18813.956094659261</v>
      </c>
      <c r="P83">
        <f>'[1]Reference Points by CU'!$G$9</f>
        <v>18813.956094659261</v>
      </c>
      <c r="Q83">
        <f>'[1]Reference Points by CU'!$G$9</f>
        <v>18813.956094659261</v>
      </c>
      <c r="R83">
        <f>'[1]Reference Points by CU'!$G$9</f>
        <v>18813.956094659261</v>
      </c>
      <c r="S83">
        <f>'[1]Reference Points by CU'!$G$9</f>
        <v>18813.956094659261</v>
      </c>
      <c r="T83">
        <f>'[1]Reference Points by CU'!$G$9</f>
        <v>18813.956094659261</v>
      </c>
      <c r="U83">
        <f>'[1]Reference Points by CU'!$G$9</f>
        <v>18813.956094659261</v>
      </c>
      <c r="V83">
        <f>'[1]Reference Points by CU'!$G$9</f>
        <v>18813.956094659261</v>
      </c>
      <c r="W83">
        <f>'[1]Reference Points by CU'!$G$9</f>
        <v>18813.956094659261</v>
      </c>
      <c r="X83">
        <f>'[1]Reference Points by CU'!$G$9</f>
        <v>18813.956094659261</v>
      </c>
      <c r="Y83">
        <f>'[1]Reference Points by CU'!$G$9</f>
        <v>18813.956094659261</v>
      </c>
      <c r="Z83">
        <f>'[1]Reference Points by CU'!$G$9</f>
        <v>18813.956094659261</v>
      </c>
      <c r="AA83">
        <f>'[1]Reference Points by CU'!$G$9</f>
        <v>18813.956094659261</v>
      </c>
      <c r="AB83">
        <f>'[1]Reference Points by CU'!$G$9</f>
        <v>18813.956094659261</v>
      </c>
      <c r="AC83">
        <f>'[1]Reference Points by CU'!$G$9</f>
        <v>18813.956094659261</v>
      </c>
      <c r="AD83">
        <f>'[1]Reference Points by CU'!$G$9</f>
        <v>18813.956094659261</v>
      </c>
      <c r="AE83">
        <f>'[1]Reference Points by CU'!$G$9</f>
        <v>18813.956094659261</v>
      </c>
      <c r="AF83">
        <f>'[1]Reference Points by CU'!$G$9</f>
        <v>18813.956094659261</v>
      </c>
      <c r="AG83">
        <f>'[1]Reference Points by CU'!$G$9</f>
        <v>18813.956094659261</v>
      </c>
      <c r="AH83">
        <f>'[1]Reference Points by CU'!$G$9</f>
        <v>18813.956094659261</v>
      </c>
      <c r="AI83">
        <f>'[1]Reference Points by CU'!$G$9</f>
        <v>18813.956094659261</v>
      </c>
      <c r="AJ83">
        <f>'[1]Reference Points by CU'!$G$9</f>
        <v>18813.956094659261</v>
      </c>
      <c r="AK83">
        <f>'[1]Reference Points by CU'!$G$9</f>
        <v>18813.956094659261</v>
      </c>
    </row>
    <row r="84" spans="1:40" x14ac:dyDescent="0.25">
      <c r="B84" s="9" t="s">
        <v>19</v>
      </c>
      <c r="F84">
        <f>'[1]Reference Points by CU'!$H$9</f>
        <v>4478.9724799616524</v>
      </c>
      <c r="G84">
        <f>'[1]Reference Points by CU'!$H$9</f>
        <v>4478.9724799616524</v>
      </c>
      <c r="H84">
        <f>'[1]Reference Points by CU'!$H$9</f>
        <v>4478.9724799616524</v>
      </c>
      <c r="I84">
        <f>'[1]Reference Points by CU'!$H$9</f>
        <v>4478.9724799616524</v>
      </c>
      <c r="J84">
        <f>'[1]Reference Points by CU'!$H$9</f>
        <v>4478.9724799616524</v>
      </c>
      <c r="K84">
        <f>'[1]Reference Points by CU'!$H$9</f>
        <v>4478.9724799616524</v>
      </c>
      <c r="L84">
        <f>'[1]Reference Points by CU'!$H$9</f>
        <v>4478.9724799616524</v>
      </c>
      <c r="M84">
        <f>'[1]Reference Points by CU'!$H$9</f>
        <v>4478.9724799616524</v>
      </c>
      <c r="N84">
        <f>'[1]Reference Points by CU'!$H$9</f>
        <v>4478.9724799616524</v>
      </c>
      <c r="O84">
        <f>'[1]Reference Points by CU'!$H$9</f>
        <v>4478.9724799616524</v>
      </c>
      <c r="P84">
        <f>'[1]Reference Points by CU'!$H$9</f>
        <v>4478.9724799616524</v>
      </c>
      <c r="Q84">
        <f>'[1]Reference Points by CU'!$H$9</f>
        <v>4478.9724799616524</v>
      </c>
      <c r="R84">
        <f>'[1]Reference Points by CU'!$H$9</f>
        <v>4478.9724799616524</v>
      </c>
      <c r="S84">
        <f>'[1]Reference Points by CU'!$H$9</f>
        <v>4478.9724799616524</v>
      </c>
      <c r="T84">
        <f>'[1]Reference Points by CU'!$H$9</f>
        <v>4478.9724799616524</v>
      </c>
      <c r="U84">
        <f>'[1]Reference Points by CU'!$H$9</f>
        <v>4478.9724799616524</v>
      </c>
      <c r="V84">
        <f>'[1]Reference Points by CU'!$H$9</f>
        <v>4478.9724799616524</v>
      </c>
      <c r="W84">
        <f>'[1]Reference Points by CU'!$H$9</f>
        <v>4478.9724799616524</v>
      </c>
      <c r="X84">
        <f>'[1]Reference Points by CU'!$H$9</f>
        <v>4478.9724799616524</v>
      </c>
      <c r="Y84">
        <f>'[1]Reference Points by CU'!$H$9</f>
        <v>4478.9724799616524</v>
      </c>
      <c r="Z84">
        <f>'[1]Reference Points by CU'!$H$9</f>
        <v>4478.9724799616524</v>
      </c>
      <c r="AA84">
        <f>'[1]Reference Points by CU'!$H$9</f>
        <v>4478.9724799616524</v>
      </c>
      <c r="AB84">
        <f>'[1]Reference Points by CU'!$H$9</f>
        <v>4478.9724799616524</v>
      </c>
      <c r="AC84">
        <f>'[1]Reference Points by CU'!$H$9</f>
        <v>4478.9724799616524</v>
      </c>
      <c r="AD84">
        <f>'[1]Reference Points by CU'!$H$9</f>
        <v>4478.9724799616524</v>
      </c>
      <c r="AE84">
        <f>'[1]Reference Points by CU'!$H$9</f>
        <v>4478.9724799616524</v>
      </c>
      <c r="AF84">
        <f>'[1]Reference Points by CU'!$H$9</f>
        <v>4478.9724799616524</v>
      </c>
      <c r="AG84">
        <f>'[1]Reference Points by CU'!$H$9</f>
        <v>4478.9724799616524</v>
      </c>
      <c r="AH84">
        <f>'[1]Reference Points by CU'!$H$9</f>
        <v>4478.9724799616524</v>
      </c>
      <c r="AI84">
        <f>'[1]Reference Points by CU'!$H$9</f>
        <v>4478.9724799616524</v>
      </c>
      <c r="AJ84">
        <f>'[1]Reference Points by CU'!$H$9</f>
        <v>4478.9724799616524</v>
      </c>
      <c r="AK84">
        <f>'[1]Reference Points by CU'!$H$9</f>
        <v>4478.9724799616524</v>
      </c>
    </row>
    <row r="85" spans="1:40" x14ac:dyDescent="0.25">
      <c r="B85" s="9" t="s">
        <v>20</v>
      </c>
      <c r="F85" s="11">
        <f>'[1]SR-HSBUR(odd)'!$B$54</f>
        <v>0.85867232763314283</v>
      </c>
      <c r="G85" s="11">
        <f>'[1]SR-HSBUR(odd)'!$B$54</f>
        <v>0.85867232763314283</v>
      </c>
      <c r="H85" s="11">
        <f>'[1]SR-HSBUR(odd)'!$B$54</f>
        <v>0.85867232763314283</v>
      </c>
      <c r="I85" s="11">
        <f>'[1]SR-HSBUR(odd)'!$B$54</f>
        <v>0.85867232763314283</v>
      </c>
      <c r="J85" s="11">
        <f>'[1]SR-HSBUR(odd)'!$B$54</f>
        <v>0.85867232763314283</v>
      </c>
      <c r="K85" s="11">
        <f>'[1]SR-HSBUR(odd)'!$B$54</f>
        <v>0.85867232763314283</v>
      </c>
      <c r="L85" s="11">
        <f>'[1]SR-HSBUR(odd)'!$B$54</f>
        <v>0.85867232763314283</v>
      </c>
      <c r="M85" s="11">
        <f>'[1]SR-HSBUR(odd)'!$B$54</f>
        <v>0.85867232763314283</v>
      </c>
      <c r="N85" s="11">
        <f>'[1]SR-HSBUR(odd)'!$B$54</f>
        <v>0.85867232763314283</v>
      </c>
      <c r="O85" s="11">
        <f>'[1]SR-HSBUR(odd)'!$B$54</f>
        <v>0.85867232763314283</v>
      </c>
      <c r="P85" s="11">
        <f>'[1]SR-HSBUR(odd)'!$B$54</f>
        <v>0.85867232763314283</v>
      </c>
      <c r="Q85" s="11">
        <f>'[1]SR-HSBUR(odd)'!$B$54</f>
        <v>0.85867232763314283</v>
      </c>
      <c r="R85" s="11">
        <f>'[1]SR-HSBUR(odd)'!$B$54</f>
        <v>0.85867232763314283</v>
      </c>
      <c r="S85" s="11">
        <f>'[1]SR-HSBUR(odd)'!$B$54</f>
        <v>0.85867232763314283</v>
      </c>
      <c r="T85" s="11">
        <f>'[1]SR-HSBUR(odd)'!$B$54</f>
        <v>0.85867232763314283</v>
      </c>
      <c r="U85" s="11">
        <f>'[1]SR-HSBUR(odd)'!$B$54</f>
        <v>0.85867232763314283</v>
      </c>
      <c r="V85" s="11">
        <f>'[1]SR-HSBUR(odd)'!$B$54</f>
        <v>0.85867232763314283</v>
      </c>
      <c r="W85" s="11">
        <f>'[1]SR-HSBUR(odd)'!$B$54</f>
        <v>0.85867232763314283</v>
      </c>
      <c r="X85" s="11">
        <f>'[1]SR-HSBUR(odd)'!$B$54</f>
        <v>0.85867232763314283</v>
      </c>
      <c r="Y85" s="11">
        <f>'[1]SR-HSBUR(odd)'!$B$54</f>
        <v>0.85867232763314283</v>
      </c>
      <c r="Z85" s="11">
        <f>'[1]SR-HSBUR(odd)'!$B$54</f>
        <v>0.85867232763314283</v>
      </c>
      <c r="AA85" s="11">
        <f>'[1]SR-HSBUR(odd)'!$B$54</f>
        <v>0.85867232763314283</v>
      </c>
      <c r="AB85" s="11">
        <f>'[1]SR-HSBUR(odd)'!$B$54</f>
        <v>0.85867232763314283</v>
      </c>
      <c r="AC85" s="11">
        <f>'[1]SR-HSBUR(odd)'!$B$54</f>
        <v>0.85867232763314283</v>
      </c>
      <c r="AD85" s="11">
        <f>'[1]SR-HSBUR(odd)'!$B$54</f>
        <v>0.85867232763314283</v>
      </c>
      <c r="AE85" s="11">
        <f>'[1]SR-HSBUR(odd)'!$B$54</f>
        <v>0.85867232763314283</v>
      </c>
      <c r="AF85" s="11">
        <f>'[1]SR-HSBUR(odd)'!$B$54</f>
        <v>0.85867232763314283</v>
      </c>
      <c r="AG85" s="11">
        <f>'[1]SR-HSBUR(odd)'!$B$54</f>
        <v>0.85867232763314283</v>
      </c>
      <c r="AH85" s="11">
        <f>'[1]SR-HSBUR(odd)'!$B$54</f>
        <v>0.85867232763314283</v>
      </c>
      <c r="AI85" s="11">
        <f>'[1]SR-HSBUR(odd)'!$B$54</f>
        <v>0.85867232763314283</v>
      </c>
      <c r="AJ85" s="11">
        <f>'[1]SR-HSBUR(odd)'!$B$54</f>
        <v>0.85867232763314283</v>
      </c>
      <c r="AK85" s="11">
        <f>'[1]SR-HSBUR(odd)'!$B$54</f>
        <v>0.85867232763314283</v>
      </c>
    </row>
    <row r="86" spans="1:40" x14ac:dyDescent="0.25">
      <c r="B86" s="9" t="s">
        <v>21</v>
      </c>
      <c r="C86">
        <f>'[1]EHS (odd)'!L26</f>
        <v>7</v>
      </c>
      <c r="D86">
        <f>'[1]EHS (odd)'!M26</f>
        <v>7</v>
      </c>
      <c r="E86">
        <f>'[1]EHS (odd)'!N26</f>
        <v>7</v>
      </c>
      <c r="F86">
        <f>'[1]EHS (odd)'!O26</f>
        <v>7</v>
      </c>
      <c r="G86">
        <f>'[1]EHS (odd)'!P26</f>
        <v>7</v>
      </c>
      <c r="H86">
        <f>'[1]EHS (odd)'!Q26</f>
        <v>7</v>
      </c>
      <c r="I86">
        <f>'[1]EHS (odd)'!R26</f>
        <v>7</v>
      </c>
      <c r="J86">
        <f>'[1]EHS (odd)'!S26</f>
        <v>4</v>
      </c>
      <c r="K86">
        <f>'[1]EHS (odd)'!T26</f>
        <v>5</v>
      </c>
      <c r="L86">
        <f>'[1]EHS (odd)'!U26</f>
        <v>5</v>
      </c>
      <c r="M86">
        <f>'[1]EHS (odd)'!V26</f>
        <v>5</v>
      </c>
      <c r="N86">
        <f>'[1]EHS (odd)'!W26</f>
        <v>5</v>
      </c>
      <c r="O86">
        <f>'[1]EHS (odd)'!X26</f>
        <v>5</v>
      </c>
      <c r="P86">
        <f>'[1]EHS (odd)'!Y26</f>
        <v>7</v>
      </c>
      <c r="Q86">
        <f>'[1]EHS (odd)'!Z26</f>
        <v>8</v>
      </c>
      <c r="R86">
        <f>'[1]EHS (odd)'!AA26</f>
        <v>6</v>
      </c>
      <c r="S86">
        <f>'[1]EHS (odd)'!AB26</f>
        <v>5</v>
      </c>
      <c r="T86">
        <f>'[1]EHS (odd)'!AC26</f>
        <v>6</v>
      </c>
      <c r="U86">
        <f>'[1]EHS (odd)'!AD26</f>
        <v>6</v>
      </c>
      <c r="V86">
        <f>'[1]EHS (odd)'!AE26</f>
        <v>9</v>
      </c>
      <c r="W86">
        <f>'[1]EHS (odd)'!AF26</f>
        <v>7</v>
      </c>
      <c r="X86">
        <f>'[1]EHS (odd)'!AG26</f>
        <v>0</v>
      </c>
      <c r="Y86">
        <f>'[1]EHS (odd)'!AH26</f>
        <v>1</v>
      </c>
      <c r="Z86">
        <f>'[1]EHS (odd)'!AI26</f>
        <v>0</v>
      </c>
      <c r="AA86">
        <f>'[1]EHS (odd)'!AJ26</f>
        <v>2</v>
      </c>
      <c r="AB86">
        <f>'[1]EHS (odd)'!AK26</f>
        <v>1</v>
      </c>
      <c r="AC86">
        <f>'[1]EHS (odd)'!AL26</f>
        <v>1</v>
      </c>
      <c r="AD86">
        <f>'[1]EHS (odd)'!AM26</f>
        <v>1</v>
      </c>
      <c r="AE86">
        <f>'[1]EHS (odd)'!AN26</f>
        <v>4</v>
      </c>
      <c r="AF86">
        <f>'[1]EHS (odd)'!AO26</f>
        <v>1</v>
      </c>
      <c r="AG86">
        <f>'[1]EHS (odd)'!AP26</f>
        <v>1</v>
      </c>
      <c r="AH86">
        <f>'[1]EHS (odd)'!AQ26</f>
        <v>1</v>
      </c>
      <c r="AI86">
        <f>'[1]EHS (odd)'!AR26</f>
        <v>0</v>
      </c>
      <c r="AJ86">
        <f>'[1]EHS (odd)'!AS26</f>
        <v>0</v>
      </c>
      <c r="AK86">
        <f>'[1]EHS (odd)'!AT26</f>
        <v>0</v>
      </c>
    </row>
    <row r="87" spans="1:40" ht="13.5" x14ac:dyDescent="0.3">
      <c r="A87" s="14" t="str">
        <f>'[1]Reconstructions(%Average)'!A61</f>
        <v>East Vancouver Island (odd)</v>
      </c>
      <c r="B87" s="14" t="s">
        <v>5</v>
      </c>
      <c r="C87" s="15">
        <f>'[1]EVI (odd)'!L22</f>
        <v>20750</v>
      </c>
      <c r="D87" s="15">
        <f>'[1]EVI (odd)'!M22</f>
        <v>17725</v>
      </c>
      <c r="E87" s="15">
        <f>'[1]EVI (odd)'!N22</f>
        <v>187650</v>
      </c>
      <c r="F87" s="15">
        <f>'[1]EVI (odd)'!O22</f>
        <v>42550</v>
      </c>
      <c r="G87" s="15">
        <f>'[1]EVI (odd)'!P22</f>
        <v>71150</v>
      </c>
      <c r="H87" s="15">
        <f>'[1]EVI (odd)'!Q22</f>
        <v>170675</v>
      </c>
      <c r="I87" s="15">
        <f>'[1]EVI (odd)'!R22</f>
        <v>104700</v>
      </c>
      <c r="J87" s="15">
        <f>'[1]EVI (odd)'!S22</f>
        <v>8750</v>
      </c>
      <c r="K87" s="15">
        <f>'[1]EVI (odd)'!T22</f>
        <v>8600</v>
      </c>
      <c r="L87" s="15">
        <f>'[1]EVI (odd)'!U22</f>
        <v>76575</v>
      </c>
      <c r="M87" s="15">
        <f>'[1]EVI (odd)'!V22</f>
        <v>71800</v>
      </c>
      <c r="N87" s="15">
        <f>'[1]EVI (odd)'!W22</f>
        <v>97950</v>
      </c>
      <c r="O87" s="15">
        <f>'[1]EVI (odd)'!X22</f>
        <v>6075</v>
      </c>
      <c r="P87" s="15">
        <f>'[1]EVI (odd)'!Y22</f>
        <v>7010</v>
      </c>
      <c r="Q87" s="15">
        <f>'[1]EVI (odd)'!Z22</f>
        <v>16000</v>
      </c>
      <c r="R87" s="15">
        <f>'[1]EVI (odd)'!AA22</f>
        <v>26380</v>
      </c>
      <c r="S87" s="15">
        <f>'[1]EVI (odd)'!AB22</f>
        <v>21525</v>
      </c>
      <c r="T87" s="15">
        <f>'[1]EVI (odd)'!AC22</f>
        <v>70300</v>
      </c>
      <c r="U87" s="15">
        <f>'[1]EVI (odd)'!AD22</f>
        <v>74100</v>
      </c>
      <c r="V87" s="15">
        <f>'[1]EVI (odd)'!AE22</f>
        <v>7200</v>
      </c>
      <c r="W87" s="15">
        <f>'[1]EVI (odd)'!AF22</f>
        <v>50170</v>
      </c>
      <c r="X87" s="15">
        <f>'[1]EVI (odd)'!AG22</f>
        <v>12750</v>
      </c>
      <c r="Y87" s="15">
        <f>'[1]EVI (odd)'!AH22</f>
        <v>2545</v>
      </c>
      <c r="Z87" s="15">
        <f>'[1]EVI (odd)'!AI22</f>
        <v>3500</v>
      </c>
      <c r="AA87" s="15">
        <f>'[1]EVI (odd)'!AJ22</f>
        <v>27006</v>
      </c>
      <c r="AB87" s="15">
        <f>'[1]EVI (odd)'!AK22</f>
        <v>8420</v>
      </c>
      <c r="AC87" s="15">
        <f>'[1]EVI (odd)'!AL22</f>
        <v>63957</v>
      </c>
      <c r="AD87" s="15">
        <f>'[1]EVI (odd)'!AM22</f>
        <v>220398</v>
      </c>
      <c r="AE87" s="15">
        <f>'[1]EVI (odd)'!AN22</f>
        <v>476103</v>
      </c>
      <c r="AF87" s="15">
        <f>'[1]EVI (odd)'!AO22</f>
        <v>63034</v>
      </c>
      <c r="AG87" s="15">
        <f>'[1]EVI (odd)'!AP22</f>
        <v>223243</v>
      </c>
      <c r="AH87" s="15">
        <f>'[1]EVI (odd)'!AQ22</f>
        <v>330335</v>
      </c>
      <c r="AI87" s="15">
        <f>'[1]EVI (odd)'!AR22</f>
        <v>56052</v>
      </c>
      <c r="AJ87" s="15">
        <f>'[1]EVI (odd)'!AS22</f>
        <v>81394</v>
      </c>
      <c r="AK87" s="15">
        <f>'[1]EVI (odd)'!AT22</f>
        <v>137458</v>
      </c>
      <c r="AL87" s="7">
        <f>MEDIAN(C87:AK87)</f>
        <v>56052</v>
      </c>
      <c r="AM87" s="7">
        <f>_xlfn.PERCENTILE.EXC($C87:$AK87,0.4)</f>
        <v>26630.400000000001</v>
      </c>
      <c r="AN87" s="7">
        <f>_xlfn.PERCENTILE.EXC($C87:$AK87,0.25)</f>
        <v>12750</v>
      </c>
    </row>
    <row r="88" spans="1:40" ht="13.5" x14ac:dyDescent="0.3">
      <c r="B88" s="14" t="s">
        <v>6</v>
      </c>
      <c r="C88" s="15">
        <f>'[1]EVI (odd)'!L21</f>
        <v>25464.507382178654</v>
      </c>
      <c r="D88" s="15">
        <f>'[1]EVI (odd)'!M21</f>
        <v>21637.178882284377</v>
      </c>
      <c r="E88" s="15">
        <f>'[1]EVI (odd)'!N21</f>
        <v>229067.2280541982</v>
      </c>
      <c r="F88" s="15">
        <f>'[1]EVI (odd)'!O21</f>
        <v>51870.869926461193</v>
      </c>
      <c r="G88" s="15">
        <f>'[1]EVI (odd)'!P21</f>
        <v>86853.8943568143</v>
      </c>
      <c r="H88" s="15">
        <f>'[1]EVI (odd)'!Q21</f>
        <v>207020.59334992027</v>
      </c>
      <c r="I88" s="15">
        <f>'[1]EVI (odd)'!R21</f>
        <v>127808.89303103945</v>
      </c>
      <c r="J88" s="15">
        <f>'[1]EVI (odd)'!S21</f>
        <v>11118.177636033672</v>
      </c>
      <c r="K88" s="15">
        <f>'[1]EVI (odd)'!T21</f>
        <v>10712.884252621869</v>
      </c>
      <c r="L88" s="15">
        <f>'[1]EVI (odd)'!U21</f>
        <v>93605.724042778529</v>
      </c>
      <c r="M88" s="15">
        <f>'[1]EVI (odd)'!V21</f>
        <v>89974.979511449565</v>
      </c>
      <c r="N88" s="15">
        <f>'[1]EVI (odd)'!W21</f>
        <v>119569.06468376613</v>
      </c>
      <c r="O88" s="15">
        <f>'[1]EVI (odd)'!X21</f>
        <v>7497.1945029883218</v>
      </c>
      <c r="P88" s="15">
        <f>'[1]EVI (odd)'!Y21</f>
        <v>8772.2143845182945</v>
      </c>
      <c r="Q88" s="15">
        <f>'[1]EVI (odd)'!Z21</f>
        <v>21286.943180641036</v>
      </c>
      <c r="R88" s="15">
        <f>'[1]EVI (odd)'!AA21</f>
        <v>32815.59322910288</v>
      </c>
      <c r="S88" s="15">
        <f>'[1]EVI (odd)'!AB21</f>
        <v>27388.575449639244</v>
      </c>
      <c r="T88" s="15">
        <f>'[1]EVI (odd)'!AC21</f>
        <v>92049.146539485402</v>
      </c>
      <c r="U88" s="15">
        <f>'[1]EVI (odd)'!AD21</f>
        <v>94929.108176288006</v>
      </c>
      <c r="V88" s="15">
        <f>'[1]EVI (odd)'!AE21</f>
        <v>9217.0349453565723</v>
      </c>
      <c r="W88" s="15">
        <f>'[1]EVI (odd)'!AF21</f>
        <v>224175.52155516946</v>
      </c>
      <c r="X88" s="15">
        <f>'[1]EVI (odd)'!AG21</f>
        <v>13843.430772749418</v>
      </c>
      <c r="Y88" s="15">
        <f>'[1]EVI (odd)'!AH21</f>
        <v>3243.5526750452295</v>
      </c>
      <c r="Z88" s="15">
        <f>'[1]EVI (odd)'!AI21</f>
        <v>4656.5188207652263</v>
      </c>
      <c r="AA88" s="15">
        <f>'[1]EVI (odd)'!AJ21</f>
        <v>73186.621198316338</v>
      </c>
      <c r="AB88" s="15">
        <f>'[1]EVI (odd)'!AK21</f>
        <v>10786.816340679419</v>
      </c>
      <c r="AC88" s="15">
        <f>'[1]EVI (odd)'!AL21</f>
        <v>83223.757753304104</v>
      </c>
      <c r="AD88" s="15">
        <f>'[1]EVI (odd)'!AM21</f>
        <v>292790.85948190111</v>
      </c>
      <c r="AE88" s="15">
        <f>'[1]EVI (odd)'!AN21</f>
        <v>632485.80555137328</v>
      </c>
      <c r="AF88" s="15">
        <f>'[1]EVI (odd)'!AO21</f>
        <v>83862.573528032939</v>
      </c>
      <c r="AG88" s="15">
        <f>'[1]EVI (odd)'!AP21</f>
        <v>291883.14377271623</v>
      </c>
      <c r="AH88" s="15">
        <f>'[1]EVI (odd)'!AQ21</f>
        <v>431902.53803326515</v>
      </c>
      <c r="AI88" s="15">
        <f>'[1]EVI (odd)'!AR21</f>
        <v>74463.077050061809</v>
      </c>
      <c r="AJ88" s="15">
        <f>'[1]EVI (odd)'!AS21</f>
        <v>108129.01758033132</v>
      </c>
      <c r="AK88" s="15">
        <f>'[1]EVI (odd)'!AT21</f>
        <v>182608.03620115956</v>
      </c>
      <c r="AL88" s="7">
        <f t="shared" ref="AL88:AL90" si="30">MEDIAN(C88:AK88)</f>
        <v>83223.757753304104</v>
      </c>
      <c r="AM88" s="7">
        <f t="shared" ref="AM88:AM91" si="31">_xlfn.PERCENTILE.EXC($C88:$AK88,0.4)</f>
        <v>40437.703908046213</v>
      </c>
      <c r="AN88" s="7">
        <f t="shared" ref="AN88:AN91" si="32">_xlfn.PERCENTILE.EXC($C88:$AK88,0.25)</f>
        <v>13843.430772749418</v>
      </c>
    </row>
    <row r="89" spans="1:40" x14ac:dyDescent="0.25">
      <c r="B89" s="9" t="s">
        <v>8</v>
      </c>
      <c r="F89" s="7">
        <f>'[1]Reconstructions(%Average)'!F124</f>
        <v>72332.681487850685</v>
      </c>
      <c r="G89" s="7">
        <f>'[1]Reconstructions(%Average)'!G124</f>
        <v>129016.90861363259</v>
      </c>
      <c r="H89" s="7">
        <f>'[1]Reconstructions(%Average)'!H124</f>
        <v>213404.16751298212</v>
      </c>
      <c r="I89" s="7">
        <f>'[1]Reconstructions(%Average)'!I124</f>
        <v>78914.590307425213</v>
      </c>
      <c r="J89" s="7">
        <f>'[1]Reconstructions(%Average)'!J124</f>
        <v>21663.941629992518</v>
      </c>
      <c r="K89" s="7">
        <f>'[1]Reconstructions(%Average)'!K124</f>
        <v>5253.1302469082639</v>
      </c>
      <c r="L89" s="7">
        <f>'[1]Reconstructions(%Average)'!L124</f>
        <v>59714.147712786886</v>
      </c>
      <c r="M89" s="7">
        <f>'[1]Reconstructions(%Average)'!M124</f>
        <v>72774.267426055245</v>
      </c>
      <c r="N89" s="7">
        <f>'[1]Reconstructions(%Average)'!N124</f>
        <v>50327.963871590277</v>
      </c>
      <c r="O89" s="7">
        <f>'[1]Reconstructions(%Average)'!O124</f>
        <v>10497.316652434542</v>
      </c>
      <c r="P89" s="7">
        <f>'[1]Reconstructions(%Average)'!P124</f>
        <v>11510.44645358569</v>
      </c>
      <c r="Q89" s="7">
        <f>'[1]Reconstructions(%Average)'!Q124</f>
        <v>15386.587607828511</v>
      </c>
      <c r="R89" s="7">
        <f>'[1]Reconstructions(%Average)'!R124</f>
        <v>24541.489537949765</v>
      </c>
      <c r="S89" s="7">
        <f>'[1]Reconstructions(%Average)'!S124</f>
        <v>27578.828837169149</v>
      </c>
      <c r="T89" s="7">
        <f>'[1]Reconstructions(%Average)'!T124</f>
        <v>73083.114976932324</v>
      </c>
      <c r="U89" s="7">
        <f>SUM('[1]Reconstructions(%Average)'!U125:U126)</f>
        <v>226838.52928727007</v>
      </c>
      <c r="V89" s="7">
        <f>SUM('[1]Reconstructions(%Average)'!V125:V126)</f>
        <v>9758.8755839143123</v>
      </c>
      <c r="W89" s="7">
        <f>SUM('[1]Reconstructions(%Average)'!W125:W126)</f>
        <v>202010.70762754587</v>
      </c>
      <c r="X89" s="7">
        <f>SUM('[1]Reconstructions(%Average)'!X125:X126)</f>
        <v>13390.770759274712</v>
      </c>
      <c r="Y89" s="7">
        <f>SUM('[1]Reconstructions(%Average)'!Y125:Y126)</f>
        <v>2071.5659108918976</v>
      </c>
      <c r="Z89" s="7">
        <f>SUM('[1]Reconstructions(%Average)'!Z125:Z126)</f>
        <v>72.651423783616764</v>
      </c>
      <c r="AA89" s="7">
        <f>SUM('[1]Reconstructions(%Average)'!AA125:AA126)</f>
        <v>6667.1273056682585</v>
      </c>
      <c r="AB89" s="7">
        <f>SUM('[1]Reconstructions(%Average)'!AB125:AB126)</f>
        <v>3112.2754127217795</v>
      </c>
      <c r="AC89" s="7">
        <f>SUM('[1]Reconstructions(%Average)'!AC125:AC126)</f>
        <v>5358.4946011750999</v>
      </c>
      <c r="AD89" s="7">
        <f>SUM('[1]Reconstructions(%Average)'!AD125:AD126)</f>
        <v>10883.171978742848</v>
      </c>
      <c r="AE89" s="7">
        <f>SUM('[1]Reconstructions(%Average)'!AE125:AE126)</f>
        <v>54891.461103465808</v>
      </c>
      <c r="AF89" s="7">
        <f>SUM('[1]Reconstructions(%Average)'!AF125:AF126)</f>
        <v>47299.108666425855</v>
      </c>
      <c r="AG89" s="7">
        <f>SUM('[1]Reconstructions(%Average)'!AG125:AG126)</f>
        <v>31395.804594531954</v>
      </c>
      <c r="AH89" s="7">
        <f>SUM('[1]Reconstructions(%Average)'!AH125:AH126)</f>
        <v>13813.878189139106</v>
      </c>
      <c r="AI89" s="7">
        <f>SUM('[1]Reconstructions(%Average)'!AI125:AI126)</f>
        <v>2217.2362255767671</v>
      </c>
      <c r="AJ89" s="7">
        <f>SUM('[1]Reconstructions(%Average)'!AJ125:AJ126)</f>
        <v>9162.3176635322652</v>
      </c>
      <c r="AK89" s="7">
        <f>SUM('[1]Reconstructions(%Average)'!AK125:AK126)</f>
        <v>27691.733018125389</v>
      </c>
      <c r="AL89" s="7">
        <f t="shared" si="30"/>
        <v>23102.715583971141</v>
      </c>
      <c r="AM89" s="7">
        <f t="shared" si="31"/>
        <v>13475.392245247591</v>
      </c>
      <c r="AN89" s="7">
        <f t="shared" si="32"/>
        <v>9311.4571436277765</v>
      </c>
    </row>
    <row r="90" spans="1:40" x14ac:dyDescent="0.25">
      <c r="B90" s="9" t="s">
        <v>10</v>
      </c>
      <c r="F90" s="7">
        <f>'[1]Reconstructions(%Average)'!F138</f>
        <v>124203.55141431188</v>
      </c>
      <c r="G90" s="7">
        <f>'[1]Reconstructions(%Average)'!G138</f>
        <v>215870.80297044688</v>
      </c>
      <c r="H90" s="7">
        <f>'[1]Reconstructions(%Average)'!H138</f>
        <v>420424.76086290239</v>
      </c>
      <c r="I90" s="7">
        <f>'[1]Reconstructions(%Average)'!I138</f>
        <v>206723.48333846466</v>
      </c>
      <c r="J90" s="7">
        <f>'[1]Reconstructions(%Average)'!J138</f>
        <v>32782.119266026188</v>
      </c>
      <c r="K90" s="7">
        <f>'[1]Reconstructions(%Average)'!K138</f>
        <v>15966.014499530133</v>
      </c>
      <c r="L90" s="7">
        <f>'[1]Reconstructions(%Average)'!L138</f>
        <v>153319.8717555654</v>
      </c>
      <c r="M90" s="7">
        <f>'[1]Reconstructions(%Average)'!M138</f>
        <v>162749.24693750479</v>
      </c>
      <c r="N90" s="7">
        <f>'[1]Reconstructions(%Average)'!N138</f>
        <v>169897.0285553564</v>
      </c>
      <c r="O90" s="7">
        <f>'[1]Reconstructions(%Average)'!O138</f>
        <v>17994.511155422864</v>
      </c>
      <c r="P90" s="7">
        <f>'[1]Reconstructions(%Average)'!P138</f>
        <v>20282.660838103984</v>
      </c>
      <c r="Q90" s="7">
        <f>'[1]Reconstructions(%Average)'!Q138</f>
        <v>36673.53078846955</v>
      </c>
      <c r="R90" s="7">
        <f>'[1]Reconstructions(%Average)'!R138</f>
        <v>57357.082767052649</v>
      </c>
      <c r="S90" s="7">
        <f>'[1]Reconstructions(%Average)'!S138</f>
        <v>54967.404286808392</v>
      </c>
      <c r="T90" s="7">
        <f>'[1]Reconstructions(%Average)'!T138</f>
        <v>165132.26151641773</v>
      </c>
      <c r="U90" s="7">
        <f>'[1]Reconstructions(%Average)'!U138</f>
        <v>321767.63746355806</v>
      </c>
      <c r="V90" s="7">
        <f>'[1]Reconstructions(%Average)'!V138</f>
        <v>18975.910529270885</v>
      </c>
      <c r="W90" s="7">
        <f>'[1]Reconstructions(%Average)'!W138</f>
        <v>426186.22918271529</v>
      </c>
      <c r="X90" s="7">
        <f>'[1]Reconstructions(%Average)'!X138</f>
        <v>27234.20153202413</v>
      </c>
      <c r="Y90" s="7">
        <f>'[1]Reconstructions(%Average)'!Y138</f>
        <v>5315.1185859371271</v>
      </c>
      <c r="Z90" s="7">
        <f>'[1]Reconstructions(%Average)'!Z138</f>
        <v>4729.1702445488427</v>
      </c>
      <c r="AA90" s="7">
        <f>'[1]Reconstructions(%Average)'!AA138</f>
        <v>79853.748503984592</v>
      </c>
      <c r="AB90" s="7">
        <f>'[1]Reconstructions(%Average)'!AB138</f>
        <v>13899.091753401199</v>
      </c>
      <c r="AC90" s="7">
        <f>'[1]Reconstructions(%Average)'!AC138</f>
        <v>88582.252354479206</v>
      </c>
      <c r="AD90" s="7">
        <f>'[1]Reconstructions(%Average)'!AD138</f>
        <v>303674.03146064398</v>
      </c>
      <c r="AE90" s="7">
        <f>'[1]Reconstructions(%Average)'!AE138</f>
        <v>687377.26665483904</v>
      </c>
      <c r="AF90" s="7">
        <f>'[1]Reconstructions(%Average)'!AF138</f>
        <v>131161.68219445879</v>
      </c>
      <c r="AG90" s="7">
        <f>'[1]Reconstructions(%Average)'!AG138</f>
        <v>323278.94836724817</v>
      </c>
      <c r="AH90" s="7">
        <f>'[1]Reconstructions(%Average)'!AH138</f>
        <v>445716.41622240428</v>
      </c>
      <c r="AI90" s="7">
        <f>'[1]Reconstructions(%Average)'!AI138</f>
        <v>76680.313275638575</v>
      </c>
      <c r="AJ90" s="7">
        <f>'[1]Reconstructions(%Average)'!AJ138</f>
        <v>117291.33524386358</v>
      </c>
      <c r="AK90" s="7">
        <f>'[1]Reconstructions(%Average)'!AK138</f>
        <v>210299.76921928494</v>
      </c>
      <c r="AL90" s="7">
        <f t="shared" si="30"/>
        <v>120747.44332908772</v>
      </c>
      <c r="AM90" s="7">
        <f t="shared" si="31"/>
        <v>77315.000321307787</v>
      </c>
      <c r="AN90" s="7">
        <f t="shared" si="32"/>
        <v>28621.180965524643</v>
      </c>
    </row>
    <row r="91" spans="1:40" x14ac:dyDescent="0.25">
      <c r="B91" s="9" t="s">
        <v>12</v>
      </c>
      <c r="C91" s="10">
        <f>D90/C88</f>
        <v>0</v>
      </c>
      <c r="D91" s="10">
        <f t="shared" ref="D91:AJ91" si="33">E90/D88</f>
        <v>0</v>
      </c>
      <c r="E91" s="10">
        <f t="shared" si="33"/>
        <v>0.54221440783718233</v>
      </c>
      <c r="F91" s="10">
        <f t="shared" si="33"/>
        <v>4.1616962136261266</v>
      </c>
      <c r="G91" s="10">
        <f t="shared" si="33"/>
        <v>4.8405976954321464</v>
      </c>
      <c r="H91" s="10">
        <f t="shared" si="33"/>
        <v>0.99856482871270003</v>
      </c>
      <c r="I91" s="10">
        <f t="shared" si="33"/>
        <v>0.25649325714811394</v>
      </c>
      <c r="J91" s="10">
        <f t="shared" si="33"/>
        <v>1.4360280094630591</v>
      </c>
      <c r="K91" s="10">
        <f t="shared" si="33"/>
        <v>14.311726715244024</v>
      </c>
      <c r="L91" s="10">
        <f t="shared" si="33"/>
        <v>1.7386676787322017</v>
      </c>
      <c r="M91" s="10">
        <f t="shared" si="33"/>
        <v>1.8882697109559945</v>
      </c>
      <c r="N91" s="10">
        <f t="shared" si="33"/>
        <v>0.15049470532377573</v>
      </c>
      <c r="O91" s="10">
        <f t="shared" si="33"/>
        <v>2.7053667648637738</v>
      </c>
      <c r="P91" s="10">
        <f t="shared" si="33"/>
        <v>4.1806468903898537</v>
      </c>
      <c r="Q91" s="10">
        <f t="shared" si="33"/>
        <v>2.6944724886199181</v>
      </c>
      <c r="R91" s="10">
        <f t="shared" si="33"/>
        <v>1.675039177352428</v>
      </c>
      <c r="S91" s="10">
        <f t="shared" si="33"/>
        <v>6.0292387904604512</v>
      </c>
      <c r="T91" s="10">
        <f t="shared" si="33"/>
        <v>3.4956069617172671</v>
      </c>
      <c r="U91" s="10">
        <f t="shared" si="33"/>
        <v>0.19989559465819154</v>
      </c>
      <c r="V91" s="10">
        <f t="shared" si="33"/>
        <v>46.238972913672484</v>
      </c>
      <c r="W91" s="10">
        <f t="shared" si="33"/>
        <v>0.12148606298802257</v>
      </c>
      <c r="X91" s="10">
        <f t="shared" si="33"/>
        <v>0.38394518477311684</v>
      </c>
      <c r="Y91" s="10">
        <f t="shared" si="33"/>
        <v>1.4580217182638777</v>
      </c>
      <c r="Z91" s="10">
        <f t="shared" si="33"/>
        <v>17.148808278812428</v>
      </c>
      <c r="AA91" s="10">
        <f t="shared" si="33"/>
        <v>0.18991301314127271</v>
      </c>
      <c r="AB91" s="10">
        <f t="shared" si="33"/>
        <v>8.212084970837628</v>
      </c>
      <c r="AC91" s="10">
        <f t="shared" si="33"/>
        <v>3.648886323552095</v>
      </c>
      <c r="AD91" s="10">
        <f t="shared" si="33"/>
        <v>2.347673243185139</v>
      </c>
      <c r="AE91" s="10">
        <f t="shared" si="33"/>
        <v>0.20737490239819342</v>
      </c>
      <c r="AF91" s="10">
        <f t="shared" si="33"/>
        <v>3.8548655826688285</v>
      </c>
      <c r="AG91" s="10">
        <f t="shared" si="33"/>
        <v>1.5270371918752357</v>
      </c>
      <c r="AH91" s="10">
        <f t="shared" si="33"/>
        <v>0.17754077951200337</v>
      </c>
      <c r="AI91" s="10">
        <f t="shared" si="33"/>
        <v>1.5751610044936522</v>
      </c>
      <c r="AJ91" s="10">
        <f t="shared" si="33"/>
        <v>1.944896697716215</v>
      </c>
      <c r="AK91" s="10"/>
      <c r="AL91" s="10">
        <f>MEDIAN(C91:AJ91)</f>
        <v>1.7068534280423149</v>
      </c>
      <c r="AM91" s="7"/>
      <c r="AN91" s="7"/>
    </row>
    <row r="92" spans="1:40" x14ac:dyDescent="0.25">
      <c r="B92" s="9" t="s">
        <v>13</v>
      </c>
      <c r="F92" s="11">
        <f>'[1]Reconstructions(%Average)'!F147</f>
        <v>0.58237208730503209</v>
      </c>
      <c r="G92" s="11">
        <f>'[1]Reconstructions(%Average)'!G147</f>
        <v>0.59765798263739844</v>
      </c>
      <c r="H92" s="11">
        <f>'[1]Reconstructions(%Average)'!H147</f>
        <v>0.50759181517991458</v>
      </c>
      <c r="I92" s="11">
        <f>'[1]Reconstructions(%Average)'!I147</f>
        <v>0.3817398441289796</v>
      </c>
      <c r="J92" s="11">
        <f>'[1]Reconstructions(%Average)'!J147</f>
        <v>0.66084628190722206</v>
      </c>
      <c r="K92" s="11">
        <f>'[1]Reconstructions(%Average)'!K147</f>
        <v>0.32901950872353647</v>
      </c>
      <c r="L92" s="11">
        <f>'[1]Reconstructions(%Average)'!L147</f>
        <v>0.38947428685557395</v>
      </c>
      <c r="M92" s="11">
        <f>'[1]Reconstructions(%Average)'!M147</f>
        <v>0.44715578594351552</v>
      </c>
      <c r="N92" s="11">
        <f>'[1]Reconstructions(%Average)'!N147</f>
        <v>0.29622627481793923</v>
      </c>
      <c r="O92" s="11">
        <f>'[1]Reconstructions(%Average)'!O147</f>
        <v>0.58336214647715212</v>
      </c>
      <c r="P92" s="11">
        <f>'[1]Reconstructions(%Average)'!P147</f>
        <v>0.56750179601492967</v>
      </c>
      <c r="Q92" s="11">
        <f>'[1]Reconstructions(%Average)'!Q147</f>
        <v>0.41955566527197258</v>
      </c>
      <c r="R92" s="11">
        <f>'[1]Reconstructions(%Average)'!R147</f>
        <v>0.42787199686604377</v>
      </c>
      <c r="S92" s="11">
        <f>'[1]Reconstructions(%Average)'!S147</f>
        <v>0.50173060189032392</v>
      </c>
      <c r="T92" s="11">
        <f>'[1]Reconstructions(%Average)'!T147</f>
        <v>0.44257320953402118</v>
      </c>
      <c r="U92" s="11">
        <f>'[1]Reconstructions(%Average)'!U147</f>
        <v>0.7049762091532924</v>
      </c>
      <c r="V92" s="11">
        <f>'[1]Reconstructions(%Average)'!V147</f>
        <v>0.51427706559118558</v>
      </c>
      <c r="W92" s="11">
        <f>'[1]Reconstructions(%Average)'!W147</f>
        <v>0.4739963278844927</v>
      </c>
      <c r="X92" s="11">
        <f>'[1]Reconstructions(%Average)'!X147</f>
        <v>0.4916894935777274</v>
      </c>
      <c r="Y92" s="11">
        <f>'[1]Reconstructions(%Average)'!Y147</f>
        <v>0.38974970687820554</v>
      </c>
      <c r="Z92" s="11">
        <f>'[1]Reconstructions(%Average)'!Z147</f>
        <v>1.5362403979294179E-2</v>
      </c>
      <c r="AA92" s="11">
        <f>'[1]Reconstructions(%Average)'!AA147</f>
        <v>8.34917261941132E-2</v>
      </c>
      <c r="AB92" s="11">
        <f>'[1]Reconstructions(%Average)'!AB147</f>
        <v>0.22391933717253037</v>
      </c>
      <c r="AC92" s="11">
        <f>'[1]Reconstructions(%Average)'!AC147</f>
        <v>6.0491740261153393E-2</v>
      </c>
      <c r="AD92" s="11">
        <f>'[1]Reconstructions(%Average)'!AD147</f>
        <v>3.5838336015746222E-2</v>
      </c>
      <c r="AE92" s="11">
        <f>'[1]Reconstructions(%Average)'!AE147</f>
        <v>7.985638130076407E-2</v>
      </c>
      <c r="AF92" s="11">
        <f>'[1]Reconstructions(%Average)'!AF147</f>
        <v>0.36061681944808199</v>
      </c>
      <c r="AG92" s="11">
        <f>'[1]Reconstructions(%Average)'!AG147</f>
        <v>9.7116761710279997E-2</v>
      </c>
      <c r="AH92" s="11">
        <f>'[1]Reconstructions(%Average)'!AH147</f>
        <v>3.0992527280498988E-2</v>
      </c>
      <c r="AI92" s="11">
        <f>'[1]Reconstructions(%Average)'!AI147</f>
        <v>2.891532560132596E-2</v>
      </c>
      <c r="AJ92" s="11">
        <f>'[1]Reconstructions(%Average)'!AJ147</f>
        <v>7.8115895300216703E-2</v>
      </c>
      <c r="AK92" s="11">
        <f>'[1]Reconstructions(%Average)'!AK147</f>
        <v>0.1316774294186244</v>
      </c>
      <c r="AL92" s="10">
        <f t="shared" ref="AL92" si="34">MEDIAN(C92:AK92)</f>
        <v>0.38961199686688974</v>
      </c>
    </row>
    <row r="93" spans="1:40" x14ac:dyDescent="0.25">
      <c r="B93" s="9" t="s">
        <v>14</v>
      </c>
      <c r="F93" s="7">
        <f>'[1]Reference Points by CU'!$B$10</f>
        <v>121629.02177058446</v>
      </c>
      <c r="G93" s="7">
        <f>'[1]Reference Points by CU'!$B$10</f>
        <v>121629.02177058446</v>
      </c>
      <c r="H93" s="7">
        <f>'[1]Reference Points by CU'!$B$10</f>
        <v>121629.02177058446</v>
      </c>
      <c r="I93" s="7">
        <f>'[1]Reference Points by CU'!$B$10</f>
        <v>121629.02177058446</v>
      </c>
      <c r="J93" s="7">
        <f>'[1]Reference Points by CU'!$B$10</f>
        <v>121629.02177058446</v>
      </c>
      <c r="K93" s="7">
        <f>'[1]Reference Points by CU'!$B$10</f>
        <v>121629.02177058446</v>
      </c>
      <c r="L93" s="7">
        <f>'[1]Reference Points by CU'!$B$10</f>
        <v>121629.02177058446</v>
      </c>
      <c r="M93" s="7">
        <f>'[1]Reference Points by CU'!$B$10</f>
        <v>121629.02177058446</v>
      </c>
      <c r="N93" s="7">
        <f>'[1]Reference Points by CU'!$B$10</f>
        <v>121629.02177058446</v>
      </c>
      <c r="O93" s="7">
        <f>'[1]Reference Points by CU'!$B$10</f>
        <v>121629.02177058446</v>
      </c>
      <c r="P93" s="7">
        <f>'[1]Reference Points by CU'!$B$10</f>
        <v>121629.02177058446</v>
      </c>
      <c r="Q93" s="7">
        <f>'[1]Reference Points by CU'!$B$10</f>
        <v>121629.02177058446</v>
      </c>
      <c r="R93" s="7">
        <f>'[1]Reference Points by CU'!$B$10</f>
        <v>121629.02177058446</v>
      </c>
      <c r="S93" s="7">
        <f>'[1]Reference Points by CU'!$B$10</f>
        <v>121629.02177058446</v>
      </c>
      <c r="T93" s="7">
        <f>'[1]Reference Points by CU'!$B$10</f>
        <v>121629.02177058446</v>
      </c>
      <c r="U93" s="7">
        <f>'[1]Reference Points by CU'!$B$10</f>
        <v>121629.02177058446</v>
      </c>
      <c r="V93" s="7">
        <f>'[1]Reference Points by CU'!$B$10</f>
        <v>121629.02177058446</v>
      </c>
      <c r="W93" s="7">
        <f>'[1]Reference Points by CU'!$B$10</f>
        <v>121629.02177058446</v>
      </c>
      <c r="X93" s="7">
        <f>'[1]Reference Points by CU'!$B$10</f>
        <v>121629.02177058446</v>
      </c>
      <c r="Y93" s="7">
        <f>'[1]Reference Points by CU'!$B$10</f>
        <v>121629.02177058446</v>
      </c>
      <c r="Z93" s="7">
        <f>'[1]Reference Points by CU'!$B$10</f>
        <v>121629.02177058446</v>
      </c>
      <c r="AA93" s="7">
        <f>'[1]Reference Points by CU'!$B$10</f>
        <v>121629.02177058446</v>
      </c>
      <c r="AB93" s="7">
        <f>'[1]Reference Points by CU'!$B$10</f>
        <v>121629.02177058446</v>
      </c>
      <c r="AC93" s="7">
        <f>'[1]Reference Points by CU'!$B$10</f>
        <v>121629.02177058446</v>
      </c>
      <c r="AD93" s="7">
        <f>'[1]Reference Points by CU'!$B$10</f>
        <v>121629.02177058446</v>
      </c>
      <c r="AE93" s="7">
        <f>'[1]Reference Points by CU'!$B$10</f>
        <v>121629.02177058446</v>
      </c>
      <c r="AF93" s="7">
        <f>'[1]Reference Points by CU'!$B$10</f>
        <v>121629.02177058446</v>
      </c>
      <c r="AG93" s="7">
        <f>'[1]Reference Points by CU'!$B$10</f>
        <v>121629.02177058446</v>
      </c>
      <c r="AH93" s="7">
        <f>'[1]Reference Points by CU'!$B$10</f>
        <v>121629.02177058446</v>
      </c>
      <c r="AI93" s="7">
        <f>'[1]Reference Points by CU'!$B$10</f>
        <v>121629.02177058446</v>
      </c>
      <c r="AJ93" s="7">
        <f>'[1]Reference Points by CU'!$B$10</f>
        <v>121629.02177058446</v>
      </c>
      <c r="AK93" s="7">
        <f>'[1]Reference Points by CU'!$B$10</f>
        <v>121629.02177058446</v>
      </c>
    </row>
    <row r="94" spans="1:40" x14ac:dyDescent="0.25">
      <c r="B94" s="9" t="s">
        <v>15</v>
      </c>
      <c r="F94" s="7">
        <f>'[1]Reference Points by CU'!$C$10</f>
        <v>199717.76537549146</v>
      </c>
      <c r="G94" s="7">
        <f>'[1]Reference Points by CU'!$C$10</f>
        <v>199717.76537549146</v>
      </c>
      <c r="H94" s="7">
        <f>'[1]Reference Points by CU'!$C$10</f>
        <v>199717.76537549146</v>
      </c>
      <c r="I94" s="7">
        <f>'[1]Reference Points by CU'!$C$10</f>
        <v>199717.76537549146</v>
      </c>
      <c r="J94" s="7">
        <f>'[1]Reference Points by CU'!$C$10</f>
        <v>199717.76537549146</v>
      </c>
      <c r="K94" s="7">
        <f>'[1]Reference Points by CU'!$C$10</f>
        <v>199717.76537549146</v>
      </c>
      <c r="L94" s="7">
        <f>'[1]Reference Points by CU'!$C$10</f>
        <v>199717.76537549146</v>
      </c>
      <c r="M94" s="7">
        <f>'[1]Reference Points by CU'!$C$10</f>
        <v>199717.76537549146</v>
      </c>
      <c r="N94" s="7">
        <f>'[1]Reference Points by CU'!$C$10</f>
        <v>199717.76537549146</v>
      </c>
      <c r="O94" s="7">
        <f>'[1]Reference Points by CU'!$C$10</f>
        <v>199717.76537549146</v>
      </c>
      <c r="P94" s="7">
        <f>'[1]Reference Points by CU'!$C$10</f>
        <v>199717.76537549146</v>
      </c>
      <c r="Q94" s="7">
        <f>'[1]Reference Points by CU'!$C$10</f>
        <v>199717.76537549146</v>
      </c>
      <c r="R94" s="7">
        <f>'[1]Reference Points by CU'!$C$10</f>
        <v>199717.76537549146</v>
      </c>
      <c r="S94" s="7">
        <f>'[1]Reference Points by CU'!$C$10</f>
        <v>199717.76537549146</v>
      </c>
      <c r="T94" s="7">
        <f>'[1]Reference Points by CU'!$C$10</f>
        <v>199717.76537549146</v>
      </c>
      <c r="U94" s="7">
        <f>'[1]Reference Points by CU'!$C$10</f>
        <v>199717.76537549146</v>
      </c>
      <c r="V94" s="7">
        <f>'[1]Reference Points by CU'!$C$10</f>
        <v>199717.76537549146</v>
      </c>
      <c r="W94" s="7">
        <f>'[1]Reference Points by CU'!$C$10</f>
        <v>199717.76537549146</v>
      </c>
      <c r="X94" s="7">
        <f>'[1]Reference Points by CU'!$C$10</f>
        <v>199717.76537549146</v>
      </c>
      <c r="Y94" s="7">
        <f>'[1]Reference Points by CU'!$C$10</f>
        <v>199717.76537549146</v>
      </c>
      <c r="Z94" s="7">
        <f>'[1]Reference Points by CU'!$C$10</f>
        <v>199717.76537549146</v>
      </c>
      <c r="AA94" s="7">
        <f>'[1]Reference Points by CU'!$C$10</f>
        <v>199717.76537549146</v>
      </c>
      <c r="AB94" s="7">
        <f>'[1]Reference Points by CU'!$C$10</f>
        <v>199717.76537549146</v>
      </c>
      <c r="AC94" s="7">
        <f>'[1]Reference Points by CU'!$C$10</f>
        <v>199717.76537549146</v>
      </c>
      <c r="AD94" s="7">
        <f>'[1]Reference Points by CU'!$C$10</f>
        <v>199717.76537549146</v>
      </c>
      <c r="AE94" s="7">
        <f>'[1]Reference Points by CU'!$C$10</f>
        <v>199717.76537549146</v>
      </c>
      <c r="AF94" s="7">
        <f>'[1]Reference Points by CU'!$C$10</f>
        <v>199717.76537549146</v>
      </c>
      <c r="AG94" s="7">
        <f>'[1]Reference Points by CU'!$C$10</f>
        <v>199717.76537549146</v>
      </c>
      <c r="AH94" s="7">
        <f>'[1]Reference Points by CU'!$C$10</f>
        <v>199717.76537549146</v>
      </c>
      <c r="AI94" s="7">
        <f>'[1]Reference Points by CU'!$C$10</f>
        <v>199717.76537549146</v>
      </c>
      <c r="AJ94" s="7">
        <f>'[1]Reference Points by CU'!$C$10</f>
        <v>199717.76537549146</v>
      </c>
      <c r="AK94" s="7">
        <f>'[1]Reference Points by CU'!$C$10</f>
        <v>199717.76537549146</v>
      </c>
    </row>
    <row r="95" spans="1:40" x14ac:dyDescent="0.25">
      <c r="B95" s="9" t="s">
        <v>16</v>
      </c>
      <c r="F95" s="7">
        <f>'[1]Reference Points by CU'!$D$10</f>
        <v>155777.03094537955</v>
      </c>
      <c r="G95" s="7">
        <f>'[1]Reference Points by CU'!$D$10</f>
        <v>155777.03094537955</v>
      </c>
      <c r="H95" s="7">
        <f>'[1]Reference Points by CU'!$D$10</f>
        <v>155777.03094537955</v>
      </c>
      <c r="I95" s="7">
        <f>'[1]Reference Points by CU'!$D$10</f>
        <v>155777.03094537955</v>
      </c>
      <c r="J95" s="7">
        <f>'[1]Reference Points by CU'!$D$10</f>
        <v>155777.03094537955</v>
      </c>
      <c r="K95" s="7">
        <f>'[1]Reference Points by CU'!$D$10</f>
        <v>155777.03094537955</v>
      </c>
      <c r="L95" s="7">
        <f>'[1]Reference Points by CU'!$D$10</f>
        <v>155777.03094537955</v>
      </c>
      <c r="M95" s="7">
        <f>'[1]Reference Points by CU'!$D$10</f>
        <v>155777.03094537955</v>
      </c>
      <c r="N95" s="7">
        <f>'[1]Reference Points by CU'!$D$10</f>
        <v>155777.03094537955</v>
      </c>
      <c r="O95" s="7">
        <f>'[1]Reference Points by CU'!$D$10</f>
        <v>155777.03094537955</v>
      </c>
      <c r="P95" s="7">
        <f>'[1]Reference Points by CU'!$D$10</f>
        <v>155777.03094537955</v>
      </c>
      <c r="Q95" s="7">
        <f>'[1]Reference Points by CU'!$D$10</f>
        <v>155777.03094537955</v>
      </c>
      <c r="R95" s="7">
        <f>'[1]Reference Points by CU'!$D$10</f>
        <v>155777.03094537955</v>
      </c>
      <c r="S95" s="7">
        <f>'[1]Reference Points by CU'!$D$10</f>
        <v>155777.03094537955</v>
      </c>
      <c r="T95" s="7">
        <f>'[1]Reference Points by CU'!$D$10</f>
        <v>155777.03094537955</v>
      </c>
      <c r="U95" s="7">
        <f>'[1]Reference Points by CU'!$D$10</f>
        <v>155777.03094537955</v>
      </c>
      <c r="V95" s="7">
        <f>'[1]Reference Points by CU'!$D$10</f>
        <v>155777.03094537955</v>
      </c>
      <c r="W95" s="7">
        <f>'[1]Reference Points by CU'!$D$10</f>
        <v>155777.03094537955</v>
      </c>
      <c r="X95" s="7">
        <f>'[1]Reference Points by CU'!$D$10</f>
        <v>155777.03094537955</v>
      </c>
      <c r="Y95" s="7">
        <f>'[1]Reference Points by CU'!$D$10</f>
        <v>155777.03094537955</v>
      </c>
      <c r="Z95" s="7">
        <f>'[1]Reference Points by CU'!$D$10</f>
        <v>155777.03094537955</v>
      </c>
      <c r="AA95" s="7">
        <f>'[1]Reference Points by CU'!$D$10</f>
        <v>155777.03094537955</v>
      </c>
      <c r="AB95" s="7">
        <f>'[1]Reference Points by CU'!$D$10</f>
        <v>155777.03094537955</v>
      </c>
      <c r="AC95" s="7">
        <f>'[1]Reference Points by CU'!$D$10</f>
        <v>155777.03094537955</v>
      </c>
      <c r="AD95" s="7">
        <f>'[1]Reference Points by CU'!$D$10</f>
        <v>155777.03094537955</v>
      </c>
      <c r="AE95" s="7">
        <f>'[1]Reference Points by CU'!$D$10</f>
        <v>155777.03094537955</v>
      </c>
      <c r="AF95" s="7">
        <f>'[1]Reference Points by CU'!$D$10</f>
        <v>155777.03094537955</v>
      </c>
      <c r="AG95" s="7">
        <f>'[1]Reference Points by CU'!$D$10</f>
        <v>155777.03094537955</v>
      </c>
      <c r="AH95" s="7">
        <f>'[1]Reference Points by CU'!$D$10</f>
        <v>155777.03094537955</v>
      </c>
      <c r="AI95" s="7">
        <f>'[1]Reference Points by CU'!$D$10</f>
        <v>155777.03094537955</v>
      </c>
      <c r="AJ95" s="7">
        <f>'[1]Reference Points by CU'!$D$10</f>
        <v>155777.03094537955</v>
      </c>
      <c r="AK95" s="7">
        <f>'[1]Reference Points by CU'!$D$10</f>
        <v>155777.03094537955</v>
      </c>
    </row>
    <row r="96" spans="1:40" x14ac:dyDescent="0.25">
      <c r="B96" s="9" t="s">
        <v>17</v>
      </c>
      <c r="F96" s="7">
        <f>'[1]Reference Points by CU'!$F$10</f>
        <v>13162.117488570482</v>
      </c>
      <c r="G96" s="7">
        <f>'[1]Reference Points by CU'!$F$10</f>
        <v>13162.117488570482</v>
      </c>
      <c r="H96" s="7">
        <f>'[1]Reference Points by CU'!$F$10</f>
        <v>13162.117488570482</v>
      </c>
      <c r="I96" s="7">
        <f>'[1]Reference Points by CU'!$F$10</f>
        <v>13162.117488570482</v>
      </c>
      <c r="J96" s="7">
        <f>'[1]Reference Points by CU'!$F$10</f>
        <v>13162.117488570482</v>
      </c>
      <c r="K96" s="7">
        <f>'[1]Reference Points by CU'!$F$10</f>
        <v>13162.117488570482</v>
      </c>
      <c r="L96" s="7">
        <f>'[1]Reference Points by CU'!$F$10</f>
        <v>13162.117488570482</v>
      </c>
      <c r="M96" s="7">
        <f>'[1]Reference Points by CU'!$F$10</f>
        <v>13162.117488570482</v>
      </c>
      <c r="N96" s="7">
        <f>'[1]Reference Points by CU'!$F$10</f>
        <v>13162.117488570482</v>
      </c>
      <c r="O96" s="7">
        <f>'[1]Reference Points by CU'!$F$10</f>
        <v>13162.117488570482</v>
      </c>
      <c r="P96" s="7">
        <f>'[1]Reference Points by CU'!$F$10</f>
        <v>13162.117488570482</v>
      </c>
      <c r="Q96" s="7">
        <f>'[1]Reference Points by CU'!$F$10</f>
        <v>13162.117488570482</v>
      </c>
      <c r="R96" s="7">
        <f>'[1]Reference Points by CU'!$F$10</f>
        <v>13162.117488570482</v>
      </c>
      <c r="S96" s="7">
        <f>'[1]Reference Points by CU'!$F$10</f>
        <v>13162.117488570482</v>
      </c>
      <c r="T96" s="7">
        <f>'[1]Reference Points by CU'!$F$10</f>
        <v>13162.117488570482</v>
      </c>
      <c r="U96" s="7">
        <f>'[1]Reference Points by CU'!$F$10</f>
        <v>13162.117488570482</v>
      </c>
      <c r="V96" s="7">
        <f>'[1]Reference Points by CU'!$F$10</f>
        <v>13162.117488570482</v>
      </c>
      <c r="W96" s="7">
        <f>'[1]Reference Points by CU'!$F$10</f>
        <v>13162.117488570482</v>
      </c>
      <c r="X96" s="7">
        <f>'[1]Reference Points by CU'!$F$10</f>
        <v>13162.117488570482</v>
      </c>
      <c r="Y96" s="7">
        <f>'[1]Reference Points by CU'!$F$10</f>
        <v>13162.117488570482</v>
      </c>
      <c r="Z96" s="7">
        <f>'[1]Reference Points by CU'!$F$10</f>
        <v>13162.117488570482</v>
      </c>
      <c r="AA96" s="7">
        <f>'[1]Reference Points by CU'!$F$10</f>
        <v>13162.117488570482</v>
      </c>
      <c r="AB96" s="7">
        <f>'[1]Reference Points by CU'!$F$10</f>
        <v>13162.117488570482</v>
      </c>
      <c r="AC96" s="7">
        <f>'[1]Reference Points by CU'!$F$10</f>
        <v>13162.117488570482</v>
      </c>
      <c r="AD96" s="7">
        <f>'[1]Reference Points by CU'!$F$10</f>
        <v>13162.117488570482</v>
      </c>
      <c r="AE96" s="7">
        <f>'[1]Reference Points by CU'!$F$10</f>
        <v>13162.117488570482</v>
      </c>
      <c r="AF96" s="7">
        <f>'[1]Reference Points by CU'!$F$10</f>
        <v>13162.117488570482</v>
      </c>
      <c r="AG96" s="7">
        <f>'[1]Reference Points by CU'!$F$10</f>
        <v>13162.117488570482</v>
      </c>
      <c r="AH96" s="7">
        <f>'[1]Reference Points by CU'!$F$10</f>
        <v>13162.117488570482</v>
      </c>
      <c r="AI96" s="7">
        <f>'[1]Reference Points by CU'!$F$10</f>
        <v>13162.117488570482</v>
      </c>
      <c r="AJ96" s="7">
        <f>'[1]Reference Points by CU'!$F$10</f>
        <v>13162.117488570482</v>
      </c>
      <c r="AK96" s="7">
        <f>'[1]Reference Points by CU'!$F$10</f>
        <v>13162.117488570482</v>
      </c>
    </row>
    <row r="97" spans="1:40" x14ac:dyDescent="0.25">
      <c r="B97" s="9" t="s">
        <v>18</v>
      </c>
      <c r="F97" s="7">
        <f>'[1]Reference Points by CU'!$G$10</f>
        <v>38944.257736344887</v>
      </c>
      <c r="G97" s="7">
        <f>'[1]Reference Points by CU'!$G$10</f>
        <v>38944.257736344887</v>
      </c>
      <c r="H97" s="7">
        <f>'[1]Reference Points by CU'!$G$10</f>
        <v>38944.257736344887</v>
      </c>
      <c r="I97" s="7">
        <f>'[1]Reference Points by CU'!$G$10</f>
        <v>38944.257736344887</v>
      </c>
      <c r="J97" s="7">
        <f>'[1]Reference Points by CU'!$G$10</f>
        <v>38944.257736344887</v>
      </c>
      <c r="K97" s="7">
        <f>'[1]Reference Points by CU'!$G$10</f>
        <v>38944.257736344887</v>
      </c>
      <c r="L97" s="7">
        <f>'[1]Reference Points by CU'!$G$10</f>
        <v>38944.257736344887</v>
      </c>
      <c r="M97" s="7">
        <f>'[1]Reference Points by CU'!$G$10</f>
        <v>38944.257736344887</v>
      </c>
      <c r="N97" s="7">
        <f>'[1]Reference Points by CU'!$G$10</f>
        <v>38944.257736344887</v>
      </c>
      <c r="O97" s="7">
        <f>'[1]Reference Points by CU'!$G$10</f>
        <v>38944.257736344887</v>
      </c>
      <c r="P97" s="7">
        <f>'[1]Reference Points by CU'!$G$10</f>
        <v>38944.257736344887</v>
      </c>
      <c r="Q97" s="7">
        <f>'[1]Reference Points by CU'!$G$10</f>
        <v>38944.257736344887</v>
      </c>
      <c r="R97" s="7">
        <f>'[1]Reference Points by CU'!$G$10</f>
        <v>38944.257736344887</v>
      </c>
      <c r="S97" s="7">
        <f>'[1]Reference Points by CU'!$G$10</f>
        <v>38944.257736344887</v>
      </c>
      <c r="T97" s="7">
        <f>'[1]Reference Points by CU'!$G$10</f>
        <v>38944.257736344887</v>
      </c>
      <c r="U97" s="7">
        <f>'[1]Reference Points by CU'!$G$10</f>
        <v>38944.257736344887</v>
      </c>
      <c r="V97" s="7">
        <f>'[1]Reference Points by CU'!$G$10</f>
        <v>38944.257736344887</v>
      </c>
      <c r="W97" s="7">
        <f>'[1]Reference Points by CU'!$G$10</f>
        <v>38944.257736344887</v>
      </c>
      <c r="X97" s="7">
        <f>'[1]Reference Points by CU'!$G$10</f>
        <v>38944.257736344887</v>
      </c>
      <c r="Y97" s="7">
        <f>'[1]Reference Points by CU'!$G$10</f>
        <v>38944.257736344887</v>
      </c>
      <c r="Z97" s="7">
        <f>'[1]Reference Points by CU'!$G$10</f>
        <v>38944.257736344887</v>
      </c>
      <c r="AA97" s="7">
        <f>'[1]Reference Points by CU'!$G$10</f>
        <v>38944.257736344887</v>
      </c>
      <c r="AB97" s="7">
        <f>'[1]Reference Points by CU'!$G$10</f>
        <v>38944.257736344887</v>
      </c>
      <c r="AC97" s="7">
        <f>'[1]Reference Points by CU'!$G$10</f>
        <v>38944.257736344887</v>
      </c>
      <c r="AD97" s="7">
        <f>'[1]Reference Points by CU'!$G$10</f>
        <v>38944.257736344887</v>
      </c>
      <c r="AE97" s="7">
        <f>'[1]Reference Points by CU'!$G$10</f>
        <v>38944.257736344887</v>
      </c>
      <c r="AF97" s="7">
        <f>'[1]Reference Points by CU'!$G$10</f>
        <v>38944.257736344887</v>
      </c>
      <c r="AG97" s="7">
        <f>'[1]Reference Points by CU'!$G$10</f>
        <v>38944.257736344887</v>
      </c>
      <c r="AH97" s="7">
        <f>'[1]Reference Points by CU'!$G$10</f>
        <v>38944.257736344887</v>
      </c>
      <c r="AI97" s="7">
        <f>'[1]Reference Points by CU'!$G$10</f>
        <v>38944.257736344887</v>
      </c>
      <c r="AJ97" s="7">
        <f>'[1]Reference Points by CU'!$G$10</f>
        <v>38944.257736344887</v>
      </c>
      <c r="AK97" s="7">
        <f>'[1]Reference Points by CU'!$G$10</f>
        <v>38944.257736344887</v>
      </c>
    </row>
    <row r="98" spans="1:40" x14ac:dyDescent="0.25">
      <c r="B98" s="9" t="s">
        <v>19</v>
      </c>
      <c r="F98" s="7">
        <f>'[1]Reference Points by CU'!$H$10</f>
        <v>16976.336752261457</v>
      </c>
      <c r="G98" s="7">
        <f>'[1]Reference Points by CU'!$H$10</f>
        <v>16976.336752261457</v>
      </c>
      <c r="H98" s="7">
        <f>'[1]Reference Points by CU'!$H$10</f>
        <v>16976.336752261457</v>
      </c>
      <c r="I98" s="7">
        <f>'[1]Reference Points by CU'!$H$10</f>
        <v>16976.336752261457</v>
      </c>
      <c r="J98" s="7">
        <f>'[1]Reference Points by CU'!$H$10</f>
        <v>16976.336752261457</v>
      </c>
      <c r="K98" s="7">
        <f>'[1]Reference Points by CU'!$H$10</f>
        <v>16976.336752261457</v>
      </c>
      <c r="L98" s="7">
        <f>'[1]Reference Points by CU'!$H$10</f>
        <v>16976.336752261457</v>
      </c>
      <c r="M98" s="7">
        <f>'[1]Reference Points by CU'!$H$10</f>
        <v>16976.336752261457</v>
      </c>
      <c r="N98" s="7">
        <f>'[1]Reference Points by CU'!$H$10</f>
        <v>16976.336752261457</v>
      </c>
      <c r="O98" s="7">
        <f>'[1]Reference Points by CU'!$H$10</f>
        <v>16976.336752261457</v>
      </c>
      <c r="P98" s="7">
        <f>'[1]Reference Points by CU'!$H$10</f>
        <v>16976.336752261457</v>
      </c>
      <c r="Q98" s="7">
        <f>'[1]Reference Points by CU'!$H$10</f>
        <v>16976.336752261457</v>
      </c>
      <c r="R98" s="7">
        <f>'[1]Reference Points by CU'!$H$10</f>
        <v>16976.336752261457</v>
      </c>
      <c r="S98" s="7">
        <f>'[1]Reference Points by CU'!$H$10</f>
        <v>16976.336752261457</v>
      </c>
      <c r="T98" s="7">
        <f>'[1]Reference Points by CU'!$H$10</f>
        <v>16976.336752261457</v>
      </c>
      <c r="U98" s="7">
        <f>'[1]Reference Points by CU'!$H$10</f>
        <v>16976.336752261457</v>
      </c>
      <c r="V98" s="7">
        <f>'[1]Reference Points by CU'!$H$10</f>
        <v>16976.336752261457</v>
      </c>
      <c r="W98" s="7">
        <f>'[1]Reference Points by CU'!$H$10</f>
        <v>16976.336752261457</v>
      </c>
      <c r="X98" s="7">
        <f>'[1]Reference Points by CU'!$H$10</f>
        <v>16976.336752261457</v>
      </c>
      <c r="Y98" s="7">
        <f>'[1]Reference Points by CU'!$H$10</f>
        <v>16976.336752261457</v>
      </c>
      <c r="Z98" s="7">
        <f>'[1]Reference Points by CU'!$H$10</f>
        <v>16976.336752261457</v>
      </c>
      <c r="AA98" s="7">
        <f>'[1]Reference Points by CU'!$H$10</f>
        <v>16976.336752261457</v>
      </c>
      <c r="AB98" s="7">
        <f>'[1]Reference Points by CU'!$H$10</f>
        <v>16976.336752261457</v>
      </c>
      <c r="AC98" s="7">
        <f>'[1]Reference Points by CU'!$H$10</f>
        <v>16976.336752261457</v>
      </c>
      <c r="AD98" s="7">
        <f>'[1]Reference Points by CU'!$H$10</f>
        <v>16976.336752261457</v>
      </c>
      <c r="AE98" s="7">
        <f>'[1]Reference Points by CU'!$H$10</f>
        <v>16976.336752261457</v>
      </c>
      <c r="AF98" s="7">
        <f>'[1]Reference Points by CU'!$H$10</f>
        <v>16976.336752261457</v>
      </c>
      <c r="AG98" s="7">
        <f>'[1]Reference Points by CU'!$H$10</f>
        <v>16976.336752261457</v>
      </c>
      <c r="AH98" s="7">
        <f>'[1]Reference Points by CU'!$H$10</f>
        <v>16976.336752261457</v>
      </c>
      <c r="AI98" s="7">
        <f>'[1]Reference Points by CU'!$H$10</f>
        <v>16976.336752261457</v>
      </c>
      <c r="AJ98" s="7">
        <f>'[1]Reference Points by CU'!$H$10</f>
        <v>16976.336752261457</v>
      </c>
      <c r="AK98" s="7">
        <f>'[1]Reference Points by CU'!$H$10</f>
        <v>16976.336752261457</v>
      </c>
    </row>
    <row r="99" spans="1:40" x14ac:dyDescent="0.25">
      <c r="B99" s="9" t="s">
        <v>20</v>
      </c>
      <c r="F99" s="11">
        <f>'[1]SR-EastVI(odd)'!$B$54</f>
        <v>0.7799858497940908</v>
      </c>
      <c r="G99" s="11">
        <f>'[1]SR-EastVI(odd)'!$B$54</f>
        <v>0.7799858497940908</v>
      </c>
      <c r="H99" s="11">
        <f>'[1]SR-EastVI(odd)'!$B$54</f>
        <v>0.7799858497940908</v>
      </c>
      <c r="I99" s="11">
        <f>'[1]SR-EastVI(odd)'!$B$54</f>
        <v>0.7799858497940908</v>
      </c>
      <c r="J99" s="11">
        <f>'[1]SR-EastVI(odd)'!$B$54</f>
        <v>0.7799858497940908</v>
      </c>
      <c r="K99" s="11">
        <f>'[1]SR-EastVI(odd)'!$B$54</f>
        <v>0.7799858497940908</v>
      </c>
      <c r="L99" s="11">
        <f>'[1]SR-EastVI(odd)'!$B$54</f>
        <v>0.7799858497940908</v>
      </c>
      <c r="M99" s="11">
        <f>'[1]SR-EastVI(odd)'!$B$54</f>
        <v>0.7799858497940908</v>
      </c>
      <c r="N99" s="11">
        <f>'[1]SR-EastVI(odd)'!$B$54</f>
        <v>0.7799858497940908</v>
      </c>
      <c r="O99" s="11">
        <f>'[1]SR-EastVI(odd)'!$B$54</f>
        <v>0.7799858497940908</v>
      </c>
      <c r="P99" s="11">
        <f>'[1]SR-EastVI(odd)'!$B$54</f>
        <v>0.7799858497940908</v>
      </c>
      <c r="Q99" s="11">
        <f>'[1]SR-EastVI(odd)'!$B$54</f>
        <v>0.7799858497940908</v>
      </c>
      <c r="R99" s="11">
        <f>'[1]SR-EastVI(odd)'!$B$54</f>
        <v>0.7799858497940908</v>
      </c>
      <c r="S99" s="11">
        <f>'[1]SR-EastVI(odd)'!$B$54</f>
        <v>0.7799858497940908</v>
      </c>
      <c r="T99" s="11">
        <f>'[1]SR-EastVI(odd)'!$B$54</f>
        <v>0.7799858497940908</v>
      </c>
      <c r="U99" s="11">
        <f>'[1]SR-EastVI(odd)'!$B$54</f>
        <v>0.7799858497940908</v>
      </c>
      <c r="V99" s="11">
        <f>'[1]SR-EastVI(odd)'!$B$54</f>
        <v>0.7799858497940908</v>
      </c>
      <c r="W99" s="11">
        <f>'[1]SR-EastVI(odd)'!$B$54</f>
        <v>0.7799858497940908</v>
      </c>
      <c r="X99" s="11">
        <f>'[1]SR-EastVI(odd)'!$B$54</f>
        <v>0.7799858497940908</v>
      </c>
      <c r="Y99" s="11">
        <f>'[1]SR-EastVI(odd)'!$B$54</f>
        <v>0.7799858497940908</v>
      </c>
      <c r="Z99" s="11">
        <f>'[1]SR-EastVI(odd)'!$B$54</f>
        <v>0.7799858497940908</v>
      </c>
      <c r="AA99" s="11">
        <f>'[1]SR-EastVI(odd)'!$B$54</f>
        <v>0.7799858497940908</v>
      </c>
      <c r="AB99" s="11">
        <f>'[1]SR-EastVI(odd)'!$B$54</f>
        <v>0.7799858497940908</v>
      </c>
      <c r="AC99" s="11">
        <f>'[1]SR-EastVI(odd)'!$B$54</f>
        <v>0.7799858497940908</v>
      </c>
      <c r="AD99" s="11">
        <f>'[1]SR-EastVI(odd)'!$B$54</f>
        <v>0.7799858497940908</v>
      </c>
      <c r="AE99" s="11">
        <f>'[1]SR-EastVI(odd)'!$B$54</f>
        <v>0.7799858497940908</v>
      </c>
      <c r="AF99" s="11">
        <f>'[1]SR-EastVI(odd)'!$B$54</f>
        <v>0.7799858497940908</v>
      </c>
      <c r="AG99" s="11">
        <f>'[1]SR-EastVI(odd)'!$B$54</f>
        <v>0.7799858497940908</v>
      </c>
      <c r="AH99" s="11">
        <f>'[1]SR-EastVI(odd)'!$B$54</f>
        <v>0.7799858497940908</v>
      </c>
      <c r="AI99" s="11">
        <f>'[1]SR-EastVI(odd)'!$B$54</f>
        <v>0.7799858497940908</v>
      </c>
      <c r="AJ99" s="11">
        <f>'[1]SR-EastVI(odd)'!$B$54</f>
        <v>0.7799858497940908</v>
      </c>
      <c r="AK99" s="11">
        <f>'[1]SR-EastVI(odd)'!$B$54</f>
        <v>0.7799858497940908</v>
      </c>
    </row>
    <row r="100" spans="1:40" x14ac:dyDescent="0.25">
      <c r="B100" s="9" t="s">
        <v>21</v>
      </c>
      <c r="C100">
        <f>'[1]EVI (odd)'!L26</f>
        <v>5</v>
      </c>
      <c r="D100">
        <f>'[1]EVI (odd)'!M26</f>
        <v>6</v>
      </c>
      <c r="E100">
        <f>'[1]EVI (odd)'!N26</f>
        <v>6</v>
      </c>
      <c r="F100">
        <f>'[1]EVI (odd)'!O26</f>
        <v>7</v>
      </c>
      <c r="G100">
        <f>'[1]EVI (odd)'!P26</f>
        <v>6</v>
      </c>
      <c r="H100">
        <f>'[1]EVI (odd)'!Q26</f>
        <v>7</v>
      </c>
      <c r="I100">
        <f>'[1]EVI (odd)'!R26</f>
        <v>6</v>
      </c>
      <c r="J100">
        <f>'[1]EVI (odd)'!S26</f>
        <v>6</v>
      </c>
      <c r="K100">
        <f>'[1]EVI (odd)'!T26</f>
        <v>4</v>
      </c>
      <c r="L100">
        <f>'[1]EVI (odd)'!U26</f>
        <v>7</v>
      </c>
      <c r="M100">
        <f>'[1]EVI (odd)'!V26</f>
        <v>4</v>
      </c>
      <c r="N100">
        <f>'[1]EVI (odd)'!W26</f>
        <v>6</v>
      </c>
      <c r="O100">
        <f>'[1]EVI (odd)'!X26</f>
        <v>7</v>
      </c>
      <c r="P100">
        <f>'[1]EVI (odd)'!Y26</f>
        <v>5</v>
      </c>
      <c r="Q100">
        <f>'[1]EVI (odd)'!Z26</f>
        <v>2</v>
      </c>
      <c r="R100">
        <f>'[1]EVI (odd)'!AA26</f>
        <v>5</v>
      </c>
      <c r="S100">
        <f>'[1]EVI (odd)'!AB26</f>
        <v>3</v>
      </c>
      <c r="T100">
        <f>'[1]EVI (odd)'!AC26</f>
        <v>3</v>
      </c>
      <c r="U100">
        <f>'[1]EVI (odd)'!AD26</f>
        <v>4</v>
      </c>
      <c r="V100">
        <f>'[1]EVI (odd)'!AE26</f>
        <v>5</v>
      </c>
      <c r="W100">
        <f>'[1]EVI (odd)'!AF26</f>
        <v>3</v>
      </c>
      <c r="X100">
        <f>'[1]EVI (odd)'!AG26</f>
        <v>4</v>
      </c>
      <c r="Y100">
        <f>'[1]EVI (odd)'!AH26</f>
        <v>6</v>
      </c>
      <c r="Z100">
        <f>'[1]EVI (odd)'!AI26</f>
        <v>2</v>
      </c>
      <c r="AA100">
        <f>'[1]EVI (odd)'!AJ26</f>
        <v>3</v>
      </c>
      <c r="AB100">
        <f>'[1]EVI (odd)'!AK26</f>
        <v>4</v>
      </c>
      <c r="AC100">
        <f>'[1]EVI (odd)'!AL26</f>
        <v>3</v>
      </c>
      <c r="AD100">
        <f>'[1]EVI (odd)'!AM26</f>
        <v>3</v>
      </c>
      <c r="AE100">
        <f>'[1]EVI (odd)'!AN26</f>
        <v>3</v>
      </c>
      <c r="AF100">
        <f>'[1]EVI (odd)'!AO26</f>
        <v>2</v>
      </c>
      <c r="AG100">
        <f>'[1]EVI (odd)'!AP26</f>
        <v>4</v>
      </c>
      <c r="AH100">
        <f>'[1]EVI (odd)'!AQ26</f>
        <v>4</v>
      </c>
      <c r="AI100">
        <f>'[1]EVI (odd)'!AR26</f>
        <v>3</v>
      </c>
      <c r="AJ100">
        <f>'[1]EVI (odd)'!AS26</f>
        <v>3</v>
      </c>
      <c r="AK100">
        <f>'[1]EVI (odd)'!AT26</f>
        <v>3</v>
      </c>
    </row>
    <row r="101" spans="1:40" ht="13.5" x14ac:dyDescent="0.3">
      <c r="A101" s="14" t="str">
        <f>'[1]Reconstructions(%Average)'!A62</f>
        <v>Homathko-Klinaklini (odd)</v>
      </c>
      <c r="B101" s="14" t="s">
        <v>5</v>
      </c>
      <c r="C101" s="15">
        <f>'[1]HKSBD (odd)'!L22</f>
        <v>58025</v>
      </c>
      <c r="D101" s="15">
        <f>'[1]HKSBD (odd)'!M22</f>
        <v>50150</v>
      </c>
      <c r="E101" s="15">
        <f>'[1]HKSBD (odd)'!N22</f>
        <v>45000</v>
      </c>
      <c r="F101" s="15">
        <f>'[1]HKSBD (odd)'!O22</f>
        <v>53725</v>
      </c>
      <c r="G101" s="15">
        <f>'[1]HKSBD (odd)'!P22</f>
        <v>42050</v>
      </c>
      <c r="H101" s="15">
        <f>'[1]HKSBD (odd)'!Q22</f>
        <v>46000</v>
      </c>
      <c r="I101" s="15">
        <f>'[1]HKSBD (odd)'!R22</f>
        <v>38900</v>
      </c>
      <c r="J101" s="15">
        <f>'[1]HKSBD (odd)'!S22</f>
        <v>11800</v>
      </c>
      <c r="K101" s="15">
        <f>'[1]HKSBD (odd)'!T22</f>
        <v>15225</v>
      </c>
      <c r="L101" s="15">
        <f>'[1]HKSBD (odd)'!U22</f>
        <v>218475</v>
      </c>
      <c r="M101" s="15">
        <f>'[1]HKSBD (odd)'!V22</f>
        <v>100425</v>
      </c>
      <c r="N101" s="15">
        <f>'[1]HKSBD (odd)'!W22</f>
        <v>49100</v>
      </c>
      <c r="O101" s="15">
        <f>'[1]HKSBD (odd)'!X22</f>
        <v>50000</v>
      </c>
      <c r="P101" s="15">
        <f>'[1]HKSBD (odd)'!Y22</f>
        <v>22498</v>
      </c>
      <c r="Q101" s="15">
        <f>'[1]HKSBD (odd)'!Z22</f>
        <v>186030</v>
      </c>
      <c r="R101" s="15">
        <f>'[1]HKSBD (odd)'!AA22</f>
        <v>132271</v>
      </c>
      <c r="S101" s="15">
        <f>'[1]HKSBD (odd)'!AB22</f>
        <v>115735</v>
      </c>
      <c r="T101" s="15">
        <f>'[1]HKSBD (odd)'!AC22</f>
        <v>45056</v>
      </c>
      <c r="U101" s="15">
        <f>'[1]HKSBD (odd)'!AD22</f>
        <v>72225</v>
      </c>
      <c r="V101" s="15">
        <f>'[1]HKSBD (odd)'!AE22</f>
        <v>4850</v>
      </c>
      <c r="W101" s="15">
        <f>'[1]HKSBD (odd)'!AF22</f>
        <v>9576</v>
      </c>
      <c r="X101" s="15">
        <f>'[1]HKSBD (odd)'!AG22</f>
        <v>3273</v>
      </c>
      <c r="Y101" s="15">
        <f>'[1]HKSBD (odd)'!AH22</f>
        <v>2730</v>
      </c>
      <c r="Z101" s="15">
        <f>'[1]HKSBD (odd)'!AI22</f>
        <v>424</v>
      </c>
      <c r="AA101" s="15">
        <f>'[1]HKSBD (odd)'!AJ22</f>
        <v>18972</v>
      </c>
      <c r="AB101" s="15">
        <f>'[1]HKSBD (odd)'!AK22</f>
        <v>7128</v>
      </c>
      <c r="AC101" s="15">
        <f>'[1]HKSBD (odd)'!AL22</f>
        <v>345</v>
      </c>
      <c r="AD101" s="15">
        <f>'[1]HKSBD (odd)'!AM22</f>
        <v>974</v>
      </c>
      <c r="AE101" s="15">
        <f>'[1]HKSBD (odd)'!AN22</f>
        <v>2498</v>
      </c>
      <c r="AF101" s="15">
        <f>'[1]HKSBD (odd)'!AO22</f>
        <v>707</v>
      </c>
      <c r="AG101" s="15">
        <f>'[1]HKSBD (odd)'!AP22</f>
        <v>9716</v>
      </c>
      <c r="AH101" s="15">
        <f>'[1]HKSBD (odd)'!AQ22</f>
        <v>3</v>
      </c>
      <c r="AI101" s="15"/>
      <c r="AJ101" s="15"/>
      <c r="AK101" s="15"/>
      <c r="AL101" s="7">
        <f>MEDIAN(C101:AK101)</f>
        <v>30699</v>
      </c>
      <c r="AM101" s="7">
        <f>_xlfn.PERCENTILE.EXC($C101:$AK101,0.4)</f>
        <v>12485.000000000004</v>
      </c>
      <c r="AN101" s="7">
        <f>_xlfn.PERCENTILE.EXC($C101:$AK101,0.25)</f>
        <v>3667.25</v>
      </c>
    </row>
    <row r="102" spans="1:40" ht="13.5" x14ac:dyDescent="0.3">
      <c r="B102" s="14" t="s">
        <v>6</v>
      </c>
      <c r="C102" s="15">
        <f>'[1]HKSBD (odd)'!L21</f>
        <v>62101.776183257563</v>
      </c>
      <c r="D102" s="15">
        <f>'[1]HKSBD (odd)'!M21</f>
        <v>53673.486869286804</v>
      </c>
      <c r="E102" s="15">
        <f>'[1]HKSBD (odd)'!N21</f>
        <v>48584.862317038554</v>
      </c>
      <c r="F102" s="15">
        <f>'[1]HKSBD (odd)'!O21</f>
        <v>58004.927288508807</v>
      </c>
      <c r="G102" s="15">
        <f>'[1]HKSBD (odd)'!P21</f>
        <v>50793.128979784087</v>
      </c>
      <c r="H102" s="15">
        <f>'[1]HKSBD (odd)'!Q21</f>
        <v>55891.587927955719</v>
      </c>
      <c r="I102" s="15">
        <f>'[1]HKSBD (odd)'!R21</f>
        <v>47264.842834727773</v>
      </c>
      <c r="J102" s="15">
        <f>'[1]HKSBD (odd)'!S21</f>
        <v>14235.296254528665</v>
      </c>
      <c r="K102" s="15">
        <f>'[1]HKSBD (odd)'!T21</f>
        <v>20284.884528699717</v>
      </c>
      <c r="L102" s="15">
        <f>'[1]HKSBD (odd)'!U21</f>
        <v>263900.80508581043</v>
      </c>
      <c r="M102" s="15">
        <f>'[1]HKSBD (odd)'!V21</f>
        <v>111804.68463505853</v>
      </c>
      <c r="N102" s="15">
        <f>'[1]HKSBD (odd)'!W21</f>
        <v>59444.779000809038</v>
      </c>
      <c r="O102" s="15">
        <f>'[1]HKSBD (odd)'!X21</f>
        <v>66785.308592729853</v>
      </c>
      <c r="P102" s="15">
        <f>'[1]HKSBD (odd)'!Y21</f>
        <v>29461.290552086</v>
      </c>
      <c r="Q102" s="15">
        <f>'[1]HKSBD (odd)'!Z21</f>
        <v>224423.06459575996</v>
      </c>
      <c r="R102" s="15">
        <f>'[1]HKSBD (odd)'!AA21</f>
        <v>159621.55579953926</v>
      </c>
      <c r="S102" s="15">
        <f>'[1]HKSBD (odd)'!AB21</f>
        <v>134566.58302239559</v>
      </c>
      <c r="T102" s="15">
        <f>'[1]HKSBD (odd)'!AC21</f>
        <v>59527.262162135579</v>
      </c>
      <c r="U102" s="15">
        <f>'[1]HKSBD (odd)'!AD21</f>
        <v>86938.111012240712</v>
      </c>
      <c r="V102" s="15">
        <f>'[1]HKSBD (odd)'!AE21</f>
        <v>6411.8233710449831</v>
      </c>
      <c r="W102" s="15">
        <f>'[1]HKSBD (odd)'!AF21</f>
        <v>11566.751170607355</v>
      </c>
      <c r="X102" s="15">
        <f>'[1]HKSBD (odd)'!AG21</f>
        <v>4554.3798900114462</v>
      </c>
      <c r="Y102" s="15">
        <f>'[1]HKSBD (odd)'!AH21</f>
        <v>3059.459192311328</v>
      </c>
      <c r="Z102" s="15">
        <f>'[1]HKSBD (odd)'!AI21</f>
        <v>2220.291951661779</v>
      </c>
      <c r="AA102" s="15">
        <f>'[1]HKSBD (odd)'!AJ21</f>
        <v>22836.663881506302</v>
      </c>
      <c r="AB102" s="15">
        <f>'[1]HKSBD (odd)'!AK21</f>
        <v>9985.1211299859915</v>
      </c>
      <c r="AC102" s="15">
        <f>'[1]HKSBD (odd)'!AL21</f>
        <v>455.0474839769355</v>
      </c>
      <c r="AD102" s="15">
        <f>'[1]HKSBD (odd)'!AM21</f>
        <v>1284.6847808508267</v>
      </c>
      <c r="AE102" s="15">
        <f>'[1]HKSBD (odd)'!AN21</f>
        <v>3276.6476128332124</v>
      </c>
      <c r="AF102" s="15">
        <f>'[1]HKSBD (odd)'!AO21</f>
        <v>944.34426350120009</v>
      </c>
      <c r="AG102" s="15">
        <f>'[1]HKSBD (odd)'!AP21</f>
        <v>12926.703189263177</v>
      </c>
      <c r="AH102" s="15">
        <f>'[1]HKSBD (odd)'!AQ21</f>
        <v>1015.3054917646917</v>
      </c>
      <c r="AI102" s="15">
        <f>'[1]HKSBD (odd)'!AR21</f>
        <v>1353.7406556862556</v>
      </c>
      <c r="AJ102" s="15">
        <f>'[1]HKSBD (odd)'!AS21</f>
        <v>527.60393788256579</v>
      </c>
      <c r="AK102" s="15">
        <f>'[1]HKSBD (odd)'!AT21</f>
        <v>691.83672894368578</v>
      </c>
      <c r="AL102" s="7">
        <f t="shared" ref="AL102:AL104" si="35">MEDIAN(C102:AK102)</f>
        <v>22836.663881506302</v>
      </c>
      <c r="AM102" s="7">
        <f t="shared" ref="AM102:AM105" si="36">_xlfn.PERCENTILE.EXC($C102:$AK102,0.4)</f>
        <v>12110.731978069683</v>
      </c>
      <c r="AN102" s="7">
        <f t="shared" ref="AN102:AN105" si="37">_xlfn.PERCENTILE.EXC($C102:$AK102,0.25)</f>
        <v>3059.459192311328</v>
      </c>
    </row>
    <row r="103" spans="1:40" x14ac:dyDescent="0.25">
      <c r="B103" s="9" t="s">
        <v>8</v>
      </c>
      <c r="F103">
        <f>'[1]Reconstructions(%Average)'!F127</f>
        <v>80886.477058008488</v>
      </c>
      <c r="G103">
        <f>'[1]Reconstructions(%Average)'!G127</f>
        <v>75450.531358598935</v>
      </c>
      <c r="H103">
        <f>'[1]Reconstructions(%Average)'!H127</f>
        <v>57615.030465028976</v>
      </c>
      <c r="I103">
        <f>'[1]Reconstructions(%Average)'!I127</f>
        <v>29183.303444632376</v>
      </c>
      <c r="J103">
        <f>'[1]Reconstructions(%Average)'!J127</f>
        <v>27737.695622371521</v>
      </c>
      <c r="K103">
        <f>'[1]Reconstructions(%Average)'!K127</f>
        <v>9946.8208523465291</v>
      </c>
      <c r="L103">
        <f>'[1]Reconstructions(%Average)'!L127</f>
        <v>168350.94026104279</v>
      </c>
      <c r="M103">
        <f>'[1]Reconstructions(%Average)'!M127</f>
        <v>90430.740449150384</v>
      </c>
      <c r="N103">
        <f>'[1]Reconstructions(%Average)'!N127</f>
        <v>25020.975934033318</v>
      </c>
      <c r="O103">
        <f>'[1]Reconstructions(%Average)'!O127</f>
        <v>93510.516733826677</v>
      </c>
      <c r="P103">
        <f>'[1]Reconstructions(%Average)'!P127</f>
        <v>38657.583192654434</v>
      </c>
      <c r="Q103">
        <f>'[1]Reconstructions(%Average)'!Q127</f>
        <v>162217.05086150518</v>
      </c>
      <c r="R103">
        <f>'[1]Reconstructions(%Average)'!R127</f>
        <v>119374.67393432675</v>
      </c>
      <c r="S103">
        <f>'[1]Reconstructions(%Average)'!S127</f>
        <v>135501.34314949348</v>
      </c>
      <c r="T103">
        <f>'[1]Reconstructions(%Average)'!T127</f>
        <v>47262.119296143428</v>
      </c>
      <c r="U103" s="7">
        <f>SUM('[1]Reconstructions(%Average)'!U128:U129)</f>
        <v>149756.38519185616</v>
      </c>
      <c r="V103" s="7">
        <f>SUM('[1]Reconstructions(%Average)'!V128:V129)</f>
        <v>5192.1059001119265</v>
      </c>
      <c r="W103" s="7">
        <f>SUM('[1]Reconstructions(%Average)'!W128:W129)</f>
        <v>8863.1722290012476</v>
      </c>
      <c r="X103" s="7">
        <f>SUM('[1]Reconstructions(%Average)'!X128:X129)</f>
        <v>2949.4076470562695</v>
      </c>
      <c r="Y103" s="7">
        <f>SUM('[1]Reconstructions(%Average)'!Y128:Y129)</f>
        <v>1242.6192765025303</v>
      </c>
      <c r="Z103" s="7">
        <f>SUM('[1]Reconstructions(%Average)'!Z128:Z129)</f>
        <v>24.383003150321809</v>
      </c>
      <c r="AA103" s="7">
        <f>SUM('[1]Reconstructions(%Average)'!AA128:AA129)</f>
        <v>1417.8753530809206</v>
      </c>
      <c r="AB103" s="7">
        <f>SUM('[1]Reconstructions(%Average)'!AB128:AB129)</f>
        <v>2620.4054928369587</v>
      </c>
      <c r="AC103" s="7">
        <f>SUM('[1]Reconstructions(%Average)'!AC128:AC129)</f>
        <v>24.146678593907321</v>
      </c>
      <c r="AD103" s="7">
        <f>SUM('[1]Reconstructions(%Average)'!AD128:AD129)</f>
        <v>11.764330840845247</v>
      </c>
      <c r="AE103" s="7">
        <f>SUM('[1]Reconstructions(%Average)'!AE128:AE129)</f>
        <v>123.24856475626358</v>
      </c>
      <c r="AF103" s="7">
        <f>SUM('[1]Reconstructions(%Average)'!AF128:AF129)</f>
        <v>388.71858840057394</v>
      </c>
      <c r="AG103" s="7">
        <f>SUM('[1]Reconstructions(%Average)'!AG128:AG129)</f>
        <v>536.8932163257972</v>
      </c>
      <c r="AH103" s="7">
        <f>SUM('[1]Reconstructions(%Average)'!AH128:AH129)</f>
        <v>9.951510182193978</v>
      </c>
      <c r="AI103" s="7">
        <f>SUM('[1]Reconstructions(%Average)'!AI128:AI129)</f>
        <v>0</v>
      </c>
      <c r="AJ103" s="7">
        <f>SUM('[1]Reconstructions(%Average)'!AJ128:AJ129)</f>
        <v>0</v>
      </c>
      <c r="AK103" s="7">
        <f>SUM('[1]Reconstructions(%Average)'!AK128:AK129)</f>
        <v>0</v>
      </c>
      <c r="AL103" s="7">
        <f t="shared" si="35"/>
        <v>9404.9965406738884</v>
      </c>
      <c r="AM103" s="7">
        <f t="shared" si="36"/>
        <v>2686.2059236808213</v>
      </c>
      <c r="AN103" s="7">
        <f t="shared" si="37"/>
        <v>189.61607066734115</v>
      </c>
    </row>
    <row r="104" spans="1:40" x14ac:dyDescent="0.25">
      <c r="B104" s="9" t="s">
        <v>10</v>
      </c>
      <c r="F104" s="7">
        <f>'[1]Reconstructions(%Average)'!F139</f>
        <v>138891.40434651729</v>
      </c>
      <c r="G104" s="7">
        <f>'[1]Reconstructions(%Average)'!G139</f>
        <v>126243.66033838302</v>
      </c>
      <c r="H104" s="7">
        <f>'[1]Reconstructions(%Average)'!H139</f>
        <v>113506.6183929847</v>
      </c>
      <c r="I104" s="7">
        <f>'[1]Reconstructions(%Average)'!I139</f>
        <v>76448.146279360153</v>
      </c>
      <c r="J104" s="7">
        <f>'[1]Reconstructions(%Average)'!J139</f>
        <v>41972.991876900182</v>
      </c>
      <c r="K104" s="7">
        <f>'[1]Reconstructions(%Average)'!K139</f>
        <v>30231.705381046246</v>
      </c>
      <c r="L104" s="7">
        <f>'[1]Reconstructions(%Average)'!L139</f>
        <v>432251.74534685322</v>
      </c>
      <c r="M104" s="7">
        <f>'[1]Reconstructions(%Average)'!M139</f>
        <v>202235.42508420889</v>
      </c>
      <c r="N104" s="7">
        <f>'[1]Reconstructions(%Average)'!N139</f>
        <v>84465.754934842349</v>
      </c>
      <c r="O104" s="7">
        <f>'[1]Reconstructions(%Average)'!O139</f>
        <v>160295.82532655651</v>
      </c>
      <c r="P104" s="7">
        <f>'[1]Reconstructions(%Average)'!P139</f>
        <v>68118.873744740442</v>
      </c>
      <c r="Q104" s="7">
        <f>'[1]Reconstructions(%Average)'!Q139</f>
        <v>386640.11545726517</v>
      </c>
      <c r="R104" s="7">
        <f>'[1]Reconstructions(%Average)'!R139</f>
        <v>278996.229733866</v>
      </c>
      <c r="S104" s="7">
        <f>'[1]Reconstructions(%Average)'!S139</f>
        <v>270067.92617188906</v>
      </c>
      <c r="T104" s="7">
        <f>'[1]Reconstructions(%Average)'!T139</f>
        <v>106789.38145827901</v>
      </c>
      <c r="U104" s="7">
        <f>'[1]Reconstructions(%Average)'!U139</f>
        <v>236694.49620409688</v>
      </c>
      <c r="V104" s="7">
        <f>'[1]Reconstructions(%Average)'!V139</f>
        <v>11603.929271156911</v>
      </c>
      <c r="W104" s="7">
        <f>'[1]Reconstructions(%Average)'!W139</f>
        <v>20429.923399608604</v>
      </c>
      <c r="X104" s="7">
        <f>'[1]Reconstructions(%Average)'!X139</f>
        <v>7503.7875370677157</v>
      </c>
      <c r="Y104" s="7">
        <f>'[1]Reconstructions(%Average)'!Y139</f>
        <v>4302.0784688138583</v>
      </c>
      <c r="Z104" s="7">
        <f>'[1]Reconstructions(%Average)'!Z139</f>
        <v>2244.6749548121006</v>
      </c>
      <c r="AA104" s="7">
        <f>'[1]Reconstructions(%Average)'!AA139</f>
        <v>24254.539234587221</v>
      </c>
      <c r="AB104" s="7">
        <f>'[1]Reconstructions(%Average)'!AB139</f>
        <v>12605.52662282295</v>
      </c>
      <c r="AC104" s="7">
        <f>'[1]Reconstructions(%Average)'!AC139</f>
        <v>479.19416257084282</v>
      </c>
      <c r="AD104" s="7">
        <f>'[1]Reconstructions(%Average)'!AD139</f>
        <v>1296.449111691672</v>
      </c>
      <c r="AE104" s="7">
        <f>'[1]Reconstructions(%Average)'!AE139</f>
        <v>3399.8961775894759</v>
      </c>
      <c r="AF104" s="7">
        <f>'[1]Reconstructions(%Average)'!AF139</f>
        <v>1333.0628519017741</v>
      </c>
      <c r="AG104" s="7">
        <f>'[1]Reconstructions(%Average)'!AG139</f>
        <v>13463.596405588974</v>
      </c>
      <c r="AH104" s="7">
        <f>'[1]Reconstructions(%Average)'!AH139</f>
        <v>1025.2570019468858</v>
      </c>
      <c r="AI104" s="7">
        <f>'[1]Reconstructions(%Average)'!AI139</f>
        <v>1353.7406556862556</v>
      </c>
      <c r="AJ104" s="7">
        <f>'[1]Reconstructions(%Average)'!AJ139</f>
        <v>527.60393788256579</v>
      </c>
      <c r="AK104" s="7">
        <f>'[1]Reconstructions(%Average)'!AK139</f>
        <v>691.83672894368578</v>
      </c>
      <c r="AL104" s="7">
        <f t="shared" si="35"/>
        <v>27243.122307816731</v>
      </c>
      <c r="AM104" s="7">
        <f t="shared" si="36"/>
        <v>12777.140579376155</v>
      </c>
      <c r="AN104" s="7">
        <f t="shared" si="37"/>
        <v>2533.4802605064442</v>
      </c>
    </row>
    <row r="105" spans="1:40" x14ac:dyDescent="0.25">
      <c r="B105" s="9" t="s">
        <v>12</v>
      </c>
      <c r="C105" s="10">
        <f>D104/C102</f>
        <v>0</v>
      </c>
      <c r="D105" s="10">
        <f t="shared" ref="D105:AJ105" si="38">E104/D102</f>
        <v>0</v>
      </c>
      <c r="E105" s="10">
        <f t="shared" si="38"/>
        <v>2.8587382514369812</v>
      </c>
      <c r="F105" s="10">
        <f t="shared" si="38"/>
        <v>2.1764299386233832</v>
      </c>
      <c r="G105" s="10">
        <f t="shared" si="38"/>
        <v>2.2346845069962296</v>
      </c>
      <c r="H105" s="10">
        <f t="shared" si="38"/>
        <v>1.3677934213982585</v>
      </c>
      <c r="I105" s="10">
        <f t="shared" si="38"/>
        <v>0.88803832530805726</v>
      </c>
      <c r="J105" s="10">
        <f t="shared" si="38"/>
        <v>2.1237145220232883</v>
      </c>
      <c r="K105" s="10">
        <f t="shared" si="38"/>
        <v>21.309056245072007</v>
      </c>
      <c r="L105" s="10">
        <f t="shared" si="38"/>
        <v>0.76633121683145178</v>
      </c>
      <c r="M105" s="10">
        <f t="shared" si="38"/>
        <v>0.75547599110490649</v>
      </c>
      <c r="N105" s="10">
        <f t="shared" si="38"/>
        <v>2.6965501095457838</v>
      </c>
      <c r="O105" s="10">
        <f t="shared" si="38"/>
        <v>1.0199679417541205</v>
      </c>
      <c r="P105" s="10">
        <f t="shared" si="38"/>
        <v>13.123665264211896</v>
      </c>
      <c r="Q105" s="10">
        <f t="shared" si="38"/>
        <v>1.2431709291395938</v>
      </c>
      <c r="R105" s="10">
        <f t="shared" si="38"/>
        <v>1.6919264119380837</v>
      </c>
      <c r="S105" s="10">
        <f t="shared" si="38"/>
        <v>0.79358024154114337</v>
      </c>
      <c r="T105" s="10">
        <f t="shared" si="38"/>
        <v>3.9762368972960225</v>
      </c>
      <c r="U105" s="10">
        <f t="shared" si="38"/>
        <v>0.13347344606467354</v>
      </c>
      <c r="V105" s="10">
        <f t="shared" si="38"/>
        <v>3.1862891750679943</v>
      </c>
      <c r="W105" s="10">
        <f t="shared" si="38"/>
        <v>0.64873769880481502</v>
      </c>
      <c r="X105" s="10">
        <f t="shared" si="38"/>
        <v>0.94460246459656805</v>
      </c>
      <c r="Y105" s="10">
        <f t="shared" si="38"/>
        <v>0.73368357402940787</v>
      </c>
      <c r="Z105" s="10">
        <f t="shared" si="38"/>
        <v>10.9240315069529</v>
      </c>
      <c r="AA105" s="10">
        <f t="shared" si="38"/>
        <v>0.55198634477565789</v>
      </c>
      <c r="AB105" s="10">
        <f t="shared" si="38"/>
        <v>4.799082117609875E-2</v>
      </c>
      <c r="AC105" s="10">
        <f t="shared" si="38"/>
        <v>2.8490413799483476</v>
      </c>
      <c r="AD105" s="10">
        <f t="shared" si="38"/>
        <v>2.6464828012812434</v>
      </c>
      <c r="AE105" s="10">
        <f t="shared" si="38"/>
        <v>0.40683741720676436</v>
      </c>
      <c r="AF105" s="10">
        <f t="shared" si="38"/>
        <v>14.257084969915597</v>
      </c>
      <c r="AG105" s="10">
        <f t="shared" si="38"/>
        <v>7.9313107676089956E-2</v>
      </c>
      <c r="AH105" s="10">
        <f t="shared" si="38"/>
        <v>1.3333333333333333</v>
      </c>
      <c r="AI105" s="10">
        <f t="shared" si="38"/>
        <v>0.38973782435093229</v>
      </c>
      <c r="AJ105" s="10">
        <f t="shared" si="38"/>
        <v>1.3112804497256709</v>
      </c>
      <c r="AK105" s="10"/>
      <c r="AL105" s="10">
        <f>MEDIAN(C105:AJ105)</f>
        <v>1.2772256894326324</v>
      </c>
      <c r="AM105" s="7"/>
      <c r="AN105" s="7"/>
    </row>
    <row r="106" spans="1:40" x14ac:dyDescent="0.25">
      <c r="B106" s="9" t="s">
        <v>13</v>
      </c>
      <c r="F106" s="11">
        <f>'[1]Reconstructions(%Average)'!F148</f>
        <v>0.5823720873050322</v>
      </c>
      <c r="G106" s="11">
        <f>'[1]Reconstructions(%Average)'!G148</f>
        <v>0.59765798263739833</v>
      </c>
      <c r="H106" s="11">
        <f>'[1]Reconstructions(%Average)'!H148</f>
        <v>0.50759181517991447</v>
      </c>
      <c r="I106" s="11">
        <f>'[1]Reconstructions(%Average)'!I148</f>
        <v>0.3817398441289796</v>
      </c>
      <c r="J106" s="11">
        <f>'[1]Reconstructions(%Average)'!J148</f>
        <v>0.66084628190722206</v>
      </c>
      <c r="K106" s="11">
        <f>'[1]Reconstructions(%Average)'!K148</f>
        <v>0.32901950872353647</v>
      </c>
      <c r="L106" s="11">
        <f>'[1]Reconstructions(%Average)'!L148</f>
        <v>0.38947428685557389</v>
      </c>
      <c r="M106" s="11">
        <f>'[1]Reconstructions(%Average)'!M148</f>
        <v>0.44715578594351552</v>
      </c>
      <c r="N106" s="11">
        <f>'[1]Reconstructions(%Average)'!N148</f>
        <v>0.29622627481793923</v>
      </c>
      <c r="O106" s="11">
        <f>'[1]Reconstructions(%Average)'!O148</f>
        <v>0.58336214647715223</v>
      </c>
      <c r="P106" s="11">
        <f>'[1]Reconstructions(%Average)'!P148</f>
        <v>0.56750179601492956</v>
      </c>
      <c r="Q106" s="11">
        <f>'[1]Reconstructions(%Average)'!Q148</f>
        <v>0.41955566527197258</v>
      </c>
      <c r="R106" s="11">
        <f>'[1]Reconstructions(%Average)'!R148</f>
        <v>0.42787199686604382</v>
      </c>
      <c r="S106" s="11">
        <f>'[1]Reconstructions(%Average)'!S148</f>
        <v>0.50173060189032392</v>
      </c>
      <c r="T106" s="11">
        <f>'[1]Reconstructions(%Average)'!T148</f>
        <v>0.44257320953402113</v>
      </c>
      <c r="U106" s="11">
        <f>'[1]Reconstructions(%Average)'!U148</f>
        <v>0.63269905973109009</v>
      </c>
      <c r="V106" s="11">
        <f>'[1]Reconstructions(%Average)'!V148</f>
        <v>0.44744377346538877</v>
      </c>
      <c r="W106" s="11">
        <f>'[1]Reconstructions(%Average)'!W148</f>
        <v>0.43383286641060281</v>
      </c>
      <c r="X106" s="11">
        <f>'[1]Reconstructions(%Average)'!X148</f>
        <v>0.39305585779002761</v>
      </c>
      <c r="Y106" s="11">
        <f>'[1]Reconstructions(%Average)'!Y148</f>
        <v>0.28884161121429691</v>
      </c>
      <c r="Z106" s="11">
        <f>'[1]Reconstructions(%Average)'!Z148</f>
        <v>1.0862598657346753E-2</v>
      </c>
      <c r="AA106" s="11">
        <f>'[1]Reconstructions(%Average)'!AA148</f>
        <v>5.8458144241264984E-2</v>
      </c>
      <c r="AB106" s="11">
        <f>'[1]Reconstructions(%Average)'!AB148</f>
        <v>0.20787751049548225</v>
      </c>
      <c r="AC106" s="11">
        <f>'[1]Reconstructions(%Average)'!AC148</f>
        <v>5.0390176842643693E-2</v>
      </c>
      <c r="AD106" s="11">
        <f>'[1]Reconstructions(%Average)'!AD148</f>
        <v>9.074271203359888E-3</v>
      </c>
      <c r="AE106" s="11">
        <f>'[1]Reconstructions(%Average)'!AE148</f>
        <v>3.6250684820513177E-2</v>
      </c>
      <c r="AF106" s="11">
        <f>'[1]Reconstructions(%Average)'!AF148</f>
        <v>0.29159809520310331</v>
      </c>
      <c r="AG106" s="11">
        <f>'[1]Reconstructions(%Average)'!AG148</f>
        <v>3.9877399778778529E-2</v>
      </c>
      <c r="AH106" s="11">
        <f>'[1]Reconstructions(%Average)'!AH148</f>
        <v>9.7063567118262153E-3</v>
      </c>
      <c r="AI106" s="11">
        <f>'[1]Reconstructions(%Average)'!AI148</f>
        <v>0</v>
      </c>
      <c r="AJ106" s="11">
        <f>'[1]Reconstructions(%Average)'!AJ148</f>
        <v>0</v>
      </c>
      <c r="AK106" s="11">
        <f>'[1]Reconstructions(%Average)'!AK148</f>
        <v>0</v>
      </c>
      <c r="AL106" s="10">
        <f t="shared" ref="AL106" si="39">MEDIAN(C106:AK106)</f>
        <v>0.38560706549227675</v>
      </c>
    </row>
    <row r="107" spans="1:40" x14ac:dyDescent="0.25">
      <c r="B107" s="9" t="s">
        <v>14</v>
      </c>
      <c r="F107" s="7">
        <f>'[1]Reference Points by CU'!$B$11</f>
        <v>60170.890667416075</v>
      </c>
      <c r="G107" s="7">
        <f>'[1]Reference Points by CU'!$B$11</f>
        <v>60170.890667416075</v>
      </c>
      <c r="H107" s="7">
        <f>'[1]Reference Points by CU'!$B$11</f>
        <v>60170.890667416075</v>
      </c>
      <c r="I107" s="7">
        <f>'[1]Reference Points by CU'!$B$11</f>
        <v>60170.890667416075</v>
      </c>
      <c r="J107" s="7">
        <f>'[1]Reference Points by CU'!$B$11</f>
        <v>60170.890667416075</v>
      </c>
      <c r="K107" s="7">
        <f>'[1]Reference Points by CU'!$B$11</f>
        <v>60170.890667416075</v>
      </c>
      <c r="L107" s="7">
        <f>'[1]Reference Points by CU'!$B$11</f>
        <v>60170.890667416075</v>
      </c>
      <c r="M107" s="7">
        <f>'[1]Reference Points by CU'!$B$11</f>
        <v>60170.890667416075</v>
      </c>
      <c r="N107" s="7">
        <f>'[1]Reference Points by CU'!$B$11</f>
        <v>60170.890667416075</v>
      </c>
      <c r="O107" s="7">
        <f>'[1]Reference Points by CU'!$B$11</f>
        <v>60170.890667416075</v>
      </c>
      <c r="P107" s="7">
        <f>'[1]Reference Points by CU'!$B$11</f>
        <v>60170.890667416075</v>
      </c>
      <c r="Q107" s="7">
        <f>'[1]Reference Points by CU'!$B$11</f>
        <v>60170.890667416075</v>
      </c>
      <c r="R107" s="7">
        <f>'[1]Reference Points by CU'!$B$11</f>
        <v>60170.890667416075</v>
      </c>
      <c r="S107" s="7">
        <f>'[1]Reference Points by CU'!$B$11</f>
        <v>60170.890667416075</v>
      </c>
      <c r="T107" s="7">
        <f>'[1]Reference Points by CU'!$B$11</f>
        <v>60170.890667416075</v>
      </c>
      <c r="U107" s="7">
        <f>'[1]Reference Points by CU'!$B$11</f>
        <v>60170.890667416075</v>
      </c>
      <c r="V107" s="7">
        <f>'[1]Reference Points by CU'!$B$11</f>
        <v>60170.890667416075</v>
      </c>
      <c r="W107" s="7">
        <f>'[1]Reference Points by CU'!$B$11</f>
        <v>60170.890667416075</v>
      </c>
      <c r="X107" s="7">
        <f>'[1]Reference Points by CU'!$B$11</f>
        <v>60170.890667416075</v>
      </c>
      <c r="Y107" s="7">
        <f>'[1]Reference Points by CU'!$B$11</f>
        <v>60170.890667416075</v>
      </c>
      <c r="Z107" s="7">
        <f>'[1]Reference Points by CU'!$B$11</f>
        <v>60170.890667416075</v>
      </c>
      <c r="AA107" s="7">
        <f>'[1]Reference Points by CU'!$B$11</f>
        <v>60170.890667416075</v>
      </c>
      <c r="AB107" s="7">
        <f>'[1]Reference Points by CU'!$B$11</f>
        <v>60170.890667416075</v>
      </c>
      <c r="AC107" s="7">
        <f>'[1]Reference Points by CU'!$B$11</f>
        <v>60170.890667416075</v>
      </c>
      <c r="AD107" s="7">
        <f>'[1]Reference Points by CU'!$B$11</f>
        <v>60170.890667416075</v>
      </c>
      <c r="AE107" s="7">
        <f>'[1]Reference Points by CU'!$B$11</f>
        <v>60170.890667416075</v>
      </c>
      <c r="AF107" s="7">
        <f>'[1]Reference Points by CU'!$B$11</f>
        <v>60170.890667416075</v>
      </c>
      <c r="AG107" s="7">
        <f>'[1]Reference Points by CU'!$B$11</f>
        <v>60170.890667416075</v>
      </c>
      <c r="AH107" s="7">
        <f>'[1]Reference Points by CU'!$B$11</f>
        <v>60170.890667416075</v>
      </c>
      <c r="AI107" s="7">
        <f>'[1]Reference Points by CU'!$B$11</f>
        <v>60170.890667416075</v>
      </c>
      <c r="AJ107" s="7">
        <f>'[1]Reference Points by CU'!$B$11</f>
        <v>60170.890667416075</v>
      </c>
      <c r="AK107" s="7">
        <f>'[1]Reference Points by CU'!$B$11</f>
        <v>60170.890667416075</v>
      </c>
    </row>
    <row r="108" spans="1:40" x14ac:dyDescent="0.25">
      <c r="B108" s="9" t="s">
        <v>15</v>
      </c>
      <c r="F108" s="7">
        <f>'[1]Reference Points by CU'!$C$11</f>
        <v>30374.996568972212</v>
      </c>
      <c r="G108" s="7">
        <f>'[1]Reference Points by CU'!$C$11</f>
        <v>30374.996568972212</v>
      </c>
      <c r="H108" s="7">
        <f>'[1]Reference Points by CU'!$C$11</f>
        <v>30374.996568972212</v>
      </c>
      <c r="I108" s="7">
        <f>'[1]Reference Points by CU'!$C$11</f>
        <v>30374.996568972212</v>
      </c>
      <c r="J108" s="7">
        <f>'[1]Reference Points by CU'!$C$11</f>
        <v>30374.996568972212</v>
      </c>
      <c r="K108" s="7">
        <f>'[1]Reference Points by CU'!$C$11</f>
        <v>30374.996568972212</v>
      </c>
      <c r="L108" s="7">
        <f>'[1]Reference Points by CU'!$C$11</f>
        <v>30374.996568972212</v>
      </c>
      <c r="M108" s="7">
        <f>'[1]Reference Points by CU'!$C$11</f>
        <v>30374.996568972212</v>
      </c>
      <c r="N108" s="7">
        <f>'[1]Reference Points by CU'!$C$11</f>
        <v>30374.996568972212</v>
      </c>
      <c r="O108" s="7">
        <f>'[1]Reference Points by CU'!$C$11</f>
        <v>30374.996568972212</v>
      </c>
      <c r="P108" s="7">
        <f>'[1]Reference Points by CU'!$C$11</f>
        <v>30374.996568972212</v>
      </c>
      <c r="Q108" s="7">
        <f>'[1]Reference Points by CU'!$C$11</f>
        <v>30374.996568972212</v>
      </c>
      <c r="R108" s="7">
        <f>'[1]Reference Points by CU'!$C$11</f>
        <v>30374.996568972212</v>
      </c>
      <c r="S108" s="7">
        <f>'[1]Reference Points by CU'!$C$11</f>
        <v>30374.996568972212</v>
      </c>
      <c r="T108" s="7">
        <f>'[1]Reference Points by CU'!$C$11</f>
        <v>30374.996568972212</v>
      </c>
      <c r="U108" s="7">
        <f>'[1]Reference Points by CU'!$C$11</f>
        <v>30374.996568972212</v>
      </c>
      <c r="V108" s="7">
        <f>'[1]Reference Points by CU'!$C$11</f>
        <v>30374.996568972212</v>
      </c>
      <c r="W108" s="7">
        <f>'[1]Reference Points by CU'!$C$11</f>
        <v>30374.996568972212</v>
      </c>
      <c r="X108" s="7">
        <f>'[1]Reference Points by CU'!$C$11</f>
        <v>30374.996568972212</v>
      </c>
      <c r="Y108" s="7">
        <f>'[1]Reference Points by CU'!$C$11</f>
        <v>30374.996568972212</v>
      </c>
      <c r="Z108" s="7">
        <f>'[1]Reference Points by CU'!$C$11</f>
        <v>30374.996568972212</v>
      </c>
      <c r="AA108" s="7">
        <f>'[1]Reference Points by CU'!$C$11</f>
        <v>30374.996568972212</v>
      </c>
      <c r="AB108" s="7">
        <f>'[1]Reference Points by CU'!$C$11</f>
        <v>30374.996568972212</v>
      </c>
      <c r="AC108" s="7">
        <f>'[1]Reference Points by CU'!$C$11</f>
        <v>30374.996568972212</v>
      </c>
      <c r="AD108" s="7">
        <f>'[1]Reference Points by CU'!$C$11</f>
        <v>30374.996568972212</v>
      </c>
      <c r="AE108" s="7">
        <f>'[1]Reference Points by CU'!$C$11</f>
        <v>30374.996568972212</v>
      </c>
      <c r="AF108" s="7">
        <f>'[1]Reference Points by CU'!$C$11</f>
        <v>30374.996568972212</v>
      </c>
      <c r="AG108" s="7">
        <f>'[1]Reference Points by CU'!$C$11</f>
        <v>30374.996568972212</v>
      </c>
      <c r="AH108" s="7">
        <f>'[1]Reference Points by CU'!$C$11</f>
        <v>30374.996568972212</v>
      </c>
      <c r="AI108" s="7">
        <f>'[1]Reference Points by CU'!$C$11</f>
        <v>30374.996568972212</v>
      </c>
      <c r="AJ108" s="7">
        <f>'[1]Reference Points by CU'!$C$11</f>
        <v>30374.996568972212</v>
      </c>
      <c r="AK108" s="7">
        <f>'[1]Reference Points by CU'!$C$11</f>
        <v>30374.996568972212</v>
      </c>
    </row>
    <row r="109" spans="1:40" x14ac:dyDescent="0.25">
      <c r="B109" s="9" t="s">
        <v>16</v>
      </c>
      <c r="F109" s="7">
        <f>'[1]Reference Points by CU'!$D$11</f>
        <v>16338.081813448243</v>
      </c>
      <c r="G109" s="7">
        <f>'[1]Reference Points by CU'!$D$11</f>
        <v>16338.081813448243</v>
      </c>
      <c r="H109" s="7">
        <f>'[1]Reference Points by CU'!$D$11</f>
        <v>16338.081813448243</v>
      </c>
      <c r="I109" s="7">
        <f>'[1]Reference Points by CU'!$D$11</f>
        <v>16338.081813448243</v>
      </c>
      <c r="J109" s="7">
        <f>'[1]Reference Points by CU'!$D$11</f>
        <v>16338.081813448243</v>
      </c>
      <c r="K109" s="7">
        <f>'[1]Reference Points by CU'!$D$11</f>
        <v>16338.081813448243</v>
      </c>
      <c r="L109" s="7">
        <f>'[1]Reference Points by CU'!$D$11</f>
        <v>16338.081813448243</v>
      </c>
      <c r="M109" s="7">
        <f>'[1]Reference Points by CU'!$D$11</f>
        <v>16338.081813448243</v>
      </c>
      <c r="N109" s="7">
        <f>'[1]Reference Points by CU'!$D$11</f>
        <v>16338.081813448243</v>
      </c>
      <c r="O109" s="7">
        <f>'[1]Reference Points by CU'!$D$11</f>
        <v>16338.081813448243</v>
      </c>
      <c r="P109" s="7">
        <f>'[1]Reference Points by CU'!$D$11</f>
        <v>16338.081813448243</v>
      </c>
      <c r="Q109" s="7">
        <f>'[1]Reference Points by CU'!$D$11</f>
        <v>16338.081813448243</v>
      </c>
      <c r="R109" s="7">
        <f>'[1]Reference Points by CU'!$D$11</f>
        <v>16338.081813448243</v>
      </c>
      <c r="S109" s="7">
        <f>'[1]Reference Points by CU'!$D$11</f>
        <v>16338.081813448243</v>
      </c>
      <c r="T109" s="7">
        <f>'[1]Reference Points by CU'!$D$11</f>
        <v>16338.081813448243</v>
      </c>
      <c r="U109" s="7">
        <f>'[1]Reference Points by CU'!$D$11</f>
        <v>16338.081813448243</v>
      </c>
      <c r="V109" s="7">
        <f>'[1]Reference Points by CU'!$D$11</f>
        <v>16338.081813448243</v>
      </c>
      <c r="W109" s="7">
        <f>'[1]Reference Points by CU'!$D$11</f>
        <v>16338.081813448243</v>
      </c>
      <c r="X109" s="7">
        <f>'[1]Reference Points by CU'!$D$11</f>
        <v>16338.081813448243</v>
      </c>
      <c r="Y109" s="7">
        <f>'[1]Reference Points by CU'!$D$11</f>
        <v>16338.081813448243</v>
      </c>
      <c r="Z109" s="7">
        <f>'[1]Reference Points by CU'!$D$11</f>
        <v>16338.081813448243</v>
      </c>
      <c r="AA109" s="7">
        <f>'[1]Reference Points by CU'!$D$11</f>
        <v>16338.081813448243</v>
      </c>
      <c r="AB109" s="7">
        <f>'[1]Reference Points by CU'!$D$11</f>
        <v>16338.081813448243</v>
      </c>
      <c r="AC109" s="7">
        <f>'[1]Reference Points by CU'!$D$11</f>
        <v>16338.081813448243</v>
      </c>
      <c r="AD109" s="7">
        <f>'[1]Reference Points by CU'!$D$11</f>
        <v>16338.081813448243</v>
      </c>
      <c r="AE109" s="7">
        <f>'[1]Reference Points by CU'!$D$11</f>
        <v>16338.081813448243</v>
      </c>
      <c r="AF109" s="7">
        <f>'[1]Reference Points by CU'!$D$11</f>
        <v>16338.081813448243</v>
      </c>
      <c r="AG109" s="7">
        <f>'[1]Reference Points by CU'!$D$11</f>
        <v>16338.081813448243</v>
      </c>
      <c r="AH109" s="7">
        <f>'[1]Reference Points by CU'!$D$11</f>
        <v>16338.081813448243</v>
      </c>
      <c r="AI109" s="7">
        <f>'[1]Reference Points by CU'!$D$11</f>
        <v>16338.081813448243</v>
      </c>
      <c r="AJ109" s="7">
        <f>'[1]Reference Points by CU'!$D$11</f>
        <v>16338.081813448243</v>
      </c>
      <c r="AK109" s="7">
        <f>'[1]Reference Points by CU'!$D$11</f>
        <v>16338.081813448243</v>
      </c>
    </row>
    <row r="110" spans="1:40" x14ac:dyDescent="0.25">
      <c r="B110" s="9" t="s">
        <v>17</v>
      </c>
      <c r="F110" s="7">
        <f>'[1]Reference Points by CU'!$F$11</f>
        <v>3222.3505077027412</v>
      </c>
      <c r="G110" s="7">
        <f>'[1]Reference Points by CU'!$F$11</f>
        <v>3222.3505077027412</v>
      </c>
      <c r="H110" s="7">
        <f>'[1]Reference Points by CU'!$F$11</f>
        <v>3222.3505077027412</v>
      </c>
      <c r="I110" s="7">
        <f>'[1]Reference Points by CU'!$F$11</f>
        <v>3222.3505077027412</v>
      </c>
      <c r="J110" s="7">
        <f>'[1]Reference Points by CU'!$F$11</f>
        <v>3222.3505077027412</v>
      </c>
      <c r="K110" s="7">
        <f>'[1]Reference Points by CU'!$F$11</f>
        <v>3222.3505077027412</v>
      </c>
      <c r="L110" s="7">
        <f>'[1]Reference Points by CU'!$F$11</f>
        <v>3222.3505077027412</v>
      </c>
      <c r="M110" s="7">
        <f>'[1]Reference Points by CU'!$F$11</f>
        <v>3222.3505077027412</v>
      </c>
      <c r="N110" s="7">
        <f>'[1]Reference Points by CU'!$F$11</f>
        <v>3222.3505077027412</v>
      </c>
      <c r="O110" s="7">
        <f>'[1]Reference Points by CU'!$F$11</f>
        <v>3222.3505077027412</v>
      </c>
      <c r="P110" s="7">
        <f>'[1]Reference Points by CU'!$F$11</f>
        <v>3222.3505077027412</v>
      </c>
      <c r="Q110" s="7">
        <f>'[1]Reference Points by CU'!$F$11</f>
        <v>3222.3505077027412</v>
      </c>
      <c r="R110" s="7">
        <f>'[1]Reference Points by CU'!$F$11</f>
        <v>3222.3505077027412</v>
      </c>
      <c r="S110" s="7">
        <f>'[1]Reference Points by CU'!$F$11</f>
        <v>3222.3505077027412</v>
      </c>
      <c r="T110" s="7">
        <f>'[1]Reference Points by CU'!$F$11</f>
        <v>3222.3505077027412</v>
      </c>
      <c r="U110" s="7">
        <f>'[1]Reference Points by CU'!$F$11</f>
        <v>3222.3505077027412</v>
      </c>
      <c r="V110" s="7">
        <f>'[1]Reference Points by CU'!$F$11</f>
        <v>3222.3505077027412</v>
      </c>
      <c r="W110" s="7">
        <f>'[1]Reference Points by CU'!$F$11</f>
        <v>3222.3505077027412</v>
      </c>
      <c r="X110" s="7">
        <f>'[1]Reference Points by CU'!$F$11</f>
        <v>3222.3505077027412</v>
      </c>
      <c r="Y110" s="7">
        <f>'[1]Reference Points by CU'!$F$11</f>
        <v>3222.3505077027412</v>
      </c>
      <c r="Z110" s="7">
        <f>'[1]Reference Points by CU'!$F$11</f>
        <v>3222.3505077027412</v>
      </c>
      <c r="AA110" s="7">
        <f>'[1]Reference Points by CU'!$F$11</f>
        <v>3222.3505077027412</v>
      </c>
      <c r="AB110" s="7">
        <f>'[1]Reference Points by CU'!$F$11</f>
        <v>3222.3505077027412</v>
      </c>
      <c r="AC110" s="7">
        <f>'[1]Reference Points by CU'!$F$11</f>
        <v>3222.3505077027412</v>
      </c>
      <c r="AD110" s="7">
        <f>'[1]Reference Points by CU'!$F$11</f>
        <v>3222.3505077027412</v>
      </c>
      <c r="AE110" s="7">
        <f>'[1]Reference Points by CU'!$F$11</f>
        <v>3222.3505077027412</v>
      </c>
      <c r="AF110" s="7">
        <f>'[1]Reference Points by CU'!$F$11</f>
        <v>3222.3505077027412</v>
      </c>
      <c r="AG110" s="7">
        <f>'[1]Reference Points by CU'!$F$11</f>
        <v>3222.3505077027412</v>
      </c>
      <c r="AH110" s="7">
        <f>'[1]Reference Points by CU'!$F$11</f>
        <v>3222.3505077027412</v>
      </c>
      <c r="AI110" s="7">
        <f>'[1]Reference Points by CU'!$F$11</f>
        <v>3222.3505077027412</v>
      </c>
      <c r="AJ110" s="7">
        <f>'[1]Reference Points by CU'!$F$11</f>
        <v>3222.3505077027412</v>
      </c>
      <c r="AK110" s="7">
        <f>'[1]Reference Points by CU'!$F$11</f>
        <v>3222.3505077027412</v>
      </c>
    </row>
    <row r="111" spans="1:40" x14ac:dyDescent="0.25">
      <c r="B111" s="9" t="s">
        <v>18</v>
      </c>
      <c r="F111" s="7">
        <f>'[1]Reference Points by CU'!$G$11</f>
        <v>4084.5204533620608</v>
      </c>
      <c r="G111" s="7">
        <f>'[1]Reference Points by CU'!$G$11</f>
        <v>4084.5204533620608</v>
      </c>
      <c r="H111" s="7">
        <f>'[1]Reference Points by CU'!$G$11</f>
        <v>4084.5204533620608</v>
      </c>
      <c r="I111" s="7">
        <f>'[1]Reference Points by CU'!$G$11</f>
        <v>4084.5204533620608</v>
      </c>
      <c r="J111" s="7">
        <f>'[1]Reference Points by CU'!$G$11</f>
        <v>4084.5204533620608</v>
      </c>
      <c r="K111" s="7">
        <f>'[1]Reference Points by CU'!$G$11</f>
        <v>4084.5204533620608</v>
      </c>
      <c r="L111" s="7">
        <f>'[1]Reference Points by CU'!$G$11</f>
        <v>4084.5204533620608</v>
      </c>
      <c r="M111" s="7">
        <f>'[1]Reference Points by CU'!$G$11</f>
        <v>4084.5204533620608</v>
      </c>
      <c r="N111" s="7">
        <f>'[1]Reference Points by CU'!$G$11</f>
        <v>4084.5204533620608</v>
      </c>
      <c r="O111" s="7">
        <f>'[1]Reference Points by CU'!$G$11</f>
        <v>4084.5204533620608</v>
      </c>
      <c r="P111" s="7">
        <f>'[1]Reference Points by CU'!$G$11</f>
        <v>4084.5204533620608</v>
      </c>
      <c r="Q111" s="7">
        <f>'[1]Reference Points by CU'!$G$11</f>
        <v>4084.5204533620608</v>
      </c>
      <c r="R111" s="7">
        <f>'[1]Reference Points by CU'!$G$11</f>
        <v>4084.5204533620608</v>
      </c>
      <c r="S111" s="7">
        <f>'[1]Reference Points by CU'!$G$11</f>
        <v>4084.5204533620608</v>
      </c>
      <c r="T111" s="7">
        <f>'[1]Reference Points by CU'!$G$11</f>
        <v>4084.5204533620608</v>
      </c>
      <c r="U111" s="7">
        <f>'[1]Reference Points by CU'!$G$11</f>
        <v>4084.5204533620608</v>
      </c>
      <c r="V111" s="7">
        <f>'[1]Reference Points by CU'!$G$11</f>
        <v>4084.5204533620608</v>
      </c>
      <c r="W111" s="7">
        <f>'[1]Reference Points by CU'!$G$11</f>
        <v>4084.5204533620608</v>
      </c>
      <c r="X111" s="7">
        <f>'[1]Reference Points by CU'!$G$11</f>
        <v>4084.5204533620608</v>
      </c>
      <c r="Y111" s="7">
        <f>'[1]Reference Points by CU'!$G$11</f>
        <v>4084.5204533620608</v>
      </c>
      <c r="Z111" s="7">
        <f>'[1]Reference Points by CU'!$G$11</f>
        <v>4084.5204533620608</v>
      </c>
      <c r="AA111" s="7">
        <f>'[1]Reference Points by CU'!$G$11</f>
        <v>4084.5204533620608</v>
      </c>
      <c r="AB111" s="7">
        <f>'[1]Reference Points by CU'!$G$11</f>
        <v>4084.5204533620608</v>
      </c>
      <c r="AC111" s="7">
        <f>'[1]Reference Points by CU'!$G$11</f>
        <v>4084.5204533620608</v>
      </c>
      <c r="AD111" s="7">
        <f>'[1]Reference Points by CU'!$G$11</f>
        <v>4084.5204533620608</v>
      </c>
      <c r="AE111" s="7">
        <f>'[1]Reference Points by CU'!$G$11</f>
        <v>4084.5204533620608</v>
      </c>
      <c r="AF111" s="7">
        <f>'[1]Reference Points by CU'!$G$11</f>
        <v>4084.5204533620608</v>
      </c>
      <c r="AG111" s="7">
        <f>'[1]Reference Points by CU'!$G$11</f>
        <v>4084.5204533620608</v>
      </c>
      <c r="AH111" s="7">
        <f>'[1]Reference Points by CU'!$G$11</f>
        <v>4084.5204533620608</v>
      </c>
      <c r="AI111" s="7">
        <f>'[1]Reference Points by CU'!$G$11</f>
        <v>4084.5204533620608</v>
      </c>
      <c r="AJ111" s="7">
        <f>'[1]Reference Points by CU'!$G$11</f>
        <v>4084.5204533620608</v>
      </c>
      <c r="AK111" s="7">
        <f>'[1]Reference Points by CU'!$G$11</f>
        <v>4084.5204533620608</v>
      </c>
    </row>
    <row r="112" spans="1:40" x14ac:dyDescent="0.25">
      <c r="B112" s="9" t="s">
        <v>19</v>
      </c>
      <c r="F112" s="7">
        <f>'[1]Reference Points by CU'!$H$11</f>
        <v>5178.2083320916599</v>
      </c>
      <c r="G112" s="7">
        <f>'[1]Reference Points by CU'!$H$11</f>
        <v>5178.2083320916599</v>
      </c>
      <c r="H112" s="7">
        <f>'[1]Reference Points by CU'!$H$11</f>
        <v>5178.2083320916599</v>
      </c>
      <c r="I112" s="7">
        <f>'[1]Reference Points by CU'!$H$11</f>
        <v>5178.2083320916599</v>
      </c>
      <c r="J112" s="7">
        <f>'[1]Reference Points by CU'!$H$11</f>
        <v>5178.2083320916599</v>
      </c>
      <c r="K112" s="7">
        <f>'[1]Reference Points by CU'!$H$11</f>
        <v>5178.2083320916599</v>
      </c>
      <c r="L112" s="7">
        <f>'[1]Reference Points by CU'!$H$11</f>
        <v>5178.2083320916599</v>
      </c>
      <c r="M112" s="7">
        <f>'[1]Reference Points by CU'!$H$11</f>
        <v>5178.2083320916599</v>
      </c>
      <c r="N112" s="7">
        <f>'[1]Reference Points by CU'!$H$11</f>
        <v>5178.2083320916599</v>
      </c>
      <c r="O112" s="7">
        <f>'[1]Reference Points by CU'!$H$11</f>
        <v>5178.2083320916599</v>
      </c>
      <c r="P112" s="7">
        <f>'[1]Reference Points by CU'!$H$11</f>
        <v>5178.2083320916599</v>
      </c>
      <c r="Q112" s="7">
        <f>'[1]Reference Points by CU'!$H$11</f>
        <v>5178.2083320916599</v>
      </c>
      <c r="R112" s="7">
        <f>'[1]Reference Points by CU'!$H$11</f>
        <v>5178.2083320916599</v>
      </c>
      <c r="S112" s="7">
        <f>'[1]Reference Points by CU'!$H$11</f>
        <v>5178.2083320916599</v>
      </c>
      <c r="T112" s="7">
        <f>'[1]Reference Points by CU'!$H$11</f>
        <v>5178.2083320916599</v>
      </c>
      <c r="U112" s="7">
        <f>'[1]Reference Points by CU'!$H$11</f>
        <v>5178.2083320916599</v>
      </c>
      <c r="V112" s="7">
        <f>'[1]Reference Points by CU'!$H$11</f>
        <v>5178.2083320916599</v>
      </c>
      <c r="W112" s="7">
        <f>'[1]Reference Points by CU'!$H$11</f>
        <v>5178.2083320916599</v>
      </c>
      <c r="X112" s="7">
        <f>'[1]Reference Points by CU'!$H$11</f>
        <v>5178.2083320916599</v>
      </c>
      <c r="Y112" s="7">
        <f>'[1]Reference Points by CU'!$H$11</f>
        <v>5178.2083320916599</v>
      </c>
      <c r="Z112" s="7">
        <f>'[1]Reference Points by CU'!$H$11</f>
        <v>5178.2083320916599</v>
      </c>
      <c r="AA112" s="7">
        <f>'[1]Reference Points by CU'!$H$11</f>
        <v>5178.2083320916599</v>
      </c>
      <c r="AB112" s="7">
        <f>'[1]Reference Points by CU'!$H$11</f>
        <v>5178.2083320916599</v>
      </c>
      <c r="AC112" s="7">
        <f>'[1]Reference Points by CU'!$H$11</f>
        <v>5178.2083320916599</v>
      </c>
      <c r="AD112" s="7">
        <f>'[1]Reference Points by CU'!$H$11</f>
        <v>5178.2083320916599</v>
      </c>
      <c r="AE112" s="7">
        <f>'[1]Reference Points by CU'!$H$11</f>
        <v>5178.2083320916599</v>
      </c>
      <c r="AF112" s="7">
        <f>'[1]Reference Points by CU'!$H$11</f>
        <v>5178.2083320916599</v>
      </c>
      <c r="AG112" s="7">
        <f>'[1]Reference Points by CU'!$H$11</f>
        <v>5178.2083320916599</v>
      </c>
      <c r="AH112" s="7">
        <f>'[1]Reference Points by CU'!$H$11</f>
        <v>5178.2083320916599</v>
      </c>
      <c r="AI112" s="7">
        <f>'[1]Reference Points by CU'!$H$11</f>
        <v>5178.2083320916599</v>
      </c>
      <c r="AJ112" s="7">
        <f>'[1]Reference Points by CU'!$H$11</f>
        <v>5178.2083320916599</v>
      </c>
      <c r="AK112" s="7">
        <f>'[1]Reference Points by CU'!$H$11</f>
        <v>5178.2083320916599</v>
      </c>
    </row>
    <row r="113" spans="1:40" x14ac:dyDescent="0.25">
      <c r="B113" s="9" t="s">
        <v>20</v>
      </c>
      <c r="F113" s="11">
        <f>'[1]SR-HomKlin(odd)'!$B$54</f>
        <v>0.53787929741323648</v>
      </c>
      <c r="G113" s="11">
        <f>'[1]SR-HomKlin(odd)'!$B$54</f>
        <v>0.53787929741323648</v>
      </c>
      <c r="H113" s="11">
        <f>'[1]SR-HomKlin(odd)'!$B$54</f>
        <v>0.53787929741323648</v>
      </c>
      <c r="I113" s="11">
        <f>'[1]SR-HomKlin(odd)'!$B$54</f>
        <v>0.53787929741323648</v>
      </c>
      <c r="J113" s="11">
        <f>'[1]SR-HomKlin(odd)'!$B$54</f>
        <v>0.53787929741323648</v>
      </c>
      <c r="K113" s="11">
        <f>'[1]SR-HomKlin(odd)'!$B$54</f>
        <v>0.53787929741323648</v>
      </c>
      <c r="L113" s="11">
        <f>'[1]SR-HomKlin(odd)'!$B$54</f>
        <v>0.53787929741323648</v>
      </c>
      <c r="M113" s="11">
        <f>'[1]SR-HomKlin(odd)'!$B$54</f>
        <v>0.53787929741323648</v>
      </c>
      <c r="N113" s="11">
        <f>'[1]SR-HomKlin(odd)'!$B$54</f>
        <v>0.53787929741323648</v>
      </c>
      <c r="O113" s="11">
        <f>'[1]SR-HomKlin(odd)'!$B$54</f>
        <v>0.53787929741323648</v>
      </c>
      <c r="P113" s="11">
        <f>'[1]SR-HomKlin(odd)'!$B$54</f>
        <v>0.53787929741323648</v>
      </c>
      <c r="Q113" s="11">
        <f>'[1]SR-HomKlin(odd)'!$B$54</f>
        <v>0.53787929741323648</v>
      </c>
      <c r="R113" s="11">
        <f>'[1]SR-HomKlin(odd)'!$B$54</f>
        <v>0.53787929741323648</v>
      </c>
      <c r="S113" s="11">
        <f>'[1]SR-HomKlin(odd)'!$B$54</f>
        <v>0.53787929741323648</v>
      </c>
      <c r="T113" s="11">
        <f>'[1]SR-HomKlin(odd)'!$B$54</f>
        <v>0.53787929741323648</v>
      </c>
      <c r="U113" s="11">
        <f>'[1]SR-HomKlin(odd)'!$B$54</f>
        <v>0.53787929741323648</v>
      </c>
      <c r="V113" s="11">
        <f>'[1]SR-HomKlin(odd)'!$B$54</f>
        <v>0.53787929741323648</v>
      </c>
      <c r="W113" s="11">
        <f>'[1]SR-HomKlin(odd)'!$B$54</f>
        <v>0.53787929741323648</v>
      </c>
      <c r="X113" s="11">
        <f>'[1]SR-HomKlin(odd)'!$B$54</f>
        <v>0.53787929741323648</v>
      </c>
      <c r="Y113" s="11">
        <f>'[1]SR-HomKlin(odd)'!$B$54</f>
        <v>0.53787929741323648</v>
      </c>
      <c r="Z113" s="11">
        <f>'[1]SR-HomKlin(odd)'!$B$54</f>
        <v>0.53787929741323648</v>
      </c>
      <c r="AA113" s="11">
        <f>'[1]SR-HomKlin(odd)'!$B$54</f>
        <v>0.53787929741323648</v>
      </c>
      <c r="AB113" s="11">
        <f>'[1]SR-HomKlin(odd)'!$B$54</f>
        <v>0.53787929741323648</v>
      </c>
      <c r="AC113" s="11">
        <f>'[1]SR-HomKlin(odd)'!$B$54</f>
        <v>0.53787929741323648</v>
      </c>
      <c r="AD113" s="11">
        <f>'[1]SR-HomKlin(odd)'!$B$54</f>
        <v>0.53787929741323648</v>
      </c>
      <c r="AE113" s="11">
        <f>'[1]SR-HomKlin(odd)'!$B$54</f>
        <v>0.53787929741323648</v>
      </c>
      <c r="AF113" s="11">
        <f>'[1]SR-HomKlin(odd)'!$B$54</f>
        <v>0.53787929741323648</v>
      </c>
      <c r="AG113" s="11">
        <f>'[1]SR-HomKlin(odd)'!$B$54</f>
        <v>0.53787929741323648</v>
      </c>
      <c r="AH113" s="11">
        <f>'[1]SR-HomKlin(odd)'!$B$54</f>
        <v>0.53787929741323648</v>
      </c>
      <c r="AI113" s="11">
        <f>'[1]SR-HomKlin(odd)'!$B$54</f>
        <v>0.53787929741323648</v>
      </c>
      <c r="AJ113" s="11">
        <f>'[1]SR-HomKlin(odd)'!$B$54</f>
        <v>0.53787929741323648</v>
      </c>
      <c r="AK113" s="11">
        <f>'[1]SR-HomKlin(odd)'!$B$54</f>
        <v>0.53787929741323648</v>
      </c>
    </row>
    <row r="114" spans="1:40" x14ac:dyDescent="0.25">
      <c r="B114" s="9" t="s">
        <v>21</v>
      </c>
      <c r="C114">
        <f>'[1]HKSBD (odd)'!L26</f>
        <v>8</v>
      </c>
      <c r="D114">
        <f>'[1]HKSBD (odd)'!M26</f>
        <v>8</v>
      </c>
      <c r="E114">
        <f>'[1]HKSBD (odd)'!N26</f>
        <v>6</v>
      </c>
      <c r="F114">
        <f>'[1]HKSBD (odd)'!O26</f>
        <v>6</v>
      </c>
      <c r="G114">
        <f>'[1]HKSBD (odd)'!P26</f>
        <v>5</v>
      </c>
      <c r="H114">
        <f>'[1]HKSBD (odd)'!Q26</f>
        <v>3</v>
      </c>
      <c r="I114">
        <f>'[1]HKSBD (odd)'!R26</f>
        <v>3</v>
      </c>
      <c r="J114">
        <f>'[1]HKSBD (odd)'!S26</f>
        <v>5</v>
      </c>
      <c r="K114">
        <f>'[1]HKSBD (odd)'!T26</f>
        <v>3</v>
      </c>
      <c r="L114">
        <f>'[1]HKSBD (odd)'!U26</f>
        <v>5</v>
      </c>
      <c r="M114">
        <f>'[1]HKSBD (odd)'!V26</f>
        <v>6</v>
      </c>
      <c r="N114">
        <f>'[1]HKSBD (odd)'!W26</f>
        <v>4</v>
      </c>
      <c r="O114">
        <f>'[1]HKSBD (odd)'!X26</f>
        <v>2</v>
      </c>
      <c r="P114">
        <f>'[1]HKSBD (odd)'!Y26</f>
        <v>3</v>
      </c>
      <c r="Q114">
        <f>'[1]HKSBD (odd)'!Z26</f>
        <v>5</v>
      </c>
      <c r="R114">
        <f>'[1]HKSBD (odd)'!AA26</f>
        <v>6</v>
      </c>
      <c r="S114">
        <f>'[1]HKSBD (odd)'!AB26</f>
        <v>9</v>
      </c>
      <c r="T114">
        <f>'[1]HKSBD (odd)'!AC26</f>
        <v>4</v>
      </c>
      <c r="U114">
        <f>'[1]HKSBD (odd)'!AD26</f>
        <v>5</v>
      </c>
      <c r="V114">
        <f>'[1]HKSBD (odd)'!AE26</f>
        <v>4</v>
      </c>
      <c r="W114">
        <f>'[1]HKSBD (odd)'!AF26</f>
        <v>5</v>
      </c>
      <c r="X114">
        <f>'[1]HKSBD (odd)'!AG26</f>
        <v>4</v>
      </c>
      <c r="Y114">
        <f>'[1]HKSBD (odd)'!AH26</f>
        <v>4</v>
      </c>
      <c r="Z114">
        <f>'[1]HKSBD (odd)'!AI26</f>
        <v>3</v>
      </c>
      <c r="AA114">
        <f>'[1]HKSBD (odd)'!AJ26</f>
        <v>5</v>
      </c>
      <c r="AB114">
        <f>'[1]HKSBD (odd)'!AK26</f>
        <v>3</v>
      </c>
      <c r="AC114">
        <f>'[1]HKSBD (odd)'!AL26</f>
        <v>4</v>
      </c>
      <c r="AD114">
        <f>'[1]HKSBD (odd)'!AM26</f>
        <v>4</v>
      </c>
      <c r="AE114">
        <f>'[1]HKSBD (odd)'!AN26</f>
        <v>4</v>
      </c>
      <c r="AF114">
        <f>'[1]HKSBD (odd)'!AO26</f>
        <v>2</v>
      </c>
      <c r="AG114">
        <f>'[1]HKSBD (odd)'!AP26</f>
        <v>3</v>
      </c>
      <c r="AH114">
        <f>'[1]HKSBD (odd)'!AQ26</f>
        <v>1</v>
      </c>
      <c r="AI114">
        <f>'[1]HKSBD (odd)'!AR26</f>
        <v>1</v>
      </c>
      <c r="AJ114">
        <f>'[1]HKSBD (odd)'!AS26</f>
        <v>2</v>
      </c>
      <c r="AK114">
        <f>'[1]HKSBD (odd)'!AT26</f>
        <v>3</v>
      </c>
    </row>
    <row r="115" spans="1:40" ht="13.5" x14ac:dyDescent="0.3">
      <c r="A115" s="14" t="str">
        <f>'[1]Reconstructions(%Average)'!A63</f>
        <v>Nahwitti</v>
      </c>
      <c r="B115" s="14" t="s">
        <v>5</v>
      </c>
      <c r="C115" s="15">
        <f>'[1]NAH (odd)'!L22</f>
        <v>21150</v>
      </c>
      <c r="D115" s="15">
        <f>'[1]NAH (odd)'!M22</f>
        <v>15925</v>
      </c>
      <c r="E115" s="15">
        <f>'[1]NAH (odd)'!N22</f>
        <v>82150</v>
      </c>
      <c r="F115" s="15">
        <f>'[1]NAH (odd)'!O22</f>
        <v>50700</v>
      </c>
      <c r="G115" s="15">
        <f>'[1]NAH (odd)'!P22</f>
        <v>23950</v>
      </c>
      <c r="H115" s="15">
        <f>'[1]NAH (odd)'!Q22</f>
        <v>9125</v>
      </c>
      <c r="I115" s="15">
        <f>'[1]NAH (odd)'!R22</f>
        <v>30050</v>
      </c>
      <c r="J115" s="15">
        <f>'[1]NAH (odd)'!S22</f>
        <v>7100</v>
      </c>
      <c r="K115" s="15">
        <f>'[1]NAH (odd)'!T22</f>
        <v>3100</v>
      </c>
      <c r="L115" s="15">
        <f>'[1]NAH (odd)'!U22</f>
        <v>6225</v>
      </c>
      <c r="M115" s="15">
        <f>'[1]NAH (odd)'!V22</f>
        <v>17240</v>
      </c>
      <c r="N115" s="15">
        <f>'[1]NAH (odd)'!W22</f>
        <v>7680</v>
      </c>
      <c r="O115" s="15">
        <f>'[1]NAH (odd)'!X22</f>
        <v>2175</v>
      </c>
      <c r="P115" s="15">
        <f>'[1]NAH (odd)'!Y22</f>
        <v>316</v>
      </c>
      <c r="Q115" s="15">
        <f>'[1]NAH (odd)'!Z22</f>
        <v>420</v>
      </c>
      <c r="R115" s="15">
        <f>'[1]NAH (odd)'!AA22</f>
        <v>15912</v>
      </c>
      <c r="S115" s="15">
        <f>'[1]NAH (odd)'!AB22</f>
        <v>36435</v>
      </c>
      <c r="T115" s="15">
        <f>'[1]NAH (odd)'!AC22</f>
        <v>3810</v>
      </c>
      <c r="U115" s="15">
        <f>'[1]NAH (odd)'!AD22</f>
        <v>2305</v>
      </c>
      <c r="V115" s="15">
        <f>'[1]NAH (odd)'!AE22</f>
        <v>4505</v>
      </c>
      <c r="W115" s="15">
        <f>'[1]NAH (odd)'!AF22</f>
        <v>1525</v>
      </c>
      <c r="X115" s="15">
        <f>'[1]NAH (odd)'!AG22</f>
        <v>2430</v>
      </c>
      <c r="Y115" s="15">
        <f>'[1]NAH (odd)'!AH22</f>
        <v>2925</v>
      </c>
      <c r="Z115" s="15">
        <f>'[1]NAH (odd)'!AI22</f>
        <v>1860</v>
      </c>
      <c r="AA115" s="15">
        <f>'[1]NAH (odd)'!AJ22</f>
        <v>9217</v>
      </c>
      <c r="AB115" s="15">
        <f>'[1]NAH (odd)'!AK22</f>
        <v>17468</v>
      </c>
      <c r="AC115" s="15">
        <f>'[1]NAH (odd)'!AL22</f>
        <v>33077</v>
      </c>
      <c r="AD115" s="15">
        <f>'[1]NAH (odd)'!AM22</f>
        <v>22193</v>
      </c>
      <c r="AE115" s="15">
        <f>'[1]NAH (odd)'!AN22</f>
        <v>120861</v>
      </c>
      <c r="AF115" s="15">
        <f>'[1]NAH (odd)'!AO22</f>
        <v>20805</v>
      </c>
      <c r="AG115" s="15">
        <f>'[1]NAH (odd)'!AP22</f>
        <v>127308</v>
      </c>
      <c r="AH115" s="15">
        <f>'[1]NAH (odd)'!AQ22</f>
        <v>5908</v>
      </c>
      <c r="AI115" s="15">
        <f>'[1]NAH (odd)'!AR22</f>
        <v>3257</v>
      </c>
      <c r="AJ115" s="15">
        <f>'[1]NAH (odd)'!AS22</f>
        <v>4047</v>
      </c>
      <c r="AK115" s="15">
        <f>'[1]NAH (odd)'!AT22</f>
        <v>7696</v>
      </c>
      <c r="AL115" s="7">
        <f>MEDIAN(C115:AK115)</f>
        <v>7696</v>
      </c>
      <c r="AM115" s="7">
        <f>_xlfn.PERCENTILE.EXC($C115:$AK115,0.4)</f>
        <v>6034.8</v>
      </c>
      <c r="AN115" s="7">
        <f>_xlfn.PERCENTILE.EXC($C115:$AK115,0.25)</f>
        <v>3100</v>
      </c>
    </row>
    <row r="116" spans="1:40" ht="13.5" x14ac:dyDescent="0.3">
      <c r="B116" s="14" t="s">
        <v>6</v>
      </c>
      <c r="C116" s="15">
        <f>'[1]NAH (odd)'!L21</f>
        <v>23127.450696891621</v>
      </c>
      <c r="D116" s="15">
        <f>'[1]NAH (odd)'!M21</f>
        <v>16691.518330403942</v>
      </c>
      <c r="E116" s="15">
        <f>'[1]NAH (odd)'!N21</f>
        <v>82150</v>
      </c>
      <c r="F116" s="15">
        <f>'[1]NAH (odd)'!O21</f>
        <v>52789.387908529832</v>
      </c>
      <c r="G116" s="15">
        <f>'[1]NAH (odd)'!P21</f>
        <v>23950</v>
      </c>
      <c r="H116" s="15">
        <f>'[1]NAH (odd)'!Q21</f>
        <v>9838.9248583285316</v>
      </c>
      <c r="I116" s="15">
        <f>'[1]NAH (odd)'!R21</f>
        <v>31288.384746574386</v>
      </c>
      <c r="J116" s="15">
        <f>'[1]NAH (odd)'!S21</f>
        <v>8125.3132542808125</v>
      </c>
      <c r="K116" s="15">
        <f>'[1]NAH (odd)'!T21</f>
        <v>3205.7300146401685</v>
      </c>
      <c r="L116" s="15">
        <f>'[1]NAH (odd)'!U21</f>
        <v>6303.7877758166069</v>
      </c>
      <c r="M116" s="15">
        <f>'[1]NAH (odd)'!V21</f>
        <v>18716.836981226839</v>
      </c>
      <c r="N116" s="15">
        <f>'[1]NAH (odd)'!W21</f>
        <v>8045.9292943052606</v>
      </c>
      <c r="O116" s="15">
        <f>'[1]NAH (odd)'!X21</f>
        <v>3054.6005322418187</v>
      </c>
      <c r="P116" s="15">
        <f>'[1]NAH (odd)'!Y21</f>
        <v>443.79483594869646</v>
      </c>
      <c r="Q116" s="15">
        <f>'[1]NAH (odd)'!Z21</f>
        <v>1885.0359385699483</v>
      </c>
      <c r="R116" s="15">
        <f>'[1]NAH (odd)'!AA21</f>
        <v>16677.892601154635</v>
      </c>
      <c r="S116" s="15">
        <f>'[1]NAH (odd)'!AB21</f>
        <v>39285.613941172604</v>
      </c>
      <c r="T116" s="15">
        <f>'[1]NAH (odd)'!AC21</f>
        <v>4223.9505402689938</v>
      </c>
      <c r="U116" s="15">
        <f>'[1]NAH (odd)'!AD21</f>
        <v>2431.6351252436052</v>
      </c>
      <c r="V116" s="15">
        <f>'[1]NAH (odd)'!AE21</f>
        <v>11714.103422753131</v>
      </c>
      <c r="W116" s="15">
        <f>'[1]NAH (odd)'!AF21</f>
        <v>3836.2829579455315</v>
      </c>
      <c r="X116" s="15">
        <f>'[1]NAH (odd)'!AG21</f>
        <v>2546.9632366016695</v>
      </c>
      <c r="Y116" s="15">
        <f>'[1]NAH (odd)'!AH21</f>
        <v>2925</v>
      </c>
      <c r="Z116" s="15">
        <f>'[1]NAH (odd)'!AI21</f>
        <v>2878.3203839724538</v>
      </c>
      <c r="AA116" s="15">
        <f>'[1]NAH (odd)'!AJ21</f>
        <v>10606.229058386503</v>
      </c>
      <c r="AB116" s="15">
        <f>'[1]NAH (odd)'!AK21</f>
        <v>20774.688644845482</v>
      </c>
      <c r="AC116" s="15">
        <f>'[1]NAH (odd)'!AL21</f>
        <v>39338.468989326429</v>
      </c>
      <c r="AD116" s="15">
        <f>'[1]NAH (odd)'!AM21</f>
        <v>26394.130129096393</v>
      </c>
      <c r="AE116" s="15">
        <f>'[1]NAH (odd)'!AN21</f>
        <v>143739.96131810566</v>
      </c>
      <c r="AF116" s="15">
        <f>'[1]NAH (odd)'!AO21</f>
        <v>24743.382027479405</v>
      </c>
      <c r="AG116" s="15">
        <f>'[1]NAH (odd)'!AP21</f>
        <v>151407.37703217246</v>
      </c>
      <c r="AH116" s="15">
        <f>'[1]NAH (odd)'!AQ21</f>
        <v>12076.037932907879</v>
      </c>
      <c r="AI116" s="15">
        <f>'[1]NAH (odd)'!AR21</f>
        <v>6657.3553736426811</v>
      </c>
      <c r="AJ116" s="15">
        <f>'[1]NAH (odd)'!AS21</f>
        <v>8272.1268643328003</v>
      </c>
      <c r="AK116" s="15">
        <f>'[1]NAH (odd)'!AT21</f>
        <v>15730.73593968501</v>
      </c>
      <c r="AL116" s="7">
        <f t="shared" ref="AL116:AL118" si="40">MEDIAN(C116:AK116)</f>
        <v>11714.103422753131</v>
      </c>
      <c r="AM116" s="7">
        <f t="shared" ref="AM116:AM119" si="41">_xlfn.PERCENTILE.EXC($C116:$AK116,0.4)</f>
        <v>8184.0386983016078</v>
      </c>
      <c r="AN116" s="7">
        <f t="shared" ref="AN116:AN119" si="42">_xlfn.PERCENTILE.EXC($C116:$AK116,0.25)</f>
        <v>3836.2829579455315</v>
      </c>
    </row>
    <row r="117" spans="1:40" x14ac:dyDescent="0.25">
      <c r="B117" s="9" t="s">
        <v>8</v>
      </c>
      <c r="F117" s="7">
        <f>'[1]Reconstructions(%Average)'!F130</f>
        <v>73613.532738890557</v>
      </c>
      <c r="G117" s="7">
        <f>'[1]Reconstructions(%Average)'!G130</f>
        <v>35576.46993469639</v>
      </c>
      <c r="H117" s="7">
        <f>'[1]Reconstructions(%Average)'!H130</f>
        <v>10142.312581750672</v>
      </c>
      <c r="I117" s="7">
        <f>'[1]Reconstructions(%Average)'!I130</f>
        <v>19318.765737665577</v>
      </c>
      <c r="J117" s="7">
        <f>'[1]Reconstructions(%Average)'!J130</f>
        <v>15832.298945795597</v>
      </c>
      <c r="K117" s="7">
        <f>'[1]Reconstructions(%Average)'!K130</f>
        <v>1571.949897545705</v>
      </c>
      <c r="L117" s="7">
        <f>'[1]Reconstructions(%Average)'!L130</f>
        <v>4021.3920488788049</v>
      </c>
      <c r="M117" s="7">
        <f>'[1]Reconstructions(%Average)'!M130</f>
        <v>15138.698638640435</v>
      </c>
      <c r="N117" s="7">
        <f>'[1]Reconstructions(%Average)'!N130</f>
        <v>3386.6221159137572</v>
      </c>
      <c r="O117" s="7">
        <f>'[1]Reconstructions(%Average)'!O130</f>
        <v>4276.9477330295431</v>
      </c>
      <c r="P117" s="7">
        <f>'[1]Reconstructions(%Average)'!P130</f>
        <v>582.3246527787436</v>
      </c>
      <c r="Q117" s="7">
        <f>'[1]Reconstructions(%Average)'!Q130</f>
        <v>1362.5380763495007</v>
      </c>
      <c r="R117" s="7">
        <f>'[1]Reconstructions(%Average)'!R130</f>
        <v>12472.738918012112</v>
      </c>
      <c r="S117" s="7">
        <f>'[1]Reconstructions(%Average)'!S130</f>
        <v>39558.509519376123</v>
      </c>
      <c r="T117" s="7">
        <f>'[1]Reconstructions(%Average)'!T130</f>
        <v>3353.6374273598999</v>
      </c>
      <c r="U117" s="7">
        <f>SUM('[1]Reconstructions(%Average)'!U131)</f>
        <v>4106.6033111127517</v>
      </c>
      <c r="V117" s="7">
        <f>SUM('[1]Reconstructions(%Average)'!V131)</f>
        <v>9338.1821896161709</v>
      </c>
      <c r="W117" s="7">
        <f>SUM('[1]Reconstructions(%Average)'!W131)</f>
        <v>2913.430136863672</v>
      </c>
      <c r="X117" s="7">
        <f>SUM('[1]Reconstructions(%Average)'!X131)</f>
        <v>1608.2191977915895</v>
      </c>
      <c r="Y117" s="7">
        <f>SUM('[1]Reconstructions(%Average)'!Y131)</f>
        <v>1153.6051461508334</v>
      </c>
      <c r="Z117" s="7">
        <f>SUM('[1]Reconstructions(%Average)'!Z131)</f>
        <v>30.936710525614664</v>
      </c>
      <c r="AA117" s="7">
        <f>SUM('[1]Reconstructions(%Average)'!AA131)</f>
        <v>642.95205587484929</v>
      </c>
      <c r="AB117" s="7">
        <f>SUM('[1]Reconstructions(%Average)'!AB131)</f>
        <v>5424.5003902534818</v>
      </c>
      <c r="AC117" s="7">
        <f>SUM('[1]Reconstructions(%Average)'!AC131)</f>
        <v>2064.9291837841229</v>
      </c>
      <c r="AD117" s="7">
        <f>SUM('[1]Reconstructions(%Average)'!AD131)</f>
        <v>204.29978372062999</v>
      </c>
      <c r="AE117" s="7">
        <f>SUM('[1]Reconstructions(%Average)'!AE131)</f>
        <v>5049.1349954038833</v>
      </c>
      <c r="AF117" s="7">
        <f>SUM('[1]Reconstructions(%Average)'!AF131)</f>
        <v>9994.3486987285469</v>
      </c>
      <c r="AG117" s="7">
        <f>SUM('[1]Reconstructions(%Average)'!AG131)</f>
        <v>5782.7957967232232</v>
      </c>
      <c r="AH117" s="7">
        <f>SUM('[1]Reconstructions(%Average)'!AH131)</f>
        <v>104.81302044155744</v>
      </c>
      <c r="AI117" s="7">
        <f>SUM('[1]Reconstructions(%Average)'!AI131)</f>
        <v>145.95752032695594</v>
      </c>
      <c r="AJ117" s="7">
        <f>SUM('[1]Reconstructions(%Average)'!AJ131)</f>
        <v>205.78242268613215</v>
      </c>
      <c r="AK117" s="7">
        <f>SUM('[1]Reconstructions(%Average)'!AK131)</f>
        <v>1157.9088805196252</v>
      </c>
      <c r="AL117" s="7">
        <f t="shared" si="40"/>
        <v>3704.007082396281</v>
      </c>
      <c r="AM117" s="7">
        <f t="shared" si="41"/>
        <v>2234.6293744000336</v>
      </c>
      <c r="AN117" s="7">
        <f t="shared" si="42"/>
        <v>1154.6810797430314</v>
      </c>
    </row>
    <row r="118" spans="1:40" x14ac:dyDescent="0.25">
      <c r="B118" s="9" t="s">
        <v>10</v>
      </c>
      <c r="F118" s="7">
        <f>'[1]Reconstructions(%Average)'!F140</f>
        <v>126402.9206474204</v>
      </c>
      <c r="G118" s="7">
        <f>'[1]Reconstructions(%Average)'!G140</f>
        <v>59526.46993469639</v>
      </c>
      <c r="H118" s="7">
        <f>'[1]Reconstructions(%Average)'!H140</f>
        <v>19981.237440079203</v>
      </c>
      <c r="I118" s="7">
        <f>'[1]Reconstructions(%Average)'!I140</f>
        <v>50607.150484239959</v>
      </c>
      <c r="J118" s="7">
        <f>'[1]Reconstructions(%Average)'!J140</f>
        <v>23957.612200076408</v>
      </c>
      <c r="K118" s="7">
        <f>'[1]Reconstructions(%Average)'!K140</f>
        <v>4777.679912185873</v>
      </c>
      <c r="L118" s="7">
        <f>'[1]Reconstructions(%Average)'!L140</f>
        <v>10325.179824695411</v>
      </c>
      <c r="M118" s="7">
        <f>'[1]Reconstructions(%Average)'!M140</f>
        <v>33855.535619867274</v>
      </c>
      <c r="N118" s="7">
        <f>'[1]Reconstructions(%Average)'!N140</f>
        <v>11432.551410219017</v>
      </c>
      <c r="O118" s="7">
        <f>'[1]Reconstructions(%Average)'!O140</f>
        <v>7331.5482652713617</v>
      </c>
      <c r="P118" s="7">
        <f>'[1]Reconstructions(%Average)'!P140</f>
        <v>1026.1194887274401</v>
      </c>
      <c r="Q118" s="7">
        <f>'[1]Reconstructions(%Average)'!Q140</f>
        <v>3247.5740149194489</v>
      </c>
      <c r="R118" s="7">
        <f>'[1]Reconstructions(%Average)'!R140</f>
        <v>29150.631519166745</v>
      </c>
      <c r="S118" s="7">
        <f>'[1]Reconstructions(%Average)'!S140</f>
        <v>78844.123460548726</v>
      </c>
      <c r="T118" s="7">
        <f>'[1]Reconstructions(%Average)'!T140</f>
        <v>7577.5879676288932</v>
      </c>
      <c r="U118" s="7">
        <f>'[1]Reconstructions(%Average)'!U140</f>
        <v>6538.2384363563569</v>
      </c>
      <c r="V118" s="7">
        <f>'[1]Reconstructions(%Average)'!V140</f>
        <v>21052.285612369302</v>
      </c>
      <c r="W118" s="7">
        <f>'[1]Reconstructions(%Average)'!W140</f>
        <v>6749.7130948092035</v>
      </c>
      <c r="X118" s="7">
        <f>'[1]Reconstructions(%Average)'!X140</f>
        <v>4155.1824343932585</v>
      </c>
      <c r="Y118" s="7">
        <f>'[1]Reconstructions(%Average)'!Y140</f>
        <v>4078.6051461508332</v>
      </c>
      <c r="Z118" s="7">
        <f>'[1]Reconstructions(%Average)'!Z140</f>
        <v>2909.2570944980685</v>
      </c>
      <c r="AA118" s="7">
        <f>'[1]Reconstructions(%Average)'!AA140</f>
        <v>11249.181114261353</v>
      </c>
      <c r="AB118" s="7">
        <f>'[1]Reconstructions(%Average)'!AB140</f>
        <v>26199.189035098963</v>
      </c>
      <c r="AC118" s="7">
        <f>'[1]Reconstructions(%Average)'!AC140</f>
        <v>41403.398173110552</v>
      </c>
      <c r="AD118" s="7">
        <f>'[1]Reconstructions(%Average)'!AD140</f>
        <v>26598.429912817024</v>
      </c>
      <c r="AE118" s="7">
        <f>'[1]Reconstructions(%Average)'!AE140</f>
        <v>148789.09631350954</v>
      </c>
      <c r="AF118" s="7">
        <f>'[1]Reconstructions(%Average)'!AF140</f>
        <v>34737.730726207956</v>
      </c>
      <c r="AG118" s="7">
        <f>'[1]Reconstructions(%Average)'!AG140</f>
        <v>157190.17282889568</v>
      </c>
      <c r="AH118" s="7">
        <f>'[1]Reconstructions(%Average)'!AH140</f>
        <v>12180.850953349436</v>
      </c>
      <c r="AI118" s="7">
        <f>'[1]Reconstructions(%Average)'!AI140</f>
        <v>6803.3128939696371</v>
      </c>
      <c r="AJ118" s="7">
        <f>'[1]Reconstructions(%Average)'!AJ140</f>
        <v>8477.9092870189324</v>
      </c>
      <c r="AK118" s="7">
        <f>'[1]Reconstructions(%Average)'!AK140</f>
        <v>16888.644820204634</v>
      </c>
      <c r="AL118" s="7">
        <f t="shared" si="40"/>
        <v>14534.747886777035</v>
      </c>
      <c r="AM118" s="7">
        <f t="shared" si="41"/>
        <v>10509.980082608601</v>
      </c>
      <c r="AN118" s="7">
        <f t="shared" si="42"/>
        <v>6763.1130445993122</v>
      </c>
    </row>
    <row r="119" spans="1:40" x14ac:dyDescent="0.25">
      <c r="B119" s="9" t="s">
        <v>12</v>
      </c>
      <c r="C119" s="10">
        <f>D118/C116</f>
        <v>0</v>
      </c>
      <c r="D119" s="10">
        <f t="shared" ref="D119:AJ119" si="43">E118/D116</f>
        <v>0</v>
      </c>
      <c r="E119" s="10">
        <f t="shared" si="43"/>
        <v>1.5386843657628777</v>
      </c>
      <c r="F119" s="10">
        <f t="shared" si="43"/>
        <v>1.1276219007850623</v>
      </c>
      <c r="G119" s="10">
        <f t="shared" si="43"/>
        <v>0.83428966346886024</v>
      </c>
      <c r="H119" s="10">
        <f t="shared" si="43"/>
        <v>5.143565096078726</v>
      </c>
      <c r="I119" s="10">
        <f t="shared" si="43"/>
        <v>0.7657030682192506</v>
      </c>
      <c r="J119" s="10">
        <f t="shared" si="43"/>
        <v>0.58799947308723854</v>
      </c>
      <c r="K119" s="10">
        <f t="shared" si="43"/>
        <v>3.2208513435447168</v>
      </c>
      <c r="L119" s="10">
        <f t="shared" si="43"/>
        <v>5.3706655147478459</v>
      </c>
      <c r="M119" s="10">
        <f t="shared" si="43"/>
        <v>0.61081642275807457</v>
      </c>
      <c r="N119" s="10">
        <f t="shared" si="43"/>
        <v>0.91121211697205406</v>
      </c>
      <c r="O119" s="10">
        <f t="shared" si="43"/>
        <v>0.33592591826544177</v>
      </c>
      <c r="P119" s="10">
        <f t="shared" si="43"/>
        <v>7.3177372782563763</v>
      </c>
      <c r="Q119" s="10">
        <f t="shared" si="43"/>
        <v>15.46423117072314</v>
      </c>
      <c r="R119" s="10">
        <f t="shared" si="43"/>
        <v>4.7274631961048978</v>
      </c>
      <c r="S119" s="10">
        <f t="shared" si="43"/>
        <v>0.19288455002830779</v>
      </c>
      <c r="T119" s="10">
        <f t="shared" si="43"/>
        <v>1.5478965423539222</v>
      </c>
      <c r="U119" s="10">
        <f t="shared" si="43"/>
        <v>8.6576663553748627</v>
      </c>
      <c r="V119" s="10">
        <f t="shared" si="43"/>
        <v>0.57620398687096774</v>
      </c>
      <c r="W119" s="10">
        <f t="shared" si="43"/>
        <v>1.0831272041044933</v>
      </c>
      <c r="X119" s="10">
        <f t="shared" si="43"/>
        <v>1.6013600383147988</v>
      </c>
      <c r="Y119" s="10">
        <f t="shared" si="43"/>
        <v>0.99461781008480976</v>
      </c>
      <c r="Z119" s="10">
        <f t="shared" si="43"/>
        <v>3.9082449531681496</v>
      </c>
      <c r="AA119" s="10">
        <f t="shared" si="43"/>
        <v>2.4701700190401672</v>
      </c>
      <c r="AB119" s="10">
        <f t="shared" si="43"/>
        <v>1.9929732224113679</v>
      </c>
      <c r="AC119" s="10">
        <f t="shared" si="43"/>
        <v>0.67614298665344308</v>
      </c>
      <c r="AD119" s="10">
        <f t="shared" si="43"/>
        <v>5.6372040141412816</v>
      </c>
      <c r="AE119" s="10">
        <f t="shared" si="43"/>
        <v>0.24167065586814199</v>
      </c>
      <c r="AF119" s="10">
        <f t="shared" si="43"/>
        <v>6.3528167917515903</v>
      </c>
      <c r="AG119" s="10">
        <f t="shared" si="43"/>
        <v>8.0450841908192725E-2</v>
      </c>
      <c r="AH119" s="10">
        <f t="shared" si="43"/>
        <v>0.56337293173204006</v>
      </c>
      <c r="AI119" s="10">
        <f t="shared" si="43"/>
        <v>1.2734650339658984</v>
      </c>
      <c r="AJ119" s="10">
        <f t="shared" si="43"/>
        <v>2.0416327139546127</v>
      </c>
      <c r="AK119" s="10"/>
      <c r="AL119" s="10">
        <f>MEDIAN(C119:AJ119)</f>
        <v>1.2005434673754802</v>
      </c>
      <c r="AM119" s="7"/>
      <c r="AN119" s="7"/>
    </row>
    <row r="120" spans="1:40" x14ac:dyDescent="0.25">
      <c r="B120" s="9" t="s">
        <v>13</v>
      </c>
      <c r="F120" s="11">
        <f>'[1]Reconstructions(%Average)'!F149</f>
        <v>0.58237208730503209</v>
      </c>
      <c r="G120" s="11">
        <f>'[1]Reconstructions(%Average)'!G149</f>
        <v>0.59765798263739833</v>
      </c>
      <c r="H120" s="11">
        <f>'[1]Reconstructions(%Average)'!H149</f>
        <v>0.50759181517991458</v>
      </c>
      <c r="I120" s="11">
        <f>'[1]Reconstructions(%Average)'!I149</f>
        <v>0.3817398441289796</v>
      </c>
      <c r="J120" s="11">
        <f>'[1]Reconstructions(%Average)'!J149</f>
        <v>0.66084628190722206</v>
      </c>
      <c r="K120" s="11">
        <f>'[1]Reconstructions(%Average)'!K149</f>
        <v>0.32901950872353652</v>
      </c>
      <c r="L120" s="11">
        <f>'[1]Reconstructions(%Average)'!L149</f>
        <v>0.38947428685557389</v>
      </c>
      <c r="M120" s="11">
        <f>'[1]Reconstructions(%Average)'!M149</f>
        <v>0.44715578594351552</v>
      </c>
      <c r="N120" s="11">
        <f>'[1]Reconstructions(%Average)'!N149</f>
        <v>0.29622627481793923</v>
      </c>
      <c r="O120" s="11">
        <f>'[1]Reconstructions(%Average)'!O149</f>
        <v>0.58336214647715223</v>
      </c>
      <c r="P120" s="11">
        <f>'[1]Reconstructions(%Average)'!P149</f>
        <v>0.56750179601492967</v>
      </c>
      <c r="Q120" s="11">
        <f>'[1]Reconstructions(%Average)'!Q149</f>
        <v>0.41955566527197269</v>
      </c>
      <c r="R120" s="11">
        <f>'[1]Reconstructions(%Average)'!R149</f>
        <v>0.42787199686604382</v>
      </c>
      <c r="S120" s="11">
        <f>'[1]Reconstructions(%Average)'!S149</f>
        <v>0.50173060189032392</v>
      </c>
      <c r="T120" s="11">
        <f>'[1]Reconstructions(%Average)'!T149</f>
        <v>0.44257320953402118</v>
      </c>
      <c r="U120" s="11">
        <f>'[1]Reconstructions(%Average)'!U149</f>
        <v>0.62809017307745785</v>
      </c>
      <c r="V120" s="11">
        <f>'[1]Reconstructions(%Average)'!V149</f>
        <v>0.44357094339103531</v>
      </c>
      <c r="W120" s="11">
        <f>'[1]Reconstructions(%Average)'!W149</f>
        <v>0.43163762606505679</v>
      </c>
      <c r="X120" s="11">
        <f>'[1]Reconstructions(%Average)'!X149</f>
        <v>0.38703937147982825</v>
      </c>
      <c r="Y120" s="11">
        <f>'[1]Reconstructions(%Average)'!Y149</f>
        <v>0.28284305658750603</v>
      </c>
      <c r="Z120" s="11">
        <f>'[1]Reconstructions(%Average)'!Z149</f>
        <v>1.0633886769279203E-2</v>
      </c>
      <c r="AA120" s="11">
        <f>'[1]Reconstructions(%Average)'!AA149</f>
        <v>5.7155454192104271E-2</v>
      </c>
      <c r="AB120" s="11">
        <f>'[1]Reconstructions(%Average)'!AB149</f>
        <v>0.20704840836814825</v>
      </c>
      <c r="AC120" s="11">
        <f>'[1]Reconstructions(%Average)'!AC149</f>
        <v>4.9873422832360452E-2</v>
      </c>
      <c r="AD120" s="11">
        <f>'[1]Reconstructions(%Average)'!AD149</f>
        <v>7.6808963683297621E-3</v>
      </c>
      <c r="AE120" s="11">
        <f>'[1]Reconstructions(%Average)'!AE149</f>
        <v>3.3934845499464461E-2</v>
      </c>
      <c r="AF120" s="11">
        <f>'[1]Reconstructions(%Average)'!AF149</f>
        <v>0.28770873887822179</v>
      </c>
      <c r="AG120" s="11">
        <f>'[1]Reconstructions(%Average)'!AG149</f>
        <v>3.678853259495999E-2</v>
      </c>
      <c r="AH120" s="11">
        <f>'[1]Reconstructions(%Average)'!AH149</f>
        <v>8.6047371273955554E-3</v>
      </c>
      <c r="AI120" s="11">
        <f>'[1]Reconstructions(%Average)'!AI149</f>
        <v>2.1453889098108463E-2</v>
      </c>
      <c r="AJ120" s="11">
        <f>'[1]Reconstructions(%Average)'!AJ149</f>
        <v>2.4272779493078409E-2</v>
      </c>
      <c r="AK120" s="11">
        <f>'[1]Reconstructions(%Average)'!AK149</f>
        <v>6.8561385051710458E-2</v>
      </c>
      <c r="AL120" s="10">
        <f t="shared" ref="AL120" si="44">MEDIAN(C120:AK120)</f>
        <v>0.3843896078044039</v>
      </c>
    </row>
    <row r="121" spans="1:40" x14ac:dyDescent="0.25">
      <c r="B121" s="9" t="s">
        <v>14</v>
      </c>
      <c r="F121" s="7">
        <f>'[1]Reference Points by CU'!$B$12</f>
        <v>25156.069052883653</v>
      </c>
      <c r="G121" s="7">
        <f>'[1]Reference Points by CU'!$B$12</f>
        <v>25156.069052883653</v>
      </c>
      <c r="H121" s="7">
        <f>'[1]Reference Points by CU'!$B$12</f>
        <v>25156.069052883653</v>
      </c>
      <c r="I121" s="7">
        <f>'[1]Reference Points by CU'!$B$12</f>
        <v>25156.069052883653</v>
      </c>
      <c r="J121" s="7">
        <f>'[1]Reference Points by CU'!$B$12</f>
        <v>25156.069052883653</v>
      </c>
      <c r="K121" s="7">
        <f>'[1]Reference Points by CU'!$B$12</f>
        <v>25156.069052883653</v>
      </c>
      <c r="L121" s="7">
        <f>'[1]Reference Points by CU'!$B$12</f>
        <v>25156.069052883653</v>
      </c>
      <c r="M121" s="7">
        <f>'[1]Reference Points by CU'!$B$12</f>
        <v>25156.069052883653</v>
      </c>
      <c r="N121" s="7">
        <f>'[1]Reference Points by CU'!$B$12</f>
        <v>25156.069052883653</v>
      </c>
      <c r="O121" s="7">
        <f>'[1]Reference Points by CU'!$B$12</f>
        <v>25156.069052883653</v>
      </c>
      <c r="P121" s="7">
        <f>'[1]Reference Points by CU'!$B$12</f>
        <v>25156.069052883653</v>
      </c>
      <c r="Q121" s="7">
        <f>'[1]Reference Points by CU'!$B$12</f>
        <v>25156.069052883653</v>
      </c>
      <c r="R121" s="7">
        <f>'[1]Reference Points by CU'!$B$12</f>
        <v>25156.069052883653</v>
      </c>
      <c r="S121" s="7">
        <f>'[1]Reference Points by CU'!$B$12</f>
        <v>25156.069052883653</v>
      </c>
      <c r="T121" s="7">
        <f>'[1]Reference Points by CU'!$B$12</f>
        <v>25156.069052883653</v>
      </c>
      <c r="U121" s="7">
        <f>'[1]Reference Points by CU'!$B$12</f>
        <v>25156.069052883653</v>
      </c>
      <c r="V121" s="7">
        <f>'[1]Reference Points by CU'!$B$12</f>
        <v>25156.069052883653</v>
      </c>
      <c r="W121" s="7">
        <f>'[1]Reference Points by CU'!$B$12</f>
        <v>25156.069052883653</v>
      </c>
      <c r="X121" s="7">
        <f>'[1]Reference Points by CU'!$B$12</f>
        <v>25156.069052883653</v>
      </c>
      <c r="Y121" s="7">
        <f>'[1]Reference Points by CU'!$B$12</f>
        <v>25156.069052883653</v>
      </c>
      <c r="Z121" s="7">
        <f>'[1]Reference Points by CU'!$B$12</f>
        <v>25156.069052883653</v>
      </c>
      <c r="AA121" s="7">
        <f>'[1]Reference Points by CU'!$B$12</f>
        <v>25156.069052883653</v>
      </c>
      <c r="AB121" s="7">
        <f>'[1]Reference Points by CU'!$B$12</f>
        <v>25156.069052883653</v>
      </c>
      <c r="AC121" s="7">
        <f>'[1]Reference Points by CU'!$B$12</f>
        <v>25156.069052883653</v>
      </c>
      <c r="AD121" s="7">
        <f>'[1]Reference Points by CU'!$B$12</f>
        <v>25156.069052883653</v>
      </c>
      <c r="AE121" s="7">
        <f>'[1]Reference Points by CU'!$B$12</f>
        <v>25156.069052883653</v>
      </c>
      <c r="AF121" s="7">
        <f>'[1]Reference Points by CU'!$B$12</f>
        <v>25156.069052883653</v>
      </c>
      <c r="AG121" s="7">
        <f>'[1]Reference Points by CU'!$B$12</f>
        <v>25156.069052883653</v>
      </c>
      <c r="AH121" s="7">
        <f>'[1]Reference Points by CU'!$B$12</f>
        <v>25156.069052883653</v>
      </c>
      <c r="AI121" s="7">
        <f>'[1]Reference Points by CU'!$B$12</f>
        <v>25156.069052883653</v>
      </c>
      <c r="AJ121" s="7">
        <f>'[1]Reference Points by CU'!$B$12</f>
        <v>25156.069052883653</v>
      </c>
      <c r="AK121" s="7">
        <f>'[1]Reference Points by CU'!$B$12</f>
        <v>25156.069052883653</v>
      </c>
    </row>
    <row r="122" spans="1:40" x14ac:dyDescent="0.25">
      <c r="B122" s="9" t="s">
        <v>15</v>
      </c>
      <c r="F122" s="7">
        <f>'[1]Reference Points by CU'!$C$12</f>
        <v>54168.842936038236</v>
      </c>
      <c r="G122" s="7">
        <f>'[1]Reference Points by CU'!$C$12</f>
        <v>54168.842936038236</v>
      </c>
      <c r="H122" s="7">
        <f>'[1]Reference Points by CU'!$C$12</f>
        <v>54168.842936038236</v>
      </c>
      <c r="I122" s="7">
        <f>'[1]Reference Points by CU'!$C$12</f>
        <v>54168.842936038236</v>
      </c>
      <c r="J122" s="7">
        <f>'[1]Reference Points by CU'!$C$12</f>
        <v>54168.842936038236</v>
      </c>
      <c r="K122" s="7">
        <f>'[1]Reference Points by CU'!$C$12</f>
        <v>54168.842936038236</v>
      </c>
      <c r="L122" s="7">
        <f>'[1]Reference Points by CU'!$C$12</f>
        <v>54168.842936038236</v>
      </c>
      <c r="M122" s="7">
        <f>'[1]Reference Points by CU'!$C$12</f>
        <v>54168.842936038236</v>
      </c>
      <c r="N122" s="7">
        <f>'[1]Reference Points by CU'!$C$12</f>
        <v>54168.842936038236</v>
      </c>
      <c r="O122" s="7">
        <f>'[1]Reference Points by CU'!$C$12</f>
        <v>54168.842936038236</v>
      </c>
      <c r="P122" s="7">
        <f>'[1]Reference Points by CU'!$C$12</f>
        <v>54168.842936038236</v>
      </c>
      <c r="Q122" s="7">
        <f>'[1]Reference Points by CU'!$C$12</f>
        <v>54168.842936038236</v>
      </c>
      <c r="R122" s="7">
        <f>'[1]Reference Points by CU'!$C$12</f>
        <v>54168.842936038236</v>
      </c>
      <c r="S122" s="7">
        <f>'[1]Reference Points by CU'!$C$12</f>
        <v>54168.842936038236</v>
      </c>
      <c r="T122" s="7">
        <f>'[1]Reference Points by CU'!$C$12</f>
        <v>54168.842936038236</v>
      </c>
      <c r="U122" s="7">
        <f>'[1]Reference Points by CU'!$C$12</f>
        <v>54168.842936038236</v>
      </c>
      <c r="V122" s="7">
        <f>'[1]Reference Points by CU'!$C$12</f>
        <v>54168.842936038236</v>
      </c>
      <c r="W122" s="7">
        <f>'[1]Reference Points by CU'!$C$12</f>
        <v>54168.842936038236</v>
      </c>
      <c r="X122" s="7">
        <f>'[1]Reference Points by CU'!$C$12</f>
        <v>54168.842936038236</v>
      </c>
      <c r="Y122" s="7">
        <f>'[1]Reference Points by CU'!$C$12</f>
        <v>54168.842936038236</v>
      </c>
      <c r="Z122" s="7">
        <f>'[1]Reference Points by CU'!$C$12</f>
        <v>54168.842936038236</v>
      </c>
      <c r="AA122" s="7">
        <f>'[1]Reference Points by CU'!$C$12</f>
        <v>54168.842936038236</v>
      </c>
      <c r="AB122" s="7">
        <f>'[1]Reference Points by CU'!$C$12</f>
        <v>54168.842936038236</v>
      </c>
      <c r="AC122" s="7">
        <f>'[1]Reference Points by CU'!$C$12</f>
        <v>54168.842936038236</v>
      </c>
      <c r="AD122" s="7">
        <f>'[1]Reference Points by CU'!$C$12</f>
        <v>54168.842936038236</v>
      </c>
      <c r="AE122" s="7">
        <f>'[1]Reference Points by CU'!$C$12</f>
        <v>54168.842936038236</v>
      </c>
      <c r="AF122" s="7">
        <f>'[1]Reference Points by CU'!$C$12</f>
        <v>54168.842936038236</v>
      </c>
      <c r="AG122" s="7">
        <f>'[1]Reference Points by CU'!$C$12</f>
        <v>54168.842936038236</v>
      </c>
      <c r="AH122" s="7">
        <f>'[1]Reference Points by CU'!$C$12</f>
        <v>54168.842936038236</v>
      </c>
      <c r="AI122" s="7">
        <f>'[1]Reference Points by CU'!$C$12</f>
        <v>54168.842936038236</v>
      </c>
      <c r="AJ122" s="7">
        <f>'[1]Reference Points by CU'!$C$12</f>
        <v>54168.842936038236</v>
      </c>
      <c r="AK122" s="7">
        <f>'[1]Reference Points by CU'!$C$12</f>
        <v>54168.842936038236</v>
      </c>
    </row>
    <row r="123" spans="1:40" x14ac:dyDescent="0.25">
      <c r="B123" s="9" t="s">
        <v>16</v>
      </c>
      <c r="F123" s="7">
        <f>'[1]Reference Points by CU'!$D$12</f>
        <v>27806.269646046963</v>
      </c>
      <c r="G123" s="7">
        <f>'[1]Reference Points by CU'!$D$12</f>
        <v>27806.269646046963</v>
      </c>
      <c r="H123" s="7">
        <f>'[1]Reference Points by CU'!$D$12</f>
        <v>27806.269646046963</v>
      </c>
      <c r="I123" s="7">
        <f>'[1]Reference Points by CU'!$D$12</f>
        <v>27806.269646046963</v>
      </c>
      <c r="J123" s="7">
        <f>'[1]Reference Points by CU'!$D$12</f>
        <v>27806.269646046963</v>
      </c>
      <c r="K123" s="7">
        <f>'[1]Reference Points by CU'!$D$12</f>
        <v>27806.269646046963</v>
      </c>
      <c r="L123" s="7">
        <f>'[1]Reference Points by CU'!$D$12</f>
        <v>27806.269646046963</v>
      </c>
      <c r="M123" s="7">
        <f>'[1]Reference Points by CU'!$D$12</f>
        <v>27806.269646046963</v>
      </c>
      <c r="N123" s="7">
        <f>'[1]Reference Points by CU'!$D$12</f>
        <v>27806.269646046963</v>
      </c>
      <c r="O123" s="7">
        <f>'[1]Reference Points by CU'!$D$12</f>
        <v>27806.269646046963</v>
      </c>
      <c r="P123" s="7">
        <f>'[1]Reference Points by CU'!$D$12</f>
        <v>27806.269646046963</v>
      </c>
      <c r="Q123" s="7">
        <f>'[1]Reference Points by CU'!$D$12</f>
        <v>27806.269646046963</v>
      </c>
      <c r="R123" s="7">
        <f>'[1]Reference Points by CU'!$D$12</f>
        <v>27806.269646046963</v>
      </c>
      <c r="S123" s="7">
        <f>'[1]Reference Points by CU'!$D$12</f>
        <v>27806.269646046963</v>
      </c>
      <c r="T123" s="7">
        <f>'[1]Reference Points by CU'!$D$12</f>
        <v>27806.269646046963</v>
      </c>
      <c r="U123" s="7">
        <f>'[1]Reference Points by CU'!$D$12</f>
        <v>27806.269646046963</v>
      </c>
      <c r="V123" s="7">
        <f>'[1]Reference Points by CU'!$D$12</f>
        <v>27806.269646046963</v>
      </c>
      <c r="W123" s="7">
        <f>'[1]Reference Points by CU'!$D$12</f>
        <v>27806.269646046963</v>
      </c>
      <c r="X123" s="7">
        <f>'[1]Reference Points by CU'!$D$12</f>
        <v>27806.269646046963</v>
      </c>
      <c r="Y123" s="7">
        <f>'[1]Reference Points by CU'!$D$12</f>
        <v>27806.269646046963</v>
      </c>
      <c r="Z123" s="7">
        <f>'[1]Reference Points by CU'!$D$12</f>
        <v>27806.269646046963</v>
      </c>
      <c r="AA123" s="7">
        <f>'[1]Reference Points by CU'!$D$12</f>
        <v>27806.269646046963</v>
      </c>
      <c r="AB123" s="7">
        <f>'[1]Reference Points by CU'!$D$12</f>
        <v>27806.269646046963</v>
      </c>
      <c r="AC123" s="7">
        <f>'[1]Reference Points by CU'!$D$12</f>
        <v>27806.269646046963</v>
      </c>
      <c r="AD123" s="7">
        <f>'[1]Reference Points by CU'!$D$12</f>
        <v>27806.269646046963</v>
      </c>
      <c r="AE123" s="7">
        <f>'[1]Reference Points by CU'!$D$12</f>
        <v>27806.269646046963</v>
      </c>
      <c r="AF123" s="7">
        <f>'[1]Reference Points by CU'!$D$12</f>
        <v>27806.269646046963</v>
      </c>
      <c r="AG123" s="7">
        <f>'[1]Reference Points by CU'!$D$12</f>
        <v>27806.269646046963</v>
      </c>
      <c r="AH123" s="7">
        <f>'[1]Reference Points by CU'!$D$12</f>
        <v>27806.269646046963</v>
      </c>
      <c r="AI123" s="7">
        <f>'[1]Reference Points by CU'!$D$12</f>
        <v>27806.269646046963</v>
      </c>
      <c r="AJ123" s="7">
        <f>'[1]Reference Points by CU'!$D$12</f>
        <v>27806.269646046963</v>
      </c>
      <c r="AK123" s="7">
        <f>'[1]Reference Points by CU'!$D$12</f>
        <v>27806.269646046963</v>
      </c>
    </row>
    <row r="124" spans="1:40" x14ac:dyDescent="0.25">
      <c r="B124" s="9" t="s">
        <v>17</v>
      </c>
      <c r="F124" s="7">
        <f>'[1]Reference Points by CU'!$F$12</f>
        <v>3678.6447221191906</v>
      </c>
      <c r="G124" s="7">
        <f>'[1]Reference Points by CU'!$F$12</f>
        <v>3678.6447221191906</v>
      </c>
      <c r="H124" s="7">
        <f>'[1]Reference Points by CU'!$F$12</f>
        <v>3678.6447221191906</v>
      </c>
      <c r="I124" s="7">
        <f>'[1]Reference Points by CU'!$F$12</f>
        <v>3678.6447221191906</v>
      </c>
      <c r="J124" s="7">
        <f>'[1]Reference Points by CU'!$F$12</f>
        <v>3678.6447221191906</v>
      </c>
      <c r="K124" s="7">
        <f>'[1]Reference Points by CU'!$F$12</f>
        <v>3678.6447221191906</v>
      </c>
      <c r="L124" s="7">
        <f>'[1]Reference Points by CU'!$F$12</f>
        <v>3678.6447221191906</v>
      </c>
      <c r="M124" s="7">
        <f>'[1]Reference Points by CU'!$F$12</f>
        <v>3678.6447221191906</v>
      </c>
      <c r="N124" s="7">
        <f>'[1]Reference Points by CU'!$F$12</f>
        <v>3678.6447221191906</v>
      </c>
      <c r="O124" s="7">
        <f>'[1]Reference Points by CU'!$F$12</f>
        <v>3678.6447221191906</v>
      </c>
      <c r="P124" s="7">
        <f>'[1]Reference Points by CU'!$F$12</f>
        <v>3678.6447221191906</v>
      </c>
      <c r="Q124" s="7">
        <f>'[1]Reference Points by CU'!$F$12</f>
        <v>3678.6447221191906</v>
      </c>
      <c r="R124" s="7">
        <f>'[1]Reference Points by CU'!$F$12</f>
        <v>3678.6447221191906</v>
      </c>
      <c r="S124" s="7">
        <f>'[1]Reference Points by CU'!$F$12</f>
        <v>3678.6447221191906</v>
      </c>
      <c r="T124" s="7">
        <f>'[1]Reference Points by CU'!$F$12</f>
        <v>3678.6447221191906</v>
      </c>
      <c r="U124" s="7">
        <f>'[1]Reference Points by CU'!$F$12</f>
        <v>3678.6447221191906</v>
      </c>
      <c r="V124" s="7">
        <f>'[1]Reference Points by CU'!$F$12</f>
        <v>3678.6447221191906</v>
      </c>
      <c r="W124" s="7">
        <f>'[1]Reference Points by CU'!$F$12</f>
        <v>3678.6447221191906</v>
      </c>
      <c r="X124" s="7">
        <f>'[1]Reference Points by CU'!$F$12</f>
        <v>3678.6447221191906</v>
      </c>
      <c r="Y124" s="7">
        <f>'[1]Reference Points by CU'!$F$12</f>
        <v>3678.6447221191906</v>
      </c>
      <c r="Z124" s="7">
        <f>'[1]Reference Points by CU'!$F$12</f>
        <v>3678.6447221191906</v>
      </c>
      <c r="AA124" s="7">
        <f>'[1]Reference Points by CU'!$F$12</f>
        <v>3678.6447221191906</v>
      </c>
      <c r="AB124" s="7">
        <f>'[1]Reference Points by CU'!$F$12</f>
        <v>3678.6447221191906</v>
      </c>
      <c r="AC124" s="7">
        <f>'[1]Reference Points by CU'!$F$12</f>
        <v>3678.6447221191906</v>
      </c>
      <c r="AD124" s="7">
        <f>'[1]Reference Points by CU'!$F$12</f>
        <v>3678.6447221191906</v>
      </c>
      <c r="AE124" s="7">
        <f>'[1]Reference Points by CU'!$F$12</f>
        <v>3678.6447221191906</v>
      </c>
      <c r="AF124" s="7">
        <f>'[1]Reference Points by CU'!$F$12</f>
        <v>3678.6447221191906</v>
      </c>
      <c r="AG124" s="7">
        <f>'[1]Reference Points by CU'!$F$12</f>
        <v>3678.6447221191906</v>
      </c>
      <c r="AH124" s="7">
        <f>'[1]Reference Points by CU'!$F$12</f>
        <v>3678.6447221191906</v>
      </c>
      <c r="AI124" s="7">
        <f>'[1]Reference Points by CU'!$F$12</f>
        <v>3678.6447221191906</v>
      </c>
      <c r="AJ124" s="7">
        <f>'[1]Reference Points by CU'!$F$12</f>
        <v>3678.6447221191906</v>
      </c>
      <c r="AK124" s="7">
        <f>'[1]Reference Points by CU'!$F$12</f>
        <v>3678.6447221191906</v>
      </c>
    </row>
    <row r="125" spans="1:40" x14ac:dyDescent="0.25">
      <c r="B125" s="9" t="s">
        <v>18</v>
      </c>
      <c r="F125" s="7">
        <f>'[1]Reference Points by CU'!$G$12</f>
        <v>6951.5674115117408</v>
      </c>
      <c r="G125" s="7">
        <f>'[1]Reference Points by CU'!$G$12</f>
        <v>6951.5674115117408</v>
      </c>
      <c r="H125" s="7">
        <f>'[1]Reference Points by CU'!$G$12</f>
        <v>6951.5674115117408</v>
      </c>
      <c r="I125" s="7">
        <f>'[1]Reference Points by CU'!$G$12</f>
        <v>6951.5674115117408</v>
      </c>
      <c r="J125" s="7">
        <f>'[1]Reference Points by CU'!$G$12</f>
        <v>6951.5674115117408</v>
      </c>
      <c r="K125" s="7">
        <f>'[1]Reference Points by CU'!$G$12</f>
        <v>6951.5674115117408</v>
      </c>
      <c r="L125" s="7">
        <f>'[1]Reference Points by CU'!$G$12</f>
        <v>6951.5674115117408</v>
      </c>
      <c r="M125" s="7">
        <f>'[1]Reference Points by CU'!$G$12</f>
        <v>6951.5674115117408</v>
      </c>
      <c r="N125" s="7">
        <f>'[1]Reference Points by CU'!$G$12</f>
        <v>6951.5674115117408</v>
      </c>
      <c r="O125" s="7">
        <f>'[1]Reference Points by CU'!$G$12</f>
        <v>6951.5674115117408</v>
      </c>
      <c r="P125" s="7">
        <f>'[1]Reference Points by CU'!$G$12</f>
        <v>6951.5674115117408</v>
      </c>
      <c r="Q125" s="7">
        <f>'[1]Reference Points by CU'!$G$12</f>
        <v>6951.5674115117408</v>
      </c>
      <c r="R125" s="7">
        <f>'[1]Reference Points by CU'!$G$12</f>
        <v>6951.5674115117408</v>
      </c>
      <c r="S125" s="7">
        <f>'[1]Reference Points by CU'!$G$12</f>
        <v>6951.5674115117408</v>
      </c>
      <c r="T125" s="7">
        <f>'[1]Reference Points by CU'!$G$12</f>
        <v>6951.5674115117408</v>
      </c>
      <c r="U125" s="7">
        <f>'[1]Reference Points by CU'!$G$12</f>
        <v>6951.5674115117408</v>
      </c>
      <c r="V125" s="7">
        <f>'[1]Reference Points by CU'!$G$12</f>
        <v>6951.5674115117408</v>
      </c>
      <c r="W125" s="7">
        <f>'[1]Reference Points by CU'!$G$12</f>
        <v>6951.5674115117408</v>
      </c>
      <c r="X125" s="7">
        <f>'[1]Reference Points by CU'!$G$12</f>
        <v>6951.5674115117408</v>
      </c>
      <c r="Y125" s="7">
        <f>'[1]Reference Points by CU'!$G$12</f>
        <v>6951.5674115117408</v>
      </c>
      <c r="Z125" s="7">
        <f>'[1]Reference Points by CU'!$G$12</f>
        <v>6951.5674115117408</v>
      </c>
      <c r="AA125" s="7">
        <f>'[1]Reference Points by CU'!$G$12</f>
        <v>6951.5674115117408</v>
      </c>
      <c r="AB125" s="7">
        <f>'[1]Reference Points by CU'!$G$12</f>
        <v>6951.5674115117408</v>
      </c>
      <c r="AC125" s="7">
        <f>'[1]Reference Points by CU'!$G$12</f>
        <v>6951.5674115117408</v>
      </c>
      <c r="AD125" s="7">
        <f>'[1]Reference Points by CU'!$G$12</f>
        <v>6951.5674115117408</v>
      </c>
      <c r="AE125" s="7">
        <f>'[1]Reference Points by CU'!$G$12</f>
        <v>6951.5674115117408</v>
      </c>
      <c r="AF125" s="7">
        <f>'[1]Reference Points by CU'!$G$12</f>
        <v>6951.5674115117408</v>
      </c>
      <c r="AG125" s="7">
        <f>'[1]Reference Points by CU'!$G$12</f>
        <v>6951.5674115117408</v>
      </c>
      <c r="AH125" s="7">
        <f>'[1]Reference Points by CU'!$G$12</f>
        <v>6951.5674115117408</v>
      </c>
      <c r="AI125" s="7">
        <f>'[1]Reference Points by CU'!$G$12</f>
        <v>6951.5674115117408</v>
      </c>
      <c r="AJ125" s="7">
        <f>'[1]Reference Points by CU'!$G$12</f>
        <v>6951.5674115117408</v>
      </c>
      <c r="AK125" s="7">
        <f>'[1]Reference Points by CU'!$G$12</f>
        <v>6951.5674115117408</v>
      </c>
    </row>
    <row r="126" spans="1:40" x14ac:dyDescent="0.25">
      <c r="B126" s="9" t="s">
        <v>19</v>
      </c>
      <c r="F126" s="7">
        <f>'[1]Reference Points by CU'!$H$12</f>
        <v>9574.2038690889403</v>
      </c>
      <c r="G126" s="7">
        <f>'[1]Reference Points by CU'!$H$12</f>
        <v>9574.2038690889403</v>
      </c>
      <c r="H126" s="7">
        <f>'[1]Reference Points by CU'!$H$12</f>
        <v>9574.2038690889403</v>
      </c>
      <c r="I126" s="7">
        <f>'[1]Reference Points by CU'!$H$12</f>
        <v>9574.2038690889403</v>
      </c>
      <c r="J126" s="7">
        <f>'[1]Reference Points by CU'!$H$12</f>
        <v>9574.2038690889403</v>
      </c>
      <c r="K126" s="7">
        <f>'[1]Reference Points by CU'!$H$12</f>
        <v>9574.2038690889403</v>
      </c>
      <c r="L126" s="7">
        <f>'[1]Reference Points by CU'!$H$12</f>
        <v>9574.2038690889403</v>
      </c>
      <c r="M126" s="7">
        <f>'[1]Reference Points by CU'!$H$12</f>
        <v>9574.2038690889403</v>
      </c>
      <c r="N126" s="7">
        <f>'[1]Reference Points by CU'!$H$12</f>
        <v>9574.2038690889403</v>
      </c>
      <c r="O126" s="7">
        <f>'[1]Reference Points by CU'!$H$12</f>
        <v>9574.2038690889403</v>
      </c>
      <c r="P126" s="7">
        <f>'[1]Reference Points by CU'!$H$12</f>
        <v>9574.2038690889403</v>
      </c>
      <c r="Q126" s="7">
        <f>'[1]Reference Points by CU'!$H$12</f>
        <v>9574.2038690889403</v>
      </c>
      <c r="R126" s="7">
        <f>'[1]Reference Points by CU'!$H$12</f>
        <v>9574.2038690889403</v>
      </c>
      <c r="S126" s="7">
        <f>'[1]Reference Points by CU'!$H$12</f>
        <v>9574.2038690889403</v>
      </c>
      <c r="T126" s="7">
        <f>'[1]Reference Points by CU'!$H$12</f>
        <v>9574.2038690889403</v>
      </c>
      <c r="U126" s="7">
        <f>'[1]Reference Points by CU'!$H$12</f>
        <v>9574.2038690889403</v>
      </c>
      <c r="V126" s="7">
        <f>'[1]Reference Points by CU'!$H$12</f>
        <v>9574.2038690889403</v>
      </c>
      <c r="W126" s="7">
        <f>'[1]Reference Points by CU'!$H$12</f>
        <v>9574.2038690889403</v>
      </c>
      <c r="X126" s="7">
        <f>'[1]Reference Points by CU'!$H$12</f>
        <v>9574.2038690889403</v>
      </c>
      <c r="Y126" s="7">
        <f>'[1]Reference Points by CU'!$H$12</f>
        <v>9574.2038690889403</v>
      </c>
      <c r="Z126" s="7">
        <f>'[1]Reference Points by CU'!$H$12</f>
        <v>9574.2038690889403</v>
      </c>
      <c r="AA126" s="7">
        <f>'[1]Reference Points by CU'!$H$12</f>
        <v>9574.2038690889403</v>
      </c>
      <c r="AB126" s="7">
        <f>'[1]Reference Points by CU'!$H$12</f>
        <v>9574.2038690889403</v>
      </c>
      <c r="AC126" s="7">
        <f>'[1]Reference Points by CU'!$H$12</f>
        <v>9574.2038690889403</v>
      </c>
      <c r="AD126" s="7">
        <f>'[1]Reference Points by CU'!$H$12</f>
        <v>9574.2038690889403</v>
      </c>
      <c r="AE126" s="7">
        <f>'[1]Reference Points by CU'!$H$12</f>
        <v>9574.2038690889403</v>
      </c>
      <c r="AF126" s="7">
        <f>'[1]Reference Points by CU'!$H$12</f>
        <v>9574.2038690889403</v>
      </c>
      <c r="AG126" s="7">
        <f>'[1]Reference Points by CU'!$H$12</f>
        <v>9574.2038690889403</v>
      </c>
      <c r="AH126" s="7">
        <f>'[1]Reference Points by CU'!$H$12</f>
        <v>9574.2038690889403</v>
      </c>
      <c r="AI126" s="7">
        <f>'[1]Reference Points by CU'!$H$12</f>
        <v>9574.2038690889403</v>
      </c>
      <c r="AJ126" s="7">
        <f>'[1]Reference Points by CU'!$H$12</f>
        <v>9574.2038690889403</v>
      </c>
      <c r="AK126" s="7">
        <f>'[1]Reference Points by CU'!$H$12</f>
        <v>9574.2038690889403</v>
      </c>
    </row>
    <row r="127" spans="1:40" x14ac:dyDescent="0.25">
      <c r="B127" s="9" t="s">
        <v>20</v>
      </c>
      <c r="F127" s="11">
        <f>'[1]SR-Nahwitti(odd)'!$B$54</f>
        <v>0.51332589250392868</v>
      </c>
      <c r="G127" s="11">
        <f>'[1]SR-Nahwitti(odd)'!$B$54</f>
        <v>0.51332589250392868</v>
      </c>
      <c r="H127" s="11">
        <f>'[1]SR-Nahwitti(odd)'!$B$54</f>
        <v>0.51332589250392868</v>
      </c>
      <c r="I127" s="11">
        <f>'[1]SR-Nahwitti(odd)'!$B$54</f>
        <v>0.51332589250392868</v>
      </c>
      <c r="J127" s="11">
        <f>'[1]SR-Nahwitti(odd)'!$B$54</f>
        <v>0.51332589250392868</v>
      </c>
      <c r="K127" s="11">
        <f>'[1]SR-Nahwitti(odd)'!$B$54</f>
        <v>0.51332589250392868</v>
      </c>
      <c r="L127" s="11">
        <f>'[1]SR-Nahwitti(odd)'!$B$54</f>
        <v>0.51332589250392868</v>
      </c>
      <c r="M127" s="11">
        <f>'[1]SR-Nahwitti(odd)'!$B$54</f>
        <v>0.51332589250392868</v>
      </c>
      <c r="N127" s="11">
        <f>'[1]SR-Nahwitti(odd)'!$B$54</f>
        <v>0.51332589250392868</v>
      </c>
      <c r="O127" s="11">
        <f>'[1]SR-Nahwitti(odd)'!$B$54</f>
        <v>0.51332589250392868</v>
      </c>
      <c r="P127" s="11">
        <f>'[1]SR-Nahwitti(odd)'!$B$54</f>
        <v>0.51332589250392868</v>
      </c>
      <c r="Q127" s="11">
        <f>'[1]SR-Nahwitti(odd)'!$B$54</f>
        <v>0.51332589250392868</v>
      </c>
      <c r="R127" s="11">
        <f>'[1]SR-Nahwitti(odd)'!$B$54</f>
        <v>0.51332589250392868</v>
      </c>
      <c r="S127" s="11">
        <f>'[1]SR-Nahwitti(odd)'!$B$54</f>
        <v>0.51332589250392868</v>
      </c>
      <c r="T127" s="11">
        <f>'[1]SR-Nahwitti(odd)'!$B$54</f>
        <v>0.51332589250392868</v>
      </c>
      <c r="U127" s="11">
        <f>'[1]SR-Nahwitti(odd)'!$B$54</f>
        <v>0.51332589250392868</v>
      </c>
      <c r="V127" s="11">
        <f>'[1]SR-Nahwitti(odd)'!$B$54</f>
        <v>0.51332589250392868</v>
      </c>
      <c r="W127" s="11">
        <f>'[1]SR-Nahwitti(odd)'!$B$54</f>
        <v>0.51332589250392868</v>
      </c>
      <c r="X127" s="11">
        <f>'[1]SR-Nahwitti(odd)'!$B$54</f>
        <v>0.51332589250392868</v>
      </c>
      <c r="Y127" s="11">
        <f>'[1]SR-Nahwitti(odd)'!$B$54</f>
        <v>0.51332589250392868</v>
      </c>
      <c r="Z127" s="11">
        <f>'[1]SR-Nahwitti(odd)'!$B$54</f>
        <v>0.51332589250392868</v>
      </c>
      <c r="AA127" s="11">
        <f>'[1]SR-Nahwitti(odd)'!$B$54</f>
        <v>0.51332589250392868</v>
      </c>
      <c r="AB127" s="11">
        <f>'[1]SR-Nahwitti(odd)'!$B$54</f>
        <v>0.51332589250392868</v>
      </c>
      <c r="AC127" s="11">
        <f>'[1]SR-Nahwitti(odd)'!$B$54</f>
        <v>0.51332589250392868</v>
      </c>
      <c r="AD127" s="11">
        <f>'[1]SR-Nahwitti(odd)'!$B$54</f>
        <v>0.51332589250392868</v>
      </c>
      <c r="AE127" s="11">
        <f>'[1]SR-Nahwitti(odd)'!$B$54</f>
        <v>0.51332589250392868</v>
      </c>
      <c r="AF127" s="11">
        <f>'[1]SR-Nahwitti(odd)'!$B$54</f>
        <v>0.51332589250392868</v>
      </c>
      <c r="AG127" s="11">
        <f>'[1]SR-Nahwitti(odd)'!$B$54</f>
        <v>0.51332589250392868</v>
      </c>
      <c r="AH127" s="11">
        <f>'[1]SR-Nahwitti(odd)'!$B$54</f>
        <v>0.51332589250392868</v>
      </c>
      <c r="AI127" s="11">
        <f>'[1]SR-Nahwitti(odd)'!$B$54</f>
        <v>0.51332589250392868</v>
      </c>
      <c r="AJ127" s="11">
        <f>'[1]SR-Nahwitti(odd)'!$B$54</f>
        <v>0.51332589250392868</v>
      </c>
      <c r="AK127" s="11">
        <f>'[1]SR-Nahwitti(odd)'!$B$54</f>
        <v>0.51332589250392868</v>
      </c>
    </row>
    <row r="128" spans="1:40" x14ac:dyDescent="0.25">
      <c r="B128" s="9" t="s">
        <v>21</v>
      </c>
      <c r="C128">
        <f>'[1]NAH (odd)'!L26</f>
        <v>6</v>
      </c>
      <c r="D128">
        <f>'[1]NAH (odd)'!M26</f>
        <v>7</v>
      </c>
      <c r="E128">
        <f>'[1]NAH (odd)'!N26</f>
        <v>8</v>
      </c>
      <c r="F128">
        <f>'[1]NAH (odd)'!O26</f>
        <v>7</v>
      </c>
      <c r="G128">
        <f>'[1]NAH (odd)'!P26</f>
        <v>8</v>
      </c>
      <c r="H128">
        <f>'[1]NAH (odd)'!Q26</f>
        <v>6</v>
      </c>
      <c r="I128">
        <f>'[1]NAH (odd)'!R26</f>
        <v>7</v>
      </c>
      <c r="J128">
        <f>'[1]NAH (odd)'!S26</f>
        <v>4</v>
      </c>
      <c r="K128">
        <f>'[1]NAH (odd)'!T26</f>
        <v>7</v>
      </c>
      <c r="L128">
        <f>'[1]NAH (odd)'!U26</f>
        <v>7</v>
      </c>
      <c r="M128">
        <f>'[1]NAH (odd)'!V26</f>
        <v>6</v>
      </c>
      <c r="N128">
        <f>'[1]NAH (odd)'!W26</f>
        <v>6</v>
      </c>
      <c r="O128">
        <f>'[1]NAH (odd)'!X26</f>
        <v>3</v>
      </c>
      <c r="P128">
        <f>'[1]NAH (odd)'!Y26</f>
        <v>3</v>
      </c>
      <c r="Q128">
        <f>'[1]NAH (odd)'!Z26</f>
        <v>2</v>
      </c>
      <c r="R128">
        <f>'[1]NAH (odd)'!AA26</f>
        <v>7</v>
      </c>
      <c r="S128">
        <f>'[1]NAH (odd)'!AB26</f>
        <v>6</v>
      </c>
      <c r="T128">
        <f>'[1]NAH (odd)'!AC26</f>
        <v>5</v>
      </c>
      <c r="U128">
        <f>'[1]NAH (odd)'!AD26</f>
        <v>6</v>
      </c>
      <c r="V128">
        <f>'[1]NAH (odd)'!AE26</f>
        <v>3</v>
      </c>
      <c r="W128">
        <f>'[1]NAH (odd)'!AF26</f>
        <v>3</v>
      </c>
      <c r="X128">
        <f>'[1]NAH (odd)'!AG26</f>
        <v>7</v>
      </c>
      <c r="Y128">
        <f>'[1]NAH (odd)'!AH26</f>
        <v>8</v>
      </c>
      <c r="Z128">
        <f>'[1]NAH (odd)'!AI26</f>
        <v>2</v>
      </c>
      <c r="AA128">
        <f>'[1]NAH (odd)'!AJ26</f>
        <v>4</v>
      </c>
      <c r="AB128">
        <f>'[1]NAH (odd)'!AK26</f>
        <v>3</v>
      </c>
      <c r="AC128">
        <f>'[1]NAH (odd)'!AL26</f>
        <v>3</v>
      </c>
      <c r="AD128">
        <f>'[1]NAH (odd)'!AM26</f>
        <v>3</v>
      </c>
      <c r="AE128">
        <f>'[1]NAH (odd)'!AN26</f>
        <v>3</v>
      </c>
      <c r="AF128">
        <f>'[1]NAH (odd)'!AO26</f>
        <v>3</v>
      </c>
      <c r="AG128">
        <f>'[1]NAH (odd)'!AP26</f>
        <v>3</v>
      </c>
      <c r="AH128">
        <f>'[1]NAH (odd)'!AQ26</f>
        <v>1</v>
      </c>
      <c r="AI128">
        <f>'[1]NAH (odd)'!AR26</f>
        <v>1</v>
      </c>
      <c r="AJ128">
        <f>'[1]NAH (odd)'!AS26</f>
        <v>1</v>
      </c>
      <c r="AK128">
        <f>'[1]NAH (odd)'!AT26</f>
        <v>1</v>
      </c>
    </row>
    <row r="129" spans="1:40" ht="13.5" x14ac:dyDescent="0.3">
      <c r="A129" s="14" t="s">
        <v>25</v>
      </c>
      <c r="B129" s="14" t="s">
        <v>5</v>
      </c>
      <c r="C129" s="15">
        <f>[1]Aggr_odd!L22</f>
        <v>801050</v>
      </c>
      <c r="D129" s="15">
        <f>[1]Aggr_odd!M22</f>
        <v>834275</v>
      </c>
      <c r="E129" s="15">
        <f>[1]Aggr_odd!N22</f>
        <v>1158600</v>
      </c>
      <c r="F129" s="15">
        <f>[1]Aggr_odd!O22</f>
        <v>999726</v>
      </c>
      <c r="G129" s="15">
        <f>[1]Aggr_odd!P22</f>
        <v>1115625</v>
      </c>
      <c r="H129" s="15">
        <f>[1]Aggr_odd!Q22</f>
        <v>1740402</v>
      </c>
      <c r="I129" s="15">
        <f>[1]Aggr_odd!R22</f>
        <v>621100</v>
      </c>
      <c r="J129" s="15">
        <f>[1]Aggr_odd!S22</f>
        <v>354126</v>
      </c>
      <c r="K129" s="15">
        <f>[1]Aggr_odd!T22</f>
        <v>217925</v>
      </c>
      <c r="L129" s="15">
        <f>[1]Aggr_odd!U22</f>
        <v>1430000</v>
      </c>
      <c r="M129" s="15">
        <f>[1]Aggr_odd!V22</f>
        <v>1174238</v>
      </c>
      <c r="N129" s="15">
        <f>[1]Aggr_odd!W22</f>
        <v>1566100</v>
      </c>
      <c r="O129" s="15">
        <f>[1]Aggr_odd!X22</f>
        <v>278054</v>
      </c>
      <c r="P129" s="15">
        <f>[1]Aggr_odd!Y22</f>
        <v>290277</v>
      </c>
      <c r="Q129" s="15">
        <f>[1]Aggr_odd!Z22</f>
        <v>1112561</v>
      </c>
      <c r="R129" s="15">
        <f>[1]Aggr_odd!AA22</f>
        <v>1611888</v>
      </c>
      <c r="S129" s="15">
        <f>[1]Aggr_odd!AB22</f>
        <v>944634</v>
      </c>
      <c r="T129" s="15">
        <f>[1]Aggr_odd!AC22</f>
        <v>483557</v>
      </c>
      <c r="U129" s="15">
        <f>[1]Aggr_odd!AD22</f>
        <v>503576</v>
      </c>
      <c r="V129" s="15">
        <f>[1]Aggr_odd!AE22</f>
        <v>448044</v>
      </c>
      <c r="W129" s="15">
        <f>[1]Aggr_odd!AF22</f>
        <v>686310</v>
      </c>
      <c r="X129" s="15">
        <f>[1]Aggr_odd!AG22</f>
        <v>314533</v>
      </c>
      <c r="Y129" s="15">
        <f>[1]Aggr_odd!AH22</f>
        <v>443457</v>
      </c>
      <c r="Z129" s="15">
        <f>[1]Aggr_odd!AI22</f>
        <v>857671</v>
      </c>
      <c r="AA129" s="15">
        <f>[1]Aggr_odd!AJ22</f>
        <v>2061096</v>
      </c>
      <c r="AB129" s="15">
        <f>[1]Aggr_odd!AK22</f>
        <v>410543</v>
      </c>
      <c r="AC129" s="15">
        <f>[1]Aggr_odd!AL22</f>
        <v>587777</v>
      </c>
      <c r="AD129" s="15">
        <f>[1]Aggr_odd!AM22</f>
        <v>716530</v>
      </c>
      <c r="AE129" s="15">
        <f>[1]Aggr_odd!AN22</f>
        <v>2596576</v>
      </c>
      <c r="AF129" s="15">
        <f>[1]Aggr_odd!AO22</f>
        <v>576554</v>
      </c>
      <c r="AG129" s="15">
        <f>[1]Aggr_odd!AP22</f>
        <v>2649859</v>
      </c>
      <c r="AH129" s="15">
        <f>[1]Aggr_odd!AQ22</f>
        <v>2231191</v>
      </c>
      <c r="AI129" s="15">
        <f>[1]Aggr_odd!AR22</f>
        <v>546084</v>
      </c>
      <c r="AJ129" s="15">
        <f>[1]Aggr_odd!AS22</f>
        <v>844389</v>
      </c>
      <c r="AK129" s="15">
        <f>[1]Aggr_odd!AT22</f>
        <v>1314020</v>
      </c>
      <c r="AL129" s="7">
        <f>MEDIAN(C129:AK129)</f>
        <v>834275</v>
      </c>
      <c r="AM129" s="7">
        <f>_xlfn.PERCENTILE.EXC($C129:$AK129,0.4)</f>
        <v>647184</v>
      </c>
      <c r="AN129" s="7">
        <f>_xlfn.PERCENTILE.EXC($C129:$AK129,0.25)</f>
        <v>483557</v>
      </c>
    </row>
    <row r="130" spans="1:40" ht="13.5" x14ac:dyDescent="0.3">
      <c r="B130" s="14" t="s">
        <v>6</v>
      </c>
      <c r="C130" s="15">
        <f>'[1]Reconstructions(%Average)'!C64</f>
        <v>1301011.628777446</v>
      </c>
      <c r="D130" s="15">
        <f>'[1]Reconstructions(%Average)'!D64</f>
        <v>1013110.010295645</v>
      </c>
      <c r="E130" s="15">
        <f>'[1]Reconstructions(%Average)'!E64</f>
        <v>1265074.1076099186</v>
      </c>
      <c r="F130" s="15">
        <f>'[1]Reconstructions(%Average)'!F64</f>
        <v>1081930.4426563366</v>
      </c>
      <c r="G130" s="15">
        <f>'[1]Reconstructions(%Average)'!G64</f>
        <v>1224171.7609966034</v>
      </c>
      <c r="H130" s="15">
        <f>'[1]Reconstructions(%Average)'!H64</f>
        <v>1932521.8109173437</v>
      </c>
      <c r="I130" s="15">
        <f>'[1]Reconstructions(%Average)'!I64</f>
        <v>689925.42850820103</v>
      </c>
      <c r="J130" s="15">
        <f>'[1]Reconstructions(%Average)'!J64</f>
        <v>383256.89171437104</v>
      </c>
      <c r="K130" s="15">
        <f>'[1]Reconstructions(%Average)'!K64</f>
        <v>240851.3989600866</v>
      </c>
      <c r="L130" s="15">
        <f>'[1]Reconstructions(%Average)'!L64</f>
        <v>1040660.0111734765</v>
      </c>
      <c r="M130" s="15">
        <f>'[1]Reconstructions(%Average)'!M64</f>
        <v>1261074.3130474284</v>
      </c>
      <c r="N130" s="15">
        <f>'[1]Reconstructions(%Average)'!N64</f>
        <v>1638803.9243494549</v>
      </c>
      <c r="O130" s="15">
        <f>'[1]Reconstructions(%Average)'!O64</f>
        <v>348442.26230768568</v>
      </c>
      <c r="P130" s="15">
        <f>'[1]Reconstructions(%Average)'!P64</f>
        <v>323362.83204650448</v>
      </c>
      <c r="Q130" s="15">
        <f>'[1]Reconstructions(%Average)'!Q64</f>
        <v>1224927.8379665033</v>
      </c>
      <c r="R130" s="15">
        <f>'[1]Reconstructions(%Average)'!R64</f>
        <v>1652714.4030296546</v>
      </c>
      <c r="S130" s="15">
        <f>'[1]Reconstructions(%Average)'!S64</f>
        <v>1019021.4180160788</v>
      </c>
      <c r="T130" s="15">
        <f>'[1]Reconstructions(%Average)'!T64</f>
        <v>600787.7867985419</v>
      </c>
      <c r="U130" s="15">
        <f>'[1]Reconstructions(%Average)'!U64</f>
        <v>556028.21253816842</v>
      </c>
      <c r="V130" s="15">
        <f>'[1]Reconstructions(%Average)'!V64</f>
        <v>606854.05036932894</v>
      </c>
      <c r="W130" s="15">
        <f>'[1]Reconstructions(%Average)'!W64</f>
        <v>967964.52309750067</v>
      </c>
      <c r="X130" s="15">
        <f>'[1]Reconstructions(%Average)'!X64</f>
        <v>401197.73123897042</v>
      </c>
      <c r="Y130" s="15">
        <f>'[1]Reconstructions(%Average)'!Y64</f>
        <v>543594.84442010196</v>
      </c>
      <c r="Z130" s="15">
        <f>'[1]Reconstructions(%Average)'!Z64</f>
        <v>1394711.9588279875</v>
      </c>
      <c r="AA130" s="15">
        <f>'[1]Reconstructions(%Average)'!AA64</f>
        <v>2637430.6524262764</v>
      </c>
      <c r="AB130" s="15">
        <f>'[1]Reconstructions(%Average)'!AB64</f>
        <v>874644.08191192243</v>
      </c>
      <c r="AC130" s="15">
        <f>'[1]Reconstructions(%Average)'!AC64</f>
        <v>1124407.3264605475</v>
      </c>
      <c r="AD130" s="15">
        <f>'[1]Reconstructions(%Average)'!AD64</f>
        <v>1135770.7388610321</v>
      </c>
      <c r="AE130" s="15">
        <f>'[1]Reconstructions(%Average)'!AE64</f>
        <v>3745551.8132131877</v>
      </c>
      <c r="AF130" s="15">
        <f>'[1]Reconstructions(%Average)'!AF64</f>
        <v>1072578.7382672906</v>
      </c>
      <c r="AG130" s="15">
        <f>'[1]Reconstructions(%Average)'!AG64</f>
        <v>4415293.6501656538</v>
      </c>
      <c r="AH130" s="15">
        <f>'[1]Reconstructions(%Average)'!AH64</f>
        <v>4202067.2431055503</v>
      </c>
      <c r="AI130" s="15">
        <f>'[1]Reconstructions(%Average)'!AI64</f>
        <v>917750.91254633723</v>
      </c>
      <c r="AJ130" s="15">
        <f>'[1]Reconstructions(%Average)'!AJ64</f>
        <v>1466096.9023692599</v>
      </c>
      <c r="AK130" s="15">
        <f>'[1]Reconstructions(%Average)'!AK64</f>
        <v>2290999.8974525351</v>
      </c>
      <c r="AL130" s="7">
        <f t="shared" ref="AL130:AL132" si="45">MEDIAN(C130:AK130)</f>
        <v>1081930.4426563366</v>
      </c>
      <c r="AM130" s="7">
        <f t="shared" ref="AM130:AM133" si="46">_xlfn.PERCENTILE.EXC($C130:$AK130,0.4)</f>
        <v>1015474.5733838185</v>
      </c>
      <c r="AN130" s="7">
        <f t="shared" ref="AN130:AN133" si="47">_xlfn.PERCENTILE.EXC($C130:$AK130,0.25)</f>
        <v>606854.05036932894</v>
      </c>
    </row>
    <row r="131" spans="1:40" x14ac:dyDescent="0.25">
      <c r="B131" s="9" t="s">
        <v>8</v>
      </c>
      <c r="C131" s="7">
        <f>'[1]Reconstructions(%Average)'!C132</f>
        <v>0</v>
      </c>
      <c r="D131" s="7">
        <f>'[1]Reconstructions(%Average)'!D132</f>
        <v>0</v>
      </c>
      <c r="E131" s="7">
        <f>'[1]Reconstructions(%Average)'!E132</f>
        <v>0</v>
      </c>
      <c r="F131" s="7">
        <f>'[1]Reconstructions(%Average)'!F132</f>
        <v>1508725.9999999998</v>
      </c>
      <c r="G131" s="7">
        <f>'[1]Reconstructions(%Average)'!G132</f>
        <v>1818443</v>
      </c>
      <c r="H131" s="7">
        <f>'[1]Reconstructions(%Average)'!H132</f>
        <v>1992112.0000000002</v>
      </c>
      <c r="I131" s="7">
        <f>'[1]Reconstructions(%Average)'!I132</f>
        <v>425989.00000000006</v>
      </c>
      <c r="J131" s="7">
        <f>'[1]Reconstructions(%Average)'!J132</f>
        <v>746782</v>
      </c>
      <c r="K131" s="7">
        <f>'[1]Reconstructions(%Average)'!K132</f>
        <v>118103.00000000001</v>
      </c>
      <c r="L131" s="7">
        <f>'[1]Reconstructions(%Average)'!L132</f>
        <v>663871</v>
      </c>
      <c r="M131" s="7">
        <f>'[1]Reconstructions(%Average)'!M132</f>
        <v>1019991.9999999999</v>
      </c>
      <c r="N131" s="7">
        <f>'[1]Reconstructions(%Average)'!N132</f>
        <v>689791.00000000023</v>
      </c>
      <c r="O131" s="7">
        <f>'[1]Reconstructions(%Average)'!O132</f>
        <v>487877</v>
      </c>
      <c r="P131" s="7">
        <f>'[1]Reconstructions(%Average)'!P132</f>
        <v>424300</v>
      </c>
      <c r="Q131" s="7">
        <f>'[1]Reconstructions(%Average)'!Q132</f>
        <v>885399.99999999988</v>
      </c>
      <c r="R131" s="7">
        <f>'[1]Reconstructions(%Average)'!R132</f>
        <v>1235999.9999999998</v>
      </c>
      <c r="S131" s="7">
        <f>'[1]Reconstructions(%Average)'!S132</f>
        <v>1026100</v>
      </c>
      <c r="T131" s="7">
        <f>'[1]Reconstructions(%Average)'!T132</f>
        <v>476999.99999999994</v>
      </c>
      <c r="U131" s="7">
        <f>'[1]Reconstructions(%Average)'!U132</f>
        <v>1550360.1400000004</v>
      </c>
      <c r="V131" s="7">
        <f>'[1]Reconstructions(%Average)'!V132</f>
        <v>939346.11</v>
      </c>
      <c r="W131" s="7">
        <f>'[1]Reconstructions(%Average)'!W132</f>
        <v>981953.21999999986</v>
      </c>
      <c r="X131" s="7">
        <f>'[1]Reconstructions(%Average)'!X132</f>
        <v>468527.8345847195</v>
      </c>
      <c r="Y131" s="7">
        <f>'[1]Reconstructions(%Average)'!Y132</f>
        <v>408159.26754427102</v>
      </c>
      <c r="Z131" s="7">
        <f>'[1]Reconstructions(%Average)'!Z132</f>
        <v>29798.629999999997</v>
      </c>
      <c r="AA131" s="7">
        <f>'[1]Reconstructions(%Average)'!AA132</f>
        <v>301641.75000000012</v>
      </c>
      <c r="AB131" s="7">
        <f>'[1]Reconstructions(%Average)'!AB132</f>
        <v>294675.76</v>
      </c>
      <c r="AC131" s="7">
        <f>'[1]Reconstructions(%Average)'!AC132</f>
        <v>92762.4</v>
      </c>
      <c r="AD131" s="7">
        <f>'[1]Reconstructions(%Average)'!AD132</f>
        <v>74833.37999999999</v>
      </c>
      <c r="AE131" s="7">
        <f>'[1]Reconstructions(%Average)'!AE132</f>
        <v>566091</v>
      </c>
      <c r="AF131" s="7">
        <f>'[1]Reconstructions(%Average)'!AF132</f>
        <v>893388</v>
      </c>
      <c r="AG131" s="7">
        <f>'[1]Reconstructions(%Average)'!AG132</f>
        <v>1048333.705374155</v>
      </c>
      <c r="AH131" s="7">
        <f>'[1]Reconstructions(%Average)'!AH132</f>
        <v>330558.47098946961</v>
      </c>
      <c r="AI131" s="7">
        <f>'[1]Reconstructions(%Average)'!AI132</f>
        <v>43189.320252085097</v>
      </c>
      <c r="AJ131" s="7">
        <f>'[1]Reconstructions(%Average)'!AJ132</f>
        <v>330545.34599533729</v>
      </c>
      <c r="AK131" s="7">
        <f>'[1]Reconstructions(%Average)'!AK132</f>
        <v>765882.78061797167</v>
      </c>
      <c r="AL131" s="7">
        <f t="shared" si="45"/>
        <v>487877</v>
      </c>
      <c r="AM131" s="7">
        <f t="shared" si="46"/>
        <v>424975.60000000003</v>
      </c>
      <c r="AN131" s="7">
        <f t="shared" si="47"/>
        <v>294675.76</v>
      </c>
    </row>
    <row r="132" spans="1:40" x14ac:dyDescent="0.25">
      <c r="B132" s="9" t="s">
        <v>10</v>
      </c>
      <c r="C132" s="7">
        <f>'[1]Reconstructions(%Average)'!C141</f>
        <v>0</v>
      </c>
      <c r="D132" s="7">
        <f>'[1]Reconstructions(%Average)'!D141</f>
        <v>0</v>
      </c>
      <c r="E132" s="7">
        <f>'[1]Reconstructions(%Average)'!E141</f>
        <v>0</v>
      </c>
      <c r="F132" s="7">
        <f>'[1]Reconstructions(%Average)'!F141</f>
        <v>2590656.4426563364</v>
      </c>
      <c r="G132" s="7">
        <f>'[1]Reconstructions(%Average)'!G141</f>
        <v>3042614.7609966034</v>
      </c>
      <c r="H132" s="7">
        <f>'[1]Reconstructions(%Average)'!H141</f>
        <v>3924633.8109173439</v>
      </c>
      <c r="I132" s="7">
        <f>'[1]Reconstructions(%Average)'!I141</f>
        <v>1115914.4285082011</v>
      </c>
      <c r="J132" s="7">
        <f>'[1]Reconstructions(%Average)'!J141</f>
        <v>1130038.891714371</v>
      </c>
      <c r="K132" s="7">
        <f>'[1]Reconstructions(%Average)'!K141</f>
        <v>358954.39896008663</v>
      </c>
      <c r="L132" s="7">
        <f>'[1]Reconstructions(%Average)'!L141</f>
        <v>1704531.0111734765</v>
      </c>
      <c r="M132" s="7">
        <f>'[1]Reconstructions(%Average)'!M141</f>
        <v>2281066.3130474286</v>
      </c>
      <c r="N132" s="7">
        <f>'[1]Reconstructions(%Average)'!N141</f>
        <v>2328594.9243494552</v>
      </c>
      <c r="O132" s="7">
        <f>'[1]Reconstructions(%Average)'!O141</f>
        <v>836319.26230768568</v>
      </c>
      <c r="P132" s="7">
        <f>'[1]Reconstructions(%Average)'!P141</f>
        <v>747662.83204650448</v>
      </c>
      <c r="Q132" s="7">
        <f>'[1]Reconstructions(%Average)'!Q141</f>
        <v>2110327.8379665036</v>
      </c>
      <c r="R132" s="7">
        <f>'[1]Reconstructions(%Average)'!R141</f>
        <v>2888714.4030296546</v>
      </c>
      <c r="S132" s="7">
        <f>'[1]Reconstructions(%Average)'!S141</f>
        <v>2045121.4180160789</v>
      </c>
      <c r="T132" s="7">
        <f>'[1]Reconstructions(%Average)'!T141</f>
        <v>1077787.7867985419</v>
      </c>
      <c r="U132" s="7">
        <f>'[1]Reconstructions(%Average)'!U141</f>
        <v>2106388.3525381684</v>
      </c>
      <c r="V132" s="7">
        <f>'[1]Reconstructions(%Average)'!V141</f>
        <v>1546200.1603693287</v>
      </c>
      <c r="W132" s="7">
        <f>'[1]Reconstructions(%Average)'!W141</f>
        <v>1949917.7430975009</v>
      </c>
      <c r="X132" s="7">
        <f>'[1]Reconstructions(%Average)'!X141</f>
        <v>869725.56582368992</v>
      </c>
      <c r="Y132" s="7">
        <f>'[1]Reconstructions(%Average)'!Y141</f>
        <v>951754.11196437292</v>
      </c>
      <c r="Z132" s="7">
        <f>'[1]Reconstructions(%Average)'!Z141</f>
        <v>1424510.5888279874</v>
      </c>
      <c r="AA132" s="7">
        <f>'[1]Reconstructions(%Average)'!AA141</f>
        <v>2939072.4024262764</v>
      </c>
      <c r="AB132" s="7">
        <f>'[1]Reconstructions(%Average)'!AB141</f>
        <v>1169319.8419119224</v>
      </c>
      <c r="AC132" s="7">
        <f>'[1]Reconstructions(%Average)'!AC141</f>
        <v>1217169.7264605474</v>
      </c>
      <c r="AD132" s="7">
        <f>'[1]Reconstructions(%Average)'!AD141</f>
        <v>1210604.1188610322</v>
      </c>
      <c r="AE132" s="7">
        <f>'[1]Reconstructions(%Average)'!AE141</f>
        <v>4311642.8132131882</v>
      </c>
      <c r="AF132" s="7">
        <f>'[1]Reconstructions(%Average)'!AF141</f>
        <v>1965966.7382672906</v>
      </c>
      <c r="AG132" s="7">
        <f>'[1]Reconstructions(%Average)'!AG141</f>
        <v>5463627.355539809</v>
      </c>
      <c r="AH132" s="7">
        <f>'[1]Reconstructions(%Average)'!AH141</f>
        <v>4532625.7140950197</v>
      </c>
      <c r="AI132" s="7">
        <f>'[1]Reconstructions(%Average)'!AI141</f>
        <v>960969.91254633723</v>
      </c>
      <c r="AJ132" s="7">
        <f>'[1]Reconstructions(%Average)'!AJ141</f>
        <v>1796655.3733587295</v>
      </c>
      <c r="AK132" s="7">
        <f>'[1]Reconstructions(%Average)'!AK141</f>
        <v>3056933.6028266903</v>
      </c>
      <c r="AL132" s="7">
        <f t="shared" si="45"/>
        <v>1704531.0111734765</v>
      </c>
      <c r="AM132" s="7">
        <f t="shared" si="46"/>
        <v>1213230.3619008383</v>
      </c>
      <c r="AN132" s="7">
        <f t="shared" si="47"/>
        <v>960969.91254633723</v>
      </c>
    </row>
    <row r="133" spans="1:40" x14ac:dyDescent="0.25">
      <c r="B133" s="9" t="s">
        <v>12</v>
      </c>
      <c r="C133" s="10">
        <f>D132/C130</f>
        <v>0</v>
      </c>
      <c r="D133" s="10">
        <f t="shared" ref="D133:AK133" si="48">E132/D130</f>
        <v>0</v>
      </c>
      <c r="E133" s="10">
        <f t="shared" si="48"/>
        <v>2.0478297888420278</v>
      </c>
      <c r="F133" s="10">
        <f t="shared" si="48"/>
        <v>2.8122092151565945</v>
      </c>
      <c r="G133" s="10">
        <f t="shared" si="48"/>
        <v>3.2059502889711187</v>
      </c>
      <c r="H133" s="10">
        <f t="shared" si="48"/>
        <v>0.57743950014126399</v>
      </c>
      <c r="I133" s="10">
        <f t="shared" si="48"/>
        <v>1.6379145412248541</v>
      </c>
      <c r="J133" s="10">
        <f t="shared" si="48"/>
        <v>0.93658954795157012</v>
      </c>
      <c r="K133" s="10">
        <f t="shared" si="48"/>
        <v>7.0771065417641514</v>
      </c>
      <c r="L133" s="10">
        <f t="shared" si="48"/>
        <v>2.1919419296944409</v>
      </c>
      <c r="M133" s="10">
        <f t="shared" si="48"/>
        <v>1.8465168152718354</v>
      </c>
      <c r="N133" s="10">
        <f t="shared" si="48"/>
        <v>0.51032295559072072</v>
      </c>
      <c r="O133" s="10">
        <f t="shared" si="48"/>
        <v>2.1457294734996704</v>
      </c>
      <c r="P133" s="10">
        <f t="shared" si="48"/>
        <v>6.5261917228106361</v>
      </c>
      <c r="Q133" s="10">
        <f t="shared" si="48"/>
        <v>2.3582731271951456</v>
      </c>
      <c r="R133" s="10">
        <f t="shared" si="48"/>
        <v>1.2374318359343197</v>
      </c>
      <c r="S133" s="10">
        <f t="shared" si="48"/>
        <v>1.0576694147379893</v>
      </c>
      <c r="T133" s="10">
        <f t="shared" si="48"/>
        <v>3.5060438957366644</v>
      </c>
      <c r="U133" s="10">
        <f t="shared" si="48"/>
        <v>2.7807944372304494</v>
      </c>
      <c r="V133" s="10">
        <f t="shared" si="48"/>
        <v>3.2131576643688691</v>
      </c>
      <c r="W133" s="10">
        <f t="shared" si="48"/>
        <v>0.89850975430437818</v>
      </c>
      <c r="X133" s="10">
        <f t="shared" si="48"/>
        <v>2.3722818895939062</v>
      </c>
      <c r="Y133" s="10">
        <f t="shared" si="48"/>
        <v>2.6205373421957892</v>
      </c>
      <c r="Z133" s="10">
        <f t="shared" si="48"/>
        <v>2.1072970542936011</v>
      </c>
      <c r="AA133" s="10">
        <f t="shared" si="48"/>
        <v>0.44335567300555145</v>
      </c>
      <c r="AB133" s="10">
        <f t="shared" si="48"/>
        <v>1.3916171750683812</v>
      </c>
      <c r="AC133" s="10">
        <f t="shared" si="48"/>
        <v>1.0766597569866592</v>
      </c>
      <c r="AD133" s="10">
        <f t="shared" si="48"/>
        <v>3.7962263559782921</v>
      </c>
      <c r="AE133" s="10">
        <f t="shared" si="48"/>
        <v>0.52488040115529766</v>
      </c>
      <c r="AF133" s="10">
        <f t="shared" si="48"/>
        <v>5.0939172674316548</v>
      </c>
      <c r="AG133" s="10">
        <f t="shared" si="48"/>
        <v>1.0265740114306925</v>
      </c>
      <c r="AH133" s="10">
        <f t="shared" si="48"/>
        <v>0.2286897988419932</v>
      </c>
      <c r="AI133" s="10">
        <f t="shared" si="48"/>
        <v>1.9576721186512756</v>
      </c>
      <c r="AJ133" s="10">
        <f t="shared" si="48"/>
        <v>2.0850829149741652</v>
      </c>
      <c r="AK133" s="10">
        <f t="shared" si="48"/>
        <v>0.74401182342645256</v>
      </c>
      <c r="AL133" s="10">
        <f>MEDIAN(C133:AJ133)</f>
        <v>2.0027509537466517</v>
      </c>
      <c r="AM133" s="7"/>
      <c r="AN133" s="7"/>
    </row>
    <row r="134" spans="1:40" x14ac:dyDescent="0.25">
      <c r="B134" s="9" t="s">
        <v>13</v>
      </c>
      <c r="F134" s="11">
        <f>'[1]Reconstructions(%Average)'!F150</f>
        <v>0.5823720873050322</v>
      </c>
      <c r="G134" s="11">
        <f>'[1]Reconstructions(%Average)'!G150</f>
        <v>0.59765798263739833</v>
      </c>
      <c r="H134" s="11">
        <f>'[1]Reconstructions(%Average)'!H150</f>
        <v>0.50759181517991447</v>
      </c>
      <c r="I134" s="11">
        <f>'[1]Reconstructions(%Average)'!I150</f>
        <v>0.38173984412897954</v>
      </c>
      <c r="J134" s="11">
        <f>'[1]Reconstructions(%Average)'!J150</f>
        <v>0.66084628190722206</v>
      </c>
      <c r="K134" s="11">
        <f>'[1]Reconstructions(%Average)'!K150</f>
        <v>0.32901950872353641</v>
      </c>
      <c r="L134" s="11">
        <f>'[1]Reconstructions(%Average)'!L150</f>
        <v>0.38947428685557389</v>
      </c>
      <c r="M134" s="11">
        <f>'[1]Reconstructions(%Average)'!M150</f>
        <v>0.44715578594351546</v>
      </c>
      <c r="N134" s="11">
        <f>'[1]Reconstructions(%Average)'!N150</f>
        <v>0.29622627481793917</v>
      </c>
      <c r="O134" s="11">
        <f>'[1]Reconstructions(%Average)'!O150</f>
        <v>0.58336214647715223</v>
      </c>
      <c r="P134" s="11">
        <f>'[1]Reconstructions(%Average)'!P150</f>
        <v>0.56750179601492967</v>
      </c>
      <c r="Q134" s="11">
        <f>'[1]Reconstructions(%Average)'!Q150</f>
        <v>0.41955566527197258</v>
      </c>
      <c r="R134" s="11">
        <f>'[1]Reconstructions(%Average)'!R150</f>
        <v>0.42787199686604382</v>
      </c>
      <c r="S134" s="11">
        <f>'[1]Reconstructions(%Average)'!S150</f>
        <v>0.50173060189032392</v>
      </c>
      <c r="T134" s="11">
        <f>'[1]Reconstructions(%Average)'!T150</f>
        <v>0.44257320953402113</v>
      </c>
      <c r="U134" s="11">
        <f>'[1]Reconstructions(%Average)'!U150</f>
        <v>0.73602768365664273</v>
      </c>
      <c r="V134" s="11">
        <f>'[1]Reconstructions(%Average)'!V150</f>
        <v>0.60751908716373804</v>
      </c>
      <c r="W134" s="11">
        <f>'[1]Reconstructions(%Average)'!W150</f>
        <v>0.50358699666999229</v>
      </c>
      <c r="X134" s="11">
        <f>'[1]Reconstructions(%Average)'!X150</f>
        <v>0.53870767170215517</v>
      </c>
      <c r="Y134" s="11">
        <f>'[1]Reconstructions(%Average)'!Y150</f>
        <v>0.42884949212549306</v>
      </c>
      <c r="Z134" s="11">
        <f>'[1]Reconstructions(%Average)'!Z150</f>
        <v>2.0918503683792725E-2</v>
      </c>
      <c r="AA134" s="11">
        <f>'[1]Reconstructions(%Average)'!AA150</f>
        <v>0.10263161593126707</v>
      </c>
      <c r="AB134" s="11">
        <f>'[1]Reconstructions(%Average)'!AB150</f>
        <v>0.25200612307936537</v>
      </c>
      <c r="AC134" s="11">
        <f>'[1]Reconstructions(%Average)'!AC150</f>
        <v>7.6211557010826408E-2</v>
      </c>
      <c r="AD134" s="11">
        <f>'[1]Reconstructions(%Average)'!AD150</f>
        <v>6.1814906156444596E-2</v>
      </c>
      <c r="AE134" s="11">
        <f>'[1]Reconstructions(%Average)'!AE150</f>
        <v>0.13129357521573756</v>
      </c>
      <c r="AF134" s="11">
        <f>'[1]Reconstructions(%Average)'!AF150</f>
        <v>0.45442681333835261</v>
      </c>
      <c r="AG134" s="11">
        <f>'[1]Reconstructions(%Average)'!AG150</f>
        <v>0.19187503780088588</v>
      </c>
      <c r="AH134" s="11">
        <f>'[1]Reconstructions(%Average)'!AH150</f>
        <v>7.2928693397634456E-2</v>
      </c>
      <c r="AI134" s="11">
        <f>'[1]Reconstructions(%Average)'!AI150</f>
        <v>4.4974352927949775E-2</v>
      </c>
      <c r="AJ134" s="11">
        <f>'[1]Reconstructions(%Average)'!AJ150</f>
        <v>0.18398546315062761</v>
      </c>
      <c r="AK134" s="11">
        <f>'[1]Reconstructions(%Average)'!AK150</f>
        <v>0.25055621249539411</v>
      </c>
      <c r="AL134" s="10">
        <f t="shared" ref="AL134" si="49">MEDIAN(C134:AK134)</f>
        <v>0.42371383106900817</v>
      </c>
    </row>
    <row r="135" spans="1:40" x14ac:dyDescent="0.25">
      <c r="B135" s="9" t="s">
        <v>14</v>
      </c>
      <c r="F135" s="7">
        <f>'[1]Reference Points by CU'!$B$13</f>
        <v>1578567.0679295217</v>
      </c>
      <c r="G135" s="7">
        <f>'[1]Reference Points by CU'!$B$13</f>
        <v>1578567.0679295217</v>
      </c>
      <c r="H135" s="7">
        <f>'[1]Reference Points by CU'!$B$13</f>
        <v>1578567.0679295217</v>
      </c>
      <c r="I135" s="7">
        <f>'[1]Reference Points by CU'!$B$13</f>
        <v>1578567.0679295217</v>
      </c>
      <c r="J135" s="7">
        <f>'[1]Reference Points by CU'!$B$13</f>
        <v>1578567.0679295217</v>
      </c>
      <c r="K135" s="7">
        <f>'[1]Reference Points by CU'!$B$13</f>
        <v>1578567.0679295217</v>
      </c>
      <c r="L135" s="7">
        <f>'[1]Reference Points by CU'!$B$13</f>
        <v>1578567.0679295217</v>
      </c>
      <c r="M135" s="7">
        <f>'[1]Reference Points by CU'!$B$13</f>
        <v>1578567.0679295217</v>
      </c>
      <c r="N135" s="7">
        <f>'[1]Reference Points by CU'!$B$13</f>
        <v>1578567.0679295217</v>
      </c>
      <c r="O135" s="7">
        <f>'[1]Reference Points by CU'!$B$13</f>
        <v>1578567.0679295217</v>
      </c>
      <c r="P135" s="7">
        <f>'[1]Reference Points by CU'!$B$13</f>
        <v>1578567.0679295217</v>
      </c>
      <c r="Q135" s="7">
        <f>'[1]Reference Points by CU'!$B$13</f>
        <v>1578567.0679295217</v>
      </c>
      <c r="R135" s="7">
        <f>'[1]Reference Points by CU'!$B$13</f>
        <v>1578567.0679295217</v>
      </c>
      <c r="S135" s="7">
        <f>'[1]Reference Points by CU'!$B$13</f>
        <v>1578567.0679295217</v>
      </c>
      <c r="T135" s="7">
        <f>'[1]Reference Points by CU'!$B$13</f>
        <v>1578567.0679295217</v>
      </c>
      <c r="U135" s="7">
        <f>'[1]Reference Points by CU'!$B$13</f>
        <v>1578567.0679295217</v>
      </c>
      <c r="V135" s="7">
        <f>'[1]Reference Points by CU'!$B$13</f>
        <v>1578567.0679295217</v>
      </c>
      <c r="W135" s="7">
        <f>'[1]Reference Points by CU'!$B$13</f>
        <v>1578567.0679295217</v>
      </c>
      <c r="X135" s="7">
        <f>'[1]Reference Points by CU'!$B$13</f>
        <v>1578567.0679295217</v>
      </c>
      <c r="Y135" s="7">
        <f>'[1]Reference Points by CU'!$B$13</f>
        <v>1578567.0679295217</v>
      </c>
      <c r="Z135" s="7">
        <f>'[1]Reference Points by CU'!$B$13</f>
        <v>1578567.0679295217</v>
      </c>
      <c r="AA135" s="7">
        <f>'[1]Reference Points by CU'!$B$13</f>
        <v>1578567.0679295217</v>
      </c>
      <c r="AB135" s="7">
        <f>'[1]Reference Points by CU'!$B$13</f>
        <v>1578567.0679295217</v>
      </c>
      <c r="AC135" s="7">
        <f>'[1]Reference Points by CU'!$B$13</f>
        <v>1578567.0679295217</v>
      </c>
      <c r="AD135" s="7">
        <f>'[1]Reference Points by CU'!$B$13</f>
        <v>1578567.0679295217</v>
      </c>
      <c r="AE135" s="7">
        <f>'[1]Reference Points by CU'!$B$13</f>
        <v>1578567.0679295217</v>
      </c>
      <c r="AF135" s="7">
        <f>'[1]Reference Points by CU'!$B$13</f>
        <v>1578567.0679295217</v>
      </c>
      <c r="AG135" s="7">
        <f>'[1]Reference Points by CU'!$B$13</f>
        <v>1578567.0679295217</v>
      </c>
      <c r="AH135" s="7">
        <f>'[1]Reference Points by CU'!$B$13</f>
        <v>1578567.0679295217</v>
      </c>
      <c r="AI135" s="7">
        <f>'[1]Reference Points by CU'!$B$13</f>
        <v>1578567.0679295217</v>
      </c>
      <c r="AJ135" s="7">
        <f>'[1]Reference Points by CU'!$B$13</f>
        <v>1578567.0679295217</v>
      </c>
      <c r="AK135" s="7">
        <f>'[1]Reference Points by CU'!$B$13</f>
        <v>1578567.0679295217</v>
      </c>
    </row>
    <row r="136" spans="1:40" x14ac:dyDescent="0.25">
      <c r="B136" s="9" t="s">
        <v>15</v>
      </c>
      <c r="F136" s="7">
        <f>'[1]Reference Points by CU'!$C$13</f>
        <v>1932158.7895413665</v>
      </c>
      <c r="G136" s="7">
        <f>'[1]Reference Points by CU'!$C$13</f>
        <v>1932158.7895413665</v>
      </c>
      <c r="H136" s="7">
        <f>'[1]Reference Points by CU'!$C$13</f>
        <v>1932158.7895413665</v>
      </c>
      <c r="I136" s="7">
        <f>'[1]Reference Points by CU'!$C$13</f>
        <v>1932158.7895413665</v>
      </c>
      <c r="J136" s="7">
        <f>'[1]Reference Points by CU'!$C$13</f>
        <v>1932158.7895413665</v>
      </c>
      <c r="K136" s="7">
        <f>'[1]Reference Points by CU'!$C$13</f>
        <v>1932158.7895413665</v>
      </c>
      <c r="L136" s="7">
        <f>'[1]Reference Points by CU'!$C$13</f>
        <v>1932158.7895413665</v>
      </c>
      <c r="M136" s="7">
        <f>'[1]Reference Points by CU'!$C$13</f>
        <v>1932158.7895413665</v>
      </c>
      <c r="N136" s="7">
        <f>'[1]Reference Points by CU'!$C$13</f>
        <v>1932158.7895413665</v>
      </c>
      <c r="O136" s="7">
        <f>'[1]Reference Points by CU'!$C$13</f>
        <v>1932158.7895413665</v>
      </c>
      <c r="P136" s="7">
        <f>'[1]Reference Points by CU'!$C$13</f>
        <v>1932158.7895413665</v>
      </c>
      <c r="Q136" s="7">
        <f>'[1]Reference Points by CU'!$C$13</f>
        <v>1932158.7895413665</v>
      </c>
      <c r="R136" s="7">
        <f>'[1]Reference Points by CU'!$C$13</f>
        <v>1932158.7895413665</v>
      </c>
      <c r="S136" s="7">
        <f>'[1]Reference Points by CU'!$C$13</f>
        <v>1932158.7895413665</v>
      </c>
      <c r="T136" s="7">
        <f>'[1]Reference Points by CU'!$C$13</f>
        <v>1932158.7895413665</v>
      </c>
      <c r="U136" s="7">
        <f>'[1]Reference Points by CU'!$C$13</f>
        <v>1932158.7895413665</v>
      </c>
      <c r="V136" s="7">
        <f>'[1]Reference Points by CU'!$C$13</f>
        <v>1932158.7895413665</v>
      </c>
      <c r="W136" s="7">
        <f>'[1]Reference Points by CU'!$C$13</f>
        <v>1932158.7895413665</v>
      </c>
      <c r="X136" s="7">
        <f>'[1]Reference Points by CU'!$C$13</f>
        <v>1932158.7895413665</v>
      </c>
      <c r="Y136" s="7">
        <f>'[1]Reference Points by CU'!$C$13</f>
        <v>1932158.7895413665</v>
      </c>
      <c r="Z136" s="7">
        <f>'[1]Reference Points by CU'!$C$13</f>
        <v>1932158.7895413665</v>
      </c>
      <c r="AA136" s="7">
        <f>'[1]Reference Points by CU'!$C$13</f>
        <v>1932158.7895413665</v>
      </c>
      <c r="AB136" s="7">
        <f>'[1]Reference Points by CU'!$C$13</f>
        <v>1932158.7895413665</v>
      </c>
      <c r="AC136" s="7">
        <f>'[1]Reference Points by CU'!$C$13</f>
        <v>1932158.7895413665</v>
      </c>
      <c r="AD136" s="7">
        <f>'[1]Reference Points by CU'!$C$13</f>
        <v>1932158.7895413665</v>
      </c>
      <c r="AE136" s="7">
        <f>'[1]Reference Points by CU'!$C$13</f>
        <v>1932158.7895413665</v>
      </c>
      <c r="AF136" s="7">
        <f>'[1]Reference Points by CU'!$C$13</f>
        <v>1932158.7895413665</v>
      </c>
      <c r="AG136" s="7">
        <f>'[1]Reference Points by CU'!$C$13</f>
        <v>1932158.7895413665</v>
      </c>
      <c r="AH136" s="7">
        <f>'[1]Reference Points by CU'!$C$13</f>
        <v>1932158.7895413665</v>
      </c>
      <c r="AI136" s="7">
        <f>'[1]Reference Points by CU'!$C$13</f>
        <v>1932158.7895413665</v>
      </c>
      <c r="AJ136" s="7">
        <f>'[1]Reference Points by CU'!$C$13</f>
        <v>1932158.7895413665</v>
      </c>
      <c r="AK136" s="7">
        <f>'[1]Reference Points by CU'!$C$13</f>
        <v>1932158.7895413665</v>
      </c>
    </row>
    <row r="137" spans="1:40" x14ac:dyDescent="0.25">
      <c r="B137" s="9" t="s">
        <v>16</v>
      </c>
      <c r="F137" s="7">
        <f>'[1]Reference Points by CU'!$D$13</f>
        <v>1078090.9506877405</v>
      </c>
      <c r="G137" s="7">
        <f>'[1]Reference Points by CU'!$D$13</f>
        <v>1078090.9506877405</v>
      </c>
      <c r="H137" s="7">
        <f>'[1]Reference Points by CU'!$D$13</f>
        <v>1078090.9506877405</v>
      </c>
      <c r="I137" s="7">
        <f>'[1]Reference Points by CU'!$D$13</f>
        <v>1078090.9506877405</v>
      </c>
      <c r="J137" s="7">
        <f>'[1]Reference Points by CU'!$D$13</f>
        <v>1078090.9506877405</v>
      </c>
      <c r="K137" s="7">
        <f>'[1]Reference Points by CU'!$D$13</f>
        <v>1078090.9506877405</v>
      </c>
      <c r="L137" s="7">
        <f>'[1]Reference Points by CU'!$D$13</f>
        <v>1078090.9506877405</v>
      </c>
      <c r="M137" s="7">
        <f>'[1]Reference Points by CU'!$D$13</f>
        <v>1078090.9506877405</v>
      </c>
      <c r="N137" s="7">
        <f>'[1]Reference Points by CU'!$D$13</f>
        <v>1078090.9506877405</v>
      </c>
      <c r="O137" s="7">
        <f>'[1]Reference Points by CU'!$D$13</f>
        <v>1078090.9506877405</v>
      </c>
      <c r="P137" s="7">
        <f>'[1]Reference Points by CU'!$D$13</f>
        <v>1078090.9506877405</v>
      </c>
      <c r="Q137" s="7">
        <f>'[1]Reference Points by CU'!$D$13</f>
        <v>1078090.9506877405</v>
      </c>
      <c r="R137" s="7">
        <f>'[1]Reference Points by CU'!$D$13</f>
        <v>1078090.9506877405</v>
      </c>
      <c r="S137" s="7">
        <f>'[1]Reference Points by CU'!$D$13</f>
        <v>1078090.9506877405</v>
      </c>
      <c r="T137" s="7">
        <f>'[1]Reference Points by CU'!$D$13</f>
        <v>1078090.9506877405</v>
      </c>
      <c r="U137" s="7">
        <f>'[1]Reference Points by CU'!$D$13</f>
        <v>1078090.9506877405</v>
      </c>
      <c r="V137" s="7">
        <f>'[1]Reference Points by CU'!$D$13</f>
        <v>1078090.9506877405</v>
      </c>
      <c r="W137" s="7">
        <f>'[1]Reference Points by CU'!$D$13</f>
        <v>1078090.9506877405</v>
      </c>
      <c r="X137" s="7">
        <f>'[1]Reference Points by CU'!$D$13</f>
        <v>1078090.9506877405</v>
      </c>
      <c r="Y137" s="7">
        <f>'[1]Reference Points by CU'!$D$13</f>
        <v>1078090.9506877405</v>
      </c>
      <c r="Z137" s="7">
        <f>'[1]Reference Points by CU'!$D$13</f>
        <v>1078090.9506877405</v>
      </c>
      <c r="AA137" s="7">
        <f>'[1]Reference Points by CU'!$D$13</f>
        <v>1078090.9506877405</v>
      </c>
      <c r="AB137" s="7">
        <f>'[1]Reference Points by CU'!$D$13</f>
        <v>1078090.9506877405</v>
      </c>
      <c r="AC137" s="7">
        <f>'[1]Reference Points by CU'!$D$13</f>
        <v>1078090.9506877405</v>
      </c>
      <c r="AD137" s="7">
        <f>'[1]Reference Points by CU'!$D$13</f>
        <v>1078090.9506877405</v>
      </c>
      <c r="AE137" s="7">
        <f>'[1]Reference Points by CU'!$D$13</f>
        <v>1078090.9506877405</v>
      </c>
      <c r="AF137" s="7">
        <f>'[1]Reference Points by CU'!$D$13</f>
        <v>1078090.9506877405</v>
      </c>
      <c r="AG137" s="7">
        <f>'[1]Reference Points by CU'!$D$13</f>
        <v>1078090.9506877405</v>
      </c>
      <c r="AH137" s="7">
        <f>'[1]Reference Points by CU'!$D$13</f>
        <v>1078090.9506877405</v>
      </c>
      <c r="AI137" s="7">
        <f>'[1]Reference Points by CU'!$D$13</f>
        <v>1078090.9506877405</v>
      </c>
      <c r="AJ137" s="7">
        <f>'[1]Reference Points by CU'!$D$13</f>
        <v>1078090.9506877405</v>
      </c>
      <c r="AK137" s="7">
        <f>'[1]Reference Points by CU'!$D$13</f>
        <v>1078090.9506877405</v>
      </c>
    </row>
    <row r="138" spans="1:40" x14ac:dyDescent="0.25">
      <c r="B138" s="9" t="s">
        <v>17</v>
      </c>
      <c r="F138" s="7">
        <f>'[1]Reference Points by CU'!$F$13</f>
        <v>633467.62475369289</v>
      </c>
      <c r="G138" s="7">
        <f>'[1]Reference Points by CU'!$F$13</f>
        <v>633467.62475369289</v>
      </c>
      <c r="H138" s="7">
        <f>'[1]Reference Points by CU'!$F$13</f>
        <v>633467.62475369289</v>
      </c>
      <c r="I138" s="7">
        <f>'[1]Reference Points by CU'!$F$13</f>
        <v>633467.62475369289</v>
      </c>
      <c r="J138" s="7">
        <f>'[1]Reference Points by CU'!$F$13</f>
        <v>633467.62475369289</v>
      </c>
      <c r="K138" s="7">
        <f>'[1]Reference Points by CU'!$F$13</f>
        <v>633467.62475369289</v>
      </c>
      <c r="L138" s="7">
        <f>'[1]Reference Points by CU'!$F$13</f>
        <v>633467.62475369289</v>
      </c>
      <c r="M138" s="7">
        <f>'[1]Reference Points by CU'!$F$13</f>
        <v>633467.62475369289</v>
      </c>
      <c r="N138" s="7">
        <f>'[1]Reference Points by CU'!$F$13</f>
        <v>633467.62475369289</v>
      </c>
      <c r="O138" s="7">
        <f>'[1]Reference Points by CU'!$F$13</f>
        <v>633467.62475369289</v>
      </c>
      <c r="P138" s="7">
        <f>'[1]Reference Points by CU'!$F$13</f>
        <v>633467.62475369289</v>
      </c>
      <c r="Q138" s="7">
        <f>'[1]Reference Points by CU'!$F$13</f>
        <v>633467.62475369289</v>
      </c>
      <c r="R138" s="7">
        <f>'[1]Reference Points by CU'!$F$13</f>
        <v>633467.62475369289</v>
      </c>
      <c r="S138" s="7">
        <f>'[1]Reference Points by CU'!$F$13</f>
        <v>633467.62475369289</v>
      </c>
      <c r="T138" s="7">
        <f>'[1]Reference Points by CU'!$F$13</f>
        <v>633467.62475369289</v>
      </c>
      <c r="U138" s="7">
        <f>'[1]Reference Points by CU'!$F$13</f>
        <v>633467.62475369289</v>
      </c>
      <c r="V138" s="7">
        <f>'[1]Reference Points by CU'!$F$13</f>
        <v>633467.62475369289</v>
      </c>
      <c r="W138" s="7">
        <f>'[1]Reference Points by CU'!$F$13</f>
        <v>633467.62475369289</v>
      </c>
      <c r="X138" s="7">
        <f>'[1]Reference Points by CU'!$F$13</f>
        <v>633467.62475369289</v>
      </c>
      <c r="Y138" s="7">
        <f>'[1]Reference Points by CU'!$F$13</f>
        <v>633467.62475369289</v>
      </c>
      <c r="Z138" s="7">
        <f>'[1]Reference Points by CU'!$F$13</f>
        <v>633467.62475369289</v>
      </c>
      <c r="AA138" s="7">
        <f>'[1]Reference Points by CU'!$F$13</f>
        <v>633467.62475369289</v>
      </c>
      <c r="AB138" s="7">
        <f>'[1]Reference Points by CU'!$F$13</f>
        <v>633467.62475369289</v>
      </c>
      <c r="AC138" s="7">
        <f>'[1]Reference Points by CU'!$F$13</f>
        <v>633467.62475369289</v>
      </c>
      <c r="AD138" s="7">
        <f>'[1]Reference Points by CU'!$F$13</f>
        <v>633467.62475369289</v>
      </c>
      <c r="AE138" s="7">
        <f>'[1]Reference Points by CU'!$F$13</f>
        <v>633467.62475369289</v>
      </c>
      <c r="AF138" s="7">
        <f>'[1]Reference Points by CU'!$F$13</f>
        <v>633467.62475369289</v>
      </c>
      <c r="AG138" s="7">
        <f>'[1]Reference Points by CU'!$F$13</f>
        <v>633467.62475369289</v>
      </c>
      <c r="AH138" s="7">
        <f>'[1]Reference Points by CU'!$F$13</f>
        <v>633467.62475369289</v>
      </c>
      <c r="AI138" s="7">
        <f>'[1]Reference Points by CU'!$F$13</f>
        <v>633467.62475369289</v>
      </c>
      <c r="AJ138" s="7">
        <f>'[1]Reference Points by CU'!$F$13</f>
        <v>633467.62475369289</v>
      </c>
      <c r="AK138" s="7">
        <f>'[1]Reference Points by CU'!$F$13</f>
        <v>633467.62475369289</v>
      </c>
    </row>
    <row r="139" spans="1:40" x14ac:dyDescent="0.25">
      <c r="B139" s="9" t="s">
        <v>18</v>
      </c>
      <c r="F139" s="7">
        <f>'[1]Reference Points by CU'!$G$13</f>
        <v>269522.73767193512</v>
      </c>
      <c r="G139" s="7">
        <f>'[1]Reference Points by CU'!$G$13</f>
        <v>269522.73767193512</v>
      </c>
      <c r="H139" s="7">
        <f>'[1]Reference Points by CU'!$G$13</f>
        <v>269522.73767193512</v>
      </c>
      <c r="I139" s="7">
        <f>'[1]Reference Points by CU'!$G$13</f>
        <v>269522.73767193512</v>
      </c>
      <c r="J139" s="7">
        <f>'[1]Reference Points by CU'!$G$13</f>
        <v>269522.73767193512</v>
      </c>
      <c r="K139" s="7">
        <f>'[1]Reference Points by CU'!$G$13</f>
        <v>269522.73767193512</v>
      </c>
      <c r="L139" s="7">
        <f>'[1]Reference Points by CU'!$G$13</f>
        <v>269522.73767193512</v>
      </c>
      <c r="M139" s="7">
        <f>'[1]Reference Points by CU'!$G$13</f>
        <v>269522.73767193512</v>
      </c>
      <c r="N139" s="7">
        <f>'[1]Reference Points by CU'!$G$13</f>
        <v>269522.73767193512</v>
      </c>
      <c r="O139" s="7">
        <f>'[1]Reference Points by CU'!$G$13</f>
        <v>269522.73767193512</v>
      </c>
      <c r="P139" s="7">
        <f>'[1]Reference Points by CU'!$G$13</f>
        <v>269522.73767193512</v>
      </c>
      <c r="Q139" s="7">
        <f>'[1]Reference Points by CU'!$G$13</f>
        <v>269522.73767193512</v>
      </c>
      <c r="R139" s="7">
        <f>'[1]Reference Points by CU'!$G$13</f>
        <v>269522.73767193512</v>
      </c>
      <c r="S139" s="7">
        <f>'[1]Reference Points by CU'!$G$13</f>
        <v>269522.73767193512</v>
      </c>
      <c r="T139" s="7">
        <f>'[1]Reference Points by CU'!$G$13</f>
        <v>269522.73767193512</v>
      </c>
      <c r="U139" s="7">
        <f>'[1]Reference Points by CU'!$G$13</f>
        <v>269522.73767193512</v>
      </c>
      <c r="V139" s="7">
        <f>'[1]Reference Points by CU'!$G$13</f>
        <v>269522.73767193512</v>
      </c>
      <c r="W139" s="7">
        <f>'[1]Reference Points by CU'!$G$13</f>
        <v>269522.73767193512</v>
      </c>
      <c r="X139" s="7">
        <f>'[1]Reference Points by CU'!$G$13</f>
        <v>269522.73767193512</v>
      </c>
      <c r="Y139" s="7">
        <f>'[1]Reference Points by CU'!$G$13</f>
        <v>269522.73767193512</v>
      </c>
      <c r="Z139" s="7">
        <f>'[1]Reference Points by CU'!$G$13</f>
        <v>269522.73767193512</v>
      </c>
      <c r="AA139" s="7">
        <f>'[1]Reference Points by CU'!$G$13</f>
        <v>269522.73767193512</v>
      </c>
      <c r="AB139" s="7">
        <f>'[1]Reference Points by CU'!$G$13</f>
        <v>269522.73767193512</v>
      </c>
      <c r="AC139" s="7">
        <f>'[1]Reference Points by CU'!$G$13</f>
        <v>269522.73767193512</v>
      </c>
      <c r="AD139" s="7">
        <f>'[1]Reference Points by CU'!$G$13</f>
        <v>269522.73767193512</v>
      </c>
      <c r="AE139" s="7">
        <f>'[1]Reference Points by CU'!$G$13</f>
        <v>269522.73767193512</v>
      </c>
      <c r="AF139" s="7">
        <f>'[1]Reference Points by CU'!$G$13</f>
        <v>269522.73767193512</v>
      </c>
      <c r="AG139" s="7">
        <f>'[1]Reference Points by CU'!$G$13</f>
        <v>269522.73767193512</v>
      </c>
      <c r="AH139" s="7">
        <f>'[1]Reference Points by CU'!$G$13</f>
        <v>269522.73767193512</v>
      </c>
      <c r="AI139" s="7">
        <f>'[1]Reference Points by CU'!$G$13</f>
        <v>269522.73767193512</v>
      </c>
      <c r="AJ139" s="7">
        <f>'[1]Reference Points by CU'!$G$13</f>
        <v>269522.73767193512</v>
      </c>
      <c r="AK139" s="7">
        <f>'[1]Reference Points by CU'!$G$13</f>
        <v>269522.73767193512</v>
      </c>
    </row>
    <row r="140" spans="1:40" x14ac:dyDescent="0.25">
      <c r="B140" s="9" t="s">
        <v>19</v>
      </c>
      <c r="F140">
        <f>'[1]Reference Points by CU'!$H$13</f>
        <v>318495.93242800253</v>
      </c>
      <c r="G140">
        <f>'[1]Reference Points by CU'!$H$13</f>
        <v>318495.93242800253</v>
      </c>
      <c r="H140">
        <f>'[1]Reference Points by CU'!$H$13</f>
        <v>318495.93242800253</v>
      </c>
      <c r="I140">
        <f>'[1]Reference Points by CU'!$H$13</f>
        <v>318495.93242800253</v>
      </c>
      <c r="J140">
        <f>'[1]Reference Points by CU'!$H$13</f>
        <v>318495.93242800253</v>
      </c>
      <c r="K140">
        <f>'[1]Reference Points by CU'!$H$13</f>
        <v>318495.93242800253</v>
      </c>
      <c r="L140">
        <f>'[1]Reference Points by CU'!$H$13</f>
        <v>318495.93242800253</v>
      </c>
      <c r="M140">
        <f>'[1]Reference Points by CU'!$H$13</f>
        <v>318495.93242800253</v>
      </c>
      <c r="N140">
        <f>'[1]Reference Points by CU'!$H$13</f>
        <v>318495.93242800253</v>
      </c>
      <c r="O140">
        <f>'[1]Reference Points by CU'!$H$13</f>
        <v>318495.93242800253</v>
      </c>
      <c r="P140">
        <f>'[1]Reference Points by CU'!$H$13</f>
        <v>318495.93242800253</v>
      </c>
      <c r="Q140">
        <f>'[1]Reference Points by CU'!$H$13</f>
        <v>318495.93242800253</v>
      </c>
      <c r="R140">
        <f>'[1]Reference Points by CU'!$H$13</f>
        <v>318495.93242800253</v>
      </c>
      <c r="S140">
        <f>'[1]Reference Points by CU'!$H$13</f>
        <v>318495.93242800253</v>
      </c>
      <c r="T140">
        <f>'[1]Reference Points by CU'!$H$13</f>
        <v>318495.93242800253</v>
      </c>
      <c r="U140">
        <f>'[1]Reference Points by CU'!$H$13</f>
        <v>318495.93242800253</v>
      </c>
      <c r="V140">
        <f>'[1]Reference Points by CU'!$H$13</f>
        <v>318495.93242800253</v>
      </c>
      <c r="W140">
        <f>'[1]Reference Points by CU'!$H$13</f>
        <v>318495.93242800253</v>
      </c>
      <c r="X140">
        <f>'[1]Reference Points by CU'!$H$13</f>
        <v>318495.93242800253</v>
      </c>
      <c r="Y140">
        <f>'[1]Reference Points by CU'!$H$13</f>
        <v>318495.93242800253</v>
      </c>
      <c r="Z140">
        <f>'[1]Reference Points by CU'!$H$13</f>
        <v>318495.93242800253</v>
      </c>
      <c r="AA140">
        <f>'[1]Reference Points by CU'!$H$13</f>
        <v>318495.93242800253</v>
      </c>
      <c r="AB140">
        <f>'[1]Reference Points by CU'!$H$13</f>
        <v>318495.93242800253</v>
      </c>
      <c r="AC140">
        <f>'[1]Reference Points by CU'!$H$13</f>
        <v>318495.93242800253</v>
      </c>
      <c r="AD140">
        <f>'[1]Reference Points by CU'!$H$13</f>
        <v>318495.93242800253</v>
      </c>
      <c r="AE140">
        <f>'[1]Reference Points by CU'!$H$13</f>
        <v>318495.93242800253</v>
      </c>
      <c r="AF140">
        <f>'[1]Reference Points by CU'!$H$13</f>
        <v>318495.93242800253</v>
      </c>
      <c r="AG140">
        <f>'[1]Reference Points by CU'!$H$13</f>
        <v>318495.93242800253</v>
      </c>
      <c r="AH140">
        <f>'[1]Reference Points by CU'!$H$13</f>
        <v>318495.93242800253</v>
      </c>
      <c r="AI140">
        <f>'[1]Reference Points by CU'!$H$13</f>
        <v>318495.93242800253</v>
      </c>
      <c r="AJ140">
        <f>'[1]Reference Points by CU'!$H$13</f>
        <v>318495.93242800253</v>
      </c>
      <c r="AK140">
        <f>'[1]Reference Points by CU'!$H$13</f>
        <v>318495.93242800253</v>
      </c>
    </row>
    <row r="141" spans="1:40" x14ac:dyDescent="0.25">
      <c r="B141" s="9" t="s">
        <v>20</v>
      </c>
      <c r="F141" s="11">
        <f>'[1]SR-Agg(odd)'!$B$54</f>
        <v>0.55797223112477468</v>
      </c>
      <c r="G141" s="11">
        <f>'[1]SR-Agg(odd)'!$B$54</f>
        <v>0.55797223112477468</v>
      </c>
      <c r="H141" s="11">
        <f>'[1]SR-Agg(odd)'!$B$54</f>
        <v>0.55797223112477468</v>
      </c>
      <c r="I141" s="11">
        <f>'[1]SR-Agg(odd)'!$B$54</f>
        <v>0.55797223112477468</v>
      </c>
      <c r="J141" s="11">
        <f>'[1]SR-Agg(odd)'!$B$54</f>
        <v>0.55797223112477468</v>
      </c>
      <c r="K141" s="11">
        <f>'[1]SR-Agg(odd)'!$B$54</f>
        <v>0.55797223112477468</v>
      </c>
      <c r="L141" s="11">
        <f>'[1]SR-Agg(odd)'!$B$54</f>
        <v>0.55797223112477468</v>
      </c>
      <c r="M141" s="11">
        <f>'[1]SR-Agg(odd)'!$B$54</f>
        <v>0.55797223112477468</v>
      </c>
      <c r="N141" s="11">
        <f>'[1]SR-Agg(odd)'!$B$54</f>
        <v>0.55797223112477468</v>
      </c>
      <c r="O141" s="11">
        <f>'[1]SR-Agg(odd)'!$B$54</f>
        <v>0.55797223112477468</v>
      </c>
      <c r="P141" s="11">
        <f>'[1]SR-Agg(odd)'!$B$54</f>
        <v>0.55797223112477468</v>
      </c>
      <c r="Q141" s="11">
        <f>'[1]SR-Agg(odd)'!$B$54</f>
        <v>0.55797223112477468</v>
      </c>
      <c r="R141" s="11">
        <f>'[1]SR-Agg(odd)'!$B$54</f>
        <v>0.55797223112477468</v>
      </c>
      <c r="S141" s="11">
        <f>'[1]SR-Agg(odd)'!$B$54</f>
        <v>0.55797223112477468</v>
      </c>
      <c r="T141" s="11">
        <f>'[1]SR-Agg(odd)'!$B$54</f>
        <v>0.55797223112477468</v>
      </c>
      <c r="U141" s="11">
        <f>'[1]SR-Agg(odd)'!$B$54</f>
        <v>0.55797223112477468</v>
      </c>
      <c r="V141" s="11">
        <f>'[1]SR-Agg(odd)'!$B$54</f>
        <v>0.55797223112477468</v>
      </c>
      <c r="W141" s="11">
        <f>'[1]SR-Agg(odd)'!$B$54</f>
        <v>0.55797223112477468</v>
      </c>
      <c r="X141" s="11">
        <f>'[1]SR-Agg(odd)'!$B$54</f>
        <v>0.55797223112477468</v>
      </c>
      <c r="Y141" s="11">
        <f>'[1]SR-Agg(odd)'!$B$54</f>
        <v>0.55797223112477468</v>
      </c>
      <c r="Z141" s="11">
        <f>'[1]SR-Agg(odd)'!$B$54</f>
        <v>0.55797223112477468</v>
      </c>
      <c r="AA141" s="11">
        <f>'[1]SR-Agg(odd)'!$B$54</f>
        <v>0.55797223112477468</v>
      </c>
      <c r="AB141" s="11">
        <f>'[1]SR-Agg(odd)'!$B$54</f>
        <v>0.55797223112477468</v>
      </c>
      <c r="AC141" s="11">
        <f>'[1]SR-Agg(odd)'!$B$54</f>
        <v>0.55797223112477468</v>
      </c>
      <c r="AD141" s="11">
        <f>'[1]SR-Agg(odd)'!$B$54</f>
        <v>0.55797223112477468</v>
      </c>
      <c r="AE141" s="11">
        <f>'[1]SR-Agg(odd)'!$B$54</f>
        <v>0.55797223112477468</v>
      </c>
      <c r="AF141" s="11">
        <f>'[1]SR-Agg(odd)'!$B$54</f>
        <v>0.55797223112477468</v>
      </c>
      <c r="AG141" s="11">
        <f>'[1]SR-Agg(odd)'!$B$54</f>
        <v>0.55797223112477468</v>
      </c>
      <c r="AH141" s="11">
        <f>'[1]SR-Agg(odd)'!$B$54</f>
        <v>0.55797223112477468</v>
      </c>
      <c r="AI141" s="11">
        <f>'[1]SR-Agg(odd)'!$B$54</f>
        <v>0.55797223112477468</v>
      </c>
      <c r="AJ141" s="11">
        <f>'[1]SR-Agg(odd)'!$B$54</f>
        <v>0.55797223112477468</v>
      </c>
      <c r="AK141" s="11">
        <f>'[1]SR-Agg(odd)'!$B$54</f>
        <v>0.55797223112477468</v>
      </c>
    </row>
    <row r="142" spans="1:40" x14ac:dyDescent="0.25">
      <c r="B142" s="9" t="s">
        <v>21</v>
      </c>
      <c r="F142">
        <f>[1]Aggr_odd!L26</f>
        <v>93</v>
      </c>
      <c r="G142">
        <f>[1]Aggr_odd!M26</f>
        <v>95</v>
      </c>
      <c r="H142">
        <f>[1]Aggr_odd!N26</f>
        <v>95</v>
      </c>
      <c r="I142">
        <f>[1]Aggr_odd!O26</f>
        <v>84</v>
      </c>
      <c r="J142">
        <f>[1]Aggr_odd!P26</f>
        <v>76</v>
      </c>
      <c r="K142">
        <f>[1]Aggr_odd!Q26</f>
        <v>67</v>
      </c>
      <c r="L142">
        <f>[1]Aggr_odd!R26</f>
        <v>61</v>
      </c>
      <c r="M142">
        <f>[1]Aggr_odd!S26</f>
        <v>62</v>
      </c>
      <c r="N142">
        <f>[1]Aggr_odd!T26</f>
        <v>56</v>
      </c>
      <c r="O142">
        <f>[1]Aggr_odd!U26</f>
        <v>65</v>
      </c>
      <c r="P142">
        <f>[1]Aggr_odd!V26</f>
        <v>68</v>
      </c>
      <c r="Q142">
        <f>[1]Aggr_odd!W26</f>
        <v>70</v>
      </c>
      <c r="R142">
        <f>[1]Aggr_odd!X26</f>
        <v>58</v>
      </c>
      <c r="S142">
        <f>[1]Aggr_odd!Y26</f>
        <v>59</v>
      </c>
      <c r="T142">
        <f>[1]Aggr_odd!Z26</f>
        <v>66</v>
      </c>
      <c r="U142">
        <f>[1]Aggr_odd!AA26</f>
        <v>76</v>
      </c>
      <c r="V142">
        <f>[1]Aggr_odd!AB26</f>
        <v>66</v>
      </c>
      <c r="W142">
        <f>[1]Aggr_odd!AC26</f>
        <v>56</v>
      </c>
      <c r="X142">
        <f>[1]Aggr_odd!AD26</f>
        <v>61</v>
      </c>
      <c r="Y142">
        <f>[1]Aggr_odd!AE26</f>
        <v>62</v>
      </c>
      <c r="Z142">
        <f>[1]Aggr_odd!AF26</f>
        <v>63</v>
      </c>
      <c r="AA142">
        <f>[1]Aggr_odd!AG26</f>
        <v>51</v>
      </c>
      <c r="AB142">
        <f>[1]Aggr_odd!AH26</f>
        <v>61</v>
      </c>
      <c r="AC142">
        <f>[1]Aggr_odd!AI26</f>
        <v>42</v>
      </c>
      <c r="AD142">
        <f>[1]Aggr_odd!AJ26</f>
        <v>53</v>
      </c>
      <c r="AE142">
        <f>[1]Aggr_odd!AK26</f>
        <v>33</v>
      </c>
      <c r="AF142">
        <f>[1]Aggr_odd!AL26</f>
        <v>33</v>
      </c>
      <c r="AG142">
        <f>[1]Aggr_odd!AM26</f>
        <v>33</v>
      </c>
      <c r="AH142">
        <f>[1]Aggr_odd!AN26</f>
        <v>46</v>
      </c>
      <c r="AI142">
        <f>[1]Aggr_odd!AO26</f>
        <v>39</v>
      </c>
      <c r="AJ142">
        <f>[1]Aggr_odd!AP26</f>
        <v>46</v>
      </c>
      <c r="AK142">
        <f>[1]Aggr_odd!AQ26</f>
        <v>42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Will, Pieter</dc:creator>
  <cp:lastModifiedBy>Van Will, Pieter</cp:lastModifiedBy>
  <dcterms:created xsi:type="dcterms:W3CDTF">2022-05-30T17:46:38Z</dcterms:created>
  <dcterms:modified xsi:type="dcterms:W3CDTF">2022-05-30T17:54:19Z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2022-05-30T17:52:13Z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3812b03a-c741-4d48-9b12-0000029a35a9</vt:lpwstr>
  </property>
</Properties>
</file>