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rinterSettings/printerSettings1.bin" ContentType="application/vnd.openxmlformats-officedocument.spreadsheetml.printerSettings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lefairbanks/github/fbprophet-xforecast/"/>
    </mc:Choice>
  </mc:AlternateContent>
  <xr:revisionPtr revIDLastSave="0" documentId="13_ncr:1_{C2DE03B1-4DD0-ED45-8D12-00D80BD508CF}" xr6:coauthVersionLast="47" xr6:coauthVersionMax="47" xr10:uidLastSave="{00000000-0000-0000-0000-000000000000}"/>
  <bookViews>
    <workbookView xWindow="0" yWindow="500" windowWidth="28800" windowHeight="17500" activeTab="1" xr2:uid="{39B013D1-5C56-4B95-A710-3AA977B67F95}"/>
  </bookViews>
  <sheets>
    <sheet name="Cognos_Office_Connection_Cache" sheetId="4" state="veryHidden" r:id="rId1"/>
    <sheet name="x_chart" sheetId="1" r:id="rId2"/>
    <sheet name="actuals_data" sheetId="2" r:id="rId3"/>
    <sheet name="forecast_data" sheetId="3" r:id="rId4"/>
  </sheets>
  <definedNames>
    <definedName name="ID" localSheetId="2" hidden="1">"7a9426d0-e509-4073-9344-de0f58a49641"</definedName>
    <definedName name="ID" localSheetId="0" hidden="1">"261dffb8-79c8-4fda-b708-c74e624e5911"</definedName>
    <definedName name="ID" localSheetId="3" hidden="1">"dd2b04b3-dad4-493c-92ab-4d65f894a277"</definedName>
    <definedName name="ID" localSheetId="1" hidden="1">"979250a8-df10-41ed-ab2e-fc49d090aaea"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1" l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BJ6" i="1"/>
  <c r="BK6" i="1"/>
  <c r="BL6" i="1"/>
  <c r="BM6" i="1"/>
  <c r="BN6" i="1"/>
  <c r="BO6" i="1"/>
  <c r="BP6" i="1"/>
  <c r="BQ6" i="1"/>
  <c r="BR6" i="1"/>
  <c r="BS6" i="1"/>
  <c r="BT6" i="1"/>
  <c r="BU6" i="1"/>
  <c r="BV6" i="1"/>
  <c r="BW6" i="1"/>
  <c r="BX6" i="1"/>
  <c r="BY6" i="1"/>
  <c r="BZ6" i="1"/>
  <c r="CA6" i="1"/>
  <c r="CB6" i="1"/>
  <c r="CC6" i="1"/>
  <c r="CD6" i="1"/>
  <c r="CE6" i="1"/>
  <c r="CF6" i="1"/>
  <c r="CG6" i="1"/>
  <c r="CH6" i="1"/>
  <c r="CI6" i="1"/>
  <c r="CJ6" i="1"/>
  <c r="CK6" i="1"/>
  <c r="CL6" i="1"/>
  <c r="CM6" i="1"/>
  <c r="CN6" i="1"/>
  <c r="CO6" i="1"/>
  <c r="CP6" i="1"/>
  <c r="CQ6" i="1"/>
  <c r="CR6" i="1"/>
  <c r="CS6" i="1"/>
  <c r="CT6" i="1"/>
  <c r="CU6" i="1"/>
  <c r="CV6" i="1"/>
  <c r="CW6" i="1"/>
  <c r="CX6" i="1"/>
  <c r="CY6" i="1"/>
  <c r="CZ6" i="1"/>
  <c r="DA6" i="1"/>
  <c r="DB6" i="1"/>
  <c r="DC6" i="1"/>
  <c r="DD6" i="1"/>
  <c r="DE6" i="1"/>
  <c r="DF6" i="1"/>
  <c r="DG6" i="1"/>
  <c r="DH6" i="1"/>
  <c r="DI6" i="1"/>
  <c r="DJ6" i="1"/>
  <c r="DK6" i="1"/>
  <c r="DL6" i="1"/>
  <c r="DM6" i="1"/>
  <c r="DN6" i="1"/>
  <c r="DO6" i="1"/>
  <c r="DP6" i="1"/>
  <c r="DQ6" i="1"/>
  <c r="DR6" i="1"/>
  <c r="DS6" i="1"/>
  <c r="DT6" i="1"/>
  <c r="DU6" i="1"/>
  <c r="DV6" i="1"/>
  <c r="DW6" i="1"/>
  <c r="DX6" i="1"/>
  <c r="DY6" i="1"/>
  <c r="DZ6" i="1"/>
  <c r="EA6" i="1"/>
  <c r="EB6" i="1"/>
  <c r="EC6" i="1"/>
  <c r="ED6" i="1"/>
  <c r="EE6" i="1"/>
  <c r="EF6" i="1"/>
  <c r="EG6" i="1"/>
  <c r="EH6" i="1"/>
  <c r="EI6" i="1"/>
  <c r="EJ6" i="1"/>
  <c r="EK6" i="1"/>
  <c r="EL6" i="1"/>
  <c r="EM6" i="1"/>
  <c r="EN6" i="1"/>
  <c r="EO6" i="1"/>
  <c r="EP6" i="1"/>
  <c r="EQ6" i="1"/>
  <c r="ER6" i="1"/>
  <c r="ES6" i="1"/>
  <c r="ET6" i="1"/>
  <c r="B6" i="1"/>
  <c r="ES10" i="1"/>
  <c r="ET10" i="1" s="1"/>
  <c r="ER10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BJ11" i="1"/>
  <c r="BK11" i="1"/>
  <c r="BL11" i="1"/>
  <c r="BM11" i="1"/>
  <c r="BN11" i="1"/>
  <c r="BO11" i="1"/>
  <c r="BP11" i="1"/>
  <c r="BQ11" i="1"/>
  <c r="BR11" i="1"/>
  <c r="BS11" i="1"/>
  <c r="BT11" i="1"/>
  <c r="BU11" i="1"/>
  <c r="BV11" i="1"/>
  <c r="BW11" i="1"/>
  <c r="BX11" i="1"/>
  <c r="BY11" i="1"/>
  <c r="BZ11" i="1"/>
  <c r="CA11" i="1"/>
  <c r="CB11" i="1"/>
  <c r="CC11" i="1"/>
  <c r="CD11" i="1"/>
  <c r="CE11" i="1"/>
  <c r="CF11" i="1"/>
  <c r="CG11" i="1"/>
  <c r="CH11" i="1"/>
  <c r="CI11" i="1"/>
  <c r="CJ11" i="1"/>
  <c r="CK11" i="1"/>
  <c r="CL11" i="1"/>
  <c r="CM11" i="1"/>
  <c r="CN11" i="1"/>
  <c r="CO11" i="1"/>
  <c r="CP11" i="1"/>
  <c r="CQ11" i="1"/>
  <c r="CR11" i="1"/>
  <c r="CS11" i="1"/>
  <c r="CT11" i="1"/>
  <c r="CU11" i="1"/>
  <c r="CV11" i="1"/>
  <c r="CW11" i="1"/>
  <c r="CX11" i="1"/>
  <c r="CY11" i="1"/>
  <c r="CZ11" i="1"/>
  <c r="DA11" i="1"/>
  <c r="DB11" i="1"/>
  <c r="DC11" i="1"/>
  <c r="DD11" i="1"/>
  <c r="DE11" i="1"/>
  <c r="DF11" i="1"/>
  <c r="DG11" i="1"/>
  <c r="DH11" i="1"/>
  <c r="DI11" i="1"/>
  <c r="DJ11" i="1"/>
  <c r="DK11" i="1"/>
  <c r="DL11" i="1"/>
  <c r="DM11" i="1"/>
  <c r="DN11" i="1"/>
  <c r="DO11" i="1"/>
  <c r="DP11" i="1"/>
  <c r="DQ11" i="1"/>
  <c r="DR11" i="1"/>
  <c r="DS11" i="1"/>
  <c r="DT11" i="1"/>
  <c r="DU11" i="1"/>
  <c r="DV11" i="1"/>
  <c r="DW11" i="1"/>
  <c r="DX11" i="1"/>
  <c r="DY11" i="1"/>
  <c r="DZ11" i="1"/>
  <c r="EA11" i="1"/>
  <c r="EB11" i="1"/>
  <c r="EC11" i="1"/>
  <c r="ED11" i="1"/>
  <c r="EE11" i="1"/>
  <c r="EF11" i="1"/>
  <c r="EG11" i="1"/>
  <c r="EH11" i="1"/>
  <c r="EI11" i="1"/>
  <c r="EJ11" i="1"/>
  <c r="EK11" i="1"/>
  <c r="EL11" i="1"/>
  <c r="EM11" i="1"/>
  <c r="EN11" i="1"/>
  <c r="EO11" i="1"/>
  <c r="EP11" i="1"/>
  <c r="EQ11" i="1"/>
  <c r="ER11" i="1"/>
  <c r="ES11" i="1"/>
  <c r="ET11" i="1"/>
  <c r="B11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BI9" i="1"/>
  <c r="BJ9" i="1"/>
  <c r="BK9" i="1"/>
  <c r="BL9" i="1"/>
  <c r="BM9" i="1"/>
  <c r="BN9" i="1"/>
  <c r="BO9" i="1"/>
  <c r="BP9" i="1"/>
  <c r="BQ9" i="1"/>
  <c r="BR9" i="1"/>
  <c r="BS9" i="1"/>
  <c r="BT9" i="1"/>
  <c r="BU9" i="1"/>
  <c r="BV9" i="1"/>
  <c r="BW9" i="1"/>
  <c r="BX9" i="1"/>
  <c r="BY9" i="1"/>
  <c r="BZ9" i="1"/>
  <c r="CA9" i="1"/>
  <c r="CB9" i="1"/>
  <c r="CC9" i="1"/>
  <c r="CD9" i="1"/>
  <c r="CE9" i="1"/>
  <c r="CF9" i="1"/>
  <c r="CG9" i="1"/>
  <c r="CH9" i="1"/>
  <c r="CI9" i="1"/>
  <c r="CJ9" i="1"/>
  <c r="CK9" i="1"/>
  <c r="CL9" i="1"/>
  <c r="CM9" i="1"/>
  <c r="CN9" i="1"/>
  <c r="CO9" i="1"/>
  <c r="CP9" i="1"/>
  <c r="CQ9" i="1"/>
  <c r="CR9" i="1"/>
  <c r="CS9" i="1"/>
  <c r="CT9" i="1"/>
  <c r="CU9" i="1"/>
  <c r="CV9" i="1"/>
  <c r="CW9" i="1"/>
  <c r="CX9" i="1"/>
  <c r="CY9" i="1"/>
  <c r="CZ9" i="1"/>
  <c r="DA9" i="1"/>
  <c r="DB9" i="1"/>
  <c r="DC9" i="1"/>
  <c r="DD9" i="1"/>
  <c r="DE9" i="1"/>
  <c r="DF9" i="1"/>
  <c r="DG9" i="1"/>
  <c r="DH9" i="1"/>
  <c r="DI9" i="1"/>
  <c r="DJ9" i="1"/>
  <c r="DK9" i="1"/>
  <c r="DL9" i="1"/>
  <c r="DM9" i="1"/>
  <c r="DN9" i="1"/>
  <c r="DO9" i="1"/>
  <c r="DP9" i="1"/>
  <c r="DQ9" i="1"/>
  <c r="DR9" i="1"/>
  <c r="DS9" i="1"/>
  <c r="DT9" i="1"/>
  <c r="DU9" i="1"/>
  <c r="DV9" i="1"/>
  <c r="DW9" i="1"/>
  <c r="DX9" i="1"/>
  <c r="DY9" i="1"/>
  <c r="DZ9" i="1"/>
  <c r="EA9" i="1"/>
  <c r="EB9" i="1"/>
  <c r="EC9" i="1"/>
  <c r="ED9" i="1"/>
  <c r="EE9" i="1"/>
  <c r="EF9" i="1"/>
  <c r="EG9" i="1"/>
  <c r="EH9" i="1"/>
  <c r="EI9" i="1"/>
  <c r="EJ9" i="1"/>
  <c r="EK9" i="1"/>
  <c r="EL9" i="1"/>
  <c r="EM9" i="1"/>
  <c r="EN9" i="1"/>
  <c r="EO9" i="1"/>
  <c r="EP9" i="1"/>
  <c r="EQ9" i="1"/>
  <c r="ER9" i="1"/>
  <c r="ES9" i="1"/>
  <c r="ET9" i="1"/>
  <c r="B9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BJ8" i="1"/>
  <c r="BK8" i="1"/>
  <c r="BL8" i="1"/>
  <c r="BM8" i="1"/>
  <c r="BN8" i="1"/>
  <c r="BO8" i="1"/>
  <c r="BP8" i="1"/>
  <c r="BQ8" i="1"/>
  <c r="BR8" i="1"/>
  <c r="BS8" i="1"/>
  <c r="BT8" i="1"/>
  <c r="BU8" i="1"/>
  <c r="BV8" i="1"/>
  <c r="BW8" i="1"/>
  <c r="BX8" i="1"/>
  <c r="BY8" i="1"/>
  <c r="BZ8" i="1"/>
  <c r="CA8" i="1"/>
  <c r="CB8" i="1"/>
  <c r="CC8" i="1"/>
  <c r="CD8" i="1"/>
  <c r="CE8" i="1"/>
  <c r="CF8" i="1"/>
  <c r="CG8" i="1"/>
  <c r="CH8" i="1"/>
  <c r="CI8" i="1"/>
  <c r="CJ8" i="1"/>
  <c r="CK8" i="1"/>
  <c r="CL8" i="1"/>
  <c r="CM8" i="1"/>
  <c r="CN8" i="1"/>
  <c r="CO8" i="1"/>
  <c r="CP8" i="1"/>
  <c r="CQ8" i="1"/>
  <c r="CR8" i="1"/>
  <c r="CS8" i="1"/>
  <c r="CT8" i="1"/>
  <c r="CU8" i="1"/>
  <c r="CV8" i="1"/>
  <c r="CW8" i="1"/>
  <c r="CX8" i="1"/>
  <c r="CY8" i="1"/>
  <c r="CZ8" i="1"/>
  <c r="DA8" i="1"/>
  <c r="DB8" i="1"/>
  <c r="DC8" i="1"/>
  <c r="DD8" i="1"/>
  <c r="DE8" i="1"/>
  <c r="DF8" i="1"/>
  <c r="DG8" i="1"/>
  <c r="DH8" i="1"/>
  <c r="DI8" i="1"/>
  <c r="DJ8" i="1"/>
  <c r="DK8" i="1"/>
  <c r="DL8" i="1"/>
  <c r="DM8" i="1"/>
  <c r="DN8" i="1"/>
  <c r="DO8" i="1"/>
  <c r="DP8" i="1"/>
  <c r="DQ8" i="1"/>
  <c r="DR8" i="1"/>
  <c r="DS8" i="1"/>
  <c r="DT8" i="1"/>
  <c r="DU8" i="1"/>
  <c r="DV8" i="1"/>
  <c r="DW8" i="1"/>
  <c r="DX8" i="1"/>
  <c r="DY8" i="1"/>
  <c r="DZ8" i="1"/>
  <c r="EA8" i="1"/>
  <c r="EB8" i="1"/>
  <c r="EC8" i="1"/>
  <c r="ED8" i="1"/>
  <c r="EE8" i="1"/>
  <c r="EF8" i="1"/>
  <c r="EG8" i="1"/>
  <c r="EH8" i="1"/>
  <c r="EI8" i="1"/>
  <c r="EJ8" i="1"/>
  <c r="EK8" i="1"/>
  <c r="EL8" i="1"/>
  <c r="EM8" i="1"/>
  <c r="EN8" i="1"/>
  <c r="EO8" i="1"/>
  <c r="EP8" i="1"/>
  <c r="EQ8" i="1"/>
  <c r="ER8" i="1"/>
  <c r="ES8" i="1"/>
  <c r="ET8" i="1"/>
  <c r="B8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BL7" i="1"/>
  <c r="BM7" i="1"/>
  <c r="BN7" i="1"/>
  <c r="BO7" i="1"/>
  <c r="BP7" i="1"/>
  <c r="BQ7" i="1"/>
  <c r="BR7" i="1"/>
  <c r="BS10" i="1" s="1"/>
  <c r="BS7" i="1"/>
  <c r="BT7" i="1"/>
  <c r="BU7" i="1"/>
  <c r="BV7" i="1"/>
  <c r="BW7" i="1"/>
  <c r="BX7" i="1"/>
  <c r="BY7" i="1"/>
  <c r="BZ7" i="1"/>
  <c r="CA7" i="1"/>
  <c r="CB7" i="1"/>
  <c r="CC7" i="1"/>
  <c r="CD7" i="1"/>
  <c r="CD10" i="1" s="1"/>
  <c r="CE7" i="1"/>
  <c r="CF7" i="1"/>
  <c r="CG7" i="1"/>
  <c r="CH7" i="1"/>
  <c r="CI7" i="1"/>
  <c r="CJ7" i="1"/>
  <c r="CK7" i="1"/>
  <c r="CL7" i="1"/>
  <c r="CM7" i="1"/>
  <c r="CN7" i="1"/>
  <c r="CO7" i="1"/>
  <c r="CP7" i="1"/>
  <c r="CP10" i="1" s="1"/>
  <c r="CQ7" i="1"/>
  <c r="CR7" i="1"/>
  <c r="CS7" i="1"/>
  <c r="CT7" i="1"/>
  <c r="CU7" i="1"/>
  <c r="CV7" i="1"/>
  <c r="CW7" i="1"/>
  <c r="CX7" i="1"/>
  <c r="CY7" i="1"/>
  <c r="CZ7" i="1"/>
  <c r="DA7" i="1"/>
  <c r="DB7" i="1"/>
  <c r="DB10" i="1" s="1"/>
  <c r="DC7" i="1"/>
  <c r="DD7" i="1"/>
  <c r="DE7" i="1"/>
  <c r="DF7" i="1"/>
  <c r="DG7" i="1"/>
  <c r="DH7" i="1"/>
  <c r="DI7" i="1"/>
  <c r="DJ7" i="1"/>
  <c r="DK7" i="1"/>
  <c r="DL7" i="1"/>
  <c r="DM7" i="1"/>
  <c r="DN7" i="1"/>
  <c r="DN10" i="1" s="1"/>
  <c r="DM10" i="1" s="1"/>
  <c r="DO7" i="1"/>
  <c r="DP7" i="1"/>
  <c r="DQ7" i="1"/>
  <c r="DR7" i="1"/>
  <c r="DS7" i="1"/>
  <c r="DT7" i="1"/>
  <c r="DU7" i="1"/>
  <c r="DV7" i="1"/>
  <c r="DW7" i="1"/>
  <c r="DX7" i="1"/>
  <c r="DY7" i="1"/>
  <c r="DZ7" i="1"/>
  <c r="DZ10" i="1" s="1"/>
  <c r="EA7" i="1"/>
  <c r="EA10" i="1" s="1"/>
  <c r="EB7" i="1"/>
  <c r="EC7" i="1"/>
  <c r="ED7" i="1"/>
  <c r="EE7" i="1"/>
  <c r="EF10" i="1" s="1"/>
  <c r="EE10" i="1" s="1"/>
  <c r="EF7" i="1"/>
  <c r="EG7" i="1"/>
  <c r="EH7" i="1"/>
  <c r="EI7" i="1"/>
  <c r="EJ7" i="1"/>
  <c r="EK7" i="1"/>
  <c r="EL7" i="1"/>
  <c r="EL10" i="1" s="1"/>
  <c r="EK10" i="1" s="1"/>
  <c r="EM7" i="1"/>
  <c r="EM10" i="1" s="1"/>
  <c r="EN7" i="1"/>
  <c r="EO7" i="1"/>
  <c r="EP7" i="1"/>
  <c r="EQ7" i="1"/>
  <c r="EQ10" i="1" s="1"/>
  <c r="ER7" i="1"/>
  <c r="ES7" i="1"/>
  <c r="ET7" i="1"/>
  <c r="B7" i="1"/>
  <c r="B10" i="1" s="1"/>
  <c r="D10" i="1"/>
  <c r="E10" i="1"/>
  <c r="G10" i="1"/>
  <c r="F10" i="1" s="1"/>
  <c r="H10" i="1"/>
  <c r="J10" i="1"/>
  <c r="K10" i="1"/>
  <c r="M10" i="1"/>
  <c r="L10" i="1" s="1"/>
  <c r="N10" i="1"/>
  <c r="P10" i="1"/>
  <c r="Q10" i="1"/>
  <c r="S10" i="1"/>
  <c r="T10" i="1"/>
  <c r="V10" i="1"/>
  <c r="W10" i="1"/>
  <c r="Y10" i="1"/>
  <c r="Z10" i="1"/>
  <c r="AB10" i="1"/>
  <c r="AC10" i="1"/>
  <c r="AE10" i="1"/>
  <c r="AF10" i="1"/>
  <c r="AH10" i="1"/>
  <c r="AI10" i="1"/>
  <c r="AK10" i="1"/>
  <c r="AL10" i="1"/>
  <c r="AN10" i="1"/>
  <c r="AO10" i="1"/>
  <c r="AQ10" i="1"/>
  <c r="AR10" i="1"/>
  <c r="AT10" i="1"/>
  <c r="AU10" i="1"/>
  <c r="AW10" i="1"/>
  <c r="AX10" i="1"/>
  <c r="AZ10" i="1"/>
  <c r="BA10" i="1"/>
  <c r="BC10" i="1"/>
  <c r="BD10" i="1"/>
  <c r="BF10" i="1"/>
  <c r="BG10" i="1"/>
  <c r="BI10" i="1"/>
  <c r="BJ10" i="1"/>
  <c r="BL10" i="1"/>
  <c r="BM10" i="1"/>
  <c r="BO10" i="1"/>
  <c r="BP10" i="1"/>
  <c r="BR10" i="1"/>
  <c r="BU10" i="1"/>
  <c r="BV10" i="1"/>
  <c r="BX10" i="1"/>
  <c r="BY10" i="1"/>
  <c r="CA10" i="1"/>
  <c r="CB10" i="1"/>
  <c r="CG10" i="1"/>
  <c r="CH10" i="1"/>
  <c r="CJ10" i="1"/>
  <c r="CK10" i="1"/>
  <c r="CM10" i="1"/>
  <c r="CN10" i="1"/>
  <c r="CS10" i="1"/>
  <c r="CT10" i="1"/>
  <c r="CV10" i="1"/>
  <c r="CW10" i="1"/>
  <c r="CY10" i="1"/>
  <c r="CX10" i="1" s="1"/>
  <c r="CZ10" i="1"/>
  <c r="DE10" i="1"/>
  <c r="DF10" i="1"/>
  <c r="DH10" i="1"/>
  <c r="DI10" i="1"/>
  <c r="DK10" i="1"/>
  <c r="DL10" i="1"/>
  <c r="DQ10" i="1"/>
  <c r="DR10" i="1"/>
  <c r="DT10" i="1"/>
  <c r="DU10" i="1"/>
  <c r="DW10" i="1"/>
  <c r="DX10" i="1"/>
  <c r="EC10" i="1"/>
  <c r="ED10" i="1"/>
  <c r="EG10" i="1"/>
  <c r="EI10" i="1"/>
  <c r="EJ10" i="1"/>
  <c r="EO10" i="1"/>
  <c r="EP10" i="1"/>
  <c r="DO10" i="1" l="1"/>
  <c r="DC10" i="1"/>
  <c r="CQ10" i="1"/>
  <c r="CE10" i="1"/>
  <c r="CF10" i="1" s="1"/>
  <c r="DD10" i="1"/>
  <c r="DS10" i="1"/>
  <c r="DG10" i="1"/>
  <c r="CU10" i="1"/>
  <c r="BW10" i="1"/>
  <c r="BQ10" i="1"/>
  <c r="AM10" i="1"/>
  <c r="AG10" i="1"/>
  <c r="AA10" i="1"/>
  <c r="U10" i="1"/>
  <c r="O10" i="1"/>
  <c r="I10" i="1"/>
  <c r="CC10" i="1"/>
  <c r="AY10" i="1"/>
  <c r="BH10" i="1"/>
  <c r="BB10" i="1"/>
  <c r="AV10" i="1"/>
  <c r="C10" i="1"/>
  <c r="BK10" i="1"/>
  <c r="BZ10" i="1"/>
  <c r="DY10" i="1"/>
  <c r="AP10" i="1"/>
  <c r="EB10" i="1"/>
  <c r="DV10" i="1"/>
  <c r="DA10" i="1"/>
  <c r="CO10" i="1"/>
  <c r="CI10" i="1"/>
  <c r="EN10" i="1"/>
  <c r="DP10" i="1"/>
  <c r="CR10" i="1"/>
  <c r="BT10" i="1"/>
  <c r="BE10" i="1"/>
  <c r="AJ10" i="1"/>
  <c r="AD10" i="1"/>
  <c r="EH10" i="1"/>
  <c r="DJ10" i="1"/>
  <c r="CL10" i="1"/>
  <c r="BN10" i="1"/>
  <c r="AS10" i="1"/>
  <c r="X10" i="1"/>
  <c r="R10" i="1"/>
  <c r="Y4" i="1"/>
  <c r="CG4" i="1"/>
  <c r="AK4" i="1"/>
  <c r="AW4" i="1"/>
  <c r="BI4" i="1"/>
  <c r="BU4" i="1"/>
  <c r="CS4" i="1"/>
  <c r="DE4" i="1"/>
  <c r="DQ4" i="1"/>
  <c r="EC4" i="1"/>
  <c r="EO4" i="1"/>
</calcChain>
</file>

<file path=xl/sharedStrings.xml><?xml version="1.0" encoding="utf-8"?>
<sst xmlns="http://schemas.openxmlformats.org/spreadsheetml/2006/main" count="768" uniqueCount="22">
  <si>
    <t>Date</t>
  </si>
  <si>
    <t>Year</t>
  </si>
  <si>
    <t>Quarter</t>
  </si>
  <si>
    <t>Month</t>
  </si>
  <si>
    <t>Trend</t>
  </si>
  <si>
    <t>Lower Margin</t>
  </si>
  <si>
    <t>Upper Margin</t>
  </si>
  <si>
    <t>Revenue</t>
  </si>
  <si>
    <t>Q1</t>
  </si>
  <si>
    <t>Q2</t>
  </si>
  <si>
    <t>Q3</t>
  </si>
  <si>
    <t>Q4</t>
  </si>
  <si>
    <t>GA</t>
  </si>
  <si>
    <t>Actuals</t>
  </si>
  <si>
    <t>Forecast</t>
  </si>
  <si>
    <t>Median</t>
  </si>
  <si>
    <t>Product</t>
  </si>
  <si>
    <t>X</t>
  </si>
  <si>
    <t>Geo</t>
  </si>
  <si>
    <t>WW</t>
  </si>
  <si>
    <t>Revenue_XHW_M</t>
  </si>
  <si>
    <t>Revenue_XMA_M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</si>
</sst>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0.5"/>
      <color rgb="FF165D81"/>
      <name val="Calibri"/>
      <family val="2"/>
    </font>
    <font>
      <b/>
      <sz val="10.5"/>
      <color theme="1" tint="0.24994659260841701"/>
      <name val="Calibri"/>
      <family val="2"/>
    </font>
    <font>
      <b/>
      <sz val="10.5"/>
      <color theme="1" tint="0.34998626667073579"/>
      <name val="Calibri"/>
      <family val="2"/>
    </font>
    <font>
      <b/>
      <sz val="10.5"/>
      <color theme="4"/>
      <name val="Calibri"/>
      <family val="2"/>
    </font>
    <font>
      <b/>
      <sz val="10.5"/>
      <color theme="7"/>
      <name val="Calibri"/>
      <family val="2"/>
    </font>
    <font>
      <b/>
      <sz val="10.5"/>
      <color theme="5" tint="0.39994506668294322"/>
      <name val="Calibri"/>
      <family val="2"/>
    </font>
    <font>
      <b/>
      <sz val="10.5"/>
      <color rgb="FF336577"/>
      <name val="Calibri"/>
      <family val="2"/>
    </font>
    <font>
      <b/>
      <sz val="10.5"/>
      <color theme="6" tint="-0.24994659260841701"/>
      <name val="Calibri"/>
      <family val="2"/>
    </font>
    <font>
      <b/>
      <sz val="10.5"/>
      <color theme="3" tint="0.39994506668294322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BED7A5"/>
        <bgColor indexed="64"/>
      </patternFill>
    </fill>
    <fill>
      <patternFill patternType="solid">
        <fgColor theme="8" tint="0.79998168889431442"/>
        <bgColor indexed="64"/>
      </patternFill>
    </fill>
  </fills>
  <borders count="7">
    <border>
      <left/>
      <right/>
      <top/>
      <bottom/>
      <diagonal/>
    </border>
    <border>
      <left style="medium">
        <color theme="0" tint="-0.24994659260841701"/>
      </left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medium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medium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56">
    <xf numFmtId="0" fontId="0" fillId="0" borderId="0"/>
    <xf numFmtId="0" fontId="1" fillId="0" borderId="1" applyNumberFormat="0" applyFill="0" applyProtection="0">
      <alignment horizontal="center" vertical="center"/>
    </xf>
    <xf numFmtId="3" fontId="2" fillId="0" borderId="2" applyFont="0" applyFill="0" applyAlignment="0" applyProtection="0"/>
    <xf numFmtId="3" fontId="2" fillId="0" borderId="2" applyFont="0" applyFill="0" applyAlignment="0" applyProtection="0"/>
    <xf numFmtId="3" fontId="2" fillId="0" borderId="2" applyFont="0" applyFill="0" applyAlignment="0" applyProtection="0"/>
    <xf numFmtId="3" fontId="2" fillId="0" borderId="2" applyFont="0" applyFill="0" applyAlignment="0" applyProtection="0"/>
    <xf numFmtId="3" fontId="2" fillId="0" borderId="2" applyFont="0" applyFill="0" applyAlignment="0" applyProtection="0"/>
    <xf numFmtId="3" fontId="2" fillId="0" borderId="2" applyFont="0" applyFill="0" applyAlignment="0" applyProtection="0"/>
    <xf numFmtId="3" fontId="2" fillId="0" borderId="2" applyFont="0" applyFill="0" applyAlignment="0" applyProtection="0"/>
    <xf numFmtId="3" fontId="2" fillId="0" borderId="2" applyFont="0" applyFill="0" applyAlignment="0" applyProtection="0"/>
    <xf numFmtId="3" fontId="1" fillId="0" borderId="1" applyNumberFormat="0" applyFill="0" applyAlignment="0" applyProtection="0"/>
    <xf numFmtId="0" fontId="1" fillId="0" borderId="1" applyNumberFormat="0" applyFill="0" applyAlignment="0" applyProtection="0"/>
    <xf numFmtId="3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3" fontId="2" fillId="0" borderId="0" applyNumberFormat="0" applyBorder="0" applyAlignment="0" applyProtection="0"/>
    <xf numFmtId="3" fontId="2" fillId="0" borderId="0" applyNumberFormat="0" applyBorder="0" applyAlignment="0" applyProtection="0"/>
    <xf numFmtId="3" fontId="2" fillId="0" borderId="0" applyNumberFormat="0" applyBorder="0" applyAlignment="0" applyProtection="0"/>
    <xf numFmtId="3" fontId="2" fillId="0" borderId="0" applyNumberFormat="0" applyBorder="0" applyAlignment="0" applyProtection="0"/>
    <xf numFmtId="3" fontId="2" fillId="0" borderId="0" applyNumberFormat="0" applyBorder="0" applyAlignment="0" applyProtection="0"/>
    <xf numFmtId="3" fontId="2" fillId="0" borderId="2" applyNumberFormat="0" applyBorder="0" applyAlignment="0" applyProtection="0"/>
    <xf numFmtId="3" fontId="2" fillId="0" borderId="2" applyNumberFormat="0" applyBorder="0" applyAlignment="0" applyProtection="0"/>
    <xf numFmtId="3" fontId="2" fillId="0" borderId="2" applyNumberFormat="0" applyBorder="0" applyAlignment="0" applyProtection="0"/>
    <xf numFmtId="0" fontId="2" fillId="0" borderId="2" applyNumberFormat="0" applyFill="0" applyAlignment="0" applyProtection="0"/>
    <xf numFmtId="0" fontId="2" fillId="0" borderId="2" applyNumberFormat="0" applyFill="0" applyAlignment="0" applyProtection="0"/>
    <xf numFmtId="0" fontId="2" fillId="0" borderId="2">
      <alignment horizontal="right" vertical="center"/>
    </xf>
    <xf numFmtId="3" fontId="2" fillId="2" borderId="2">
      <alignment horizontal="center" vertical="center"/>
    </xf>
    <xf numFmtId="0" fontId="2" fillId="2" borderId="2">
      <alignment horizontal="right" vertical="center"/>
    </xf>
    <xf numFmtId="0" fontId="1" fillId="0" borderId="3">
      <alignment horizontal="left" vertical="center"/>
    </xf>
    <xf numFmtId="0" fontId="1" fillId="0" borderId="4">
      <alignment horizontal="center" vertical="center"/>
    </xf>
    <xf numFmtId="0" fontId="3" fillId="0" borderId="5">
      <alignment horizontal="center" vertical="center"/>
    </xf>
    <xf numFmtId="0" fontId="2" fillId="3" borderId="2"/>
    <xf numFmtId="3" fontId="4" fillId="0" borderId="2"/>
    <xf numFmtId="3" fontId="5" fillId="0" borderId="2"/>
    <xf numFmtId="0" fontId="1" fillId="0" borderId="4">
      <alignment horizontal="left" vertical="top"/>
    </xf>
    <xf numFmtId="0" fontId="6" fillId="0" borderId="2"/>
    <xf numFmtId="0" fontId="1" fillId="0" borderId="4">
      <alignment horizontal="left" vertical="center"/>
    </xf>
    <xf numFmtId="0" fontId="2" fillId="2" borderId="6"/>
    <xf numFmtId="3" fontId="2" fillId="0" borderId="2">
      <alignment horizontal="right" vertical="center"/>
    </xf>
    <xf numFmtId="0" fontId="1" fillId="0" borderId="4">
      <alignment horizontal="right" vertical="center"/>
    </xf>
    <xf numFmtId="0" fontId="2" fillId="0" borderId="5">
      <alignment horizontal="center" vertical="center"/>
    </xf>
    <xf numFmtId="3" fontId="2" fillId="0" borderId="2"/>
    <xf numFmtId="3" fontId="2" fillId="0" borderId="2"/>
    <xf numFmtId="0" fontId="2" fillId="0" borderId="5">
      <alignment horizontal="center" vertical="center" wrapText="1"/>
    </xf>
    <xf numFmtId="0" fontId="7" fillId="0" borderId="5">
      <alignment horizontal="left" vertical="center" indent="1"/>
    </xf>
    <xf numFmtId="0" fontId="8" fillId="0" borderId="2"/>
    <xf numFmtId="0" fontId="1" fillId="0" borderId="3">
      <alignment horizontal="left" vertical="center"/>
    </xf>
    <xf numFmtId="3" fontId="2" fillId="0" borderId="2">
      <alignment horizontal="center" vertical="center"/>
    </xf>
    <xf numFmtId="0" fontId="1" fillId="0" borderId="4">
      <alignment horizontal="center" vertical="center"/>
    </xf>
    <xf numFmtId="0" fontId="1" fillId="0" borderId="4">
      <alignment horizontal="center" vertical="center"/>
    </xf>
    <xf numFmtId="0" fontId="1" fillId="0" borderId="3">
      <alignment horizontal="left" vertical="center"/>
    </xf>
    <xf numFmtId="0" fontId="1" fillId="0" borderId="3">
      <alignment horizontal="left" vertical="center"/>
    </xf>
    <xf numFmtId="0" fontId="9" fillId="0" borderId="2"/>
  </cellStyleXfs>
  <cellXfs count="5">
    <xf numFmtId="0" fontId="0" fillId="0" borderId="0" xfId="0"/>
    <xf numFmtId="0" fontId="0" fillId="0" borderId="0" xfId="0" applyAlignment="1">
      <alignment horizontal="right"/>
    </xf>
    <xf numFmtId="1" fontId="0" fillId="0" borderId="0" xfId="0" applyNumberFormat="1"/>
    <xf numFmtId="0" fontId="0" fillId="0" borderId="0" xfId="0" applyFill="1" applyBorder="1"/>
    <xf numFmtId="14" fontId="0" fillId="0" borderId="0" xfId="0" applyNumberFormat="1"/>
  </cellXfs>
  <cellStyles count="56">
    <cellStyle name="AF Column - IBM Cognos" xfId="1" xr:uid="{FC8BE64A-123E-44C3-8168-E80A275D5F6C}"/>
    <cellStyle name="AF Data - IBM Cognos" xfId="2" xr:uid="{1E193739-2885-4517-9AA4-5C5DD60D37C5}"/>
    <cellStyle name="AF Data 0 - IBM Cognos" xfId="3" xr:uid="{E09C1965-38A0-417B-A490-34E75949B5A0}"/>
    <cellStyle name="AF Data 1 - IBM Cognos" xfId="4" xr:uid="{792BB365-DF30-4B94-A02F-448CE8353E39}"/>
    <cellStyle name="AF Data 2 - IBM Cognos" xfId="5" xr:uid="{B52CDA75-7609-471A-AACF-9D28DBA160F1}"/>
    <cellStyle name="AF Data 3 - IBM Cognos" xfId="6" xr:uid="{CE97A5D7-A91E-409E-9CDA-9B6BF982CB17}"/>
    <cellStyle name="AF Data 4 - IBM Cognos" xfId="7" xr:uid="{AF86BC52-5B07-45C2-8AFB-21E54140F975}"/>
    <cellStyle name="AF Data 5 - IBM Cognos" xfId="8" xr:uid="{FE5662C5-9233-4077-B150-E53A95D5CD85}"/>
    <cellStyle name="AF Data Leaf - IBM Cognos" xfId="9" xr:uid="{1B0BBCAC-3CC9-4326-8100-900102F0D544}"/>
    <cellStyle name="AF Header - IBM Cognos" xfId="10" xr:uid="{EFADDF66-983C-410C-B3BE-A327D2F0BF0C}"/>
    <cellStyle name="AF Header 0 - IBM Cognos" xfId="11" xr:uid="{8E70AD10-BBDF-43D7-BB58-F43ED7458583}"/>
    <cellStyle name="AF Header 1 - IBM Cognos" xfId="12" xr:uid="{2E4AF563-15AF-41CF-99C8-358CD1CA17AC}"/>
    <cellStyle name="AF Header 2 - IBM Cognos" xfId="13" xr:uid="{7BD55CCD-D9D2-468F-8012-7AEF97D407CF}"/>
    <cellStyle name="AF Header 3 - IBM Cognos" xfId="14" xr:uid="{A664E1AE-900E-4197-ACBD-E2F9C1DAE9B7}"/>
    <cellStyle name="AF Header 4 - IBM Cognos" xfId="15" xr:uid="{B51124C1-43D1-480A-86C2-8D103A532F91}"/>
    <cellStyle name="AF Header 5 - IBM Cognos" xfId="16" xr:uid="{14FA8246-BC9B-41CF-8BCA-AB347D46D1B2}"/>
    <cellStyle name="AF Header Leaf - IBM Cognos" xfId="17" xr:uid="{FA70BC6F-BEC9-479F-BEF2-0D1B0BBDDE10}"/>
    <cellStyle name="AF Row - IBM Cognos" xfId="18" xr:uid="{ED1C097B-3103-4AAD-90E9-97FC9368C93E}"/>
    <cellStyle name="AF Row 0 - IBM Cognos" xfId="19" xr:uid="{65551A1B-61FD-48EC-8F72-EBA28592EF58}"/>
    <cellStyle name="AF Row 1 - IBM Cognos" xfId="20" xr:uid="{18B468E7-9E3D-461A-9563-A6F2DA9025BE}"/>
    <cellStyle name="AF Row 2 - IBM Cognos" xfId="21" xr:uid="{296DE2B7-1209-49C9-9339-0DC028F1A97B}"/>
    <cellStyle name="AF Row 3 - IBM Cognos" xfId="22" xr:uid="{3442AC96-1DF2-4DE0-8A65-2126284B16C6}"/>
    <cellStyle name="AF Row 4 - IBM Cognos" xfId="23" xr:uid="{76EE152C-C81F-42AD-AD3A-A82978A58494}"/>
    <cellStyle name="AF Row 5 - IBM Cognos" xfId="24" xr:uid="{52DC666A-A6CB-4751-A8F1-CAB2D7D8F790}"/>
    <cellStyle name="AF Row Leaf - IBM Cognos" xfId="25" xr:uid="{FAB63DFF-A1C8-401C-9C35-55ADB9269A8C}"/>
    <cellStyle name="AF Subnm - IBM Cognos" xfId="26" xr:uid="{2E6194D4-0E3F-46B8-94CF-85677A758506}"/>
    <cellStyle name="AF Title - IBM Cognos" xfId="27" xr:uid="{EE21F056-E6F8-4FD2-A6BD-F7F84A6A063B}"/>
    <cellStyle name="Calculated Column - IBM Cognos" xfId="28" xr:uid="{208BF1FE-54FE-4DCF-AC59-DC04742C23CF}"/>
    <cellStyle name="Calculated Column Name - IBM Cognos" xfId="29" xr:uid="{95E75BCA-77DC-4C21-91DB-6220F7541BD1}"/>
    <cellStyle name="Calculated Row - IBM Cognos" xfId="30" xr:uid="{82F02380-3D71-4B4E-9B47-CA46472B07AF}"/>
    <cellStyle name="Calculated Row Name - IBM Cognos" xfId="31" xr:uid="{C6887C11-8F47-4DB4-B05C-24301E77AF80}"/>
    <cellStyle name="Column Name - IBM Cognos" xfId="32" xr:uid="{BFB91A40-6DDB-40CA-992B-F81A1E015CFE}"/>
    <cellStyle name="Column Template - IBM Cognos" xfId="33" xr:uid="{88FD796F-FAE5-432A-A022-F8FCA95BB4BF}"/>
    <cellStyle name="Differs From Base - IBM Cognos" xfId="34" xr:uid="{37055CD9-C7FA-4BE8-9FB8-F40D2BD1360A}"/>
    <cellStyle name="Edit - IBM Cognos" xfId="35" xr:uid="{37742E9A-8367-44D3-BAFA-1B82F7BBF7E7}"/>
    <cellStyle name="Formula - IBM Cognos" xfId="36" xr:uid="{4E17F837-25B1-437E-AAD1-943C7A7D00A6}"/>
    <cellStyle name="Group Name - IBM Cognos" xfId="37" xr:uid="{D3F04DDE-36B1-474E-9284-F015BD4A8BB8}"/>
    <cellStyle name="Hold Values - IBM Cognos" xfId="38" xr:uid="{EFC436AA-FE3E-4FFE-9B85-CE51841F298B}"/>
    <cellStyle name="List Name - IBM Cognos" xfId="39" xr:uid="{2AD57643-C9D1-4BEE-922E-A3C95B175B5F}"/>
    <cellStyle name="Locked - IBM Cognos" xfId="40" xr:uid="{3554D8AD-48B9-4EE1-9892-404AA45E05D7}"/>
    <cellStyle name="Measure - IBM Cognos" xfId="41" xr:uid="{F7607814-8D4E-4E17-A9A5-7BB7F05E93AD}"/>
    <cellStyle name="Measure Header - IBM Cognos" xfId="42" xr:uid="{E5AA18F0-6978-46E4-9BA8-9BDACD674DA1}"/>
    <cellStyle name="Measure Name - IBM Cognos" xfId="43" xr:uid="{1D8A10DF-7526-4C06-A9AA-0280B3308D94}"/>
    <cellStyle name="Measure Summary - IBM Cognos" xfId="44" xr:uid="{80D5DDCC-1878-4487-B878-F6961EE2C4EF}"/>
    <cellStyle name="Measure Summary TM1 - IBM Cognos" xfId="45" xr:uid="{94D45099-B94B-4A94-A251-A87D7B5F3987}"/>
    <cellStyle name="Measure Template - IBM Cognos" xfId="46" xr:uid="{45E7512B-9251-447F-BD33-B291BAFD761C}"/>
    <cellStyle name="More - IBM Cognos" xfId="47" xr:uid="{E70C9C13-A5B0-402A-81B4-BAA84D837B71}"/>
    <cellStyle name="Normal" xfId="0" builtinId="0" customBuiltin="1"/>
    <cellStyle name="Pending Change - IBM Cognos" xfId="48" xr:uid="{8EEB68F3-D776-48E8-B408-7E4263F28F96}"/>
    <cellStyle name="Row Name - IBM Cognos" xfId="49" xr:uid="{9044D21D-EF59-49ED-8FB4-522771C12407}"/>
    <cellStyle name="Row Template - IBM Cognos" xfId="50" xr:uid="{761C0B2E-42C5-49F1-A6E9-729D3EA2429C}"/>
    <cellStyle name="Summary Column Name - IBM Cognos" xfId="51" xr:uid="{B2DC792D-9E1A-473F-BAB3-51F58BC4FA9D}"/>
    <cellStyle name="Summary Column Name TM1 - IBM Cognos" xfId="52" xr:uid="{32C23067-F623-4548-871A-BE11CB0999EA}"/>
    <cellStyle name="Summary Row Name - IBM Cognos" xfId="53" xr:uid="{27953A73-604F-4EE2-BBCE-026975194ACD}"/>
    <cellStyle name="Summary Row Name TM1 - IBM Cognos" xfId="54" xr:uid="{751B7D4F-BEA7-435D-AA0C-0F0C4F76FB58}"/>
    <cellStyle name="Unsaved Change - IBM Cognos" xfId="55" xr:uid="{E1151CE4-D8E7-4631-83BB-1D850B0A18DF}"/>
  </cellStyles>
  <dxfs count="0"/>
  <tableStyles count="0" defaultTableStyle="TableStyleMedium2" defaultPivotStyle="PivotStyleLight16"/>
  <colors>
    <mruColors>
      <color rgb="FF4B6B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Product X Revenue Forecast</a:t>
            </a:r>
          </a:p>
          <a:p>
            <a:pPr>
              <a:defRPr/>
            </a:pPr>
            <a:r>
              <a:rPr lang="en-US" baseline="0"/>
              <a:t>2012 - 2025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2237796425921561E-2"/>
          <c:y val="7.7323860272350498E-2"/>
          <c:w val="0.95653833593381477"/>
          <c:h val="0.80214449215162487"/>
        </c:manualLayout>
      </c:layout>
      <c:areaChart>
        <c:grouping val="standard"/>
        <c:varyColors val="0"/>
        <c:ser>
          <c:idx val="2"/>
          <c:order val="2"/>
          <c:tx>
            <c:v>Margin of Error</c:v>
          </c:tx>
          <c:spPr>
            <a:solidFill>
              <a:srgbClr val="4B6BAF">
                <a:alpha val="24000"/>
              </a:srgbClr>
            </a:solidFill>
            <a:ln w="25400">
              <a:noFill/>
            </a:ln>
            <a:effectLst/>
          </c:spPr>
          <c:cat>
            <c:strRef>
              <c:f>x_chart!$B$4:$ET$5</c:f>
              <c:strCache>
                <c:ptCount val="144"/>
                <c:pt idx="0">
                  <c:v>2012</c:v>
                </c:pt>
                <c:pt idx="11">
                  <c:v>2013</c:v>
                </c:pt>
                <c:pt idx="23">
                  <c:v>2014</c:v>
                </c:pt>
                <c:pt idx="35">
                  <c:v>2015</c:v>
                </c:pt>
                <c:pt idx="47">
                  <c:v>2016</c:v>
                </c:pt>
                <c:pt idx="59">
                  <c:v>2017</c:v>
                </c:pt>
                <c:pt idx="71">
                  <c:v>2018</c:v>
                </c:pt>
                <c:pt idx="83">
                  <c:v>2019</c:v>
                </c:pt>
                <c:pt idx="95">
                  <c:v>2020</c:v>
                </c:pt>
                <c:pt idx="107">
                  <c:v>2021</c:v>
                </c:pt>
                <c:pt idx="119">
                  <c:v>2022</c:v>
                </c:pt>
                <c:pt idx="131">
                  <c:v>2023</c:v>
                </c:pt>
                <c:pt idx="143">
                  <c:v>2024</c:v>
                </c:pt>
              </c:strCache>
            </c:strRef>
          </c:cat>
          <c:val>
            <c:numRef>
              <c:f>x_chart!$B$8:$ET$8</c:f>
              <c:numCache>
                <c:formatCode>0</c:formatCode>
                <c:ptCount val="149"/>
                <c:pt idx="0">
                  <c:v>30.333251557307101</c:v>
                </c:pt>
                <c:pt idx="1">
                  <c:v>35.213496438809898</c:v>
                </c:pt>
                <c:pt idx="2">
                  <c:v>54.3423141133702</c:v>
                </c:pt>
                <c:pt idx="3">
                  <c:v>33.332735760035398</c:v>
                </c:pt>
                <c:pt idx="4">
                  <c:v>34.896536538118603</c:v>
                </c:pt>
                <c:pt idx="5">
                  <c:v>55.348487721104803</c:v>
                </c:pt>
                <c:pt idx="6">
                  <c:v>32.964317897469002</c:v>
                </c:pt>
                <c:pt idx="7">
                  <c:v>36.138464823359797</c:v>
                </c:pt>
                <c:pt idx="8">
                  <c:v>56.876112580365103</c:v>
                </c:pt>
                <c:pt idx="9">
                  <c:v>35.761683972915101</c:v>
                </c:pt>
                <c:pt idx="10">
                  <c:v>38.257632238770299</c:v>
                </c:pt>
                <c:pt idx="11">
                  <c:v>60.900551335403399</c:v>
                </c:pt>
                <c:pt idx="12">
                  <c:v>37.590725838982998</c:v>
                </c:pt>
                <c:pt idx="13">
                  <c:v>41.514548079446598</c:v>
                </c:pt>
                <c:pt idx="14">
                  <c:v>63.244720891126398</c:v>
                </c:pt>
                <c:pt idx="15">
                  <c:v>39.866816866992103</c:v>
                </c:pt>
                <c:pt idx="16">
                  <c:v>40.841451508773098</c:v>
                </c:pt>
                <c:pt idx="17">
                  <c:v>61.5167360012667</c:v>
                </c:pt>
                <c:pt idx="18">
                  <c:v>38.540307339574298</c:v>
                </c:pt>
                <c:pt idx="19">
                  <c:v>39.985601739718398</c:v>
                </c:pt>
                <c:pt idx="20">
                  <c:v>59.629875652064399</c:v>
                </c:pt>
                <c:pt idx="21">
                  <c:v>36.774518077901099</c:v>
                </c:pt>
                <c:pt idx="22">
                  <c:v>36.099077836406103</c:v>
                </c:pt>
                <c:pt idx="23">
                  <c:v>54.8572453136658</c:v>
                </c:pt>
                <c:pt idx="24">
                  <c:v>32.408138167777999</c:v>
                </c:pt>
                <c:pt idx="25">
                  <c:v>36.455291532775902</c:v>
                </c:pt>
                <c:pt idx="26">
                  <c:v>56.943108666096499</c:v>
                </c:pt>
                <c:pt idx="27">
                  <c:v>36.127567775397502</c:v>
                </c:pt>
                <c:pt idx="28">
                  <c:v>36.912440361196197</c:v>
                </c:pt>
                <c:pt idx="29">
                  <c:v>58.406341221289502</c:v>
                </c:pt>
                <c:pt idx="30">
                  <c:v>35.083362446212398</c:v>
                </c:pt>
                <c:pt idx="31">
                  <c:v>37.355715315732297</c:v>
                </c:pt>
                <c:pt idx="32">
                  <c:v>58.482437395011701</c:v>
                </c:pt>
                <c:pt idx="33">
                  <c:v>38.779145286918997</c:v>
                </c:pt>
                <c:pt idx="34">
                  <c:v>40.211413218243202</c:v>
                </c:pt>
                <c:pt idx="35">
                  <c:v>62.480328346864603</c:v>
                </c:pt>
                <c:pt idx="36">
                  <c:v>39.230768877771403</c:v>
                </c:pt>
                <c:pt idx="37">
                  <c:v>42.919320963932996</c:v>
                </c:pt>
                <c:pt idx="38">
                  <c:v>65.506817375686097</c:v>
                </c:pt>
                <c:pt idx="39">
                  <c:v>43.8199543391814</c:v>
                </c:pt>
                <c:pt idx="40">
                  <c:v>44.193347485624599</c:v>
                </c:pt>
                <c:pt idx="41">
                  <c:v>65.123359508247006</c:v>
                </c:pt>
                <c:pt idx="42">
                  <c:v>40.578101862068799</c:v>
                </c:pt>
                <c:pt idx="43">
                  <c:v>42.120280092094099</c:v>
                </c:pt>
                <c:pt idx="44">
                  <c:v>62.921898024155702</c:v>
                </c:pt>
                <c:pt idx="45">
                  <c:v>42.870055526528603</c:v>
                </c:pt>
                <c:pt idx="46">
                  <c:v>42.841556124002999</c:v>
                </c:pt>
                <c:pt idx="47">
                  <c:v>61.433380506659503</c:v>
                </c:pt>
                <c:pt idx="48">
                  <c:v>37.178299006273001</c:v>
                </c:pt>
                <c:pt idx="49">
                  <c:v>39.049610759067399</c:v>
                </c:pt>
                <c:pt idx="50">
                  <c:v>57.8680707892456</c:v>
                </c:pt>
                <c:pt idx="51">
                  <c:v>37.274997799062596</c:v>
                </c:pt>
                <c:pt idx="52">
                  <c:v>39.290965165364099</c:v>
                </c:pt>
                <c:pt idx="53">
                  <c:v>62.060587414740098</c:v>
                </c:pt>
                <c:pt idx="54">
                  <c:v>37.401363633322099</c:v>
                </c:pt>
                <c:pt idx="55">
                  <c:v>39.088451681630502</c:v>
                </c:pt>
                <c:pt idx="56">
                  <c:v>58.903327975110997</c:v>
                </c:pt>
                <c:pt idx="57">
                  <c:v>39.503798698789502</c:v>
                </c:pt>
                <c:pt idx="58">
                  <c:v>42.561219473373797</c:v>
                </c:pt>
                <c:pt idx="59">
                  <c:v>62.026067495549803</c:v>
                </c:pt>
                <c:pt idx="60">
                  <c:v>40.6971285364503</c:v>
                </c:pt>
                <c:pt idx="61">
                  <c:v>44.885322630699797</c:v>
                </c:pt>
                <c:pt idx="62">
                  <c:v>66.516563236714305</c:v>
                </c:pt>
                <c:pt idx="63">
                  <c:v>43.9346289561201</c:v>
                </c:pt>
                <c:pt idx="64">
                  <c:v>47.571975188591303</c:v>
                </c:pt>
                <c:pt idx="65">
                  <c:v>69.748708882020594</c:v>
                </c:pt>
                <c:pt idx="66">
                  <c:v>44.6967703322562</c:v>
                </c:pt>
                <c:pt idx="67">
                  <c:v>45.1654031750749</c:v>
                </c:pt>
                <c:pt idx="68">
                  <c:v>65.220693568039806</c:v>
                </c:pt>
                <c:pt idx="69">
                  <c:v>45.289065249783597</c:v>
                </c:pt>
                <c:pt idx="70">
                  <c:v>46.6112411775865</c:v>
                </c:pt>
                <c:pt idx="71">
                  <c:v>66.526561404382704</c:v>
                </c:pt>
                <c:pt idx="72">
                  <c:v>44.808937310131903</c:v>
                </c:pt>
                <c:pt idx="73">
                  <c:v>45.255146795933697</c:v>
                </c:pt>
                <c:pt idx="74">
                  <c:v>63.471615060726798</c:v>
                </c:pt>
                <c:pt idx="75">
                  <c:v>40.502650653786297</c:v>
                </c:pt>
                <c:pt idx="76">
                  <c:v>40.684078880590597</c:v>
                </c:pt>
                <c:pt idx="77">
                  <c:v>62.046885186108803</c:v>
                </c:pt>
                <c:pt idx="78">
                  <c:v>39.329171265976598</c:v>
                </c:pt>
                <c:pt idx="79">
                  <c:v>41.3271332487951</c:v>
                </c:pt>
                <c:pt idx="80">
                  <c:v>60.9651500241634</c:v>
                </c:pt>
                <c:pt idx="81">
                  <c:v>41.901116350624598</c:v>
                </c:pt>
                <c:pt idx="82">
                  <c:v>43.126390672213702</c:v>
                </c:pt>
                <c:pt idx="83">
                  <c:v>64.208340113985201</c:v>
                </c:pt>
                <c:pt idx="84">
                  <c:v>42.889085369750099</c:v>
                </c:pt>
                <c:pt idx="85">
                  <c:v>46.134197618762499</c:v>
                </c:pt>
                <c:pt idx="86">
                  <c:v>66.067400114069599</c:v>
                </c:pt>
                <c:pt idx="87">
                  <c:v>45.578299016669099</c:v>
                </c:pt>
                <c:pt idx="88">
                  <c:v>47.018186749975897</c:v>
                </c:pt>
                <c:pt idx="89">
                  <c:v>68.0191281460651</c:v>
                </c:pt>
                <c:pt idx="90">
                  <c:v>47.275061744411502</c:v>
                </c:pt>
                <c:pt idx="91">
                  <c:v>48.407034021552697</c:v>
                </c:pt>
                <c:pt idx="92">
                  <c:v>69.052043704363598</c:v>
                </c:pt>
                <c:pt idx="93">
                  <c:v>48.4532502006466</c:v>
                </c:pt>
                <c:pt idx="94">
                  <c:v>49.141686177534098</c:v>
                </c:pt>
                <c:pt idx="95">
                  <c:v>72.337854900621906</c:v>
                </c:pt>
                <c:pt idx="96">
                  <c:v>47.308664738512803</c:v>
                </c:pt>
                <c:pt idx="97">
                  <c:v>50.8907678833693</c:v>
                </c:pt>
                <c:pt idx="98">
                  <c:v>69.890104142197998</c:v>
                </c:pt>
                <c:pt idx="99">
                  <c:v>46.239647132278201</c:v>
                </c:pt>
                <c:pt idx="100">
                  <c:v>45.911613725067902</c:v>
                </c:pt>
                <c:pt idx="101">
                  <c:v>65.802340912206404</c:v>
                </c:pt>
                <c:pt idx="102">
                  <c:v>41.132151330037097</c:v>
                </c:pt>
                <c:pt idx="103">
                  <c:v>43.084025251912301</c:v>
                </c:pt>
                <c:pt idx="104">
                  <c:v>64.110885639315995</c:v>
                </c:pt>
                <c:pt idx="105">
                  <c:v>43.884928901197497</c:v>
                </c:pt>
                <c:pt idx="106">
                  <c:v>46.161011811939602</c:v>
                </c:pt>
                <c:pt idx="107">
                  <c:v>65.2376079611401</c:v>
                </c:pt>
                <c:pt idx="108">
                  <c:v>44.746633942396102</c:v>
                </c:pt>
                <c:pt idx="109">
                  <c:v>47.689752228794802</c:v>
                </c:pt>
                <c:pt idx="110">
                  <c:v>68.491713197146595</c:v>
                </c:pt>
                <c:pt idx="111">
                  <c:v>47.944466330718001</c:v>
                </c:pt>
                <c:pt idx="112">
                  <c:v>49.540067789558798</c:v>
                </c:pt>
                <c:pt idx="113">
                  <c:v>69.798375254994696</c:v>
                </c:pt>
                <c:pt idx="114">
                  <c:v>47.456830642765198</c:v>
                </c:pt>
                <c:pt idx="115">
                  <c:v>50.239342771679297</c:v>
                </c:pt>
                <c:pt idx="116">
                  <c:v>71.130336839015797</c:v>
                </c:pt>
                <c:pt idx="117">
                  <c:v>51.469623690319501</c:v>
                </c:pt>
                <c:pt idx="118">
                  <c:v>52.682742360006102</c:v>
                </c:pt>
                <c:pt idx="119">
                  <c:v>75.583195298133106</c:v>
                </c:pt>
                <c:pt idx="120">
                  <c:v>49.9841514988195</c:v>
                </c:pt>
                <c:pt idx="121">
                  <c:v>53.089485868908902</c:v>
                </c:pt>
                <c:pt idx="122">
                  <c:v>73.892789610355294</c:v>
                </c:pt>
                <c:pt idx="123">
                  <c:v>52.598870026960398</c:v>
                </c:pt>
                <c:pt idx="124">
                  <c:v>51.959418663144902</c:v>
                </c:pt>
                <c:pt idx="125">
                  <c:v>72.302390557091201</c:v>
                </c:pt>
                <c:pt idx="126">
                  <c:v>45.983329914207701</c:v>
                </c:pt>
                <c:pt idx="127">
                  <c:v>45.687173268981603</c:v>
                </c:pt>
                <c:pt idx="128">
                  <c:v>64.750845658280099</c:v>
                </c:pt>
                <c:pt idx="129">
                  <c:v>46.632633960610399</c:v>
                </c:pt>
                <c:pt idx="130">
                  <c:v>47.4322683664737</c:v>
                </c:pt>
                <c:pt idx="131">
                  <c:v>69.256540337019302</c:v>
                </c:pt>
                <c:pt idx="132">
                  <c:v>46.815177660638398</c:v>
                </c:pt>
                <c:pt idx="133">
                  <c:v>50.000888907859498</c:v>
                </c:pt>
                <c:pt idx="134">
                  <c:v>71.781753046160404</c:v>
                </c:pt>
                <c:pt idx="135">
                  <c:v>50.340239557176503</c:v>
                </c:pt>
                <c:pt idx="136">
                  <c:v>50.631653898178797</c:v>
                </c:pt>
                <c:pt idx="137">
                  <c:v>72.937930438532803</c:v>
                </c:pt>
                <c:pt idx="138">
                  <c:v>49.8373576307579</c:v>
                </c:pt>
                <c:pt idx="139">
                  <c:v>50.349216034535999</c:v>
                </c:pt>
                <c:pt idx="140">
                  <c:v>70.553599585194107</c:v>
                </c:pt>
                <c:pt idx="141">
                  <c:v>52.906224267617901</c:v>
                </c:pt>
                <c:pt idx="142">
                  <c:v>54.886887541666297</c:v>
                </c:pt>
                <c:pt idx="143">
                  <c:v>76.214565965005093</c:v>
                </c:pt>
                <c:pt idx="144">
                  <c:v>52.973089444097504</c:v>
                </c:pt>
                <c:pt idx="145">
                  <c:v>56.445419682466103</c:v>
                </c:pt>
                <c:pt idx="146">
                  <c:v>76.491558808829296</c:v>
                </c:pt>
                <c:pt idx="147">
                  <c:v>54.359807736325301</c:v>
                </c:pt>
                <c:pt idx="148">
                  <c:v>56.607954067154402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A3C-4B5A-9EB2-3B0F7B85AFCA}"/>
            </c:ext>
          </c:extLst>
        </c:ser>
        <c:ser>
          <c:idx val="3"/>
          <c:order val="3"/>
          <c:tx>
            <c:v>Blank</c:v>
          </c:tx>
          <c:spPr>
            <a:solidFill>
              <a:schemeClr val="bg1"/>
            </a:solidFill>
            <a:ln w="25400">
              <a:noFill/>
            </a:ln>
            <a:effectLst/>
          </c:spPr>
          <c:cat>
            <c:strRef>
              <c:f>x_chart!$B$4:$ET$5</c:f>
              <c:strCache>
                <c:ptCount val="144"/>
                <c:pt idx="0">
                  <c:v>2012</c:v>
                </c:pt>
                <c:pt idx="11">
                  <c:v>2013</c:v>
                </c:pt>
                <c:pt idx="23">
                  <c:v>2014</c:v>
                </c:pt>
                <c:pt idx="35">
                  <c:v>2015</c:v>
                </c:pt>
                <c:pt idx="47">
                  <c:v>2016</c:v>
                </c:pt>
                <c:pt idx="59">
                  <c:v>2017</c:v>
                </c:pt>
                <c:pt idx="71">
                  <c:v>2018</c:v>
                </c:pt>
                <c:pt idx="83">
                  <c:v>2019</c:v>
                </c:pt>
                <c:pt idx="95">
                  <c:v>2020</c:v>
                </c:pt>
                <c:pt idx="107">
                  <c:v>2021</c:v>
                </c:pt>
                <c:pt idx="119">
                  <c:v>2022</c:v>
                </c:pt>
                <c:pt idx="131">
                  <c:v>2023</c:v>
                </c:pt>
                <c:pt idx="143">
                  <c:v>2024</c:v>
                </c:pt>
              </c:strCache>
            </c:strRef>
          </c:cat>
          <c:val>
            <c:numRef>
              <c:f>x_chart!$B$9:$ET$9</c:f>
              <c:numCache>
                <c:formatCode>0</c:formatCode>
                <c:ptCount val="149"/>
                <c:pt idx="0">
                  <c:v>20.1521846430674</c:v>
                </c:pt>
                <c:pt idx="1">
                  <c:v>24.9859515258246</c:v>
                </c:pt>
                <c:pt idx="2">
                  <c:v>44.277695036355297</c:v>
                </c:pt>
                <c:pt idx="3">
                  <c:v>22.876148880719999</c:v>
                </c:pt>
                <c:pt idx="4">
                  <c:v>24.680698619404801</c:v>
                </c:pt>
                <c:pt idx="5">
                  <c:v>45.737331600887003</c:v>
                </c:pt>
                <c:pt idx="6">
                  <c:v>22.715121640593399</c:v>
                </c:pt>
                <c:pt idx="7">
                  <c:v>25.5775546462046</c:v>
                </c:pt>
                <c:pt idx="8">
                  <c:v>45.754945543050098</c:v>
                </c:pt>
                <c:pt idx="9">
                  <c:v>25.069162140392901</c:v>
                </c:pt>
                <c:pt idx="10">
                  <c:v>28.0093024426391</c:v>
                </c:pt>
                <c:pt idx="11">
                  <c:v>50.483047240274502</c:v>
                </c:pt>
                <c:pt idx="12">
                  <c:v>27.662933627047799</c:v>
                </c:pt>
                <c:pt idx="13">
                  <c:v>31.258520592170601</c:v>
                </c:pt>
                <c:pt idx="14">
                  <c:v>53.196233737189999</c:v>
                </c:pt>
                <c:pt idx="15">
                  <c:v>29.2781498974337</c:v>
                </c:pt>
                <c:pt idx="16">
                  <c:v>30.632808826848201</c:v>
                </c:pt>
                <c:pt idx="17">
                  <c:v>51.663137806651399</c:v>
                </c:pt>
                <c:pt idx="18">
                  <c:v>28.156816945088899</c:v>
                </c:pt>
                <c:pt idx="19">
                  <c:v>29.9305442892021</c:v>
                </c:pt>
                <c:pt idx="20">
                  <c:v>49.122782724836497</c:v>
                </c:pt>
                <c:pt idx="21">
                  <c:v>26.2832946336185</c:v>
                </c:pt>
                <c:pt idx="22">
                  <c:v>25.8056482944348</c:v>
                </c:pt>
                <c:pt idx="23">
                  <c:v>44.2856106753012</c:v>
                </c:pt>
                <c:pt idx="24">
                  <c:v>22.700114302590901</c:v>
                </c:pt>
                <c:pt idx="25">
                  <c:v>26.0268524407733</c:v>
                </c:pt>
                <c:pt idx="26">
                  <c:v>46.090903291098201</c:v>
                </c:pt>
                <c:pt idx="27">
                  <c:v>25.682377824027199</c:v>
                </c:pt>
                <c:pt idx="28">
                  <c:v>26.569407845383001</c:v>
                </c:pt>
                <c:pt idx="29">
                  <c:v>48.209343816796903</c:v>
                </c:pt>
                <c:pt idx="30">
                  <c:v>24.620625973348002</c:v>
                </c:pt>
                <c:pt idx="31">
                  <c:v>26.574733699206799</c:v>
                </c:pt>
                <c:pt idx="32">
                  <c:v>48.263580593233797</c:v>
                </c:pt>
                <c:pt idx="33">
                  <c:v>28.251710448668199</c:v>
                </c:pt>
                <c:pt idx="34">
                  <c:v>29.8633239789439</c:v>
                </c:pt>
                <c:pt idx="35">
                  <c:v>51.349939536235702</c:v>
                </c:pt>
                <c:pt idx="36">
                  <c:v>29.1050333162183</c:v>
                </c:pt>
                <c:pt idx="37">
                  <c:v>32.225411373446597</c:v>
                </c:pt>
                <c:pt idx="38">
                  <c:v>55.3359539627073</c:v>
                </c:pt>
                <c:pt idx="39">
                  <c:v>33.628044991028702</c:v>
                </c:pt>
                <c:pt idx="40">
                  <c:v>33.326316518847101</c:v>
                </c:pt>
                <c:pt idx="41">
                  <c:v>54.831256803368703</c:v>
                </c:pt>
                <c:pt idx="42">
                  <c:v>30.713387504209599</c:v>
                </c:pt>
                <c:pt idx="43">
                  <c:v>31.7762128065593</c:v>
                </c:pt>
                <c:pt idx="44">
                  <c:v>52.651286641941297</c:v>
                </c:pt>
                <c:pt idx="45">
                  <c:v>32.551410479318797</c:v>
                </c:pt>
                <c:pt idx="46">
                  <c:v>32.1951601201256</c:v>
                </c:pt>
                <c:pt idx="47">
                  <c:v>51.233901654732897</c:v>
                </c:pt>
                <c:pt idx="48">
                  <c:v>27.269664926146799</c:v>
                </c:pt>
                <c:pt idx="49">
                  <c:v>28.784011880466998</c:v>
                </c:pt>
                <c:pt idx="50">
                  <c:v>47.754885212304799</c:v>
                </c:pt>
                <c:pt idx="51">
                  <c:v>26.742202563664701</c:v>
                </c:pt>
                <c:pt idx="52">
                  <c:v>29.543634777764201</c:v>
                </c:pt>
                <c:pt idx="53">
                  <c:v>51.7640085576488</c:v>
                </c:pt>
                <c:pt idx="54">
                  <c:v>26.0117966629231</c:v>
                </c:pt>
                <c:pt idx="55">
                  <c:v>29.3909082004675</c:v>
                </c:pt>
                <c:pt idx="56">
                  <c:v>48.537987638761003</c:v>
                </c:pt>
                <c:pt idx="57">
                  <c:v>29.4237436112798</c:v>
                </c:pt>
                <c:pt idx="58">
                  <c:v>31.791444774577698</c:v>
                </c:pt>
                <c:pt idx="59">
                  <c:v>51.991811857854799</c:v>
                </c:pt>
                <c:pt idx="60">
                  <c:v>30.185172834651901</c:v>
                </c:pt>
                <c:pt idx="61">
                  <c:v>34.541704625455097</c:v>
                </c:pt>
                <c:pt idx="62">
                  <c:v>55.886333586757999</c:v>
                </c:pt>
                <c:pt idx="63">
                  <c:v>33.5144942470316</c:v>
                </c:pt>
                <c:pt idx="64">
                  <c:v>37.240846351734902</c:v>
                </c:pt>
                <c:pt idx="65">
                  <c:v>59.175096927719103</c:v>
                </c:pt>
                <c:pt idx="66">
                  <c:v>34.0887485847188</c:v>
                </c:pt>
                <c:pt idx="67">
                  <c:v>34.864660940599599</c:v>
                </c:pt>
                <c:pt idx="68">
                  <c:v>54.182705556972898</c:v>
                </c:pt>
                <c:pt idx="69">
                  <c:v>34.786549725556199</c:v>
                </c:pt>
                <c:pt idx="70">
                  <c:v>36.036363209684701</c:v>
                </c:pt>
                <c:pt idx="71">
                  <c:v>56.350606689420701</c:v>
                </c:pt>
                <c:pt idx="72">
                  <c:v>33.707779887614798</c:v>
                </c:pt>
                <c:pt idx="73">
                  <c:v>34.958853072530097</c:v>
                </c:pt>
                <c:pt idx="74">
                  <c:v>52.200378519702298</c:v>
                </c:pt>
                <c:pt idx="75">
                  <c:v>29.783340479747501</c:v>
                </c:pt>
                <c:pt idx="76">
                  <c:v>30.535668908876399</c:v>
                </c:pt>
                <c:pt idx="77">
                  <c:v>51.404586740586304</c:v>
                </c:pt>
                <c:pt idx="78">
                  <c:v>28.888698969248999</c:v>
                </c:pt>
                <c:pt idx="79">
                  <c:v>30.840002994278201</c:v>
                </c:pt>
                <c:pt idx="80">
                  <c:v>50.278243434728502</c:v>
                </c:pt>
                <c:pt idx="81">
                  <c:v>31.732317174024899</c:v>
                </c:pt>
                <c:pt idx="82">
                  <c:v>33.223177033645499</c:v>
                </c:pt>
                <c:pt idx="83">
                  <c:v>53.934869114171399</c:v>
                </c:pt>
                <c:pt idx="84">
                  <c:v>33.0679367570145</c:v>
                </c:pt>
                <c:pt idx="85">
                  <c:v>35.744600730401103</c:v>
                </c:pt>
                <c:pt idx="86">
                  <c:v>55.555643313658301</c:v>
                </c:pt>
                <c:pt idx="87">
                  <c:v>35.619682218167902</c:v>
                </c:pt>
                <c:pt idx="88">
                  <c:v>36.495684527698103</c:v>
                </c:pt>
                <c:pt idx="89">
                  <c:v>57.5917149214566</c:v>
                </c:pt>
                <c:pt idx="90">
                  <c:v>36.989823353505102</c:v>
                </c:pt>
                <c:pt idx="91">
                  <c:v>37.812924194940798</c:v>
                </c:pt>
                <c:pt idx="92">
                  <c:v>58.378857449290997</c:v>
                </c:pt>
                <c:pt idx="93">
                  <c:v>37.945092215707703</c:v>
                </c:pt>
                <c:pt idx="94">
                  <c:v>38.3619784383541</c:v>
                </c:pt>
                <c:pt idx="95">
                  <c:v>61.708862806913899</c:v>
                </c:pt>
                <c:pt idx="96">
                  <c:v>37.320754656550498</c:v>
                </c:pt>
                <c:pt idx="97">
                  <c:v>40.632187104814399</c:v>
                </c:pt>
                <c:pt idx="98">
                  <c:v>59.298975799741299</c:v>
                </c:pt>
                <c:pt idx="99">
                  <c:v>35.591497318087299</c:v>
                </c:pt>
                <c:pt idx="100">
                  <c:v>35.538802790653499</c:v>
                </c:pt>
                <c:pt idx="101">
                  <c:v>54.883425789824202</c:v>
                </c:pt>
                <c:pt idx="102">
                  <c:v>30.714912572361001</c:v>
                </c:pt>
                <c:pt idx="103">
                  <c:v>32.633227022313299</c:v>
                </c:pt>
                <c:pt idx="104">
                  <c:v>53.631502203885297</c:v>
                </c:pt>
                <c:pt idx="105">
                  <c:v>33.752767828543099</c:v>
                </c:pt>
                <c:pt idx="106">
                  <c:v>35.508653634428804</c:v>
                </c:pt>
                <c:pt idx="107">
                  <c:v>55.250387877329302</c:v>
                </c:pt>
                <c:pt idx="108">
                  <c:v>34.171782222446097</c:v>
                </c:pt>
                <c:pt idx="109">
                  <c:v>37.913676948779198</c:v>
                </c:pt>
                <c:pt idx="110">
                  <c:v>58.107349777881801</c:v>
                </c:pt>
                <c:pt idx="111">
                  <c:v>37.359614644745101</c:v>
                </c:pt>
                <c:pt idx="112">
                  <c:v>38.821982910918202</c:v>
                </c:pt>
                <c:pt idx="113">
                  <c:v>59.005640464106598</c:v>
                </c:pt>
                <c:pt idx="114">
                  <c:v>36.963847165037201</c:v>
                </c:pt>
                <c:pt idx="115">
                  <c:v>39.384023250368898</c:v>
                </c:pt>
                <c:pt idx="116">
                  <c:v>60.247931240160597</c:v>
                </c:pt>
                <c:pt idx="117">
                  <c:v>41.089150763379102</c:v>
                </c:pt>
                <c:pt idx="118">
                  <c:v>42.285522673110897</c:v>
                </c:pt>
                <c:pt idx="119">
                  <c:v>64.792877816550202</c:v>
                </c:pt>
                <c:pt idx="120">
                  <c:v>39.260945180329102</c:v>
                </c:pt>
                <c:pt idx="121">
                  <c:v>42.972527826719201</c:v>
                </c:pt>
                <c:pt idx="122">
                  <c:v>63.414219381513703</c:v>
                </c:pt>
                <c:pt idx="123">
                  <c:v>41.705970764517303</c:v>
                </c:pt>
                <c:pt idx="124">
                  <c:v>41.882531264596203</c:v>
                </c:pt>
                <c:pt idx="125">
                  <c:v>62.474285727037703</c:v>
                </c:pt>
                <c:pt idx="126">
                  <c:v>35.414838087810601</c:v>
                </c:pt>
                <c:pt idx="127">
                  <c:v>35.402332526097901</c:v>
                </c:pt>
                <c:pt idx="128">
                  <c:v>54.767258633967103</c:v>
                </c:pt>
                <c:pt idx="129">
                  <c:v>35.8202542048315</c:v>
                </c:pt>
                <c:pt idx="130">
                  <c:v>37.271870357260802</c:v>
                </c:pt>
                <c:pt idx="131">
                  <c:v>58.995274517300302</c:v>
                </c:pt>
                <c:pt idx="132">
                  <c:v>36.402409782187597</c:v>
                </c:pt>
                <c:pt idx="133">
                  <c:v>39.7469580306674</c:v>
                </c:pt>
                <c:pt idx="134">
                  <c:v>60.964596475408101</c:v>
                </c:pt>
                <c:pt idx="135">
                  <c:v>40.019204910434901</c:v>
                </c:pt>
                <c:pt idx="136">
                  <c:v>40.760716972257903</c:v>
                </c:pt>
                <c:pt idx="137">
                  <c:v>62.4906698397632</c:v>
                </c:pt>
                <c:pt idx="138">
                  <c:v>39.411528644753602</c:v>
                </c:pt>
                <c:pt idx="139">
                  <c:v>39.671124251743898</c:v>
                </c:pt>
                <c:pt idx="140">
                  <c:v>60.402586966116701</c:v>
                </c:pt>
                <c:pt idx="141">
                  <c:v>42.693920865118301</c:v>
                </c:pt>
                <c:pt idx="142">
                  <c:v>44.723057160692903</c:v>
                </c:pt>
                <c:pt idx="143">
                  <c:v>65.538471889717101</c:v>
                </c:pt>
                <c:pt idx="144">
                  <c:v>42.997893183197803</c:v>
                </c:pt>
                <c:pt idx="145">
                  <c:v>45.938713498861503</c:v>
                </c:pt>
                <c:pt idx="146">
                  <c:v>65.908387029447795</c:v>
                </c:pt>
                <c:pt idx="147">
                  <c:v>44.646786711876999</c:v>
                </c:pt>
                <c:pt idx="148">
                  <c:v>46.014684644253002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A3C-4B5A-9EB2-3B0F7B85AF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7929759"/>
        <c:axId val="2077923519"/>
      </c:areaChart>
      <c:barChart>
        <c:barDir val="col"/>
        <c:grouping val="clustered"/>
        <c:varyColors val="0"/>
        <c:ser>
          <c:idx val="6"/>
          <c:order val="6"/>
          <c:tx>
            <c:v>Blank2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Pt>
            <c:idx val="37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DFC-4448-99AB-28FD7A54523D}"/>
              </c:ext>
            </c:extLst>
          </c:dPt>
          <c:dPt>
            <c:idx val="67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DFC-4448-99AB-28FD7A54523D}"/>
              </c:ext>
            </c:extLst>
          </c:dPt>
          <c:dPt>
            <c:idx val="91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BDFC-4448-99AB-28FD7A54523D}"/>
              </c:ext>
            </c:extLst>
          </c:dPt>
          <c:dLbls>
            <c:dLbl>
              <c:idx val="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7-6290-4489-96FE-17C84312C343}"/>
                </c:ext>
              </c:extLst>
            </c:dLbl>
            <c:dLbl>
              <c:idx val="9"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lvl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9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9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X12 Launch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lvl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900" b="0" i="0" u="none" strike="noStrike" kern="1200" baseline="0">
                      <a:solidFill>
                        <a:sysClr val="windowText" lastClr="000000">
                          <a:lumMod val="75000"/>
                          <a:lumOff val="25000"/>
                        </a:sys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B-BDFC-4448-99AB-28FD7A54523D}"/>
                </c:ext>
              </c:extLst>
            </c:dLbl>
            <c:dLbl>
              <c:idx val="37"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lvl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9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9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X13 Launch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lvl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900" b="0" i="0" u="none" strike="noStrike" kern="1200" baseline="0">
                      <a:solidFill>
                        <a:sysClr val="windowText" lastClr="000000">
                          <a:lumMod val="75000"/>
                          <a:lumOff val="25000"/>
                        </a:sys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BDFC-4448-99AB-28FD7A54523D}"/>
                </c:ext>
              </c:extLst>
            </c:dLbl>
            <c:dLbl>
              <c:idx val="67"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lvl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9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9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X14 Launch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lvl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900" b="0" i="0" u="none" strike="noStrike" kern="1200" baseline="0">
                      <a:solidFill>
                        <a:sysClr val="windowText" lastClr="000000">
                          <a:lumMod val="75000"/>
                          <a:lumOff val="25000"/>
                        </a:sys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BDFC-4448-99AB-28FD7A54523D}"/>
                </c:ext>
              </c:extLst>
            </c:dLbl>
            <c:dLbl>
              <c:idx val="91"/>
              <c:tx>
                <c:rich>
                  <a:bodyPr/>
                  <a:lstStyle/>
                  <a:p>
                    <a:r>
                      <a:rPr lang="en-US" sz="9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X15 Launch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BDFC-4448-99AB-28FD7A54523D}"/>
                </c:ext>
              </c:extLst>
            </c:dLbl>
            <c:dLbl>
              <c:idx val="120"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lvl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9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9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X16 Launch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lvl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900" b="0" i="0" u="none" strike="noStrike" kern="1200" baseline="0">
                      <a:solidFill>
                        <a:sysClr val="windowText" lastClr="000000">
                          <a:lumMod val="75000"/>
                          <a:lumOff val="25000"/>
                        </a:sys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A-BDFC-4448-99AB-28FD7A54523D}"/>
                </c:ext>
              </c:extLst>
            </c:dLbl>
            <c:dLbl>
              <c:idx val="123"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lvl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9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9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GA Z16 HE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lvl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900" b="0" i="0" u="none" strike="noStrike" kern="1200" baseline="0">
                      <a:solidFill>
                        <a:sysClr val="windowText" lastClr="000000">
                          <a:lumMod val="75000"/>
                          <a:lumOff val="25000"/>
                        </a:sys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6-BDFC-4448-99AB-28FD7A54523D}"/>
                </c:ext>
              </c:extLst>
            </c:dLbl>
            <c:dLbl>
              <c:idx val="145"/>
              <c:tx>
                <c:rich>
                  <a:bodyPr/>
                  <a:lstStyle/>
                  <a:p>
                    <a:r>
                      <a:rPr lang="en-US"/>
                      <a:t>X17</a:t>
                    </a:r>
                    <a:r>
                      <a:rPr lang="en-US" baseline="0"/>
                      <a:t> Launch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9-BDFC-4448-99AB-28FD7A54523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x_chart!$B$4:$ET$5</c:f>
              <c:strCache>
                <c:ptCount val="144"/>
                <c:pt idx="0">
                  <c:v>2012</c:v>
                </c:pt>
                <c:pt idx="11">
                  <c:v>2013</c:v>
                </c:pt>
                <c:pt idx="23">
                  <c:v>2014</c:v>
                </c:pt>
                <c:pt idx="35">
                  <c:v>2015</c:v>
                </c:pt>
                <c:pt idx="47">
                  <c:v>2016</c:v>
                </c:pt>
                <c:pt idx="59">
                  <c:v>2017</c:v>
                </c:pt>
                <c:pt idx="71">
                  <c:v>2018</c:v>
                </c:pt>
                <c:pt idx="83">
                  <c:v>2019</c:v>
                </c:pt>
                <c:pt idx="95">
                  <c:v>2020</c:v>
                </c:pt>
                <c:pt idx="107">
                  <c:v>2021</c:v>
                </c:pt>
                <c:pt idx="119">
                  <c:v>2022</c:v>
                </c:pt>
                <c:pt idx="131">
                  <c:v>2023</c:v>
                </c:pt>
                <c:pt idx="143">
                  <c:v>2024</c:v>
                </c:pt>
              </c:strCache>
            </c:strRef>
          </c:cat>
          <c:val>
            <c:numRef>
              <c:f>x_chart!$B$12:$ET$12</c:f>
              <c:numCache>
                <c:formatCode>General</c:formatCode>
                <c:ptCount val="1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105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105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105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105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105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105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025-4EB1-9C26-A14314AD94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25"/>
        <c:axId val="2077929759"/>
        <c:axId val="2077923519"/>
      </c:barChart>
      <c:lineChart>
        <c:grouping val="standard"/>
        <c:varyColors val="0"/>
        <c:ser>
          <c:idx val="1"/>
          <c:order val="1"/>
          <c:tx>
            <c:v>Forecast</c:v>
          </c:tx>
          <c:spPr>
            <a:ln w="15875" cap="rnd">
              <a:solidFill>
                <a:srgbClr val="4B6BAF"/>
              </a:solidFill>
              <a:round/>
            </a:ln>
            <a:effectLst/>
          </c:spPr>
          <c:marker>
            <c:symbol val="none"/>
          </c:marker>
          <c:cat>
            <c:strRef>
              <c:f>x_chart!$B$4:$ET$5</c:f>
              <c:strCache>
                <c:ptCount val="144"/>
                <c:pt idx="0">
                  <c:v>2012</c:v>
                </c:pt>
                <c:pt idx="11">
                  <c:v>2013</c:v>
                </c:pt>
                <c:pt idx="23">
                  <c:v>2014</c:v>
                </c:pt>
                <c:pt idx="35">
                  <c:v>2015</c:v>
                </c:pt>
                <c:pt idx="47">
                  <c:v>2016</c:v>
                </c:pt>
                <c:pt idx="59">
                  <c:v>2017</c:v>
                </c:pt>
                <c:pt idx="71">
                  <c:v>2018</c:v>
                </c:pt>
                <c:pt idx="83">
                  <c:v>2019</c:v>
                </c:pt>
                <c:pt idx="95">
                  <c:v>2020</c:v>
                </c:pt>
                <c:pt idx="107">
                  <c:v>2021</c:v>
                </c:pt>
                <c:pt idx="119">
                  <c:v>2022</c:v>
                </c:pt>
                <c:pt idx="131">
                  <c:v>2023</c:v>
                </c:pt>
                <c:pt idx="143">
                  <c:v>2024</c:v>
                </c:pt>
              </c:strCache>
            </c:strRef>
          </c:cat>
          <c:val>
            <c:numRef>
              <c:f>x_chart!$B$7:$ET$7</c:f>
              <c:numCache>
                <c:formatCode>0</c:formatCode>
                <c:ptCount val="149"/>
                <c:pt idx="0">
                  <c:v>25.431871596691099</c:v>
                </c:pt>
                <c:pt idx="1">
                  <c:v>30.033238932574399</c:v>
                </c:pt>
                <c:pt idx="2">
                  <c:v>49.336771076769502</c:v>
                </c:pt>
                <c:pt idx="3">
                  <c:v>28.141647941628801</c:v>
                </c:pt>
                <c:pt idx="4">
                  <c:v>29.900248115556501</c:v>
                </c:pt>
                <c:pt idx="5">
                  <c:v>50.518777996586699</c:v>
                </c:pt>
                <c:pt idx="6">
                  <c:v>28.009105734603601</c:v>
                </c:pt>
                <c:pt idx="7">
                  <c:v>30.842204676441</c:v>
                </c:pt>
                <c:pt idx="8">
                  <c:v>51.731480319379401</c:v>
                </c:pt>
                <c:pt idx="9">
                  <c:v>30.546533801976899</c:v>
                </c:pt>
                <c:pt idx="10">
                  <c:v>33.467060166372796</c:v>
                </c:pt>
                <c:pt idx="11">
                  <c:v>55.762413867833999</c:v>
                </c:pt>
                <c:pt idx="12">
                  <c:v>32.797279814536502</c:v>
                </c:pt>
                <c:pt idx="13">
                  <c:v>36.580540231896002</c:v>
                </c:pt>
                <c:pt idx="14">
                  <c:v>58.211343527123802</c:v>
                </c:pt>
                <c:pt idx="15">
                  <c:v>34.487963004625598</c:v>
                </c:pt>
                <c:pt idx="16">
                  <c:v>35.387329775545702</c:v>
                </c:pt>
                <c:pt idx="17">
                  <c:v>56.762922387690999</c:v>
                </c:pt>
                <c:pt idx="18">
                  <c:v>33.167436513384203</c:v>
                </c:pt>
                <c:pt idx="19">
                  <c:v>34.925038382195197</c:v>
                </c:pt>
                <c:pt idx="20">
                  <c:v>54.499771068159603</c:v>
                </c:pt>
                <c:pt idx="21">
                  <c:v>31.565431453053701</c:v>
                </c:pt>
                <c:pt idx="22">
                  <c:v>30.961275019632101</c:v>
                </c:pt>
                <c:pt idx="23">
                  <c:v>49.537222044484302</c:v>
                </c:pt>
                <c:pt idx="24">
                  <c:v>27.521330555018601</c:v>
                </c:pt>
                <c:pt idx="25">
                  <c:v>31.3351751255579</c:v>
                </c:pt>
                <c:pt idx="26">
                  <c:v>51.537975265322103</c:v>
                </c:pt>
                <c:pt idx="27">
                  <c:v>31.043705735171901</c:v>
                </c:pt>
                <c:pt idx="28">
                  <c:v>31.805976497429999</c:v>
                </c:pt>
                <c:pt idx="29">
                  <c:v>53.323152025546797</c:v>
                </c:pt>
                <c:pt idx="30">
                  <c:v>29.895024426321701</c:v>
                </c:pt>
                <c:pt idx="31">
                  <c:v>32.136700438747098</c:v>
                </c:pt>
                <c:pt idx="32">
                  <c:v>53.306449214522303</c:v>
                </c:pt>
                <c:pt idx="33">
                  <c:v>33.340092813291399</c:v>
                </c:pt>
                <c:pt idx="34">
                  <c:v>34.970316975916198</c:v>
                </c:pt>
                <c:pt idx="35">
                  <c:v>57.443770569085601</c:v>
                </c:pt>
                <c:pt idx="36">
                  <c:v>33.797993930615299</c:v>
                </c:pt>
                <c:pt idx="37">
                  <c:v>37.507930686429297</c:v>
                </c:pt>
                <c:pt idx="38">
                  <c:v>60.193797191096301</c:v>
                </c:pt>
                <c:pt idx="39">
                  <c:v>38.522584568396603</c:v>
                </c:pt>
                <c:pt idx="40">
                  <c:v>38.749755018219197</c:v>
                </c:pt>
                <c:pt idx="41">
                  <c:v>59.914748222580599</c:v>
                </c:pt>
                <c:pt idx="42">
                  <c:v>35.664439847614801</c:v>
                </c:pt>
                <c:pt idx="43">
                  <c:v>36.872439812669697</c:v>
                </c:pt>
                <c:pt idx="44">
                  <c:v>58.0522826987876</c:v>
                </c:pt>
                <c:pt idx="45">
                  <c:v>37.6292335940744</c:v>
                </c:pt>
                <c:pt idx="46">
                  <c:v>37.394934301488703</c:v>
                </c:pt>
                <c:pt idx="47">
                  <c:v>56.111474413324999</c:v>
                </c:pt>
                <c:pt idx="48">
                  <c:v>31.994115325191601</c:v>
                </c:pt>
                <c:pt idx="49">
                  <c:v>33.9470022245495</c:v>
                </c:pt>
                <c:pt idx="50">
                  <c:v>52.853763738597699</c:v>
                </c:pt>
                <c:pt idx="51">
                  <c:v>31.965573659737</c:v>
                </c:pt>
                <c:pt idx="52">
                  <c:v>34.4590525334944</c:v>
                </c:pt>
                <c:pt idx="53">
                  <c:v>56.655302612245499</c:v>
                </c:pt>
                <c:pt idx="54">
                  <c:v>31.7513940042234</c:v>
                </c:pt>
                <c:pt idx="55">
                  <c:v>34.2630182883034</c:v>
                </c:pt>
                <c:pt idx="56">
                  <c:v>53.722292105232199</c:v>
                </c:pt>
                <c:pt idx="57">
                  <c:v>34.530753316024601</c:v>
                </c:pt>
                <c:pt idx="58">
                  <c:v>37.018400636325403</c:v>
                </c:pt>
                <c:pt idx="59">
                  <c:v>56.919840343575203</c:v>
                </c:pt>
                <c:pt idx="60">
                  <c:v>35.585368841926098</c:v>
                </c:pt>
                <c:pt idx="61">
                  <c:v>39.842986327044699</c:v>
                </c:pt>
                <c:pt idx="62">
                  <c:v>61.297359255307697</c:v>
                </c:pt>
                <c:pt idx="63">
                  <c:v>38.595730233070498</c:v>
                </c:pt>
                <c:pt idx="64">
                  <c:v>42.336504606035803</c:v>
                </c:pt>
                <c:pt idx="65">
                  <c:v>64.404298343690698</c:v>
                </c:pt>
                <c:pt idx="66">
                  <c:v>39.134734049512097</c:v>
                </c:pt>
                <c:pt idx="67">
                  <c:v>39.914923920026602</c:v>
                </c:pt>
                <c:pt idx="68">
                  <c:v>59.6496365374175</c:v>
                </c:pt>
                <c:pt idx="69">
                  <c:v>39.641466762996799</c:v>
                </c:pt>
                <c:pt idx="70">
                  <c:v>41.504516950651002</c:v>
                </c:pt>
                <c:pt idx="71">
                  <c:v>61.429386199086501</c:v>
                </c:pt>
                <c:pt idx="72">
                  <c:v>39.304387028234302</c:v>
                </c:pt>
                <c:pt idx="73">
                  <c:v>40.000116722897999</c:v>
                </c:pt>
                <c:pt idx="74">
                  <c:v>57.908709845380898</c:v>
                </c:pt>
                <c:pt idx="75">
                  <c:v>35.239748630894397</c:v>
                </c:pt>
                <c:pt idx="76">
                  <c:v>35.578430224930003</c:v>
                </c:pt>
                <c:pt idx="77">
                  <c:v>56.766829296555599</c:v>
                </c:pt>
                <c:pt idx="78">
                  <c:v>34.310437570749002</c:v>
                </c:pt>
                <c:pt idx="79">
                  <c:v>35.914103521524602</c:v>
                </c:pt>
                <c:pt idx="80">
                  <c:v>55.715936469342999</c:v>
                </c:pt>
                <c:pt idx="81">
                  <c:v>36.666449940608103</c:v>
                </c:pt>
                <c:pt idx="82">
                  <c:v>38.100964847029203</c:v>
                </c:pt>
                <c:pt idx="83">
                  <c:v>59.0013319661563</c:v>
                </c:pt>
                <c:pt idx="84">
                  <c:v>38.050072058000602</c:v>
                </c:pt>
                <c:pt idx="85">
                  <c:v>41.082630159492297</c:v>
                </c:pt>
                <c:pt idx="86">
                  <c:v>60.7611180698662</c:v>
                </c:pt>
                <c:pt idx="87">
                  <c:v>40.575719529481702</c:v>
                </c:pt>
                <c:pt idx="88">
                  <c:v>41.719213992019903</c:v>
                </c:pt>
                <c:pt idx="89">
                  <c:v>62.839211422942903</c:v>
                </c:pt>
                <c:pt idx="90">
                  <c:v>41.946631823271296</c:v>
                </c:pt>
                <c:pt idx="91">
                  <c:v>42.914981905955301</c:v>
                </c:pt>
                <c:pt idx="92">
                  <c:v>63.836377060281002</c:v>
                </c:pt>
                <c:pt idx="93">
                  <c:v>43.197622700372897</c:v>
                </c:pt>
                <c:pt idx="94">
                  <c:v>43.825583258859503</c:v>
                </c:pt>
                <c:pt idx="95">
                  <c:v>67.427052204153796</c:v>
                </c:pt>
                <c:pt idx="96">
                  <c:v>42.485363285100199</c:v>
                </c:pt>
                <c:pt idx="97">
                  <c:v>45.931168718552399</c:v>
                </c:pt>
                <c:pt idx="98">
                  <c:v>64.677615260160394</c:v>
                </c:pt>
                <c:pt idx="99">
                  <c:v>41.256789666291901</c:v>
                </c:pt>
                <c:pt idx="100">
                  <c:v>40.8083089136015</c:v>
                </c:pt>
                <c:pt idx="101">
                  <c:v>60.659006371223697</c:v>
                </c:pt>
                <c:pt idx="102">
                  <c:v>36.006599684128297</c:v>
                </c:pt>
                <c:pt idx="103">
                  <c:v>38.091337198953099</c:v>
                </c:pt>
                <c:pt idx="104">
                  <c:v>58.691322130560401</c:v>
                </c:pt>
                <c:pt idx="105">
                  <c:v>38.505413931837801</c:v>
                </c:pt>
                <c:pt idx="106">
                  <c:v>41.075219025680099</c:v>
                </c:pt>
                <c:pt idx="107">
                  <c:v>60.072605932323498</c:v>
                </c:pt>
                <c:pt idx="108">
                  <c:v>39.358043265190297</c:v>
                </c:pt>
                <c:pt idx="109">
                  <c:v>43.167075871263101</c:v>
                </c:pt>
                <c:pt idx="110">
                  <c:v>63.171951619755198</c:v>
                </c:pt>
                <c:pt idx="111">
                  <c:v>42.674179106360398</c:v>
                </c:pt>
                <c:pt idx="112">
                  <c:v>43.954760631138001</c:v>
                </c:pt>
                <c:pt idx="113">
                  <c:v>64.198442781812702</c:v>
                </c:pt>
                <c:pt idx="114">
                  <c:v>42.226183025056301</c:v>
                </c:pt>
                <c:pt idx="115">
                  <c:v>45.049703477175399</c:v>
                </c:pt>
                <c:pt idx="116">
                  <c:v>65.698844357254103</c:v>
                </c:pt>
                <c:pt idx="117">
                  <c:v>46.426344515173298</c:v>
                </c:pt>
                <c:pt idx="118">
                  <c:v>47.539097219926703</c:v>
                </c:pt>
                <c:pt idx="119">
                  <c:v>69.552913428278202</c:v>
                </c:pt>
                <c:pt idx="120">
                  <c:v>44.640808931972003</c:v>
                </c:pt>
                <c:pt idx="121">
                  <c:v>47.837892345665402</c:v>
                </c:pt>
                <c:pt idx="122">
                  <c:v>68.859009516847394</c:v>
                </c:pt>
                <c:pt idx="123">
                  <c:v>47.3912492984973</c:v>
                </c:pt>
                <c:pt idx="124">
                  <c:v>46.972985161166797</c:v>
                </c:pt>
                <c:pt idx="125">
                  <c:v>67.284191272556697</c:v>
                </c:pt>
                <c:pt idx="126">
                  <c:v>40.711190495585797</c:v>
                </c:pt>
                <c:pt idx="127">
                  <c:v>40.416027061052603</c:v>
                </c:pt>
                <c:pt idx="128">
                  <c:v>59.635185189520399</c:v>
                </c:pt>
                <c:pt idx="129">
                  <c:v>41.135812288192199</c:v>
                </c:pt>
                <c:pt idx="130">
                  <c:v>42.280820136988403</c:v>
                </c:pt>
                <c:pt idx="131">
                  <c:v>64.076908225218602</c:v>
                </c:pt>
                <c:pt idx="132">
                  <c:v>41.646988122081297</c:v>
                </c:pt>
                <c:pt idx="133">
                  <c:v>45.008293291836502</c:v>
                </c:pt>
                <c:pt idx="134">
                  <c:v>66.3292751387321</c:v>
                </c:pt>
                <c:pt idx="135">
                  <c:v>45.097494753186702</c:v>
                </c:pt>
                <c:pt idx="136">
                  <c:v>45.833024141023998</c:v>
                </c:pt>
                <c:pt idx="137">
                  <c:v>67.902752306416104</c:v>
                </c:pt>
                <c:pt idx="138">
                  <c:v>44.364296079538001</c:v>
                </c:pt>
                <c:pt idx="139">
                  <c:v>45.276335741725603</c:v>
                </c:pt>
                <c:pt idx="140">
                  <c:v>65.689443487376394</c:v>
                </c:pt>
                <c:pt idx="141">
                  <c:v>48.074773206379703</c:v>
                </c:pt>
                <c:pt idx="142">
                  <c:v>49.934995360719597</c:v>
                </c:pt>
                <c:pt idx="143">
                  <c:v>70.9297179745421</c:v>
                </c:pt>
                <c:pt idx="144">
                  <c:v>48.213425663337297</c:v>
                </c:pt>
                <c:pt idx="145">
                  <c:v>51.370098371629403</c:v>
                </c:pt>
                <c:pt idx="146">
                  <c:v>70.859162223907504</c:v>
                </c:pt>
                <c:pt idx="147">
                  <c:v>49.333409535524602</c:v>
                </c:pt>
                <c:pt idx="148">
                  <c:v>51.370165070526298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3C-4B5A-9EB2-3B0F7B85AF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7929759"/>
        <c:axId val="2077923519"/>
      </c:lineChart>
      <c:scatterChart>
        <c:scatterStyle val="lineMarker"/>
        <c:varyColors val="0"/>
        <c:ser>
          <c:idx val="0"/>
          <c:order val="0"/>
          <c:tx>
            <c:v>Actuals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tx1"/>
              </a:solidFill>
              <a:ln w="3175">
                <a:solidFill>
                  <a:schemeClr val="tx1"/>
                </a:solidFill>
              </a:ln>
              <a:effectLst/>
            </c:spPr>
          </c:marker>
          <c:xVal>
            <c:strRef>
              <c:f>x_chart!$B$4:$ET$5</c:f>
              <c:strCache>
                <c:ptCount val="144"/>
                <c:pt idx="0">
                  <c:v>2012</c:v>
                </c:pt>
                <c:pt idx="11">
                  <c:v>2013</c:v>
                </c:pt>
                <c:pt idx="23">
                  <c:v>2014</c:v>
                </c:pt>
                <c:pt idx="35">
                  <c:v>2015</c:v>
                </c:pt>
                <c:pt idx="47">
                  <c:v>2016</c:v>
                </c:pt>
                <c:pt idx="59">
                  <c:v>2017</c:v>
                </c:pt>
                <c:pt idx="71">
                  <c:v>2018</c:v>
                </c:pt>
                <c:pt idx="83">
                  <c:v>2019</c:v>
                </c:pt>
                <c:pt idx="95">
                  <c:v>2020</c:v>
                </c:pt>
                <c:pt idx="107">
                  <c:v>2021</c:v>
                </c:pt>
                <c:pt idx="119">
                  <c:v>2022</c:v>
                </c:pt>
                <c:pt idx="131">
                  <c:v>2023</c:v>
                </c:pt>
                <c:pt idx="143">
                  <c:v>2024</c:v>
                </c:pt>
              </c:strCache>
            </c:strRef>
          </c:xVal>
          <c:yVal>
            <c:numRef>
              <c:f>x_chart!$B$6:$ET$6</c:f>
              <c:numCache>
                <c:formatCode>0</c:formatCode>
                <c:ptCount val="1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46.799832930000001</c:v>
                </c:pt>
                <c:pt idx="12">
                  <c:v>33.230532709999999</c:v>
                </c:pt>
                <c:pt idx="13">
                  <c:v>38.104500219999998</c:v>
                </c:pt>
                <c:pt idx="14">
                  <c:v>57.663235649999997</c:v>
                </c:pt>
                <c:pt idx="15">
                  <c:v>30.70306467</c:v>
                </c:pt>
                <c:pt idx="16">
                  <c:v>30.428132999999999</c:v>
                </c:pt>
                <c:pt idx="17">
                  <c:v>55.533576119999999</c:v>
                </c:pt>
                <c:pt idx="18">
                  <c:v>31.470156660000001</c:v>
                </c:pt>
                <c:pt idx="19">
                  <c:v>31.215801519999999</c:v>
                </c:pt>
                <c:pt idx="20">
                  <c:v>55.003042649999998</c:v>
                </c:pt>
                <c:pt idx="21">
                  <c:v>28.2160139</c:v>
                </c:pt>
                <c:pt idx="22">
                  <c:v>27.95894272</c:v>
                </c:pt>
                <c:pt idx="23">
                  <c:v>51.842727719999999</c:v>
                </c:pt>
                <c:pt idx="24">
                  <c:v>29.020570410000001</c:v>
                </c:pt>
                <c:pt idx="25">
                  <c:v>29.4035045</c:v>
                </c:pt>
                <c:pt idx="26">
                  <c:v>73.82371861</c:v>
                </c:pt>
                <c:pt idx="27">
                  <c:v>38.53463971</c:v>
                </c:pt>
                <c:pt idx="28">
                  <c:v>35.169308950000001</c:v>
                </c:pt>
                <c:pt idx="29">
                  <c:v>63.651919380000002</c:v>
                </c:pt>
                <c:pt idx="30">
                  <c:v>34.991679959999999</c:v>
                </c:pt>
                <c:pt idx="31">
                  <c:v>31.794273359999998</c:v>
                </c:pt>
                <c:pt idx="32">
                  <c:v>63.980953849999999</c:v>
                </c:pt>
                <c:pt idx="33">
                  <c:v>34.87515157</c:v>
                </c:pt>
                <c:pt idx="34">
                  <c:v>34.362316120000003</c:v>
                </c:pt>
                <c:pt idx="35">
                  <c:v>63.238062829999997</c:v>
                </c:pt>
                <c:pt idx="36">
                  <c:v>36.213986820000002</c:v>
                </c:pt>
                <c:pt idx="37">
                  <c:v>38.94170416</c:v>
                </c:pt>
                <c:pt idx="38">
                  <c:v>64.212415019999995</c:v>
                </c:pt>
                <c:pt idx="39">
                  <c:v>41.2111053</c:v>
                </c:pt>
                <c:pt idx="40">
                  <c:v>40.141600169999997</c:v>
                </c:pt>
                <c:pt idx="41">
                  <c:v>58.480772780000002</c:v>
                </c:pt>
                <c:pt idx="42">
                  <c:v>34.584382239999997</c:v>
                </c:pt>
                <c:pt idx="43">
                  <c:v>33.566012200000003</c:v>
                </c:pt>
                <c:pt idx="44">
                  <c:v>75.150471429999996</c:v>
                </c:pt>
                <c:pt idx="45">
                  <c:v>39.37524844</c:v>
                </c:pt>
                <c:pt idx="46">
                  <c:v>35.641255620000003</c:v>
                </c:pt>
                <c:pt idx="47">
                  <c:v>51.518754100000002</c:v>
                </c:pt>
                <c:pt idx="48">
                  <c:v>33.531299539999999</c:v>
                </c:pt>
                <c:pt idx="49">
                  <c:v>19.276363079999999</c:v>
                </c:pt>
                <c:pt idx="50">
                  <c:v>51.560517580000003</c:v>
                </c:pt>
                <c:pt idx="51">
                  <c:v>25.518947130000001</c:v>
                </c:pt>
                <c:pt idx="52">
                  <c:v>26.88788168</c:v>
                </c:pt>
                <c:pt idx="53">
                  <c:v>52.130214199999998</c:v>
                </c:pt>
                <c:pt idx="54">
                  <c:v>28.876093130000001</c:v>
                </c:pt>
                <c:pt idx="55">
                  <c:v>25.129540080000002</c:v>
                </c:pt>
                <c:pt idx="56">
                  <c:v>45.215560580000002</c:v>
                </c:pt>
                <c:pt idx="57">
                  <c:v>37.544809239999999</c:v>
                </c:pt>
                <c:pt idx="58">
                  <c:v>31.945177130000001</c:v>
                </c:pt>
                <c:pt idx="59">
                  <c:v>58.900803410000002</c:v>
                </c:pt>
                <c:pt idx="60">
                  <c:v>34.218898510000002</c:v>
                </c:pt>
                <c:pt idx="61">
                  <c:v>43.346945320000003</c:v>
                </c:pt>
                <c:pt idx="62">
                  <c:v>63.470367469999999</c:v>
                </c:pt>
                <c:pt idx="63">
                  <c:v>43.53077408</c:v>
                </c:pt>
                <c:pt idx="64">
                  <c:v>42.157549590000002</c:v>
                </c:pt>
                <c:pt idx="65">
                  <c:v>63.568443270000003</c:v>
                </c:pt>
                <c:pt idx="66">
                  <c:v>41.577597750000002</c:v>
                </c:pt>
                <c:pt idx="67">
                  <c:v>38.656325209999999</c:v>
                </c:pt>
                <c:pt idx="68">
                  <c:v>64.968932980000005</c:v>
                </c:pt>
                <c:pt idx="69">
                  <c:v>42.028616790000001</c:v>
                </c:pt>
                <c:pt idx="70">
                  <c:v>43.456075609999999</c:v>
                </c:pt>
                <c:pt idx="71">
                  <c:v>67.391807259999993</c:v>
                </c:pt>
                <c:pt idx="72">
                  <c:v>41.853160010000003</c:v>
                </c:pt>
                <c:pt idx="73">
                  <c:v>42.875731469999998</c:v>
                </c:pt>
                <c:pt idx="74">
                  <c:v>63.743790879999999</c:v>
                </c:pt>
                <c:pt idx="75">
                  <c:v>37.934504619999998</c:v>
                </c:pt>
                <c:pt idx="76">
                  <c:v>38.123093429999997</c:v>
                </c:pt>
                <c:pt idx="77">
                  <c:v>61.690804300000003</c:v>
                </c:pt>
                <c:pt idx="78">
                  <c:v>35.00320206</c:v>
                </c:pt>
                <c:pt idx="79">
                  <c:v>36.63198714</c:v>
                </c:pt>
                <c:pt idx="80">
                  <c:v>54.816146500000002</c:v>
                </c:pt>
                <c:pt idx="81">
                  <c:v>31.430284870000001</c:v>
                </c:pt>
                <c:pt idx="82">
                  <c:v>43.4424706</c:v>
                </c:pt>
                <c:pt idx="83">
                  <c:v>54.415797259999998</c:v>
                </c:pt>
                <c:pt idx="84">
                  <c:v>33.43434654</c:v>
                </c:pt>
                <c:pt idx="85">
                  <c:v>42.748059230000003</c:v>
                </c:pt>
                <c:pt idx="86">
                  <c:v>57.563017080000002</c:v>
                </c:pt>
                <c:pt idx="87">
                  <c:v>35.74198998</c:v>
                </c:pt>
                <c:pt idx="88">
                  <c:v>39.993254929999999</c:v>
                </c:pt>
                <c:pt idx="89">
                  <c:v>61.444718930000001</c:v>
                </c:pt>
                <c:pt idx="90">
                  <c:v>36.234007380000001</c:v>
                </c:pt>
                <c:pt idx="91">
                  <c:v>48.031706419999999</c:v>
                </c:pt>
                <c:pt idx="92">
                  <c:v>66.59424199</c:v>
                </c:pt>
                <c:pt idx="93">
                  <c:v>40.861388599999998</c:v>
                </c:pt>
                <c:pt idx="94">
                  <c:v>50.279678509999997</c:v>
                </c:pt>
                <c:pt idx="95">
                  <c:v>66.96342817</c:v>
                </c:pt>
                <c:pt idx="96">
                  <c:v>42.30760909</c:v>
                </c:pt>
                <c:pt idx="97">
                  <c:v>46.148270359999998</c:v>
                </c:pt>
                <c:pt idx="98">
                  <c:v>60.612654370000001</c:v>
                </c:pt>
                <c:pt idx="99">
                  <c:v>44.853728570000001</c:v>
                </c:pt>
                <c:pt idx="100">
                  <c:v>44.061449840000002</c:v>
                </c:pt>
                <c:pt idx="101">
                  <c:v>58.515277439999998</c:v>
                </c:pt>
                <c:pt idx="102">
                  <c:v>41.61762633</c:v>
                </c:pt>
                <c:pt idx="103">
                  <c:v>43.603145300000001</c:v>
                </c:pt>
                <c:pt idx="104">
                  <c:v>57.42382637</c:v>
                </c:pt>
                <c:pt idx="105">
                  <c:v>38.38040574</c:v>
                </c:pt>
                <c:pt idx="106">
                  <c:v>44.539329469999998</c:v>
                </c:pt>
                <c:pt idx="107">
                  <c:v>60.23839212</c:v>
                </c:pt>
                <c:pt idx="108">
                  <c:v>39.03516364</c:v>
                </c:pt>
                <c:pt idx="109">
                  <c:v>44.898527880000003</c:v>
                </c:pt>
                <c:pt idx="110">
                  <c:v>61.429798839999997</c:v>
                </c:pt>
                <c:pt idx="111">
                  <c:v>40.878814149999997</c:v>
                </c:pt>
                <c:pt idx="112">
                  <c:v>44.598409889999999</c:v>
                </c:pt>
                <c:pt idx="113">
                  <c:v>61.734751549999999</c:v>
                </c:pt>
                <c:pt idx="114">
                  <c:v>41.627813590000002</c:v>
                </c:pt>
                <c:pt idx="115">
                  <c:v>46.713854920000003</c:v>
                </c:pt>
                <c:pt idx="116">
                  <c:v>63.610288109999999</c:v>
                </c:pt>
                <c:pt idx="117">
                  <c:v>42.033308079999998</c:v>
                </c:pt>
                <c:pt idx="118">
                  <c:v>46.383934359999998</c:v>
                </c:pt>
                <c:pt idx="119">
                  <c:v>68.382248509999997</c:v>
                </c:pt>
                <c:pt idx="120">
                  <c:v>43.489408769999997</c:v>
                </c:pt>
                <c:pt idx="121">
                  <c:v>53.265399180000003</c:v>
                </c:pt>
                <c:pt idx="122">
                  <c:v>64.043180980000002</c:v>
                </c:pt>
                <c:pt idx="123">
                  <c:v>47.062020750000002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3C-4B5A-9EB2-3B0F7B85AF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7929759"/>
        <c:axId val="2077923519"/>
      </c:scatterChart>
      <c:scatterChart>
        <c:scatterStyle val="smoothMarker"/>
        <c:varyColors val="0"/>
        <c:ser>
          <c:idx val="4"/>
          <c:order val="4"/>
          <c:tx>
            <c:v>2-Year Product Cycle</c:v>
          </c:tx>
          <c:spPr>
            <a:ln w="15875" cap="rnd">
              <a:solidFill>
                <a:srgbClr val="FF0000">
                  <a:alpha val="71000"/>
                </a:srgbClr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strRef>
              <c:f>x_chart!$B$4:$ET$5</c:f>
              <c:strCache>
                <c:ptCount val="144"/>
                <c:pt idx="0">
                  <c:v>2012</c:v>
                </c:pt>
                <c:pt idx="11">
                  <c:v>2013</c:v>
                </c:pt>
                <c:pt idx="23">
                  <c:v>2014</c:v>
                </c:pt>
                <c:pt idx="35">
                  <c:v>2015</c:v>
                </c:pt>
                <c:pt idx="47">
                  <c:v>2016</c:v>
                </c:pt>
                <c:pt idx="59">
                  <c:v>2017</c:v>
                </c:pt>
                <c:pt idx="71">
                  <c:v>2018</c:v>
                </c:pt>
                <c:pt idx="83">
                  <c:v>2019</c:v>
                </c:pt>
                <c:pt idx="95">
                  <c:v>2020</c:v>
                </c:pt>
                <c:pt idx="107">
                  <c:v>2021</c:v>
                </c:pt>
                <c:pt idx="119">
                  <c:v>2022</c:v>
                </c:pt>
                <c:pt idx="131">
                  <c:v>2023</c:v>
                </c:pt>
                <c:pt idx="143">
                  <c:v>2024</c:v>
                </c:pt>
              </c:strCache>
            </c:strRef>
          </c:xVal>
          <c:yVal>
            <c:numRef>
              <c:f>x_chart!$B$10:$ET$10</c:f>
              <c:numCache>
                <c:formatCode>0</c:formatCode>
                <c:ptCount val="149"/>
                <c:pt idx="0">
                  <c:v>25.431871596691099</c:v>
                </c:pt>
                <c:pt idx="1">
                  <c:v>32.558438300681523</c:v>
                </c:pt>
                <c:pt idx="2">
                  <c:v>39.68500500467195</c:v>
                </c:pt>
                <c:pt idx="3">
                  <c:v>38.739209509199149</c:v>
                </c:pt>
                <c:pt idx="4">
                  <c:v>39.474361282635371</c:v>
                </c:pt>
                <c:pt idx="5">
                  <c:v>40.2095130560716</c:v>
                </c:pt>
                <c:pt idx="6">
                  <c:v>39.26394186559515</c:v>
                </c:pt>
                <c:pt idx="7">
                  <c:v>40.275392181752679</c:v>
                </c:pt>
                <c:pt idx="8">
                  <c:v>41.2868424979102</c:v>
                </c:pt>
                <c:pt idx="9">
                  <c:v>41.139007060678153</c:v>
                </c:pt>
                <c:pt idx="10">
                  <c:v>42.876872038890774</c:v>
                </c:pt>
                <c:pt idx="11">
                  <c:v>44.614737017103394</c:v>
                </c:pt>
                <c:pt idx="12">
                  <c:v>44.279846841185247</c:v>
                </c:pt>
                <c:pt idx="13">
                  <c:v>45.837894360347576</c:v>
                </c:pt>
                <c:pt idx="14">
                  <c:v>47.395941879509905</c:v>
                </c:pt>
                <c:pt idx="15">
                  <c:v>46.3496532658747</c:v>
                </c:pt>
                <c:pt idx="16">
                  <c:v>46.212389673746529</c:v>
                </c:pt>
                <c:pt idx="17">
                  <c:v>46.07512608161835</c:v>
                </c:pt>
                <c:pt idx="18">
                  <c:v>44.965179450537605</c:v>
                </c:pt>
                <c:pt idx="19">
                  <c:v>44.838792087857499</c:v>
                </c:pt>
                <c:pt idx="20">
                  <c:v>44.7124047251774</c:v>
                </c:pt>
                <c:pt idx="21">
                  <c:v>43.032601260606654</c:v>
                </c:pt>
                <c:pt idx="22">
                  <c:v>41.640924896332429</c:v>
                </c:pt>
                <c:pt idx="23">
                  <c:v>40.249248532058203</c:v>
                </c:pt>
                <c:pt idx="24">
                  <c:v>38.529276299751452</c:v>
                </c:pt>
                <c:pt idx="25">
                  <c:v>39.982925747595729</c:v>
                </c:pt>
                <c:pt idx="26">
                  <c:v>41.43657519544</c:v>
                </c:pt>
                <c:pt idx="27">
                  <c:v>41.290840500247</c:v>
                </c:pt>
                <c:pt idx="28">
                  <c:v>41.9277023808677</c:v>
                </c:pt>
                <c:pt idx="29">
                  <c:v>42.5645642614884</c:v>
                </c:pt>
                <c:pt idx="30">
                  <c:v>41.609088225934251</c:v>
                </c:pt>
                <c:pt idx="31">
                  <c:v>42.165331526284476</c:v>
                </c:pt>
                <c:pt idx="32">
                  <c:v>42.721574826634701</c:v>
                </c:pt>
                <c:pt idx="33">
                  <c:v>43.323271013906847</c:v>
                </c:pt>
                <c:pt idx="34">
                  <c:v>44.765157393203872</c:v>
                </c:pt>
                <c:pt idx="35">
                  <c:v>46.207043772500896</c:v>
                </c:pt>
                <c:pt idx="36">
                  <c:v>45.620882249850453</c:v>
                </c:pt>
                <c:pt idx="37">
                  <c:v>47.235873094306626</c:v>
                </c:pt>
                <c:pt idx="38">
                  <c:v>48.850863938762799</c:v>
                </c:pt>
                <c:pt idx="39">
                  <c:v>49.358190879746452</c:v>
                </c:pt>
                <c:pt idx="40">
                  <c:v>49.34522125007318</c:v>
                </c:pt>
                <c:pt idx="41">
                  <c:v>49.332251620399902</c:v>
                </c:pt>
                <c:pt idx="42">
                  <c:v>47.7895940350977</c:v>
                </c:pt>
                <c:pt idx="43">
                  <c:v>47.625977645413172</c:v>
                </c:pt>
                <c:pt idx="44">
                  <c:v>47.462361255728652</c:v>
                </c:pt>
                <c:pt idx="45">
                  <c:v>47.840758146431</c:v>
                </c:pt>
                <c:pt idx="46">
                  <c:v>47.296981251918922</c:v>
                </c:pt>
                <c:pt idx="47">
                  <c:v>46.753204357406851</c:v>
                </c:pt>
                <c:pt idx="48">
                  <c:v>44.0527948692583</c:v>
                </c:pt>
                <c:pt idx="49">
                  <c:v>43.726588925415953</c:v>
                </c:pt>
                <c:pt idx="50">
                  <c:v>43.4003829815736</c:v>
                </c:pt>
                <c:pt idx="51">
                  <c:v>42.409668699167348</c:v>
                </c:pt>
                <c:pt idx="52">
                  <c:v>43.983423136018644</c:v>
                </c:pt>
                <c:pt idx="53">
                  <c:v>45.557177572869946</c:v>
                </c:pt>
                <c:pt idx="54">
                  <c:v>44.203348308234453</c:v>
                </c:pt>
                <c:pt idx="55">
                  <c:v>44.098001752501126</c:v>
                </c:pt>
                <c:pt idx="56">
                  <c:v>43.992655196767799</c:v>
                </c:pt>
                <c:pt idx="57">
                  <c:v>44.1265227106284</c:v>
                </c:pt>
                <c:pt idx="58">
                  <c:v>45.547821600289353</c:v>
                </c:pt>
                <c:pt idx="59">
                  <c:v>46.969120489950299</c:v>
                </c:pt>
                <c:pt idx="60">
                  <c:v>46.25260459275065</c:v>
                </c:pt>
                <c:pt idx="61">
                  <c:v>48.411388691963424</c:v>
                </c:pt>
                <c:pt idx="62">
                  <c:v>50.570172791176198</c:v>
                </c:pt>
                <c:pt idx="63">
                  <c:v>49.946544744189097</c:v>
                </c:pt>
                <c:pt idx="64">
                  <c:v>51.65847310952617</c:v>
                </c:pt>
                <c:pt idx="65">
                  <c:v>53.37040147486325</c:v>
                </c:pt>
                <c:pt idx="66">
                  <c:v>51.769516196601401</c:v>
                </c:pt>
                <c:pt idx="67">
                  <c:v>50.77589821266173</c:v>
                </c:pt>
                <c:pt idx="68">
                  <c:v>49.782280228722051</c:v>
                </c:pt>
                <c:pt idx="69">
                  <c:v>49.645551650207153</c:v>
                </c:pt>
                <c:pt idx="70">
                  <c:v>50.556251612537949</c:v>
                </c:pt>
                <c:pt idx="71">
                  <c:v>51.466951574868752</c:v>
                </c:pt>
                <c:pt idx="72">
                  <c:v>50.366886613660398</c:v>
                </c:pt>
                <c:pt idx="73">
                  <c:v>49.660649948899923</c:v>
                </c:pt>
                <c:pt idx="74">
                  <c:v>48.954413284139449</c:v>
                </c:pt>
                <c:pt idx="75">
                  <c:v>46.574229238137647</c:v>
                </c:pt>
                <c:pt idx="76">
                  <c:v>46.373429499440221</c:v>
                </c:pt>
                <c:pt idx="77">
                  <c:v>46.172629760742801</c:v>
                </c:pt>
                <c:pt idx="78">
                  <c:v>45.538633433652301</c:v>
                </c:pt>
                <c:pt idx="79">
                  <c:v>45.676826714543054</c:v>
                </c:pt>
                <c:pt idx="80">
                  <c:v>45.815019995433801</c:v>
                </c:pt>
                <c:pt idx="81">
                  <c:v>46.191193204975548</c:v>
                </c:pt>
                <c:pt idx="82">
                  <c:v>47.371170805784146</c:v>
                </c:pt>
                <c:pt idx="83">
                  <c:v>48.551148406592752</c:v>
                </c:pt>
                <c:pt idx="84">
                  <c:v>48.525702012078455</c:v>
                </c:pt>
                <c:pt idx="85">
                  <c:v>49.723788063378848</c:v>
                </c:pt>
                <c:pt idx="86">
                  <c:v>50.921874114679248</c:v>
                </c:pt>
                <c:pt idx="87">
                  <c:v>50.668418799673951</c:v>
                </c:pt>
                <c:pt idx="88">
                  <c:v>51.473815753577682</c:v>
                </c:pt>
                <c:pt idx="89">
                  <c:v>52.279212707481406</c:v>
                </c:pt>
                <c:pt idx="90">
                  <c:v>52.3929216231071</c:v>
                </c:pt>
                <c:pt idx="91">
                  <c:v>52.884300553112624</c:v>
                </c:pt>
                <c:pt idx="92">
                  <c:v>53.375679483118148</c:v>
                </c:pt>
                <c:pt idx="93">
                  <c:v>53.516999880326949</c:v>
                </c:pt>
                <c:pt idx="94">
                  <c:v>54.571658805916798</c:v>
                </c:pt>
                <c:pt idx="95">
                  <c:v>55.626317731506646</c:v>
                </c:pt>
                <c:pt idx="96">
                  <c:v>54.956207744626994</c:v>
                </c:pt>
                <c:pt idx="97">
                  <c:v>55.130299866991692</c:v>
                </c:pt>
                <c:pt idx="98">
                  <c:v>55.304391989356397</c:v>
                </c:pt>
                <c:pt idx="99">
                  <c:v>52.967202463226144</c:v>
                </c:pt>
                <c:pt idx="100">
                  <c:v>51.85043005281937</c:v>
                </c:pt>
                <c:pt idx="101">
                  <c:v>50.733657642412595</c:v>
                </c:pt>
                <c:pt idx="102">
                  <c:v>48.332803027675993</c:v>
                </c:pt>
                <c:pt idx="103">
                  <c:v>48.362066346216373</c:v>
                </c:pt>
                <c:pt idx="104">
                  <c:v>48.391329664756753</c:v>
                </c:pt>
                <c:pt idx="105">
                  <c:v>48.598368031199101</c:v>
                </c:pt>
                <c:pt idx="106">
                  <c:v>49.586140255100446</c:v>
                </c:pt>
                <c:pt idx="107">
                  <c:v>50.573912479001798</c:v>
                </c:pt>
                <c:pt idx="108">
                  <c:v>49.715324598756894</c:v>
                </c:pt>
                <c:pt idx="109">
                  <c:v>51.442419172133022</c:v>
                </c:pt>
                <c:pt idx="110">
                  <c:v>53.16951374550915</c:v>
                </c:pt>
                <c:pt idx="111">
                  <c:v>52.923065363057802</c:v>
                </c:pt>
                <c:pt idx="112">
                  <c:v>53.49983353476658</c:v>
                </c:pt>
                <c:pt idx="113">
                  <c:v>54.076601706475351</c:v>
                </c:pt>
                <c:pt idx="114">
                  <c:v>53.212312903434501</c:v>
                </c:pt>
                <c:pt idx="115">
                  <c:v>54.293293410324623</c:v>
                </c:pt>
                <c:pt idx="116">
                  <c:v>55.374273917214751</c:v>
                </c:pt>
                <c:pt idx="117">
                  <c:v>56.062594436213701</c:v>
                </c:pt>
                <c:pt idx="118">
                  <c:v>57.304299880158077</c:v>
                </c:pt>
                <c:pt idx="119">
                  <c:v>58.546005324102453</c:v>
                </c:pt>
                <c:pt idx="120">
                  <c:v>57.096861180125103</c:v>
                </c:pt>
                <c:pt idx="121">
                  <c:v>57.722656055690749</c:v>
                </c:pt>
                <c:pt idx="122">
                  <c:v>58.348450931256394</c:v>
                </c:pt>
                <c:pt idx="123">
                  <c:v>58.125129407672347</c:v>
                </c:pt>
                <c:pt idx="124">
                  <c:v>57.626858812267045</c:v>
                </c:pt>
                <c:pt idx="125">
                  <c:v>57.128588216861743</c:v>
                </c:pt>
                <c:pt idx="126">
                  <c:v>53.997690884071247</c:v>
                </c:pt>
                <c:pt idx="127">
                  <c:v>52.011648504678874</c:v>
                </c:pt>
                <c:pt idx="128">
                  <c:v>50.025606125286501</c:v>
                </c:pt>
                <c:pt idx="129">
                  <c:v>50.385498738856299</c:v>
                </c:pt>
                <c:pt idx="130">
                  <c:v>51.782181459979903</c:v>
                </c:pt>
                <c:pt idx="131">
                  <c:v>53.178864181103506</c:v>
                </c:pt>
                <c:pt idx="132">
                  <c:v>52.861948173649949</c:v>
                </c:pt>
                <c:pt idx="133">
                  <c:v>54.265366194467127</c:v>
                </c:pt>
                <c:pt idx="134">
                  <c:v>55.668784215284305</c:v>
                </c:pt>
                <c:pt idx="135">
                  <c:v>55.713384945959405</c:v>
                </c:pt>
                <c:pt idx="136">
                  <c:v>56.290636584839731</c:v>
                </c:pt>
                <c:pt idx="137">
                  <c:v>56.867888223720051</c:v>
                </c:pt>
                <c:pt idx="138">
                  <c:v>56.133524192977049</c:v>
                </c:pt>
                <c:pt idx="139">
                  <c:v>55.808206903764024</c:v>
                </c:pt>
                <c:pt idx="140">
                  <c:v>55.482889614550999</c:v>
                </c:pt>
                <c:pt idx="141">
                  <c:v>56.882108346878049</c:v>
                </c:pt>
                <c:pt idx="142">
                  <c:v>58.657232507254449</c:v>
                </c:pt>
                <c:pt idx="143">
                  <c:v>60.432356667630849</c:v>
                </c:pt>
                <c:pt idx="144">
                  <c:v>59.571571818939702</c:v>
                </c:pt>
                <c:pt idx="145">
                  <c:v>60.34310105835408</c:v>
                </c:pt>
                <c:pt idx="146">
                  <c:v>61.114630297768457</c:v>
                </c:pt>
                <c:pt idx="147">
                  <c:v>60.096285879716049</c:v>
                </c:pt>
                <c:pt idx="148">
                  <c:v>60.096285879716049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A3C-4B5A-9EB2-3B0F7B85AFCA}"/>
            </c:ext>
          </c:extLst>
        </c:ser>
        <c:ser>
          <c:idx val="5"/>
          <c:order val="5"/>
          <c:tx>
            <c:v>Trend</c:v>
          </c:tx>
          <c:spPr>
            <a:ln w="15875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strRef>
              <c:f>x_chart!$B$4:$ET$5</c:f>
              <c:strCache>
                <c:ptCount val="144"/>
                <c:pt idx="0">
                  <c:v>2012</c:v>
                </c:pt>
                <c:pt idx="11">
                  <c:v>2013</c:v>
                </c:pt>
                <c:pt idx="23">
                  <c:v>2014</c:v>
                </c:pt>
                <c:pt idx="35">
                  <c:v>2015</c:v>
                </c:pt>
                <c:pt idx="47">
                  <c:v>2016</c:v>
                </c:pt>
                <c:pt idx="59">
                  <c:v>2017</c:v>
                </c:pt>
                <c:pt idx="71">
                  <c:v>2018</c:v>
                </c:pt>
                <c:pt idx="83">
                  <c:v>2019</c:v>
                </c:pt>
                <c:pt idx="95">
                  <c:v>2020</c:v>
                </c:pt>
                <c:pt idx="107">
                  <c:v>2021</c:v>
                </c:pt>
                <c:pt idx="119">
                  <c:v>2022</c:v>
                </c:pt>
                <c:pt idx="131">
                  <c:v>2023</c:v>
                </c:pt>
                <c:pt idx="143">
                  <c:v>2024</c:v>
                </c:pt>
              </c:strCache>
            </c:strRef>
          </c:xVal>
          <c:yVal>
            <c:numRef>
              <c:f>x_chart!$B$11:$ET$11</c:f>
              <c:numCache>
                <c:formatCode>0</c:formatCode>
                <c:ptCount val="149"/>
                <c:pt idx="0">
                  <c:v>37.062736677264802</c:v>
                </c:pt>
                <c:pt idx="1">
                  <c:v>37.1808939746116</c:v>
                </c:pt>
                <c:pt idx="2">
                  <c:v>37.295239746237499</c:v>
                </c:pt>
                <c:pt idx="3">
                  <c:v>37.413397043584197</c:v>
                </c:pt>
                <c:pt idx="4">
                  <c:v>37.527742815210097</c:v>
                </c:pt>
                <c:pt idx="5">
                  <c:v>37.645900112556802</c:v>
                </c:pt>
                <c:pt idx="6">
                  <c:v>37.764057409903501</c:v>
                </c:pt>
                <c:pt idx="7">
                  <c:v>37.8784031815294</c:v>
                </c:pt>
                <c:pt idx="8">
                  <c:v>37.996560478876098</c:v>
                </c:pt>
                <c:pt idx="9">
                  <c:v>38.110906250501998</c:v>
                </c:pt>
                <c:pt idx="10">
                  <c:v>38.229063547848803</c:v>
                </c:pt>
                <c:pt idx="11">
                  <c:v>38.347220845195501</c:v>
                </c:pt>
                <c:pt idx="12">
                  <c:v>38.453943565379603</c:v>
                </c:pt>
                <c:pt idx="13">
                  <c:v>38.572100862726401</c:v>
                </c:pt>
                <c:pt idx="14">
                  <c:v>38.686446634352201</c:v>
                </c:pt>
                <c:pt idx="15">
                  <c:v>38.804603939078198</c:v>
                </c:pt>
                <c:pt idx="16">
                  <c:v>38.918949717845202</c:v>
                </c:pt>
                <c:pt idx="17">
                  <c:v>39.037107022571199</c:v>
                </c:pt>
                <c:pt idx="18">
                  <c:v>39.155264327297097</c:v>
                </c:pt>
                <c:pt idx="19">
                  <c:v>39.269610104734497</c:v>
                </c:pt>
                <c:pt idx="20">
                  <c:v>39.387767408086397</c:v>
                </c:pt>
                <c:pt idx="21">
                  <c:v>39.502113185523697</c:v>
                </c:pt>
                <c:pt idx="22">
                  <c:v>39.620270490408899</c:v>
                </c:pt>
                <c:pt idx="23">
                  <c:v>39.7384277952942</c:v>
                </c:pt>
                <c:pt idx="24">
                  <c:v>39.845150522287298</c:v>
                </c:pt>
                <c:pt idx="25">
                  <c:v>39.963307827172599</c:v>
                </c:pt>
                <c:pt idx="26">
                  <c:v>40.077653605306899</c:v>
                </c:pt>
                <c:pt idx="27">
                  <c:v>40.195810909379098</c:v>
                </c:pt>
                <c:pt idx="28">
                  <c:v>40.310156687513398</c:v>
                </c:pt>
                <c:pt idx="29">
                  <c:v>40.428313991585597</c:v>
                </c:pt>
                <c:pt idx="30">
                  <c:v>40.546471290918902</c:v>
                </c:pt>
                <c:pt idx="31">
                  <c:v>40.660817064467203</c:v>
                </c:pt>
                <c:pt idx="32">
                  <c:v>40.7789743638006</c:v>
                </c:pt>
                <c:pt idx="33">
                  <c:v>40.893320137348901</c:v>
                </c:pt>
                <c:pt idx="34">
                  <c:v>41.011477436530903</c:v>
                </c:pt>
                <c:pt idx="35">
                  <c:v>41.129634735712798</c:v>
                </c:pt>
                <c:pt idx="36">
                  <c:v>41.236357457554597</c:v>
                </c:pt>
                <c:pt idx="37">
                  <c:v>41.3545147593289</c:v>
                </c:pt>
                <c:pt idx="38">
                  <c:v>41.468860535239699</c:v>
                </c:pt>
                <c:pt idx="39">
                  <c:v>41.587017837014002</c:v>
                </c:pt>
                <c:pt idx="40">
                  <c:v>41.701363612924702</c:v>
                </c:pt>
                <c:pt idx="41">
                  <c:v>41.819520913247501</c:v>
                </c:pt>
                <c:pt idx="42">
                  <c:v>41.937678213570301</c:v>
                </c:pt>
                <c:pt idx="43">
                  <c:v>42.052023988076201</c:v>
                </c:pt>
                <c:pt idx="44">
                  <c:v>42.1701814085826</c:v>
                </c:pt>
                <c:pt idx="45">
                  <c:v>42.284527299395201</c:v>
                </c:pt>
                <c:pt idx="46">
                  <c:v>42.4026847199016</c:v>
                </c:pt>
                <c:pt idx="47">
                  <c:v>42.520842140408</c:v>
                </c:pt>
                <c:pt idx="48">
                  <c:v>42.631376501526802</c:v>
                </c:pt>
                <c:pt idx="49">
                  <c:v>42.749533926887999</c:v>
                </c:pt>
                <c:pt idx="50">
                  <c:v>42.8638798223989</c:v>
                </c:pt>
                <c:pt idx="51">
                  <c:v>42.982037247759997</c:v>
                </c:pt>
                <c:pt idx="52">
                  <c:v>43.096383143860599</c:v>
                </c:pt>
                <c:pt idx="53">
                  <c:v>43.2145405698312</c:v>
                </c:pt>
                <c:pt idx="54">
                  <c:v>43.332697995801901</c:v>
                </c:pt>
                <c:pt idx="55">
                  <c:v>43.447043891902503</c:v>
                </c:pt>
                <c:pt idx="56">
                  <c:v>43.565201630840903</c:v>
                </c:pt>
                <c:pt idx="57">
                  <c:v>43.679547829813501</c:v>
                </c:pt>
                <c:pt idx="58">
                  <c:v>43.797705568751901</c:v>
                </c:pt>
                <c:pt idx="59">
                  <c:v>43.915863308408603</c:v>
                </c:pt>
                <c:pt idx="60">
                  <c:v>44.022586428098499</c:v>
                </c:pt>
                <c:pt idx="61">
                  <c:v>44.140744167755102</c:v>
                </c:pt>
                <c:pt idx="62">
                  <c:v>44.255090367422902</c:v>
                </c:pt>
                <c:pt idx="63">
                  <c:v>44.373248105797202</c:v>
                </c:pt>
                <c:pt idx="64">
                  <c:v>44.487594304223997</c:v>
                </c:pt>
                <c:pt idx="65">
                  <c:v>44.605752042598397</c:v>
                </c:pt>
                <c:pt idx="66">
                  <c:v>44.723909782456403</c:v>
                </c:pt>
                <c:pt idx="67">
                  <c:v>44.838255982318998</c:v>
                </c:pt>
                <c:pt idx="68">
                  <c:v>44.956413722176997</c:v>
                </c:pt>
                <c:pt idx="69">
                  <c:v>45.070759922039599</c:v>
                </c:pt>
                <c:pt idx="70">
                  <c:v>45.188917661004403</c:v>
                </c:pt>
                <c:pt idx="71">
                  <c:v>45.307075399969101</c:v>
                </c:pt>
                <c:pt idx="72">
                  <c:v>45.413798519034003</c:v>
                </c:pt>
                <c:pt idx="73">
                  <c:v>45.531956252943601</c:v>
                </c:pt>
                <c:pt idx="74">
                  <c:v>45.646302447049699</c:v>
                </c:pt>
                <c:pt idx="75">
                  <c:v>45.764460180959297</c:v>
                </c:pt>
                <c:pt idx="76">
                  <c:v>45.878806375065302</c:v>
                </c:pt>
                <c:pt idx="77">
                  <c:v>45.9969641101573</c:v>
                </c:pt>
                <c:pt idx="78">
                  <c:v>46.115121845249298</c:v>
                </c:pt>
                <c:pt idx="79">
                  <c:v>46.229468040499697</c:v>
                </c:pt>
                <c:pt idx="80">
                  <c:v>46.347625774124801</c:v>
                </c:pt>
                <c:pt idx="81">
                  <c:v>46.461971967955598</c:v>
                </c:pt>
                <c:pt idx="82">
                  <c:v>46.580129701580702</c:v>
                </c:pt>
                <c:pt idx="83">
                  <c:v>46.698287435205799</c:v>
                </c:pt>
                <c:pt idx="84">
                  <c:v>46.805010550250202</c:v>
                </c:pt>
                <c:pt idx="85">
                  <c:v>46.923168284763598</c:v>
                </c:pt>
                <c:pt idx="86">
                  <c:v>47.037514479454003</c:v>
                </c:pt>
                <c:pt idx="87">
                  <c:v>47.1556722125314</c:v>
                </c:pt>
                <c:pt idx="88">
                  <c:v>47.270018405832197</c:v>
                </c:pt>
                <c:pt idx="89">
                  <c:v>47.3881761389096</c:v>
                </c:pt>
                <c:pt idx="90">
                  <c:v>47.506333871987003</c:v>
                </c:pt>
                <c:pt idx="91">
                  <c:v>47.620680065423798</c:v>
                </c:pt>
                <c:pt idx="92">
                  <c:v>47.738837798641697</c:v>
                </c:pt>
                <c:pt idx="93">
                  <c:v>47.853183992078499</c:v>
                </c:pt>
                <c:pt idx="94">
                  <c:v>47.971341723158801</c:v>
                </c:pt>
                <c:pt idx="95">
                  <c:v>48.089499454239103</c:v>
                </c:pt>
                <c:pt idx="96">
                  <c:v>48.2000341058949</c:v>
                </c:pt>
                <c:pt idx="97">
                  <c:v>48.318191836975203</c:v>
                </c:pt>
                <c:pt idx="98">
                  <c:v>48.432538025115903</c:v>
                </c:pt>
                <c:pt idx="99">
                  <c:v>48.550695752861202</c:v>
                </c:pt>
                <c:pt idx="100">
                  <c:v>48.665041941001903</c:v>
                </c:pt>
                <c:pt idx="101">
                  <c:v>48.783199668577502</c:v>
                </c:pt>
                <c:pt idx="102">
                  <c:v>48.901357396153003</c:v>
                </c:pt>
                <c:pt idx="103">
                  <c:v>49.015703584129298</c:v>
                </c:pt>
                <c:pt idx="104">
                  <c:v>49.133861311704798</c:v>
                </c:pt>
                <c:pt idx="105">
                  <c:v>49.248207499681101</c:v>
                </c:pt>
                <c:pt idx="106">
                  <c:v>49.366365227256601</c:v>
                </c:pt>
                <c:pt idx="107">
                  <c:v>49.484522954832102</c:v>
                </c:pt>
                <c:pt idx="108">
                  <c:v>49.591246063610001</c:v>
                </c:pt>
                <c:pt idx="109">
                  <c:v>49.709403791185501</c:v>
                </c:pt>
                <c:pt idx="110">
                  <c:v>49.823749979161803</c:v>
                </c:pt>
                <c:pt idx="111">
                  <c:v>49.941907706737297</c:v>
                </c:pt>
                <c:pt idx="112">
                  <c:v>50.056253894713599</c:v>
                </c:pt>
                <c:pt idx="113">
                  <c:v>50.174411622289099</c:v>
                </c:pt>
                <c:pt idx="114">
                  <c:v>50.292569349864699</c:v>
                </c:pt>
                <c:pt idx="115">
                  <c:v>50.406915537841002</c:v>
                </c:pt>
                <c:pt idx="116">
                  <c:v>50.525073265416502</c:v>
                </c:pt>
                <c:pt idx="117">
                  <c:v>50.639419453392797</c:v>
                </c:pt>
                <c:pt idx="118">
                  <c:v>50.757577180968298</c:v>
                </c:pt>
                <c:pt idx="119">
                  <c:v>50.875734908543798</c:v>
                </c:pt>
                <c:pt idx="120">
                  <c:v>50.982458017321697</c:v>
                </c:pt>
                <c:pt idx="121">
                  <c:v>51.100615744897198</c:v>
                </c:pt>
                <c:pt idx="122">
                  <c:v>51.2149619328735</c:v>
                </c:pt>
                <c:pt idx="123">
                  <c:v>51.333119660449</c:v>
                </c:pt>
                <c:pt idx="124">
                  <c:v>51.447465848425303</c:v>
                </c:pt>
                <c:pt idx="125">
                  <c:v>51.565623576000803</c:v>
                </c:pt>
                <c:pt idx="126">
                  <c:v>51.683781303576303</c:v>
                </c:pt>
                <c:pt idx="127">
                  <c:v>51.798127491552698</c:v>
                </c:pt>
                <c:pt idx="128">
                  <c:v>51.916285219128198</c:v>
                </c:pt>
                <c:pt idx="129">
                  <c:v>52.030631407104501</c:v>
                </c:pt>
                <c:pt idx="130">
                  <c:v>52.148789134680001</c:v>
                </c:pt>
                <c:pt idx="131">
                  <c:v>52.266946862255502</c:v>
                </c:pt>
                <c:pt idx="132">
                  <c:v>52.373669971033401</c:v>
                </c:pt>
                <c:pt idx="133">
                  <c:v>52.491827698608901</c:v>
                </c:pt>
                <c:pt idx="134">
                  <c:v>52.606173886585204</c:v>
                </c:pt>
                <c:pt idx="135">
                  <c:v>52.724331614160697</c:v>
                </c:pt>
                <c:pt idx="136">
                  <c:v>52.838677802136999</c:v>
                </c:pt>
                <c:pt idx="137">
                  <c:v>52.9568355297125</c:v>
                </c:pt>
                <c:pt idx="138">
                  <c:v>53.074993257288</c:v>
                </c:pt>
                <c:pt idx="139">
                  <c:v>53.189339445264302</c:v>
                </c:pt>
                <c:pt idx="140">
                  <c:v>53.307497172839902</c:v>
                </c:pt>
                <c:pt idx="141">
                  <c:v>53.421843360816197</c:v>
                </c:pt>
                <c:pt idx="142">
                  <c:v>53.540001088391698</c:v>
                </c:pt>
                <c:pt idx="143">
                  <c:v>53.658158815967198</c:v>
                </c:pt>
                <c:pt idx="144">
                  <c:v>53.768693464344302</c:v>
                </c:pt>
                <c:pt idx="145">
                  <c:v>53.886851191919803</c:v>
                </c:pt>
                <c:pt idx="146">
                  <c:v>54.001197379896098</c:v>
                </c:pt>
                <c:pt idx="147">
                  <c:v>54.119355107471598</c:v>
                </c:pt>
                <c:pt idx="148">
                  <c:v>54.233701295447901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A3C-4B5A-9EB2-3B0F7B85AF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7929759"/>
        <c:axId val="2077923519"/>
      </c:scatterChart>
      <c:catAx>
        <c:axId val="2077929759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7923519"/>
        <c:crosses val="autoZero"/>
        <c:auto val="1"/>
        <c:lblAlgn val="ctr"/>
        <c:lblOffset val="100"/>
        <c:tickMarkSkip val="6"/>
        <c:noMultiLvlLbl val="0"/>
      </c:catAx>
      <c:valAx>
        <c:axId val="2077923519"/>
        <c:scaling>
          <c:orientation val="minMax"/>
          <c:max val="120"/>
          <c:min val="25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Revenue (millions)</a:t>
                </a:r>
              </a:p>
            </c:rich>
          </c:tx>
          <c:layout>
            <c:manualLayout>
              <c:xMode val="edge"/>
              <c:yMode val="edge"/>
              <c:x val="0"/>
              <c:y val="0.411976056278933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7929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1"/>
        <c:delete val="1"/>
      </c:legendEntry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552449</xdr:colOff>
      <xdr:row>13</xdr:row>
      <xdr:rowOff>181426</xdr:rowOff>
    </xdr:from>
    <xdr:to>
      <xdr:col>37</xdr:col>
      <xdr:colOff>282222</xdr:colOff>
      <xdr:row>61</xdr:row>
      <xdr:rowOff>141111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F5494DB-0FCA-4F08-8364-99B08C78E1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D1252-A083-459B-A06D-89D224A891D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  <customProperties>
    <customPr name="CafeStyleVersion" r:id="rId1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8945C-5615-4585-9269-5E09E1ABD716}">
  <dimension ref="A1:ET12"/>
  <sheetViews>
    <sheetView showGridLines="0" tabSelected="1" zoomScale="67" zoomScaleNormal="125" workbookViewId="0">
      <selection activeCell="H10" sqref="H10"/>
    </sheetView>
  </sheetViews>
  <sheetFormatPr baseColWidth="10" defaultColWidth="8.83203125" defaultRowHeight="15" x14ac:dyDescent="0.2"/>
  <cols>
    <col min="1" max="1" width="14.5" bestFit="1" customWidth="1"/>
    <col min="2" max="25" width="6.33203125" bestFit="1" customWidth="1"/>
    <col min="26" max="137" width="5" bestFit="1" customWidth="1"/>
    <col min="138" max="138" width="5" customWidth="1"/>
    <col min="139" max="150" width="6.33203125" bestFit="1" customWidth="1"/>
  </cols>
  <sheetData>
    <row r="1" spans="1:150" s="1" customFormat="1" x14ac:dyDescent="0.2">
      <c r="B1" s="1">
        <v>2012</v>
      </c>
      <c r="C1" s="1">
        <v>2012</v>
      </c>
      <c r="D1" s="1">
        <v>2012</v>
      </c>
      <c r="E1" s="1">
        <v>2012</v>
      </c>
      <c r="F1" s="1">
        <v>2012</v>
      </c>
      <c r="G1" s="1">
        <v>2012</v>
      </c>
      <c r="H1" s="1">
        <v>2012</v>
      </c>
      <c r="I1" s="1">
        <v>2012</v>
      </c>
      <c r="J1" s="1">
        <v>2012</v>
      </c>
      <c r="K1" s="1">
        <v>2012</v>
      </c>
      <c r="L1" s="1">
        <v>2012</v>
      </c>
      <c r="M1" s="1">
        <v>2013</v>
      </c>
      <c r="N1" s="1">
        <v>2013</v>
      </c>
      <c r="O1" s="1">
        <v>2013</v>
      </c>
      <c r="P1" s="1">
        <v>2013</v>
      </c>
      <c r="Q1" s="1">
        <v>2013</v>
      </c>
      <c r="R1" s="1">
        <v>2013</v>
      </c>
      <c r="S1" s="1">
        <v>2013</v>
      </c>
      <c r="T1" s="1">
        <v>2013</v>
      </c>
      <c r="U1" s="1">
        <v>2013</v>
      </c>
      <c r="V1" s="1">
        <v>2013</v>
      </c>
      <c r="W1" s="1">
        <v>2013</v>
      </c>
      <c r="X1" s="1">
        <v>2013</v>
      </c>
      <c r="Y1" s="1">
        <v>2014</v>
      </c>
      <c r="Z1" s="1">
        <v>2014</v>
      </c>
      <c r="AA1" s="1">
        <v>2014</v>
      </c>
      <c r="AB1" s="1">
        <v>2014</v>
      </c>
      <c r="AC1" s="1">
        <v>2014</v>
      </c>
      <c r="AD1" s="1">
        <v>2014</v>
      </c>
      <c r="AE1" s="1">
        <v>2014</v>
      </c>
      <c r="AF1" s="1">
        <v>2014</v>
      </c>
      <c r="AG1" s="1">
        <v>2014</v>
      </c>
      <c r="AH1" s="1">
        <v>2014</v>
      </c>
      <c r="AI1" s="1">
        <v>2014</v>
      </c>
      <c r="AJ1" s="1">
        <v>2014</v>
      </c>
      <c r="AK1" s="1">
        <v>2015</v>
      </c>
      <c r="AL1" s="1">
        <v>2015</v>
      </c>
      <c r="AM1" s="1">
        <v>2015</v>
      </c>
      <c r="AN1" s="1">
        <v>2015</v>
      </c>
      <c r="AO1" s="1">
        <v>2015</v>
      </c>
      <c r="AP1" s="1">
        <v>2015</v>
      </c>
      <c r="AQ1" s="1">
        <v>2015</v>
      </c>
      <c r="AR1" s="1">
        <v>2015</v>
      </c>
      <c r="AS1" s="1">
        <v>2015</v>
      </c>
      <c r="AT1" s="1">
        <v>2015</v>
      </c>
      <c r="AU1" s="1">
        <v>2015</v>
      </c>
      <c r="AV1" s="1">
        <v>2015</v>
      </c>
      <c r="AW1" s="1">
        <v>2016</v>
      </c>
      <c r="AX1" s="1">
        <v>2016</v>
      </c>
      <c r="AY1" s="1">
        <v>2016</v>
      </c>
      <c r="AZ1" s="1">
        <v>2016</v>
      </c>
      <c r="BA1" s="1">
        <v>2016</v>
      </c>
      <c r="BB1" s="1">
        <v>2016</v>
      </c>
      <c r="BC1" s="1">
        <v>2016</v>
      </c>
      <c r="BD1" s="1">
        <v>2016</v>
      </c>
      <c r="BE1" s="1">
        <v>2016</v>
      </c>
      <c r="BF1" s="1">
        <v>2016</v>
      </c>
      <c r="BG1" s="1">
        <v>2016</v>
      </c>
      <c r="BH1" s="1">
        <v>2016</v>
      </c>
      <c r="BI1" s="1">
        <v>2017</v>
      </c>
      <c r="BJ1" s="1">
        <v>2017</v>
      </c>
      <c r="BK1" s="1">
        <v>2017</v>
      </c>
      <c r="BL1" s="1">
        <v>2017</v>
      </c>
      <c r="BM1" s="1">
        <v>2017</v>
      </c>
      <c r="BN1" s="1">
        <v>2017</v>
      </c>
      <c r="BO1" s="1">
        <v>2017</v>
      </c>
      <c r="BP1" s="1">
        <v>2017</v>
      </c>
      <c r="BQ1" s="1">
        <v>2017</v>
      </c>
      <c r="BR1" s="1">
        <v>2017</v>
      </c>
      <c r="BS1" s="1">
        <v>2017</v>
      </c>
      <c r="BT1" s="1">
        <v>2017</v>
      </c>
      <c r="BU1" s="1">
        <v>2018</v>
      </c>
      <c r="BV1" s="1">
        <v>2018</v>
      </c>
      <c r="BW1" s="1">
        <v>2018</v>
      </c>
      <c r="BX1" s="1">
        <v>2018</v>
      </c>
      <c r="BY1" s="1">
        <v>2018</v>
      </c>
      <c r="BZ1" s="1">
        <v>2018</v>
      </c>
      <c r="CA1" s="1">
        <v>2018</v>
      </c>
      <c r="CB1" s="1">
        <v>2018</v>
      </c>
      <c r="CC1" s="1">
        <v>2018</v>
      </c>
      <c r="CD1" s="1">
        <v>2018</v>
      </c>
      <c r="CE1" s="1">
        <v>2018</v>
      </c>
      <c r="CF1" s="1">
        <v>2018</v>
      </c>
      <c r="CG1" s="1">
        <v>2019</v>
      </c>
      <c r="CH1" s="1">
        <v>2019</v>
      </c>
      <c r="CI1" s="1">
        <v>2019</v>
      </c>
      <c r="CJ1" s="1">
        <v>2019</v>
      </c>
      <c r="CK1" s="1">
        <v>2019</v>
      </c>
      <c r="CL1" s="1">
        <v>2019</v>
      </c>
      <c r="CM1" s="1">
        <v>2019</v>
      </c>
      <c r="CN1" s="1">
        <v>2019</v>
      </c>
      <c r="CO1" s="1">
        <v>2019</v>
      </c>
      <c r="CP1" s="1">
        <v>2019</v>
      </c>
      <c r="CQ1" s="1">
        <v>2019</v>
      </c>
      <c r="CR1" s="1">
        <v>2019</v>
      </c>
      <c r="CS1" s="1">
        <v>2020</v>
      </c>
      <c r="CT1" s="1">
        <v>2020</v>
      </c>
      <c r="CU1" s="1">
        <v>2020</v>
      </c>
      <c r="CV1" s="1">
        <v>2020</v>
      </c>
      <c r="CW1" s="1">
        <v>2020</v>
      </c>
      <c r="CX1" s="1">
        <v>2020</v>
      </c>
      <c r="CY1" s="1">
        <v>2020</v>
      </c>
      <c r="CZ1" s="1">
        <v>2020</v>
      </c>
      <c r="DA1" s="1">
        <v>2020</v>
      </c>
      <c r="DB1" s="1">
        <v>2020</v>
      </c>
      <c r="DC1" s="1">
        <v>2020</v>
      </c>
      <c r="DD1" s="1">
        <v>2020</v>
      </c>
      <c r="DE1" s="1">
        <v>2021</v>
      </c>
      <c r="DF1" s="1">
        <v>2021</v>
      </c>
      <c r="DG1" s="1">
        <v>2021</v>
      </c>
      <c r="DH1" s="1">
        <v>2021</v>
      </c>
      <c r="DI1" s="1">
        <v>2021</v>
      </c>
      <c r="DJ1" s="1">
        <v>2021</v>
      </c>
      <c r="DK1" s="1">
        <v>2021</v>
      </c>
      <c r="DL1" s="1">
        <v>2021</v>
      </c>
      <c r="DM1" s="1">
        <v>2021</v>
      </c>
      <c r="DN1" s="1">
        <v>2021</v>
      </c>
      <c r="DO1" s="1">
        <v>2021</v>
      </c>
      <c r="DP1" s="1">
        <v>2021</v>
      </c>
      <c r="DQ1" s="1">
        <v>2022</v>
      </c>
      <c r="DR1" s="1">
        <v>2022</v>
      </c>
      <c r="DS1" s="1">
        <v>2022</v>
      </c>
      <c r="DT1" s="1">
        <v>2022</v>
      </c>
      <c r="DU1" s="1">
        <v>2022</v>
      </c>
      <c r="DV1" s="1">
        <v>2022</v>
      </c>
      <c r="DW1" s="1">
        <v>2022</v>
      </c>
      <c r="DX1" s="1">
        <v>2022</v>
      </c>
      <c r="DY1" s="1">
        <v>2022</v>
      </c>
      <c r="DZ1" s="1">
        <v>2022</v>
      </c>
      <c r="EA1" s="1">
        <v>2022</v>
      </c>
      <c r="EB1" s="1">
        <v>2022</v>
      </c>
      <c r="EC1" s="1">
        <v>2023</v>
      </c>
      <c r="ED1" s="1">
        <v>2023</v>
      </c>
      <c r="EE1" s="1">
        <v>2023</v>
      </c>
      <c r="EF1" s="1">
        <v>2023</v>
      </c>
      <c r="EG1" s="1">
        <v>2023</v>
      </c>
      <c r="EH1" s="1">
        <v>2023</v>
      </c>
      <c r="EI1" s="1">
        <v>2023</v>
      </c>
      <c r="EJ1" s="1">
        <v>2023</v>
      </c>
      <c r="EK1" s="1">
        <v>2023</v>
      </c>
      <c r="EL1" s="1">
        <v>2023</v>
      </c>
      <c r="EM1" s="1">
        <v>2023</v>
      </c>
      <c r="EN1" s="1">
        <v>2023</v>
      </c>
      <c r="EO1" s="1">
        <v>2024</v>
      </c>
      <c r="EP1" s="1">
        <v>2024</v>
      </c>
      <c r="EQ1" s="1">
        <v>2024</v>
      </c>
      <c r="ER1" s="1">
        <v>2024</v>
      </c>
      <c r="ES1" s="1">
        <v>2024</v>
      </c>
      <c r="ET1" s="1">
        <v>2024</v>
      </c>
    </row>
    <row r="2" spans="1:150" s="1" customFormat="1" x14ac:dyDescent="0.2">
      <c r="B2" s="1" t="s">
        <v>8</v>
      </c>
      <c r="C2" s="1" t="s">
        <v>8</v>
      </c>
      <c r="D2" s="1" t="s">
        <v>9</v>
      </c>
      <c r="E2" s="1" t="s">
        <v>9</v>
      </c>
      <c r="F2" s="1" t="s">
        <v>9</v>
      </c>
      <c r="G2" s="1" t="s">
        <v>10</v>
      </c>
      <c r="H2" s="1" t="s">
        <v>10</v>
      </c>
      <c r="I2" s="1" t="s">
        <v>10</v>
      </c>
      <c r="J2" s="1" t="s">
        <v>11</v>
      </c>
      <c r="K2" s="1" t="s">
        <v>11</v>
      </c>
      <c r="L2" s="1" t="s">
        <v>11</v>
      </c>
      <c r="M2" s="1" t="s">
        <v>8</v>
      </c>
      <c r="N2" s="1" t="s">
        <v>8</v>
      </c>
      <c r="O2" s="1" t="s">
        <v>8</v>
      </c>
      <c r="P2" s="1" t="s">
        <v>9</v>
      </c>
      <c r="Q2" s="1" t="s">
        <v>9</v>
      </c>
      <c r="R2" s="1" t="s">
        <v>9</v>
      </c>
      <c r="S2" s="1" t="s">
        <v>10</v>
      </c>
      <c r="T2" s="1" t="s">
        <v>10</v>
      </c>
      <c r="U2" s="1" t="s">
        <v>10</v>
      </c>
      <c r="V2" s="1" t="s">
        <v>11</v>
      </c>
      <c r="W2" s="1" t="s">
        <v>11</v>
      </c>
      <c r="X2" s="1" t="s">
        <v>11</v>
      </c>
      <c r="Y2" s="1" t="s">
        <v>8</v>
      </c>
      <c r="Z2" s="1" t="s">
        <v>8</v>
      </c>
      <c r="AA2" s="1" t="s">
        <v>8</v>
      </c>
      <c r="AB2" s="1" t="s">
        <v>9</v>
      </c>
      <c r="AC2" s="1" t="s">
        <v>9</v>
      </c>
      <c r="AD2" s="1" t="s">
        <v>9</v>
      </c>
      <c r="AE2" s="1" t="s">
        <v>10</v>
      </c>
      <c r="AF2" s="1" t="s">
        <v>10</v>
      </c>
      <c r="AG2" s="1" t="s">
        <v>10</v>
      </c>
      <c r="AH2" s="1" t="s">
        <v>11</v>
      </c>
      <c r="AI2" s="1" t="s">
        <v>11</v>
      </c>
      <c r="AJ2" s="1" t="s">
        <v>11</v>
      </c>
      <c r="AK2" s="1" t="s">
        <v>8</v>
      </c>
      <c r="AL2" s="1" t="s">
        <v>8</v>
      </c>
      <c r="AM2" s="1" t="s">
        <v>8</v>
      </c>
      <c r="AN2" s="1" t="s">
        <v>9</v>
      </c>
      <c r="AO2" s="1" t="s">
        <v>9</v>
      </c>
      <c r="AP2" s="1" t="s">
        <v>9</v>
      </c>
      <c r="AQ2" s="1" t="s">
        <v>10</v>
      </c>
      <c r="AR2" s="1" t="s">
        <v>10</v>
      </c>
      <c r="AS2" s="1" t="s">
        <v>10</v>
      </c>
      <c r="AT2" s="1" t="s">
        <v>11</v>
      </c>
      <c r="AU2" s="1" t="s">
        <v>11</v>
      </c>
      <c r="AV2" s="1" t="s">
        <v>11</v>
      </c>
      <c r="AW2" s="1" t="s">
        <v>8</v>
      </c>
      <c r="AX2" s="1" t="s">
        <v>8</v>
      </c>
      <c r="AY2" s="1" t="s">
        <v>8</v>
      </c>
      <c r="AZ2" s="1" t="s">
        <v>9</v>
      </c>
      <c r="BA2" s="1" t="s">
        <v>9</v>
      </c>
      <c r="BB2" s="1" t="s">
        <v>9</v>
      </c>
      <c r="BC2" s="1" t="s">
        <v>10</v>
      </c>
      <c r="BD2" s="1" t="s">
        <v>10</v>
      </c>
      <c r="BE2" s="1" t="s">
        <v>10</v>
      </c>
      <c r="BF2" s="1" t="s">
        <v>11</v>
      </c>
      <c r="BG2" s="1" t="s">
        <v>11</v>
      </c>
      <c r="BH2" s="1" t="s">
        <v>11</v>
      </c>
      <c r="BI2" s="1" t="s">
        <v>8</v>
      </c>
      <c r="BJ2" s="1" t="s">
        <v>8</v>
      </c>
      <c r="BK2" s="1" t="s">
        <v>8</v>
      </c>
      <c r="BL2" s="1" t="s">
        <v>9</v>
      </c>
      <c r="BM2" s="1" t="s">
        <v>9</v>
      </c>
      <c r="BN2" s="1" t="s">
        <v>9</v>
      </c>
      <c r="BO2" s="1" t="s">
        <v>10</v>
      </c>
      <c r="BP2" s="1" t="s">
        <v>10</v>
      </c>
      <c r="BQ2" s="1" t="s">
        <v>10</v>
      </c>
      <c r="BR2" s="1" t="s">
        <v>11</v>
      </c>
      <c r="BS2" s="1" t="s">
        <v>11</v>
      </c>
      <c r="BT2" s="1" t="s">
        <v>11</v>
      </c>
      <c r="BU2" s="1" t="s">
        <v>8</v>
      </c>
      <c r="BV2" s="1" t="s">
        <v>8</v>
      </c>
      <c r="BW2" s="1" t="s">
        <v>8</v>
      </c>
      <c r="BX2" s="1" t="s">
        <v>9</v>
      </c>
      <c r="BY2" s="1" t="s">
        <v>9</v>
      </c>
      <c r="BZ2" s="1" t="s">
        <v>9</v>
      </c>
      <c r="CA2" s="1" t="s">
        <v>10</v>
      </c>
      <c r="CB2" s="1" t="s">
        <v>10</v>
      </c>
      <c r="CC2" s="1" t="s">
        <v>10</v>
      </c>
      <c r="CD2" s="1" t="s">
        <v>11</v>
      </c>
      <c r="CE2" s="1" t="s">
        <v>11</v>
      </c>
      <c r="CF2" s="1" t="s">
        <v>11</v>
      </c>
      <c r="CG2" s="1" t="s">
        <v>8</v>
      </c>
      <c r="CH2" s="1" t="s">
        <v>8</v>
      </c>
      <c r="CI2" s="1" t="s">
        <v>8</v>
      </c>
      <c r="CJ2" s="1" t="s">
        <v>9</v>
      </c>
      <c r="CK2" s="1" t="s">
        <v>9</v>
      </c>
      <c r="CL2" s="1" t="s">
        <v>9</v>
      </c>
      <c r="CM2" s="1" t="s">
        <v>10</v>
      </c>
      <c r="CN2" s="1" t="s">
        <v>10</v>
      </c>
      <c r="CO2" s="1" t="s">
        <v>10</v>
      </c>
      <c r="CP2" s="1" t="s">
        <v>11</v>
      </c>
      <c r="CQ2" s="1" t="s">
        <v>11</v>
      </c>
      <c r="CR2" s="1" t="s">
        <v>11</v>
      </c>
      <c r="CS2" s="1" t="s">
        <v>8</v>
      </c>
      <c r="CT2" s="1" t="s">
        <v>8</v>
      </c>
      <c r="CU2" s="1" t="s">
        <v>8</v>
      </c>
      <c r="CV2" s="1" t="s">
        <v>9</v>
      </c>
      <c r="CW2" s="1" t="s">
        <v>9</v>
      </c>
      <c r="CX2" s="1" t="s">
        <v>9</v>
      </c>
      <c r="CY2" s="1" t="s">
        <v>10</v>
      </c>
      <c r="CZ2" s="1" t="s">
        <v>10</v>
      </c>
      <c r="DA2" s="1" t="s">
        <v>10</v>
      </c>
      <c r="DB2" s="1" t="s">
        <v>11</v>
      </c>
      <c r="DC2" s="1" t="s">
        <v>11</v>
      </c>
      <c r="DD2" s="1" t="s">
        <v>11</v>
      </c>
      <c r="DE2" s="1" t="s">
        <v>8</v>
      </c>
      <c r="DF2" s="1" t="s">
        <v>8</v>
      </c>
      <c r="DG2" s="1" t="s">
        <v>8</v>
      </c>
      <c r="DH2" s="1" t="s">
        <v>9</v>
      </c>
      <c r="DI2" s="1" t="s">
        <v>9</v>
      </c>
      <c r="DJ2" s="1" t="s">
        <v>9</v>
      </c>
      <c r="DK2" s="1" t="s">
        <v>10</v>
      </c>
      <c r="DL2" s="1" t="s">
        <v>10</v>
      </c>
      <c r="DM2" s="1" t="s">
        <v>10</v>
      </c>
      <c r="DN2" s="1" t="s">
        <v>11</v>
      </c>
      <c r="DO2" s="1" t="s">
        <v>11</v>
      </c>
      <c r="DP2" s="1" t="s">
        <v>11</v>
      </c>
      <c r="DQ2" s="1" t="s">
        <v>8</v>
      </c>
      <c r="DR2" s="1" t="s">
        <v>8</v>
      </c>
      <c r="DS2" s="1" t="s">
        <v>8</v>
      </c>
      <c r="DT2" s="1" t="s">
        <v>9</v>
      </c>
      <c r="DU2" s="1" t="s">
        <v>9</v>
      </c>
      <c r="DV2" s="1" t="s">
        <v>9</v>
      </c>
      <c r="DW2" s="1" t="s">
        <v>10</v>
      </c>
      <c r="DX2" s="1" t="s">
        <v>10</v>
      </c>
      <c r="DY2" s="1" t="s">
        <v>10</v>
      </c>
      <c r="DZ2" s="1" t="s">
        <v>11</v>
      </c>
      <c r="EA2" s="1" t="s">
        <v>11</v>
      </c>
      <c r="EB2" s="1" t="s">
        <v>11</v>
      </c>
      <c r="EC2" s="1" t="s">
        <v>8</v>
      </c>
      <c r="ED2" s="1" t="s">
        <v>8</v>
      </c>
      <c r="EE2" s="1" t="s">
        <v>8</v>
      </c>
      <c r="EF2" s="1" t="s">
        <v>9</v>
      </c>
      <c r="EG2" s="1" t="s">
        <v>9</v>
      </c>
      <c r="EH2" s="1" t="s">
        <v>9</v>
      </c>
      <c r="EI2" s="1" t="s">
        <v>10</v>
      </c>
      <c r="EJ2" s="1" t="s">
        <v>10</v>
      </c>
      <c r="EK2" s="1" t="s">
        <v>10</v>
      </c>
      <c r="EL2" s="1" t="s">
        <v>11</v>
      </c>
      <c r="EM2" s="1" t="s">
        <v>11</v>
      </c>
      <c r="EN2" s="1" t="s">
        <v>11</v>
      </c>
      <c r="EO2" s="1" t="s">
        <v>8</v>
      </c>
      <c r="EP2" s="1" t="s">
        <v>8</v>
      </c>
      <c r="EQ2" s="1" t="s">
        <v>8</v>
      </c>
      <c r="ER2" s="1" t="s">
        <v>9</v>
      </c>
      <c r="ES2" s="1" t="s">
        <v>9</v>
      </c>
      <c r="ET2" s="1" t="s">
        <v>9</v>
      </c>
    </row>
    <row r="3" spans="1:150" s="1" customFormat="1" x14ac:dyDescent="0.2">
      <c r="B3" s="1">
        <v>2</v>
      </c>
      <c r="C3" s="1">
        <v>3</v>
      </c>
      <c r="D3" s="1">
        <v>4</v>
      </c>
      <c r="E3" s="1">
        <v>5</v>
      </c>
      <c r="F3" s="1">
        <v>6</v>
      </c>
      <c r="G3" s="1">
        <v>7</v>
      </c>
      <c r="H3" s="1">
        <v>8</v>
      </c>
      <c r="I3" s="1">
        <v>9</v>
      </c>
      <c r="J3" s="1">
        <v>10</v>
      </c>
      <c r="K3" s="1">
        <v>11</v>
      </c>
      <c r="L3" s="1">
        <v>12</v>
      </c>
      <c r="M3" s="1">
        <v>1</v>
      </c>
      <c r="N3" s="1">
        <v>2</v>
      </c>
      <c r="O3" s="1">
        <v>3</v>
      </c>
      <c r="P3" s="1">
        <v>4</v>
      </c>
      <c r="Q3" s="1">
        <v>5</v>
      </c>
      <c r="R3" s="1">
        <v>6</v>
      </c>
      <c r="S3" s="1">
        <v>7</v>
      </c>
      <c r="T3" s="1">
        <v>8</v>
      </c>
      <c r="U3" s="1">
        <v>9</v>
      </c>
      <c r="V3" s="1">
        <v>10</v>
      </c>
      <c r="W3" s="1">
        <v>11</v>
      </c>
      <c r="X3" s="1">
        <v>12</v>
      </c>
      <c r="Y3" s="1">
        <v>1</v>
      </c>
      <c r="Z3" s="1">
        <v>2</v>
      </c>
      <c r="AA3" s="1">
        <v>3</v>
      </c>
      <c r="AB3" s="1">
        <v>4</v>
      </c>
      <c r="AC3" s="1">
        <v>5</v>
      </c>
      <c r="AD3" s="1">
        <v>6</v>
      </c>
      <c r="AE3" s="1">
        <v>7</v>
      </c>
      <c r="AF3" s="1">
        <v>8</v>
      </c>
      <c r="AG3" s="1">
        <v>9</v>
      </c>
      <c r="AH3" s="1">
        <v>10</v>
      </c>
      <c r="AI3" s="1">
        <v>11</v>
      </c>
      <c r="AJ3" s="1">
        <v>12</v>
      </c>
      <c r="AK3" s="1">
        <v>1</v>
      </c>
      <c r="AL3" s="1">
        <v>2</v>
      </c>
      <c r="AM3" s="1">
        <v>3</v>
      </c>
      <c r="AN3" s="1">
        <v>4</v>
      </c>
      <c r="AO3" s="1">
        <v>5</v>
      </c>
      <c r="AP3" s="1">
        <v>6</v>
      </c>
      <c r="AQ3" s="1">
        <v>7</v>
      </c>
      <c r="AR3" s="1">
        <v>8</v>
      </c>
      <c r="AS3" s="1">
        <v>9</v>
      </c>
      <c r="AT3" s="1">
        <v>10</v>
      </c>
      <c r="AU3" s="1">
        <v>11</v>
      </c>
      <c r="AV3" s="1">
        <v>12</v>
      </c>
      <c r="AW3" s="1">
        <v>1</v>
      </c>
      <c r="AX3" s="1">
        <v>2</v>
      </c>
      <c r="AY3" s="1">
        <v>3</v>
      </c>
      <c r="AZ3" s="1">
        <v>4</v>
      </c>
      <c r="BA3" s="1">
        <v>5</v>
      </c>
      <c r="BB3" s="1">
        <v>6</v>
      </c>
      <c r="BC3" s="1">
        <v>7</v>
      </c>
      <c r="BD3" s="1">
        <v>8</v>
      </c>
      <c r="BE3" s="1">
        <v>9</v>
      </c>
      <c r="BF3" s="1">
        <v>10</v>
      </c>
      <c r="BG3" s="1">
        <v>11</v>
      </c>
      <c r="BH3" s="1">
        <v>12</v>
      </c>
      <c r="BI3" s="1">
        <v>1</v>
      </c>
      <c r="BJ3" s="1">
        <v>2</v>
      </c>
      <c r="BK3" s="1">
        <v>3</v>
      </c>
      <c r="BL3" s="1">
        <v>4</v>
      </c>
      <c r="BM3" s="1">
        <v>5</v>
      </c>
      <c r="BN3" s="1">
        <v>6</v>
      </c>
      <c r="BO3" s="1">
        <v>7</v>
      </c>
      <c r="BP3" s="1">
        <v>8</v>
      </c>
      <c r="BQ3" s="1">
        <v>9</v>
      </c>
      <c r="BR3" s="1">
        <v>10</v>
      </c>
      <c r="BS3" s="1">
        <v>11</v>
      </c>
      <c r="BT3" s="1">
        <v>12</v>
      </c>
      <c r="BU3" s="1">
        <v>1</v>
      </c>
      <c r="BV3" s="1">
        <v>2</v>
      </c>
      <c r="BW3" s="1">
        <v>3</v>
      </c>
      <c r="BX3" s="1">
        <v>4</v>
      </c>
      <c r="BY3" s="1">
        <v>5</v>
      </c>
      <c r="BZ3" s="1">
        <v>6</v>
      </c>
      <c r="CA3" s="1">
        <v>7</v>
      </c>
      <c r="CB3" s="1">
        <v>8</v>
      </c>
      <c r="CC3" s="1">
        <v>9</v>
      </c>
      <c r="CD3" s="1">
        <v>10</v>
      </c>
      <c r="CE3" s="1">
        <v>11</v>
      </c>
      <c r="CF3" s="1">
        <v>12</v>
      </c>
      <c r="CG3" s="1">
        <v>1</v>
      </c>
      <c r="CH3" s="1">
        <v>2</v>
      </c>
      <c r="CI3" s="1">
        <v>3</v>
      </c>
      <c r="CJ3" s="1">
        <v>4</v>
      </c>
      <c r="CK3" s="1">
        <v>5</v>
      </c>
      <c r="CL3" s="1">
        <v>6</v>
      </c>
      <c r="CM3" s="1">
        <v>7</v>
      </c>
      <c r="CN3" s="1">
        <v>8</v>
      </c>
      <c r="CO3" s="1">
        <v>9</v>
      </c>
      <c r="CP3" s="1">
        <v>10</v>
      </c>
      <c r="CQ3" s="1">
        <v>11</v>
      </c>
      <c r="CR3" s="1">
        <v>12</v>
      </c>
      <c r="CS3" s="1">
        <v>1</v>
      </c>
      <c r="CT3" s="1">
        <v>2</v>
      </c>
      <c r="CU3" s="1">
        <v>3</v>
      </c>
      <c r="CV3" s="1">
        <v>4</v>
      </c>
      <c r="CW3" s="1">
        <v>5</v>
      </c>
      <c r="CX3" s="1">
        <v>6</v>
      </c>
      <c r="CY3" s="1">
        <v>7</v>
      </c>
      <c r="CZ3" s="1">
        <v>8</v>
      </c>
      <c r="DA3" s="1">
        <v>9</v>
      </c>
      <c r="DB3" s="1">
        <v>10</v>
      </c>
      <c r="DC3" s="1">
        <v>11</v>
      </c>
      <c r="DD3" s="1">
        <v>12</v>
      </c>
      <c r="DE3" s="1">
        <v>1</v>
      </c>
      <c r="DF3" s="1">
        <v>2</v>
      </c>
      <c r="DG3" s="1">
        <v>3</v>
      </c>
      <c r="DH3" s="1">
        <v>4</v>
      </c>
      <c r="DI3" s="1">
        <v>5</v>
      </c>
      <c r="DJ3" s="1">
        <v>6</v>
      </c>
      <c r="DK3" s="1">
        <v>7</v>
      </c>
      <c r="DL3" s="1">
        <v>8</v>
      </c>
      <c r="DM3" s="1">
        <v>9</v>
      </c>
      <c r="DN3" s="1">
        <v>10</v>
      </c>
      <c r="DO3" s="1">
        <v>11</v>
      </c>
      <c r="DP3" s="1">
        <v>12</v>
      </c>
      <c r="DQ3" s="1">
        <v>1</v>
      </c>
      <c r="DR3" s="1">
        <v>2</v>
      </c>
      <c r="DS3" s="1">
        <v>3</v>
      </c>
      <c r="DT3" s="1">
        <v>4</v>
      </c>
      <c r="DU3" s="1">
        <v>5</v>
      </c>
      <c r="DV3" s="1">
        <v>6</v>
      </c>
      <c r="DW3" s="1">
        <v>7</v>
      </c>
      <c r="DX3" s="1">
        <v>8</v>
      </c>
      <c r="DY3" s="1">
        <v>9</v>
      </c>
      <c r="DZ3" s="1">
        <v>10</v>
      </c>
      <c r="EA3" s="1">
        <v>11</v>
      </c>
      <c r="EB3" s="1">
        <v>12</v>
      </c>
      <c r="EC3" s="1">
        <v>1</v>
      </c>
      <c r="ED3" s="1">
        <v>2</v>
      </c>
      <c r="EE3" s="1">
        <v>3</v>
      </c>
      <c r="EF3" s="1">
        <v>4</v>
      </c>
      <c r="EG3" s="1">
        <v>5</v>
      </c>
      <c r="EH3" s="1">
        <v>6</v>
      </c>
      <c r="EI3" s="1">
        <v>7</v>
      </c>
      <c r="EJ3" s="1">
        <v>8</v>
      </c>
      <c r="EK3" s="1">
        <v>9</v>
      </c>
      <c r="EL3" s="1">
        <v>10</v>
      </c>
      <c r="EM3" s="1">
        <v>11</v>
      </c>
      <c r="EN3" s="1">
        <v>12</v>
      </c>
      <c r="EO3" s="1">
        <v>1</v>
      </c>
      <c r="EP3" s="1">
        <v>2</v>
      </c>
      <c r="EQ3" s="1">
        <v>3</v>
      </c>
      <c r="ER3" s="1">
        <v>4</v>
      </c>
      <c r="ES3" s="1">
        <v>5</v>
      </c>
      <c r="ET3" s="1">
        <v>6</v>
      </c>
    </row>
    <row r="4" spans="1:150" x14ac:dyDescent="0.2">
      <c r="B4">
        <v>2012</v>
      </c>
      <c r="M4">
        <v>2013</v>
      </c>
      <c r="Y4">
        <f>Y1</f>
        <v>2014</v>
      </c>
      <c r="AK4">
        <f t="shared" ref="AK4:CG4" si="0">AK1</f>
        <v>2015</v>
      </c>
      <c r="AW4">
        <f t="shared" si="0"/>
        <v>2016</v>
      </c>
      <c r="BI4">
        <f t="shared" si="0"/>
        <v>2017</v>
      </c>
      <c r="BU4">
        <f t="shared" si="0"/>
        <v>2018</v>
      </c>
      <c r="CG4">
        <f t="shared" si="0"/>
        <v>2019</v>
      </c>
      <c r="CS4">
        <f t="shared" ref="CS4:EO4" si="1">CS1</f>
        <v>2020</v>
      </c>
      <c r="DE4">
        <f t="shared" si="1"/>
        <v>2021</v>
      </c>
      <c r="DQ4">
        <f t="shared" si="1"/>
        <v>2022</v>
      </c>
      <c r="EC4">
        <f t="shared" si="1"/>
        <v>2023</v>
      </c>
      <c r="EO4">
        <f t="shared" si="1"/>
        <v>2024</v>
      </c>
    </row>
    <row r="5" spans="1:150" x14ac:dyDescent="0.2"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</row>
    <row r="6" spans="1:150" x14ac:dyDescent="0.2">
      <c r="A6" s="2" t="s">
        <v>13</v>
      </c>
      <c r="B6" s="2">
        <f>SUMIFS(actuals_data!$F:$F,actuals_data!$D:$D,B$3,actuals_data!$B:$B,B$1)</f>
        <v>0</v>
      </c>
      <c r="C6" s="2">
        <f>SUMIFS(actuals_data!$F:$F,actuals_data!$D:$D,C$3,actuals_data!$B:$B,C$1)</f>
        <v>0</v>
      </c>
      <c r="D6" s="2">
        <f>SUMIFS(actuals_data!$F:$F,actuals_data!$D:$D,D$3,actuals_data!$B:$B,D$1)</f>
        <v>0</v>
      </c>
      <c r="E6" s="2">
        <f>SUMIFS(actuals_data!$F:$F,actuals_data!$D:$D,E$3,actuals_data!$B:$B,E$1)</f>
        <v>0</v>
      </c>
      <c r="F6" s="2">
        <f>SUMIFS(actuals_data!$F:$F,actuals_data!$D:$D,F$3,actuals_data!$B:$B,F$1)</f>
        <v>0</v>
      </c>
      <c r="G6" s="2">
        <f>SUMIFS(actuals_data!$F:$F,actuals_data!$D:$D,G$3,actuals_data!$B:$B,G$1)</f>
        <v>0</v>
      </c>
      <c r="H6" s="2">
        <f>SUMIFS(actuals_data!$F:$F,actuals_data!$D:$D,H$3,actuals_data!$B:$B,H$1)</f>
        <v>0</v>
      </c>
      <c r="I6" s="2">
        <f>SUMIFS(actuals_data!$F:$F,actuals_data!$D:$D,I$3,actuals_data!$B:$B,I$1)</f>
        <v>0</v>
      </c>
      <c r="J6" s="2">
        <f>SUMIFS(actuals_data!$F:$F,actuals_data!$D:$D,J$3,actuals_data!$B:$B,J$1)</f>
        <v>0</v>
      </c>
      <c r="K6" s="2">
        <f>SUMIFS(actuals_data!$F:$F,actuals_data!$D:$D,K$3,actuals_data!$B:$B,K$1)</f>
        <v>0</v>
      </c>
      <c r="L6" s="2">
        <f>SUMIFS(actuals_data!$F:$F,actuals_data!$D:$D,L$3,actuals_data!$B:$B,L$1)</f>
        <v>0</v>
      </c>
      <c r="M6" s="2">
        <f>SUMIFS(actuals_data!$F:$F,actuals_data!$D:$D,M$3,actuals_data!$B:$B,M$1)</f>
        <v>46.799832930000001</v>
      </c>
      <c r="N6" s="2">
        <f>SUMIFS(actuals_data!$F:$F,actuals_data!$D:$D,N$3,actuals_data!$B:$B,N$1)</f>
        <v>33.230532709999999</v>
      </c>
      <c r="O6" s="2">
        <f>SUMIFS(actuals_data!$F:$F,actuals_data!$D:$D,O$3,actuals_data!$B:$B,O$1)</f>
        <v>38.104500219999998</v>
      </c>
      <c r="P6" s="2">
        <f>SUMIFS(actuals_data!$F:$F,actuals_data!$D:$D,P$3,actuals_data!$B:$B,P$1)</f>
        <v>57.663235649999997</v>
      </c>
      <c r="Q6" s="2">
        <f>SUMIFS(actuals_data!$F:$F,actuals_data!$D:$D,Q$3,actuals_data!$B:$B,Q$1)</f>
        <v>30.70306467</v>
      </c>
      <c r="R6" s="2">
        <f>SUMIFS(actuals_data!$F:$F,actuals_data!$D:$D,R$3,actuals_data!$B:$B,R$1)</f>
        <v>30.428132999999999</v>
      </c>
      <c r="S6" s="2">
        <f>SUMIFS(actuals_data!$F:$F,actuals_data!$D:$D,S$3,actuals_data!$B:$B,S$1)</f>
        <v>55.533576119999999</v>
      </c>
      <c r="T6" s="2">
        <f>SUMIFS(actuals_data!$F:$F,actuals_data!$D:$D,T$3,actuals_data!$B:$B,T$1)</f>
        <v>31.470156660000001</v>
      </c>
      <c r="U6" s="2">
        <f>SUMIFS(actuals_data!$F:$F,actuals_data!$D:$D,U$3,actuals_data!$B:$B,U$1)</f>
        <v>31.215801519999999</v>
      </c>
      <c r="V6" s="2">
        <f>SUMIFS(actuals_data!$F:$F,actuals_data!$D:$D,V$3,actuals_data!$B:$B,V$1)</f>
        <v>55.003042649999998</v>
      </c>
      <c r="W6" s="2">
        <f>SUMIFS(actuals_data!$F:$F,actuals_data!$D:$D,W$3,actuals_data!$B:$B,W$1)</f>
        <v>28.2160139</v>
      </c>
      <c r="X6" s="2">
        <f>SUMIFS(actuals_data!$F:$F,actuals_data!$D:$D,X$3,actuals_data!$B:$B,X$1)</f>
        <v>27.95894272</v>
      </c>
      <c r="Y6" s="2">
        <f>SUMIFS(actuals_data!$F:$F,actuals_data!$D:$D,Y$3,actuals_data!$B:$B,Y$1)</f>
        <v>51.842727719999999</v>
      </c>
      <c r="Z6" s="2">
        <f>SUMIFS(actuals_data!$F:$F,actuals_data!$D:$D,Z$3,actuals_data!$B:$B,Z$1)</f>
        <v>29.020570410000001</v>
      </c>
      <c r="AA6" s="2">
        <f>SUMIFS(actuals_data!$F:$F,actuals_data!$D:$D,AA$3,actuals_data!$B:$B,AA$1)</f>
        <v>29.4035045</v>
      </c>
      <c r="AB6" s="2">
        <f>SUMIFS(actuals_data!$F:$F,actuals_data!$D:$D,AB$3,actuals_data!$B:$B,AB$1)</f>
        <v>73.82371861</v>
      </c>
      <c r="AC6" s="2">
        <f>SUMIFS(actuals_data!$F:$F,actuals_data!$D:$D,AC$3,actuals_data!$B:$B,AC$1)</f>
        <v>38.53463971</v>
      </c>
      <c r="AD6" s="2">
        <f>SUMIFS(actuals_data!$F:$F,actuals_data!$D:$D,AD$3,actuals_data!$B:$B,AD$1)</f>
        <v>35.169308950000001</v>
      </c>
      <c r="AE6" s="2">
        <f>SUMIFS(actuals_data!$F:$F,actuals_data!$D:$D,AE$3,actuals_data!$B:$B,AE$1)</f>
        <v>63.651919380000002</v>
      </c>
      <c r="AF6" s="2">
        <f>SUMIFS(actuals_data!$F:$F,actuals_data!$D:$D,AF$3,actuals_data!$B:$B,AF$1)</f>
        <v>34.991679959999999</v>
      </c>
      <c r="AG6" s="2">
        <f>SUMIFS(actuals_data!$F:$F,actuals_data!$D:$D,AG$3,actuals_data!$B:$B,AG$1)</f>
        <v>31.794273359999998</v>
      </c>
      <c r="AH6" s="2">
        <f>SUMIFS(actuals_data!$F:$F,actuals_data!$D:$D,AH$3,actuals_data!$B:$B,AH$1)</f>
        <v>63.980953849999999</v>
      </c>
      <c r="AI6" s="2">
        <f>SUMIFS(actuals_data!$F:$F,actuals_data!$D:$D,AI$3,actuals_data!$B:$B,AI$1)</f>
        <v>34.87515157</v>
      </c>
      <c r="AJ6" s="2">
        <f>SUMIFS(actuals_data!$F:$F,actuals_data!$D:$D,AJ$3,actuals_data!$B:$B,AJ$1)</f>
        <v>34.362316120000003</v>
      </c>
      <c r="AK6" s="2">
        <f>SUMIFS(actuals_data!$F:$F,actuals_data!$D:$D,AK$3,actuals_data!$B:$B,AK$1)</f>
        <v>63.238062829999997</v>
      </c>
      <c r="AL6" s="2">
        <f>SUMIFS(actuals_data!$F:$F,actuals_data!$D:$D,AL$3,actuals_data!$B:$B,AL$1)</f>
        <v>36.213986820000002</v>
      </c>
      <c r="AM6" s="2">
        <f>SUMIFS(actuals_data!$F:$F,actuals_data!$D:$D,AM$3,actuals_data!$B:$B,AM$1)</f>
        <v>38.94170416</v>
      </c>
      <c r="AN6" s="2">
        <f>SUMIFS(actuals_data!$F:$F,actuals_data!$D:$D,AN$3,actuals_data!$B:$B,AN$1)</f>
        <v>64.212415019999995</v>
      </c>
      <c r="AO6" s="2">
        <f>SUMIFS(actuals_data!$F:$F,actuals_data!$D:$D,AO$3,actuals_data!$B:$B,AO$1)</f>
        <v>41.2111053</v>
      </c>
      <c r="AP6" s="2">
        <f>SUMIFS(actuals_data!$F:$F,actuals_data!$D:$D,AP$3,actuals_data!$B:$B,AP$1)</f>
        <v>40.141600169999997</v>
      </c>
      <c r="AQ6" s="2">
        <f>SUMIFS(actuals_data!$F:$F,actuals_data!$D:$D,AQ$3,actuals_data!$B:$B,AQ$1)</f>
        <v>58.480772780000002</v>
      </c>
      <c r="AR6" s="2">
        <f>SUMIFS(actuals_data!$F:$F,actuals_data!$D:$D,AR$3,actuals_data!$B:$B,AR$1)</f>
        <v>34.584382239999997</v>
      </c>
      <c r="AS6" s="2">
        <f>SUMIFS(actuals_data!$F:$F,actuals_data!$D:$D,AS$3,actuals_data!$B:$B,AS$1)</f>
        <v>33.566012200000003</v>
      </c>
      <c r="AT6" s="2">
        <f>SUMIFS(actuals_data!$F:$F,actuals_data!$D:$D,AT$3,actuals_data!$B:$B,AT$1)</f>
        <v>75.150471429999996</v>
      </c>
      <c r="AU6" s="2">
        <f>SUMIFS(actuals_data!$F:$F,actuals_data!$D:$D,AU$3,actuals_data!$B:$B,AU$1)</f>
        <v>39.37524844</v>
      </c>
      <c r="AV6" s="2">
        <f>SUMIFS(actuals_data!$F:$F,actuals_data!$D:$D,AV$3,actuals_data!$B:$B,AV$1)</f>
        <v>35.641255620000003</v>
      </c>
      <c r="AW6" s="2">
        <f>SUMIFS(actuals_data!$F:$F,actuals_data!$D:$D,AW$3,actuals_data!$B:$B,AW$1)</f>
        <v>51.518754100000002</v>
      </c>
      <c r="AX6" s="2">
        <f>SUMIFS(actuals_data!$F:$F,actuals_data!$D:$D,AX$3,actuals_data!$B:$B,AX$1)</f>
        <v>33.531299539999999</v>
      </c>
      <c r="AY6" s="2">
        <f>SUMIFS(actuals_data!$F:$F,actuals_data!$D:$D,AY$3,actuals_data!$B:$B,AY$1)</f>
        <v>19.276363079999999</v>
      </c>
      <c r="AZ6" s="2">
        <f>SUMIFS(actuals_data!$F:$F,actuals_data!$D:$D,AZ$3,actuals_data!$B:$B,AZ$1)</f>
        <v>51.560517580000003</v>
      </c>
      <c r="BA6" s="2">
        <f>SUMIFS(actuals_data!$F:$F,actuals_data!$D:$D,BA$3,actuals_data!$B:$B,BA$1)</f>
        <v>25.518947130000001</v>
      </c>
      <c r="BB6" s="2">
        <f>SUMIFS(actuals_data!$F:$F,actuals_data!$D:$D,BB$3,actuals_data!$B:$B,BB$1)</f>
        <v>26.88788168</v>
      </c>
      <c r="BC6" s="2">
        <f>SUMIFS(actuals_data!$F:$F,actuals_data!$D:$D,BC$3,actuals_data!$B:$B,BC$1)</f>
        <v>52.130214199999998</v>
      </c>
      <c r="BD6" s="2">
        <f>SUMIFS(actuals_data!$F:$F,actuals_data!$D:$D,BD$3,actuals_data!$B:$B,BD$1)</f>
        <v>28.876093130000001</v>
      </c>
      <c r="BE6" s="2">
        <f>SUMIFS(actuals_data!$F:$F,actuals_data!$D:$D,BE$3,actuals_data!$B:$B,BE$1)</f>
        <v>25.129540080000002</v>
      </c>
      <c r="BF6" s="2">
        <f>SUMIFS(actuals_data!$F:$F,actuals_data!$D:$D,BF$3,actuals_data!$B:$B,BF$1)</f>
        <v>45.215560580000002</v>
      </c>
      <c r="BG6" s="2">
        <f>SUMIFS(actuals_data!$F:$F,actuals_data!$D:$D,BG$3,actuals_data!$B:$B,BG$1)</f>
        <v>37.544809239999999</v>
      </c>
      <c r="BH6" s="2">
        <f>SUMIFS(actuals_data!$F:$F,actuals_data!$D:$D,BH$3,actuals_data!$B:$B,BH$1)</f>
        <v>31.945177130000001</v>
      </c>
      <c r="BI6" s="2">
        <f>SUMIFS(actuals_data!$F:$F,actuals_data!$D:$D,BI$3,actuals_data!$B:$B,BI$1)</f>
        <v>58.900803410000002</v>
      </c>
      <c r="BJ6" s="2">
        <f>SUMIFS(actuals_data!$F:$F,actuals_data!$D:$D,BJ$3,actuals_data!$B:$B,BJ$1)</f>
        <v>34.218898510000002</v>
      </c>
      <c r="BK6" s="2">
        <f>SUMIFS(actuals_data!$F:$F,actuals_data!$D:$D,BK$3,actuals_data!$B:$B,BK$1)</f>
        <v>43.346945320000003</v>
      </c>
      <c r="BL6" s="2">
        <f>SUMIFS(actuals_data!$F:$F,actuals_data!$D:$D,BL$3,actuals_data!$B:$B,BL$1)</f>
        <v>63.470367469999999</v>
      </c>
      <c r="BM6" s="2">
        <f>SUMIFS(actuals_data!$F:$F,actuals_data!$D:$D,BM$3,actuals_data!$B:$B,BM$1)</f>
        <v>43.53077408</v>
      </c>
      <c r="BN6" s="2">
        <f>SUMIFS(actuals_data!$F:$F,actuals_data!$D:$D,BN$3,actuals_data!$B:$B,BN$1)</f>
        <v>42.157549590000002</v>
      </c>
      <c r="BO6" s="2">
        <f>SUMIFS(actuals_data!$F:$F,actuals_data!$D:$D,BO$3,actuals_data!$B:$B,BO$1)</f>
        <v>63.568443270000003</v>
      </c>
      <c r="BP6" s="2">
        <f>SUMIFS(actuals_data!$F:$F,actuals_data!$D:$D,BP$3,actuals_data!$B:$B,BP$1)</f>
        <v>41.577597750000002</v>
      </c>
      <c r="BQ6" s="2">
        <f>SUMIFS(actuals_data!$F:$F,actuals_data!$D:$D,BQ$3,actuals_data!$B:$B,BQ$1)</f>
        <v>38.656325209999999</v>
      </c>
      <c r="BR6" s="2">
        <f>SUMIFS(actuals_data!$F:$F,actuals_data!$D:$D,BR$3,actuals_data!$B:$B,BR$1)</f>
        <v>64.968932980000005</v>
      </c>
      <c r="BS6" s="2">
        <f>SUMIFS(actuals_data!$F:$F,actuals_data!$D:$D,BS$3,actuals_data!$B:$B,BS$1)</f>
        <v>42.028616790000001</v>
      </c>
      <c r="BT6" s="2">
        <f>SUMIFS(actuals_data!$F:$F,actuals_data!$D:$D,BT$3,actuals_data!$B:$B,BT$1)</f>
        <v>43.456075609999999</v>
      </c>
      <c r="BU6" s="2">
        <f>SUMIFS(actuals_data!$F:$F,actuals_data!$D:$D,BU$3,actuals_data!$B:$B,BU$1)</f>
        <v>67.391807259999993</v>
      </c>
      <c r="BV6" s="2">
        <f>SUMIFS(actuals_data!$F:$F,actuals_data!$D:$D,BV$3,actuals_data!$B:$B,BV$1)</f>
        <v>41.853160010000003</v>
      </c>
      <c r="BW6" s="2">
        <f>SUMIFS(actuals_data!$F:$F,actuals_data!$D:$D,BW$3,actuals_data!$B:$B,BW$1)</f>
        <v>42.875731469999998</v>
      </c>
      <c r="BX6" s="2">
        <f>SUMIFS(actuals_data!$F:$F,actuals_data!$D:$D,BX$3,actuals_data!$B:$B,BX$1)</f>
        <v>63.743790879999999</v>
      </c>
      <c r="BY6" s="2">
        <f>SUMIFS(actuals_data!$F:$F,actuals_data!$D:$D,BY$3,actuals_data!$B:$B,BY$1)</f>
        <v>37.934504619999998</v>
      </c>
      <c r="BZ6" s="2">
        <f>SUMIFS(actuals_data!$F:$F,actuals_data!$D:$D,BZ$3,actuals_data!$B:$B,BZ$1)</f>
        <v>38.123093429999997</v>
      </c>
      <c r="CA6" s="2">
        <f>SUMIFS(actuals_data!$F:$F,actuals_data!$D:$D,CA$3,actuals_data!$B:$B,CA$1)</f>
        <v>61.690804300000003</v>
      </c>
      <c r="CB6" s="2">
        <f>SUMIFS(actuals_data!$F:$F,actuals_data!$D:$D,CB$3,actuals_data!$B:$B,CB$1)</f>
        <v>35.00320206</v>
      </c>
      <c r="CC6" s="2">
        <f>SUMIFS(actuals_data!$F:$F,actuals_data!$D:$D,CC$3,actuals_data!$B:$B,CC$1)</f>
        <v>36.63198714</v>
      </c>
      <c r="CD6" s="2">
        <f>SUMIFS(actuals_data!$F:$F,actuals_data!$D:$D,CD$3,actuals_data!$B:$B,CD$1)</f>
        <v>54.816146500000002</v>
      </c>
      <c r="CE6" s="2">
        <f>SUMIFS(actuals_data!$F:$F,actuals_data!$D:$D,CE$3,actuals_data!$B:$B,CE$1)</f>
        <v>31.430284870000001</v>
      </c>
      <c r="CF6" s="2">
        <f>SUMIFS(actuals_data!$F:$F,actuals_data!$D:$D,CF$3,actuals_data!$B:$B,CF$1)</f>
        <v>43.4424706</v>
      </c>
      <c r="CG6" s="2">
        <f>SUMIFS(actuals_data!$F:$F,actuals_data!$D:$D,CG$3,actuals_data!$B:$B,CG$1)</f>
        <v>54.415797259999998</v>
      </c>
      <c r="CH6" s="2">
        <f>SUMIFS(actuals_data!$F:$F,actuals_data!$D:$D,CH$3,actuals_data!$B:$B,CH$1)</f>
        <v>33.43434654</v>
      </c>
      <c r="CI6" s="2">
        <f>SUMIFS(actuals_data!$F:$F,actuals_data!$D:$D,CI$3,actuals_data!$B:$B,CI$1)</f>
        <v>42.748059230000003</v>
      </c>
      <c r="CJ6" s="2">
        <f>SUMIFS(actuals_data!$F:$F,actuals_data!$D:$D,CJ$3,actuals_data!$B:$B,CJ$1)</f>
        <v>57.563017080000002</v>
      </c>
      <c r="CK6" s="2">
        <f>SUMIFS(actuals_data!$F:$F,actuals_data!$D:$D,CK$3,actuals_data!$B:$B,CK$1)</f>
        <v>35.74198998</v>
      </c>
      <c r="CL6" s="2">
        <f>SUMIFS(actuals_data!$F:$F,actuals_data!$D:$D,CL$3,actuals_data!$B:$B,CL$1)</f>
        <v>39.993254929999999</v>
      </c>
      <c r="CM6" s="2">
        <f>SUMIFS(actuals_data!$F:$F,actuals_data!$D:$D,CM$3,actuals_data!$B:$B,CM$1)</f>
        <v>61.444718930000001</v>
      </c>
      <c r="CN6" s="2">
        <f>SUMIFS(actuals_data!$F:$F,actuals_data!$D:$D,CN$3,actuals_data!$B:$B,CN$1)</f>
        <v>36.234007380000001</v>
      </c>
      <c r="CO6" s="2">
        <f>SUMIFS(actuals_data!$F:$F,actuals_data!$D:$D,CO$3,actuals_data!$B:$B,CO$1)</f>
        <v>48.031706419999999</v>
      </c>
      <c r="CP6" s="2">
        <f>SUMIFS(actuals_data!$F:$F,actuals_data!$D:$D,CP$3,actuals_data!$B:$B,CP$1)</f>
        <v>66.59424199</v>
      </c>
      <c r="CQ6" s="2">
        <f>SUMIFS(actuals_data!$F:$F,actuals_data!$D:$D,CQ$3,actuals_data!$B:$B,CQ$1)</f>
        <v>40.861388599999998</v>
      </c>
      <c r="CR6" s="2">
        <f>SUMIFS(actuals_data!$F:$F,actuals_data!$D:$D,CR$3,actuals_data!$B:$B,CR$1)</f>
        <v>50.279678509999997</v>
      </c>
      <c r="CS6" s="2">
        <f>SUMIFS(actuals_data!$F:$F,actuals_data!$D:$D,CS$3,actuals_data!$B:$B,CS$1)</f>
        <v>66.96342817</v>
      </c>
      <c r="CT6" s="2">
        <f>SUMIFS(actuals_data!$F:$F,actuals_data!$D:$D,CT$3,actuals_data!$B:$B,CT$1)</f>
        <v>42.30760909</v>
      </c>
      <c r="CU6" s="2">
        <f>SUMIFS(actuals_data!$F:$F,actuals_data!$D:$D,CU$3,actuals_data!$B:$B,CU$1)</f>
        <v>46.148270359999998</v>
      </c>
      <c r="CV6" s="2">
        <f>SUMIFS(actuals_data!$F:$F,actuals_data!$D:$D,CV$3,actuals_data!$B:$B,CV$1)</f>
        <v>60.612654370000001</v>
      </c>
      <c r="CW6" s="2">
        <f>SUMIFS(actuals_data!$F:$F,actuals_data!$D:$D,CW$3,actuals_data!$B:$B,CW$1)</f>
        <v>44.853728570000001</v>
      </c>
      <c r="CX6" s="2">
        <f>SUMIFS(actuals_data!$F:$F,actuals_data!$D:$D,CX$3,actuals_data!$B:$B,CX$1)</f>
        <v>44.061449840000002</v>
      </c>
      <c r="CY6" s="2">
        <f>SUMIFS(actuals_data!$F:$F,actuals_data!$D:$D,CY$3,actuals_data!$B:$B,CY$1)</f>
        <v>58.515277439999998</v>
      </c>
      <c r="CZ6" s="2">
        <f>SUMIFS(actuals_data!$F:$F,actuals_data!$D:$D,CZ$3,actuals_data!$B:$B,CZ$1)</f>
        <v>41.61762633</v>
      </c>
      <c r="DA6" s="2">
        <f>SUMIFS(actuals_data!$F:$F,actuals_data!$D:$D,DA$3,actuals_data!$B:$B,DA$1)</f>
        <v>43.603145300000001</v>
      </c>
      <c r="DB6" s="2">
        <f>SUMIFS(actuals_data!$F:$F,actuals_data!$D:$D,DB$3,actuals_data!$B:$B,DB$1)</f>
        <v>57.42382637</v>
      </c>
      <c r="DC6" s="2">
        <f>SUMIFS(actuals_data!$F:$F,actuals_data!$D:$D,DC$3,actuals_data!$B:$B,DC$1)</f>
        <v>38.38040574</v>
      </c>
      <c r="DD6" s="2">
        <f>SUMIFS(actuals_data!$F:$F,actuals_data!$D:$D,DD$3,actuals_data!$B:$B,DD$1)</f>
        <v>44.539329469999998</v>
      </c>
      <c r="DE6" s="2">
        <f>SUMIFS(actuals_data!$F:$F,actuals_data!$D:$D,DE$3,actuals_data!$B:$B,DE$1)</f>
        <v>60.23839212</v>
      </c>
      <c r="DF6" s="2">
        <f>SUMIFS(actuals_data!$F:$F,actuals_data!$D:$D,DF$3,actuals_data!$B:$B,DF$1)</f>
        <v>39.03516364</v>
      </c>
      <c r="DG6" s="2">
        <f>SUMIFS(actuals_data!$F:$F,actuals_data!$D:$D,DG$3,actuals_data!$B:$B,DG$1)</f>
        <v>44.898527880000003</v>
      </c>
      <c r="DH6" s="2">
        <f>SUMIFS(actuals_data!$F:$F,actuals_data!$D:$D,DH$3,actuals_data!$B:$B,DH$1)</f>
        <v>61.429798839999997</v>
      </c>
      <c r="DI6" s="2">
        <f>SUMIFS(actuals_data!$F:$F,actuals_data!$D:$D,DI$3,actuals_data!$B:$B,DI$1)</f>
        <v>40.878814149999997</v>
      </c>
      <c r="DJ6" s="2">
        <f>SUMIFS(actuals_data!$F:$F,actuals_data!$D:$D,DJ$3,actuals_data!$B:$B,DJ$1)</f>
        <v>44.598409889999999</v>
      </c>
      <c r="DK6" s="2">
        <f>SUMIFS(actuals_data!$F:$F,actuals_data!$D:$D,DK$3,actuals_data!$B:$B,DK$1)</f>
        <v>61.734751549999999</v>
      </c>
      <c r="DL6" s="2">
        <f>SUMIFS(actuals_data!$F:$F,actuals_data!$D:$D,DL$3,actuals_data!$B:$B,DL$1)</f>
        <v>41.627813590000002</v>
      </c>
      <c r="DM6" s="2">
        <f>SUMIFS(actuals_data!$F:$F,actuals_data!$D:$D,DM$3,actuals_data!$B:$B,DM$1)</f>
        <v>46.713854920000003</v>
      </c>
      <c r="DN6" s="2">
        <f>SUMIFS(actuals_data!$F:$F,actuals_data!$D:$D,DN$3,actuals_data!$B:$B,DN$1)</f>
        <v>63.610288109999999</v>
      </c>
      <c r="DO6" s="2">
        <f>SUMIFS(actuals_data!$F:$F,actuals_data!$D:$D,DO$3,actuals_data!$B:$B,DO$1)</f>
        <v>42.033308079999998</v>
      </c>
      <c r="DP6" s="2">
        <f>SUMIFS(actuals_data!$F:$F,actuals_data!$D:$D,DP$3,actuals_data!$B:$B,DP$1)</f>
        <v>46.383934359999998</v>
      </c>
      <c r="DQ6" s="2">
        <f>SUMIFS(actuals_data!$F:$F,actuals_data!$D:$D,DQ$3,actuals_data!$B:$B,DQ$1)</f>
        <v>68.382248509999997</v>
      </c>
      <c r="DR6" s="2">
        <f>SUMIFS(actuals_data!$F:$F,actuals_data!$D:$D,DR$3,actuals_data!$B:$B,DR$1)</f>
        <v>43.489408769999997</v>
      </c>
      <c r="DS6" s="2">
        <f>SUMIFS(actuals_data!$F:$F,actuals_data!$D:$D,DS$3,actuals_data!$B:$B,DS$1)</f>
        <v>53.265399180000003</v>
      </c>
      <c r="DT6" s="2">
        <f>SUMIFS(actuals_data!$F:$F,actuals_data!$D:$D,DT$3,actuals_data!$B:$B,DT$1)</f>
        <v>64.043180980000002</v>
      </c>
      <c r="DU6" s="2">
        <f>SUMIFS(actuals_data!$F:$F,actuals_data!$D:$D,DU$3,actuals_data!$B:$B,DU$1)</f>
        <v>47.062020750000002</v>
      </c>
      <c r="DV6" s="2">
        <f>SUMIFS(actuals_data!$F:$F,actuals_data!$D:$D,DV$3,actuals_data!$B:$B,DV$1)</f>
        <v>0</v>
      </c>
      <c r="DW6" s="2">
        <f>SUMIFS(actuals_data!$F:$F,actuals_data!$D:$D,DW$3,actuals_data!$B:$B,DW$1)</f>
        <v>0</v>
      </c>
      <c r="DX6" s="2">
        <f>SUMIFS(actuals_data!$F:$F,actuals_data!$D:$D,DX$3,actuals_data!$B:$B,DX$1)</f>
        <v>0</v>
      </c>
      <c r="DY6" s="2">
        <f>SUMIFS(actuals_data!$F:$F,actuals_data!$D:$D,DY$3,actuals_data!$B:$B,DY$1)</f>
        <v>0</v>
      </c>
      <c r="DZ6" s="2">
        <f>SUMIFS(actuals_data!$F:$F,actuals_data!$D:$D,DZ$3,actuals_data!$B:$B,DZ$1)</f>
        <v>0</v>
      </c>
      <c r="EA6" s="2">
        <f>SUMIFS(actuals_data!$F:$F,actuals_data!$D:$D,EA$3,actuals_data!$B:$B,EA$1)</f>
        <v>0</v>
      </c>
      <c r="EB6" s="2">
        <f>SUMIFS(actuals_data!$F:$F,actuals_data!$D:$D,EB$3,actuals_data!$B:$B,EB$1)</f>
        <v>0</v>
      </c>
      <c r="EC6" s="2">
        <f>SUMIFS(actuals_data!$F:$F,actuals_data!$D:$D,EC$3,actuals_data!$B:$B,EC$1)</f>
        <v>0</v>
      </c>
      <c r="ED6" s="2">
        <f>SUMIFS(actuals_data!$F:$F,actuals_data!$D:$D,ED$3,actuals_data!$B:$B,ED$1)</f>
        <v>0</v>
      </c>
      <c r="EE6" s="2">
        <f>SUMIFS(actuals_data!$F:$F,actuals_data!$D:$D,EE$3,actuals_data!$B:$B,EE$1)</f>
        <v>0</v>
      </c>
      <c r="EF6" s="2">
        <f>SUMIFS(actuals_data!$F:$F,actuals_data!$D:$D,EF$3,actuals_data!$B:$B,EF$1)</f>
        <v>0</v>
      </c>
      <c r="EG6" s="2">
        <f>SUMIFS(actuals_data!$F:$F,actuals_data!$D:$D,EG$3,actuals_data!$B:$B,EG$1)</f>
        <v>0</v>
      </c>
      <c r="EH6" s="2">
        <f>SUMIFS(actuals_data!$F:$F,actuals_data!$D:$D,EH$3,actuals_data!$B:$B,EH$1)</f>
        <v>0</v>
      </c>
      <c r="EI6" s="2">
        <f>SUMIFS(actuals_data!$F:$F,actuals_data!$D:$D,EI$3,actuals_data!$B:$B,EI$1)</f>
        <v>0</v>
      </c>
      <c r="EJ6" s="2">
        <f>SUMIFS(actuals_data!$F:$F,actuals_data!$D:$D,EJ$3,actuals_data!$B:$B,EJ$1)</f>
        <v>0</v>
      </c>
      <c r="EK6" s="2">
        <f>SUMIFS(actuals_data!$F:$F,actuals_data!$D:$D,EK$3,actuals_data!$B:$B,EK$1)</f>
        <v>0</v>
      </c>
      <c r="EL6" s="2">
        <f>SUMIFS(actuals_data!$F:$F,actuals_data!$D:$D,EL$3,actuals_data!$B:$B,EL$1)</f>
        <v>0</v>
      </c>
      <c r="EM6" s="2">
        <f>SUMIFS(actuals_data!$F:$F,actuals_data!$D:$D,EM$3,actuals_data!$B:$B,EM$1)</f>
        <v>0</v>
      </c>
      <c r="EN6" s="2">
        <f>SUMIFS(actuals_data!$F:$F,actuals_data!$D:$D,EN$3,actuals_data!$B:$B,EN$1)</f>
        <v>0</v>
      </c>
      <c r="EO6" s="2">
        <f>SUMIFS(actuals_data!$F:$F,actuals_data!$D:$D,EO$3,actuals_data!$B:$B,EO$1)</f>
        <v>0</v>
      </c>
      <c r="EP6" s="2">
        <f>SUMIFS(actuals_data!$F:$F,actuals_data!$D:$D,EP$3,actuals_data!$B:$B,EP$1)</f>
        <v>0</v>
      </c>
      <c r="EQ6" s="2">
        <f>SUMIFS(actuals_data!$F:$F,actuals_data!$D:$D,EQ$3,actuals_data!$B:$B,EQ$1)</f>
        <v>0</v>
      </c>
      <c r="ER6" s="2">
        <f>SUMIFS(actuals_data!$F:$F,actuals_data!$D:$D,ER$3,actuals_data!$B:$B,ER$1)</f>
        <v>0</v>
      </c>
      <c r="ES6" s="2">
        <f>SUMIFS(actuals_data!$F:$F,actuals_data!$D:$D,ES$3,actuals_data!$B:$B,ES$1)</f>
        <v>0</v>
      </c>
      <c r="ET6" s="2">
        <f>SUMIFS(actuals_data!$F:$F,actuals_data!$D:$D,ET$3,actuals_data!$B:$B,ET$1)</f>
        <v>0</v>
      </c>
    </row>
    <row r="7" spans="1:150" x14ac:dyDescent="0.2">
      <c r="A7" s="2" t="s">
        <v>14</v>
      </c>
      <c r="B7" s="2">
        <f>SUMIFS(forecast_data!$J:$J,forecast_data!$D:$D,B$3,forecast_data!$B:$B,B$1)</f>
        <v>25.431871596691099</v>
      </c>
      <c r="C7" s="2">
        <f>SUMIFS(forecast_data!$J:$J,forecast_data!$D:$D,C$3,forecast_data!$B:$B,C$1)</f>
        <v>30.033238932574399</v>
      </c>
      <c r="D7" s="2">
        <f>SUMIFS(forecast_data!$J:$J,forecast_data!$D:$D,D$3,forecast_data!$B:$B,D$1)</f>
        <v>49.336771076769502</v>
      </c>
      <c r="E7" s="2">
        <f>SUMIFS(forecast_data!$J:$J,forecast_data!$D:$D,E$3,forecast_data!$B:$B,E$1)</f>
        <v>28.141647941628801</v>
      </c>
      <c r="F7" s="2">
        <f>SUMIFS(forecast_data!$J:$J,forecast_data!$D:$D,F$3,forecast_data!$B:$B,F$1)</f>
        <v>29.900248115556501</v>
      </c>
      <c r="G7" s="2">
        <f>SUMIFS(forecast_data!$J:$J,forecast_data!$D:$D,G$3,forecast_data!$B:$B,G$1)</f>
        <v>50.518777996586699</v>
      </c>
      <c r="H7" s="2">
        <f>SUMIFS(forecast_data!$J:$J,forecast_data!$D:$D,H$3,forecast_data!$B:$B,H$1)</f>
        <v>28.009105734603601</v>
      </c>
      <c r="I7" s="2">
        <f>SUMIFS(forecast_data!$J:$J,forecast_data!$D:$D,I$3,forecast_data!$B:$B,I$1)</f>
        <v>30.842204676441</v>
      </c>
      <c r="J7" s="2">
        <f>SUMIFS(forecast_data!$J:$J,forecast_data!$D:$D,J$3,forecast_data!$B:$B,J$1)</f>
        <v>51.731480319379401</v>
      </c>
      <c r="K7" s="2">
        <f>SUMIFS(forecast_data!$J:$J,forecast_data!$D:$D,K$3,forecast_data!$B:$B,K$1)</f>
        <v>30.546533801976899</v>
      </c>
      <c r="L7" s="2">
        <f>SUMIFS(forecast_data!$J:$J,forecast_data!$D:$D,L$3,forecast_data!$B:$B,L$1)</f>
        <v>33.467060166372796</v>
      </c>
      <c r="M7" s="2">
        <f>SUMIFS(forecast_data!$J:$J,forecast_data!$D:$D,M$3,forecast_data!$B:$B,M$1)</f>
        <v>55.762413867833999</v>
      </c>
      <c r="N7" s="2">
        <f>SUMIFS(forecast_data!$J:$J,forecast_data!$D:$D,N$3,forecast_data!$B:$B,N$1)</f>
        <v>32.797279814536502</v>
      </c>
      <c r="O7" s="2">
        <f>SUMIFS(forecast_data!$J:$J,forecast_data!$D:$D,O$3,forecast_data!$B:$B,O$1)</f>
        <v>36.580540231896002</v>
      </c>
      <c r="P7" s="2">
        <f>SUMIFS(forecast_data!$J:$J,forecast_data!$D:$D,P$3,forecast_data!$B:$B,P$1)</f>
        <v>58.211343527123802</v>
      </c>
      <c r="Q7" s="2">
        <f>SUMIFS(forecast_data!$J:$J,forecast_data!$D:$D,Q$3,forecast_data!$B:$B,Q$1)</f>
        <v>34.487963004625598</v>
      </c>
      <c r="R7" s="2">
        <f>SUMIFS(forecast_data!$J:$J,forecast_data!$D:$D,R$3,forecast_data!$B:$B,R$1)</f>
        <v>35.387329775545702</v>
      </c>
      <c r="S7" s="2">
        <f>SUMIFS(forecast_data!$J:$J,forecast_data!$D:$D,S$3,forecast_data!$B:$B,S$1)</f>
        <v>56.762922387690999</v>
      </c>
      <c r="T7" s="2">
        <f>SUMIFS(forecast_data!$J:$J,forecast_data!$D:$D,T$3,forecast_data!$B:$B,T$1)</f>
        <v>33.167436513384203</v>
      </c>
      <c r="U7" s="2">
        <f>SUMIFS(forecast_data!$J:$J,forecast_data!$D:$D,U$3,forecast_data!$B:$B,U$1)</f>
        <v>34.925038382195197</v>
      </c>
      <c r="V7" s="2">
        <f>SUMIFS(forecast_data!$J:$J,forecast_data!$D:$D,V$3,forecast_data!$B:$B,V$1)</f>
        <v>54.499771068159603</v>
      </c>
      <c r="W7" s="2">
        <f>SUMIFS(forecast_data!$J:$J,forecast_data!$D:$D,W$3,forecast_data!$B:$B,W$1)</f>
        <v>31.565431453053701</v>
      </c>
      <c r="X7" s="2">
        <f>SUMIFS(forecast_data!$J:$J,forecast_data!$D:$D,X$3,forecast_data!$B:$B,X$1)</f>
        <v>30.961275019632101</v>
      </c>
      <c r="Y7" s="2">
        <f>SUMIFS(forecast_data!$J:$J,forecast_data!$D:$D,Y$3,forecast_data!$B:$B,Y$1)</f>
        <v>49.537222044484302</v>
      </c>
      <c r="Z7" s="2">
        <f>SUMIFS(forecast_data!$J:$J,forecast_data!$D:$D,Z$3,forecast_data!$B:$B,Z$1)</f>
        <v>27.521330555018601</v>
      </c>
      <c r="AA7" s="2">
        <f>SUMIFS(forecast_data!$J:$J,forecast_data!$D:$D,AA$3,forecast_data!$B:$B,AA$1)</f>
        <v>31.3351751255579</v>
      </c>
      <c r="AB7" s="2">
        <f>SUMIFS(forecast_data!$J:$J,forecast_data!$D:$D,AB$3,forecast_data!$B:$B,AB$1)</f>
        <v>51.537975265322103</v>
      </c>
      <c r="AC7" s="2">
        <f>SUMIFS(forecast_data!$J:$J,forecast_data!$D:$D,AC$3,forecast_data!$B:$B,AC$1)</f>
        <v>31.043705735171901</v>
      </c>
      <c r="AD7" s="2">
        <f>SUMIFS(forecast_data!$J:$J,forecast_data!$D:$D,AD$3,forecast_data!$B:$B,AD$1)</f>
        <v>31.805976497429999</v>
      </c>
      <c r="AE7" s="2">
        <f>SUMIFS(forecast_data!$J:$J,forecast_data!$D:$D,AE$3,forecast_data!$B:$B,AE$1)</f>
        <v>53.323152025546797</v>
      </c>
      <c r="AF7" s="2">
        <f>SUMIFS(forecast_data!$J:$J,forecast_data!$D:$D,AF$3,forecast_data!$B:$B,AF$1)</f>
        <v>29.895024426321701</v>
      </c>
      <c r="AG7" s="2">
        <f>SUMIFS(forecast_data!$J:$J,forecast_data!$D:$D,AG$3,forecast_data!$B:$B,AG$1)</f>
        <v>32.136700438747098</v>
      </c>
      <c r="AH7" s="2">
        <f>SUMIFS(forecast_data!$J:$J,forecast_data!$D:$D,AH$3,forecast_data!$B:$B,AH$1)</f>
        <v>53.306449214522303</v>
      </c>
      <c r="AI7" s="2">
        <f>SUMIFS(forecast_data!$J:$J,forecast_data!$D:$D,AI$3,forecast_data!$B:$B,AI$1)</f>
        <v>33.340092813291399</v>
      </c>
      <c r="AJ7" s="2">
        <f>SUMIFS(forecast_data!$J:$J,forecast_data!$D:$D,AJ$3,forecast_data!$B:$B,AJ$1)</f>
        <v>34.970316975916198</v>
      </c>
      <c r="AK7" s="2">
        <f>SUMIFS(forecast_data!$J:$J,forecast_data!$D:$D,AK$3,forecast_data!$B:$B,AK$1)</f>
        <v>57.443770569085601</v>
      </c>
      <c r="AL7" s="2">
        <f>SUMIFS(forecast_data!$J:$J,forecast_data!$D:$D,AL$3,forecast_data!$B:$B,AL$1)</f>
        <v>33.797993930615299</v>
      </c>
      <c r="AM7" s="2">
        <f>SUMIFS(forecast_data!$J:$J,forecast_data!$D:$D,AM$3,forecast_data!$B:$B,AM$1)</f>
        <v>37.507930686429297</v>
      </c>
      <c r="AN7" s="2">
        <f>SUMIFS(forecast_data!$J:$J,forecast_data!$D:$D,AN$3,forecast_data!$B:$B,AN$1)</f>
        <v>60.193797191096301</v>
      </c>
      <c r="AO7" s="2">
        <f>SUMIFS(forecast_data!$J:$J,forecast_data!$D:$D,AO$3,forecast_data!$B:$B,AO$1)</f>
        <v>38.522584568396603</v>
      </c>
      <c r="AP7" s="2">
        <f>SUMIFS(forecast_data!$J:$J,forecast_data!$D:$D,AP$3,forecast_data!$B:$B,AP$1)</f>
        <v>38.749755018219197</v>
      </c>
      <c r="AQ7" s="2">
        <f>SUMIFS(forecast_data!$J:$J,forecast_data!$D:$D,AQ$3,forecast_data!$B:$B,AQ$1)</f>
        <v>59.914748222580599</v>
      </c>
      <c r="AR7" s="2">
        <f>SUMIFS(forecast_data!$J:$J,forecast_data!$D:$D,AR$3,forecast_data!$B:$B,AR$1)</f>
        <v>35.664439847614801</v>
      </c>
      <c r="AS7" s="2">
        <f>SUMIFS(forecast_data!$J:$J,forecast_data!$D:$D,AS$3,forecast_data!$B:$B,AS$1)</f>
        <v>36.872439812669697</v>
      </c>
      <c r="AT7" s="2">
        <f>SUMIFS(forecast_data!$J:$J,forecast_data!$D:$D,AT$3,forecast_data!$B:$B,AT$1)</f>
        <v>58.0522826987876</v>
      </c>
      <c r="AU7" s="2">
        <f>SUMIFS(forecast_data!$J:$J,forecast_data!$D:$D,AU$3,forecast_data!$B:$B,AU$1)</f>
        <v>37.6292335940744</v>
      </c>
      <c r="AV7" s="2">
        <f>SUMIFS(forecast_data!$J:$J,forecast_data!$D:$D,AV$3,forecast_data!$B:$B,AV$1)</f>
        <v>37.394934301488703</v>
      </c>
      <c r="AW7" s="2">
        <f>SUMIFS(forecast_data!$J:$J,forecast_data!$D:$D,AW$3,forecast_data!$B:$B,AW$1)</f>
        <v>56.111474413324999</v>
      </c>
      <c r="AX7" s="2">
        <f>SUMIFS(forecast_data!$J:$J,forecast_data!$D:$D,AX$3,forecast_data!$B:$B,AX$1)</f>
        <v>31.994115325191601</v>
      </c>
      <c r="AY7" s="2">
        <f>SUMIFS(forecast_data!$J:$J,forecast_data!$D:$D,AY$3,forecast_data!$B:$B,AY$1)</f>
        <v>33.9470022245495</v>
      </c>
      <c r="AZ7" s="2">
        <f>SUMIFS(forecast_data!$J:$J,forecast_data!$D:$D,AZ$3,forecast_data!$B:$B,AZ$1)</f>
        <v>52.853763738597699</v>
      </c>
      <c r="BA7" s="2">
        <f>SUMIFS(forecast_data!$J:$J,forecast_data!$D:$D,BA$3,forecast_data!$B:$B,BA$1)</f>
        <v>31.965573659737</v>
      </c>
      <c r="BB7" s="2">
        <f>SUMIFS(forecast_data!$J:$J,forecast_data!$D:$D,BB$3,forecast_data!$B:$B,BB$1)</f>
        <v>34.4590525334944</v>
      </c>
      <c r="BC7" s="2">
        <f>SUMIFS(forecast_data!$J:$J,forecast_data!$D:$D,BC$3,forecast_data!$B:$B,BC$1)</f>
        <v>56.655302612245499</v>
      </c>
      <c r="BD7" s="2">
        <f>SUMIFS(forecast_data!$J:$J,forecast_data!$D:$D,BD$3,forecast_data!$B:$B,BD$1)</f>
        <v>31.7513940042234</v>
      </c>
      <c r="BE7" s="2">
        <f>SUMIFS(forecast_data!$J:$J,forecast_data!$D:$D,BE$3,forecast_data!$B:$B,BE$1)</f>
        <v>34.2630182883034</v>
      </c>
      <c r="BF7" s="2">
        <f>SUMIFS(forecast_data!$J:$J,forecast_data!$D:$D,BF$3,forecast_data!$B:$B,BF$1)</f>
        <v>53.722292105232199</v>
      </c>
      <c r="BG7" s="2">
        <f>SUMIFS(forecast_data!$J:$J,forecast_data!$D:$D,BG$3,forecast_data!$B:$B,BG$1)</f>
        <v>34.530753316024601</v>
      </c>
      <c r="BH7" s="2">
        <f>SUMIFS(forecast_data!$J:$J,forecast_data!$D:$D,BH$3,forecast_data!$B:$B,BH$1)</f>
        <v>37.018400636325403</v>
      </c>
      <c r="BI7" s="2">
        <f>SUMIFS(forecast_data!$J:$J,forecast_data!$D:$D,BI$3,forecast_data!$B:$B,BI$1)</f>
        <v>56.919840343575203</v>
      </c>
      <c r="BJ7" s="2">
        <f>SUMIFS(forecast_data!$J:$J,forecast_data!$D:$D,BJ$3,forecast_data!$B:$B,BJ$1)</f>
        <v>35.585368841926098</v>
      </c>
      <c r="BK7" s="2">
        <f>SUMIFS(forecast_data!$J:$J,forecast_data!$D:$D,BK$3,forecast_data!$B:$B,BK$1)</f>
        <v>39.842986327044699</v>
      </c>
      <c r="BL7" s="2">
        <f>SUMIFS(forecast_data!$J:$J,forecast_data!$D:$D,BL$3,forecast_data!$B:$B,BL$1)</f>
        <v>61.297359255307697</v>
      </c>
      <c r="BM7" s="2">
        <f>SUMIFS(forecast_data!$J:$J,forecast_data!$D:$D,BM$3,forecast_data!$B:$B,BM$1)</f>
        <v>38.595730233070498</v>
      </c>
      <c r="BN7" s="2">
        <f>SUMIFS(forecast_data!$J:$J,forecast_data!$D:$D,BN$3,forecast_data!$B:$B,BN$1)</f>
        <v>42.336504606035803</v>
      </c>
      <c r="BO7" s="2">
        <f>SUMIFS(forecast_data!$J:$J,forecast_data!$D:$D,BO$3,forecast_data!$B:$B,BO$1)</f>
        <v>64.404298343690698</v>
      </c>
      <c r="BP7" s="2">
        <f>SUMIFS(forecast_data!$J:$J,forecast_data!$D:$D,BP$3,forecast_data!$B:$B,BP$1)</f>
        <v>39.134734049512097</v>
      </c>
      <c r="BQ7" s="2">
        <f>SUMIFS(forecast_data!$J:$J,forecast_data!$D:$D,BQ$3,forecast_data!$B:$B,BQ$1)</f>
        <v>39.914923920026602</v>
      </c>
      <c r="BR7" s="2">
        <f>SUMIFS(forecast_data!$J:$J,forecast_data!$D:$D,BR$3,forecast_data!$B:$B,BR$1)</f>
        <v>59.6496365374175</v>
      </c>
      <c r="BS7" s="2">
        <f>SUMIFS(forecast_data!$J:$J,forecast_data!$D:$D,BS$3,forecast_data!$B:$B,BS$1)</f>
        <v>39.641466762996799</v>
      </c>
      <c r="BT7" s="2">
        <f>SUMIFS(forecast_data!$J:$J,forecast_data!$D:$D,BT$3,forecast_data!$B:$B,BT$1)</f>
        <v>41.504516950651002</v>
      </c>
      <c r="BU7" s="2">
        <f>SUMIFS(forecast_data!$J:$J,forecast_data!$D:$D,BU$3,forecast_data!$B:$B,BU$1)</f>
        <v>61.429386199086501</v>
      </c>
      <c r="BV7" s="2">
        <f>SUMIFS(forecast_data!$J:$J,forecast_data!$D:$D,BV$3,forecast_data!$B:$B,BV$1)</f>
        <v>39.304387028234302</v>
      </c>
      <c r="BW7" s="2">
        <f>SUMIFS(forecast_data!$J:$J,forecast_data!$D:$D,BW$3,forecast_data!$B:$B,BW$1)</f>
        <v>40.000116722897999</v>
      </c>
      <c r="BX7" s="2">
        <f>SUMIFS(forecast_data!$J:$J,forecast_data!$D:$D,BX$3,forecast_data!$B:$B,BX$1)</f>
        <v>57.908709845380898</v>
      </c>
      <c r="BY7" s="2">
        <f>SUMIFS(forecast_data!$J:$J,forecast_data!$D:$D,BY$3,forecast_data!$B:$B,BY$1)</f>
        <v>35.239748630894397</v>
      </c>
      <c r="BZ7" s="2">
        <f>SUMIFS(forecast_data!$J:$J,forecast_data!$D:$D,BZ$3,forecast_data!$B:$B,BZ$1)</f>
        <v>35.578430224930003</v>
      </c>
      <c r="CA7" s="2">
        <f>SUMIFS(forecast_data!$J:$J,forecast_data!$D:$D,CA$3,forecast_data!$B:$B,CA$1)</f>
        <v>56.766829296555599</v>
      </c>
      <c r="CB7" s="2">
        <f>SUMIFS(forecast_data!$J:$J,forecast_data!$D:$D,CB$3,forecast_data!$B:$B,CB$1)</f>
        <v>34.310437570749002</v>
      </c>
      <c r="CC7" s="2">
        <f>SUMIFS(forecast_data!$J:$J,forecast_data!$D:$D,CC$3,forecast_data!$B:$B,CC$1)</f>
        <v>35.914103521524602</v>
      </c>
      <c r="CD7" s="2">
        <f>SUMIFS(forecast_data!$J:$J,forecast_data!$D:$D,CD$3,forecast_data!$B:$B,CD$1)</f>
        <v>55.715936469342999</v>
      </c>
      <c r="CE7" s="2">
        <f>SUMIFS(forecast_data!$J:$J,forecast_data!$D:$D,CE$3,forecast_data!$B:$B,CE$1)</f>
        <v>36.666449940608103</v>
      </c>
      <c r="CF7" s="2">
        <f>SUMIFS(forecast_data!$J:$J,forecast_data!$D:$D,CF$3,forecast_data!$B:$B,CF$1)</f>
        <v>38.100964847029203</v>
      </c>
      <c r="CG7" s="2">
        <f>SUMIFS(forecast_data!$J:$J,forecast_data!$D:$D,CG$3,forecast_data!$B:$B,CG$1)</f>
        <v>59.0013319661563</v>
      </c>
      <c r="CH7" s="2">
        <f>SUMIFS(forecast_data!$J:$J,forecast_data!$D:$D,CH$3,forecast_data!$B:$B,CH$1)</f>
        <v>38.050072058000602</v>
      </c>
      <c r="CI7" s="2">
        <f>SUMIFS(forecast_data!$J:$J,forecast_data!$D:$D,CI$3,forecast_data!$B:$B,CI$1)</f>
        <v>41.082630159492297</v>
      </c>
      <c r="CJ7" s="2">
        <f>SUMIFS(forecast_data!$J:$J,forecast_data!$D:$D,CJ$3,forecast_data!$B:$B,CJ$1)</f>
        <v>60.7611180698662</v>
      </c>
      <c r="CK7" s="2">
        <f>SUMIFS(forecast_data!$J:$J,forecast_data!$D:$D,CK$3,forecast_data!$B:$B,CK$1)</f>
        <v>40.575719529481702</v>
      </c>
      <c r="CL7" s="2">
        <f>SUMIFS(forecast_data!$J:$J,forecast_data!$D:$D,CL$3,forecast_data!$B:$B,CL$1)</f>
        <v>41.719213992019903</v>
      </c>
      <c r="CM7" s="2">
        <f>SUMIFS(forecast_data!$J:$J,forecast_data!$D:$D,CM$3,forecast_data!$B:$B,CM$1)</f>
        <v>62.839211422942903</v>
      </c>
      <c r="CN7" s="2">
        <f>SUMIFS(forecast_data!$J:$J,forecast_data!$D:$D,CN$3,forecast_data!$B:$B,CN$1)</f>
        <v>41.946631823271296</v>
      </c>
      <c r="CO7" s="2">
        <f>SUMIFS(forecast_data!$J:$J,forecast_data!$D:$D,CO$3,forecast_data!$B:$B,CO$1)</f>
        <v>42.914981905955301</v>
      </c>
      <c r="CP7" s="2">
        <f>SUMIFS(forecast_data!$J:$J,forecast_data!$D:$D,CP$3,forecast_data!$B:$B,CP$1)</f>
        <v>63.836377060281002</v>
      </c>
      <c r="CQ7" s="2">
        <f>SUMIFS(forecast_data!$J:$J,forecast_data!$D:$D,CQ$3,forecast_data!$B:$B,CQ$1)</f>
        <v>43.197622700372897</v>
      </c>
      <c r="CR7" s="2">
        <f>SUMIFS(forecast_data!$J:$J,forecast_data!$D:$D,CR$3,forecast_data!$B:$B,CR$1)</f>
        <v>43.825583258859503</v>
      </c>
      <c r="CS7" s="2">
        <f>SUMIFS(forecast_data!$J:$J,forecast_data!$D:$D,CS$3,forecast_data!$B:$B,CS$1)</f>
        <v>67.427052204153796</v>
      </c>
      <c r="CT7" s="2">
        <f>SUMIFS(forecast_data!$J:$J,forecast_data!$D:$D,CT$3,forecast_data!$B:$B,CT$1)</f>
        <v>42.485363285100199</v>
      </c>
      <c r="CU7" s="2">
        <f>SUMIFS(forecast_data!$J:$J,forecast_data!$D:$D,CU$3,forecast_data!$B:$B,CU$1)</f>
        <v>45.931168718552399</v>
      </c>
      <c r="CV7" s="2">
        <f>SUMIFS(forecast_data!$J:$J,forecast_data!$D:$D,CV$3,forecast_data!$B:$B,CV$1)</f>
        <v>64.677615260160394</v>
      </c>
      <c r="CW7" s="2">
        <f>SUMIFS(forecast_data!$J:$J,forecast_data!$D:$D,CW$3,forecast_data!$B:$B,CW$1)</f>
        <v>41.256789666291901</v>
      </c>
      <c r="CX7" s="2">
        <f>SUMIFS(forecast_data!$J:$J,forecast_data!$D:$D,CX$3,forecast_data!$B:$B,CX$1)</f>
        <v>40.8083089136015</v>
      </c>
      <c r="CY7" s="2">
        <f>SUMIFS(forecast_data!$J:$J,forecast_data!$D:$D,CY$3,forecast_data!$B:$B,CY$1)</f>
        <v>60.659006371223697</v>
      </c>
      <c r="CZ7" s="2">
        <f>SUMIFS(forecast_data!$J:$J,forecast_data!$D:$D,CZ$3,forecast_data!$B:$B,CZ$1)</f>
        <v>36.006599684128297</v>
      </c>
      <c r="DA7" s="2">
        <f>SUMIFS(forecast_data!$J:$J,forecast_data!$D:$D,DA$3,forecast_data!$B:$B,DA$1)</f>
        <v>38.091337198953099</v>
      </c>
      <c r="DB7" s="2">
        <f>SUMIFS(forecast_data!$J:$J,forecast_data!$D:$D,DB$3,forecast_data!$B:$B,DB$1)</f>
        <v>58.691322130560401</v>
      </c>
      <c r="DC7" s="2">
        <f>SUMIFS(forecast_data!$J:$J,forecast_data!$D:$D,DC$3,forecast_data!$B:$B,DC$1)</f>
        <v>38.505413931837801</v>
      </c>
      <c r="DD7" s="2">
        <f>SUMIFS(forecast_data!$J:$J,forecast_data!$D:$D,DD$3,forecast_data!$B:$B,DD$1)</f>
        <v>41.075219025680099</v>
      </c>
      <c r="DE7" s="2">
        <f>SUMIFS(forecast_data!$J:$J,forecast_data!$D:$D,DE$3,forecast_data!$B:$B,DE$1)</f>
        <v>60.072605932323498</v>
      </c>
      <c r="DF7" s="2">
        <f>SUMIFS(forecast_data!$J:$J,forecast_data!$D:$D,DF$3,forecast_data!$B:$B,DF$1)</f>
        <v>39.358043265190297</v>
      </c>
      <c r="DG7" s="2">
        <f>SUMIFS(forecast_data!$J:$J,forecast_data!$D:$D,DG$3,forecast_data!$B:$B,DG$1)</f>
        <v>43.167075871263101</v>
      </c>
      <c r="DH7" s="2">
        <f>SUMIFS(forecast_data!$J:$J,forecast_data!$D:$D,DH$3,forecast_data!$B:$B,DH$1)</f>
        <v>63.171951619755198</v>
      </c>
      <c r="DI7" s="2">
        <f>SUMIFS(forecast_data!$J:$J,forecast_data!$D:$D,DI$3,forecast_data!$B:$B,DI$1)</f>
        <v>42.674179106360398</v>
      </c>
      <c r="DJ7" s="2">
        <f>SUMIFS(forecast_data!$J:$J,forecast_data!$D:$D,DJ$3,forecast_data!$B:$B,DJ$1)</f>
        <v>43.954760631138001</v>
      </c>
      <c r="DK7" s="2">
        <f>SUMIFS(forecast_data!$J:$J,forecast_data!$D:$D,DK$3,forecast_data!$B:$B,DK$1)</f>
        <v>64.198442781812702</v>
      </c>
      <c r="DL7" s="2">
        <f>SUMIFS(forecast_data!$J:$J,forecast_data!$D:$D,DL$3,forecast_data!$B:$B,DL$1)</f>
        <v>42.226183025056301</v>
      </c>
      <c r="DM7" s="2">
        <f>SUMIFS(forecast_data!$J:$J,forecast_data!$D:$D,DM$3,forecast_data!$B:$B,DM$1)</f>
        <v>45.049703477175399</v>
      </c>
      <c r="DN7" s="2">
        <f>SUMIFS(forecast_data!$J:$J,forecast_data!$D:$D,DN$3,forecast_data!$B:$B,DN$1)</f>
        <v>65.698844357254103</v>
      </c>
      <c r="DO7" s="2">
        <f>SUMIFS(forecast_data!$J:$J,forecast_data!$D:$D,DO$3,forecast_data!$B:$B,DO$1)</f>
        <v>46.426344515173298</v>
      </c>
      <c r="DP7" s="2">
        <f>SUMIFS(forecast_data!$J:$J,forecast_data!$D:$D,DP$3,forecast_data!$B:$B,DP$1)</f>
        <v>47.539097219926703</v>
      </c>
      <c r="DQ7" s="2">
        <f>SUMIFS(forecast_data!$J:$J,forecast_data!$D:$D,DQ$3,forecast_data!$B:$B,DQ$1)</f>
        <v>69.552913428278202</v>
      </c>
      <c r="DR7" s="2">
        <f>SUMIFS(forecast_data!$J:$J,forecast_data!$D:$D,DR$3,forecast_data!$B:$B,DR$1)</f>
        <v>44.640808931972003</v>
      </c>
      <c r="DS7" s="2">
        <f>SUMIFS(forecast_data!$J:$J,forecast_data!$D:$D,DS$3,forecast_data!$B:$B,DS$1)</f>
        <v>47.837892345665402</v>
      </c>
      <c r="DT7" s="2">
        <f>SUMIFS(forecast_data!$J:$J,forecast_data!$D:$D,DT$3,forecast_data!$B:$B,DT$1)</f>
        <v>68.859009516847394</v>
      </c>
      <c r="DU7" s="2">
        <f>SUMIFS(forecast_data!$J:$J,forecast_data!$D:$D,DU$3,forecast_data!$B:$B,DU$1)</f>
        <v>47.3912492984973</v>
      </c>
      <c r="DV7" s="2">
        <f>SUMIFS(forecast_data!$J:$J,forecast_data!$D:$D,DV$3,forecast_data!$B:$B,DV$1)</f>
        <v>46.972985161166797</v>
      </c>
      <c r="DW7" s="2">
        <f>SUMIFS(forecast_data!$J:$J,forecast_data!$D:$D,DW$3,forecast_data!$B:$B,DW$1)</f>
        <v>67.284191272556697</v>
      </c>
      <c r="DX7" s="2">
        <f>SUMIFS(forecast_data!$J:$J,forecast_data!$D:$D,DX$3,forecast_data!$B:$B,DX$1)</f>
        <v>40.711190495585797</v>
      </c>
      <c r="DY7" s="2">
        <f>SUMIFS(forecast_data!$J:$J,forecast_data!$D:$D,DY$3,forecast_data!$B:$B,DY$1)</f>
        <v>40.416027061052603</v>
      </c>
      <c r="DZ7" s="2">
        <f>SUMIFS(forecast_data!$J:$J,forecast_data!$D:$D,DZ$3,forecast_data!$B:$B,DZ$1)</f>
        <v>59.635185189520399</v>
      </c>
      <c r="EA7" s="2">
        <f>SUMIFS(forecast_data!$J:$J,forecast_data!$D:$D,EA$3,forecast_data!$B:$B,EA$1)</f>
        <v>41.135812288192199</v>
      </c>
      <c r="EB7" s="2">
        <f>SUMIFS(forecast_data!$J:$J,forecast_data!$D:$D,EB$3,forecast_data!$B:$B,EB$1)</f>
        <v>42.280820136988403</v>
      </c>
      <c r="EC7" s="2">
        <f>SUMIFS(forecast_data!$J:$J,forecast_data!$D:$D,EC$3,forecast_data!$B:$B,EC$1)</f>
        <v>64.076908225218602</v>
      </c>
      <c r="ED7" s="2">
        <f>SUMIFS(forecast_data!$J:$J,forecast_data!$D:$D,ED$3,forecast_data!$B:$B,ED$1)</f>
        <v>41.646988122081297</v>
      </c>
      <c r="EE7" s="2">
        <f>SUMIFS(forecast_data!$J:$J,forecast_data!$D:$D,EE$3,forecast_data!$B:$B,EE$1)</f>
        <v>45.008293291836502</v>
      </c>
      <c r="EF7" s="2">
        <f>SUMIFS(forecast_data!$J:$J,forecast_data!$D:$D,EF$3,forecast_data!$B:$B,EF$1)</f>
        <v>66.3292751387321</v>
      </c>
      <c r="EG7" s="2">
        <f>SUMIFS(forecast_data!$J:$J,forecast_data!$D:$D,EG$3,forecast_data!$B:$B,EG$1)</f>
        <v>45.097494753186702</v>
      </c>
      <c r="EH7" s="2">
        <f>SUMIFS(forecast_data!$J:$J,forecast_data!$D:$D,EH$3,forecast_data!$B:$B,EH$1)</f>
        <v>45.833024141023998</v>
      </c>
      <c r="EI7" s="2">
        <f>SUMIFS(forecast_data!$J:$J,forecast_data!$D:$D,EI$3,forecast_data!$B:$B,EI$1)</f>
        <v>67.902752306416104</v>
      </c>
      <c r="EJ7" s="2">
        <f>SUMIFS(forecast_data!$J:$J,forecast_data!$D:$D,EJ$3,forecast_data!$B:$B,EJ$1)</f>
        <v>44.364296079538001</v>
      </c>
      <c r="EK7" s="2">
        <f>SUMIFS(forecast_data!$J:$J,forecast_data!$D:$D,EK$3,forecast_data!$B:$B,EK$1)</f>
        <v>45.276335741725603</v>
      </c>
      <c r="EL7" s="2">
        <f>SUMIFS(forecast_data!$J:$J,forecast_data!$D:$D,EL$3,forecast_data!$B:$B,EL$1)</f>
        <v>65.689443487376394</v>
      </c>
      <c r="EM7" s="2">
        <f>SUMIFS(forecast_data!$J:$J,forecast_data!$D:$D,EM$3,forecast_data!$B:$B,EM$1)</f>
        <v>48.074773206379703</v>
      </c>
      <c r="EN7" s="2">
        <f>SUMIFS(forecast_data!$J:$J,forecast_data!$D:$D,EN$3,forecast_data!$B:$B,EN$1)</f>
        <v>49.934995360719597</v>
      </c>
      <c r="EO7" s="2">
        <f>SUMIFS(forecast_data!$J:$J,forecast_data!$D:$D,EO$3,forecast_data!$B:$B,EO$1)</f>
        <v>70.9297179745421</v>
      </c>
      <c r="EP7" s="2">
        <f>SUMIFS(forecast_data!$J:$J,forecast_data!$D:$D,EP$3,forecast_data!$B:$B,EP$1)</f>
        <v>48.213425663337297</v>
      </c>
      <c r="EQ7" s="2">
        <f>SUMIFS(forecast_data!$J:$J,forecast_data!$D:$D,EQ$3,forecast_data!$B:$B,EQ$1)</f>
        <v>51.370098371629403</v>
      </c>
      <c r="ER7" s="2">
        <f>SUMIFS(forecast_data!$J:$J,forecast_data!$D:$D,ER$3,forecast_data!$B:$B,ER$1)</f>
        <v>70.859162223907504</v>
      </c>
      <c r="ES7" s="2">
        <f>SUMIFS(forecast_data!$J:$J,forecast_data!$D:$D,ES$3,forecast_data!$B:$B,ES$1)</f>
        <v>49.333409535524602</v>
      </c>
      <c r="ET7" s="2">
        <f>SUMIFS(forecast_data!$J:$J,forecast_data!$D:$D,ET$3,forecast_data!$B:$B,ET$1)</f>
        <v>51.370165070526298</v>
      </c>
    </row>
    <row r="8" spans="1:150" x14ac:dyDescent="0.2">
      <c r="A8" t="s">
        <v>6</v>
      </c>
      <c r="B8" s="2">
        <f>SUMIFS(forecast_data!$I:$I,forecast_data!$D:$D,B$3,forecast_data!$B:$B,B$1)</f>
        <v>30.333251557307101</v>
      </c>
      <c r="C8" s="2">
        <f>SUMIFS(forecast_data!$I:$I,forecast_data!$D:$D,C$3,forecast_data!$B:$B,C$1)</f>
        <v>35.213496438809898</v>
      </c>
      <c r="D8" s="2">
        <f>SUMIFS(forecast_data!$I:$I,forecast_data!$D:$D,D$3,forecast_data!$B:$B,D$1)</f>
        <v>54.3423141133702</v>
      </c>
      <c r="E8" s="2">
        <f>SUMIFS(forecast_data!$I:$I,forecast_data!$D:$D,E$3,forecast_data!$B:$B,E$1)</f>
        <v>33.332735760035398</v>
      </c>
      <c r="F8" s="2">
        <f>SUMIFS(forecast_data!$I:$I,forecast_data!$D:$D,F$3,forecast_data!$B:$B,F$1)</f>
        <v>34.896536538118603</v>
      </c>
      <c r="G8" s="2">
        <f>SUMIFS(forecast_data!$I:$I,forecast_data!$D:$D,G$3,forecast_data!$B:$B,G$1)</f>
        <v>55.348487721104803</v>
      </c>
      <c r="H8" s="2">
        <f>SUMIFS(forecast_data!$I:$I,forecast_data!$D:$D,H$3,forecast_data!$B:$B,H$1)</f>
        <v>32.964317897469002</v>
      </c>
      <c r="I8" s="2">
        <f>SUMIFS(forecast_data!$I:$I,forecast_data!$D:$D,I$3,forecast_data!$B:$B,I$1)</f>
        <v>36.138464823359797</v>
      </c>
      <c r="J8" s="2">
        <f>SUMIFS(forecast_data!$I:$I,forecast_data!$D:$D,J$3,forecast_data!$B:$B,J$1)</f>
        <v>56.876112580365103</v>
      </c>
      <c r="K8" s="2">
        <f>SUMIFS(forecast_data!$I:$I,forecast_data!$D:$D,K$3,forecast_data!$B:$B,K$1)</f>
        <v>35.761683972915101</v>
      </c>
      <c r="L8" s="2">
        <f>SUMIFS(forecast_data!$I:$I,forecast_data!$D:$D,L$3,forecast_data!$B:$B,L$1)</f>
        <v>38.257632238770299</v>
      </c>
      <c r="M8" s="2">
        <f>SUMIFS(forecast_data!$I:$I,forecast_data!$D:$D,M$3,forecast_data!$B:$B,M$1)</f>
        <v>60.900551335403399</v>
      </c>
      <c r="N8" s="2">
        <f>SUMIFS(forecast_data!$I:$I,forecast_data!$D:$D,N$3,forecast_data!$B:$B,N$1)</f>
        <v>37.590725838982998</v>
      </c>
      <c r="O8" s="2">
        <f>SUMIFS(forecast_data!$I:$I,forecast_data!$D:$D,O$3,forecast_data!$B:$B,O$1)</f>
        <v>41.514548079446598</v>
      </c>
      <c r="P8" s="2">
        <f>SUMIFS(forecast_data!$I:$I,forecast_data!$D:$D,P$3,forecast_data!$B:$B,P$1)</f>
        <v>63.244720891126398</v>
      </c>
      <c r="Q8" s="2">
        <f>SUMIFS(forecast_data!$I:$I,forecast_data!$D:$D,Q$3,forecast_data!$B:$B,Q$1)</f>
        <v>39.866816866992103</v>
      </c>
      <c r="R8" s="2">
        <f>SUMIFS(forecast_data!$I:$I,forecast_data!$D:$D,R$3,forecast_data!$B:$B,R$1)</f>
        <v>40.841451508773098</v>
      </c>
      <c r="S8" s="2">
        <f>SUMIFS(forecast_data!$I:$I,forecast_data!$D:$D,S$3,forecast_data!$B:$B,S$1)</f>
        <v>61.5167360012667</v>
      </c>
      <c r="T8" s="2">
        <f>SUMIFS(forecast_data!$I:$I,forecast_data!$D:$D,T$3,forecast_data!$B:$B,T$1)</f>
        <v>38.540307339574298</v>
      </c>
      <c r="U8" s="2">
        <f>SUMIFS(forecast_data!$I:$I,forecast_data!$D:$D,U$3,forecast_data!$B:$B,U$1)</f>
        <v>39.985601739718398</v>
      </c>
      <c r="V8" s="2">
        <f>SUMIFS(forecast_data!$I:$I,forecast_data!$D:$D,V$3,forecast_data!$B:$B,V$1)</f>
        <v>59.629875652064399</v>
      </c>
      <c r="W8" s="2">
        <f>SUMIFS(forecast_data!$I:$I,forecast_data!$D:$D,W$3,forecast_data!$B:$B,W$1)</f>
        <v>36.774518077901099</v>
      </c>
      <c r="X8" s="2">
        <f>SUMIFS(forecast_data!$I:$I,forecast_data!$D:$D,X$3,forecast_data!$B:$B,X$1)</f>
        <v>36.099077836406103</v>
      </c>
      <c r="Y8" s="2">
        <f>SUMIFS(forecast_data!$I:$I,forecast_data!$D:$D,Y$3,forecast_data!$B:$B,Y$1)</f>
        <v>54.8572453136658</v>
      </c>
      <c r="Z8" s="2">
        <f>SUMIFS(forecast_data!$I:$I,forecast_data!$D:$D,Z$3,forecast_data!$B:$B,Z$1)</f>
        <v>32.408138167777999</v>
      </c>
      <c r="AA8" s="2">
        <f>SUMIFS(forecast_data!$I:$I,forecast_data!$D:$D,AA$3,forecast_data!$B:$B,AA$1)</f>
        <v>36.455291532775902</v>
      </c>
      <c r="AB8" s="2">
        <f>SUMIFS(forecast_data!$I:$I,forecast_data!$D:$D,AB$3,forecast_data!$B:$B,AB$1)</f>
        <v>56.943108666096499</v>
      </c>
      <c r="AC8" s="2">
        <f>SUMIFS(forecast_data!$I:$I,forecast_data!$D:$D,AC$3,forecast_data!$B:$B,AC$1)</f>
        <v>36.127567775397502</v>
      </c>
      <c r="AD8" s="2">
        <f>SUMIFS(forecast_data!$I:$I,forecast_data!$D:$D,AD$3,forecast_data!$B:$B,AD$1)</f>
        <v>36.912440361196197</v>
      </c>
      <c r="AE8" s="2">
        <f>SUMIFS(forecast_data!$I:$I,forecast_data!$D:$D,AE$3,forecast_data!$B:$B,AE$1)</f>
        <v>58.406341221289502</v>
      </c>
      <c r="AF8" s="2">
        <f>SUMIFS(forecast_data!$I:$I,forecast_data!$D:$D,AF$3,forecast_data!$B:$B,AF$1)</f>
        <v>35.083362446212398</v>
      </c>
      <c r="AG8" s="2">
        <f>SUMIFS(forecast_data!$I:$I,forecast_data!$D:$D,AG$3,forecast_data!$B:$B,AG$1)</f>
        <v>37.355715315732297</v>
      </c>
      <c r="AH8" s="2">
        <f>SUMIFS(forecast_data!$I:$I,forecast_data!$D:$D,AH$3,forecast_data!$B:$B,AH$1)</f>
        <v>58.482437395011701</v>
      </c>
      <c r="AI8" s="2">
        <f>SUMIFS(forecast_data!$I:$I,forecast_data!$D:$D,AI$3,forecast_data!$B:$B,AI$1)</f>
        <v>38.779145286918997</v>
      </c>
      <c r="AJ8" s="2">
        <f>SUMIFS(forecast_data!$I:$I,forecast_data!$D:$D,AJ$3,forecast_data!$B:$B,AJ$1)</f>
        <v>40.211413218243202</v>
      </c>
      <c r="AK8" s="2">
        <f>SUMIFS(forecast_data!$I:$I,forecast_data!$D:$D,AK$3,forecast_data!$B:$B,AK$1)</f>
        <v>62.480328346864603</v>
      </c>
      <c r="AL8" s="2">
        <f>SUMIFS(forecast_data!$I:$I,forecast_data!$D:$D,AL$3,forecast_data!$B:$B,AL$1)</f>
        <v>39.230768877771403</v>
      </c>
      <c r="AM8" s="2">
        <f>SUMIFS(forecast_data!$I:$I,forecast_data!$D:$D,AM$3,forecast_data!$B:$B,AM$1)</f>
        <v>42.919320963932996</v>
      </c>
      <c r="AN8" s="2">
        <f>SUMIFS(forecast_data!$I:$I,forecast_data!$D:$D,AN$3,forecast_data!$B:$B,AN$1)</f>
        <v>65.506817375686097</v>
      </c>
      <c r="AO8" s="2">
        <f>SUMIFS(forecast_data!$I:$I,forecast_data!$D:$D,AO$3,forecast_data!$B:$B,AO$1)</f>
        <v>43.8199543391814</v>
      </c>
      <c r="AP8" s="2">
        <f>SUMIFS(forecast_data!$I:$I,forecast_data!$D:$D,AP$3,forecast_data!$B:$B,AP$1)</f>
        <v>44.193347485624599</v>
      </c>
      <c r="AQ8" s="2">
        <f>SUMIFS(forecast_data!$I:$I,forecast_data!$D:$D,AQ$3,forecast_data!$B:$B,AQ$1)</f>
        <v>65.123359508247006</v>
      </c>
      <c r="AR8" s="2">
        <f>SUMIFS(forecast_data!$I:$I,forecast_data!$D:$D,AR$3,forecast_data!$B:$B,AR$1)</f>
        <v>40.578101862068799</v>
      </c>
      <c r="AS8" s="2">
        <f>SUMIFS(forecast_data!$I:$I,forecast_data!$D:$D,AS$3,forecast_data!$B:$B,AS$1)</f>
        <v>42.120280092094099</v>
      </c>
      <c r="AT8" s="2">
        <f>SUMIFS(forecast_data!$I:$I,forecast_data!$D:$D,AT$3,forecast_data!$B:$B,AT$1)</f>
        <v>62.921898024155702</v>
      </c>
      <c r="AU8" s="2">
        <f>SUMIFS(forecast_data!$I:$I,forecast_data!$D:$D,AU$3,forecast_data!$B:$B,AU$1)</f>
        <v>42.870055526528603</v>
      </c>
      <c r="AV8" s="2">
        <f>SUMIFS(forecast_data!$I:$I,forecast_data!$D:$D,AV$3,forecast_data!$B:$B,AV$1)</f>
        <v>42.841556124002999</v>
      </c>
      <c r="AW8" s="2">
        <f>SUMIFS(forecast_data!$I:$I,forecast_data!$D:$D,AW$3,forecast_data!$B:$B,AW$1)</f>
        <v>61.433380506659503</v>
      </c>
      <c r="AX8" s="2">
        <f>SUMIFS(forecast_data!$I:$I,forecast_data!$D:$D,AX$3,forecast_data!$B:$B,AX$1)</f>
        <v>37.178299006273001</v>
      </c>
      <c r="AY8" s="2">
        <f>SUMIFS(forecast_data!$I:$I,forecast_data!$D:$D,AY$3,forecast_data!$B:$B,AY$1)</f>
        <v>39.049610759067399</v>
      </c>
      <c r="AZ8" s="2">
        <f>SUMIFS(forecast_data!$I:$I,forecast_data!$D:$D,AZ$3,forecast_data!$B:$B,AZ$1)</f>
        <v>57.8680707892456</v>
      </c>
      <c r="BA8" s="2">
        <f>SUMIFS(forecast_data!$I:$I,forecast_data!$D:$D,BA$3,forecast_data!$B:$B,BA$1)</f>
        <v>37.274997799062596</v>
      </c>
      <c r="BB8" s="2">
        <f>SUMIFS(forecast_data!$I:$I,forecast_data!$D:$D,BB$3,forecast_data!$B:$B,BB$1)</f>
        <v>39.290965165364099</v>
      </c>
      <c r="BC8" s="2">
        <f>SUMIFS(forecast_data!$I:$I,forecast_data!$D:$D,BC$3,forecast_data!$B:$B,BC$1)</f>
        <v>62.060587414740098</v>
      </c>
      <c r="BD8" s="2">
        <f>SUMIFS(forecast_data!$I:$I,forecast_data!$D:$D,BD$3,forecast_data!$B:$B,BD$1)</f>
        <v>37.401363633322099</v>
      </c>
      <c r="BE8" s="2">
        <f>SUMIFS(forecast_data!$I:$I,forecast_data!$D:$D,BE$3,forecast_data!$B:$B,BE$1)</f>
        <v>39.088451681630502</v>
      </c>
      <c r="BF8" s="2">
        <f>SUMIFS(forecast_data!$I:$I,forecast_data!$D:$D,BF$3,forecast_data!$B:$B,BF$1)</f>
        <v>58.903327975110997</v>
      </c>
      <c r="BG8" s="2">
        <f>SUMIFS(forecast_data!$I:$I,forecast_data!$D:$D,BG$3,forecast_data!$B:$B,BG$1)</f>
        <v>39.503798698789502</v>
      </c>
      <c r="BH8" s="2">
        <f>SUMIFS(forecast_data!$I:$I,forecast_data!$D:$D,BH$3,forecast_data!$B:$B,BH$1)</f>
        <v>42.561219473373797</v>
      </c>
      <c r="BI8" s="2">
        <f>SUMIFS(forecast_data!$I:$I,forecast_data!$D:$D,BI$3,forecast_data!$B:$B,BI$1)</f>
        <v>62.026067495549803</v>
      </c>
      <c r="BJ8" s="2">
        <f>SUMIFS(forecast_data!$I:$I,forecast_data!$D:$D,BJ$3,forecast_data!$B:$B,BJ$1)</f>
        <v>40.6971285364503</v>
      </c>
      <c r="BK8" s="2">
        <f>SUMIFS(forecast_data!$I:$I,forecast_data!$D:$D,BK$3,forecast_data!$B:$B,BK$1)</f>
        <v>44.885322630699797</v>
      </c>
      <c r="BL8" s="2">
        <f>SUMIFS(forecast_data!$I:$I,forecast_data!$D:$D,BL$3,forecast_data!$B:$B,BL$1)</f>
        <v>66.516563236714305</v>
      </c>
      <c r="BM8" s="2">
        <f>SUMIFS(forecast_data!$I:$I,forecast_data!$D:$D,BM$3,forecast_data!$B:$B,BM$1)</f>
        <v>43.9346289561201</v>
      </c>
      <c r="BN8" s="2">
        <f>SUMIFS(forecast_data!$I:$I,forecast_data!$D:$D,BN$3,forecast_data!$B:$B,BN$1)</f>
        <v>47.571975188591303</v>
      </c>
      <c r="BO8" s="2">
        <f>SUMIFS(forecast_data!$I:$I,forecast_data!$D:$D,BO$3,forecast_data!$B:$B,BO$1)</f>
        <v>69.748708882020594</v>
      </c>
      <c r="BP8" s="2">
        <f>SUMIFS(forecast_data!$I:$I,forecast_data!$D:$D,BP$3,forecast_data!$B:$B,BP$1)</f>
        <v>44.6967703322562</v>
      </c>
      <c r="BQ8" s="2">
        <f>SUMIFS(forecast_data!$I:$I,forecast_data!$D:$D,BQ$3,forecast_data!$B:$B,BQ$1)</f>
        <v>45.1654031750749</v>
      </c>
      <c r="BR8" s="2">
        <f>SUMIFS(forecast_data!$I:$I,forecast_data!$D:$D,BR$3,forecast_data!$B:$B,BR$1)</f>
        <v>65.220693568039806</v>
      </c>
      <c r="BS8" s="2">
        <f>SUMIFS(forecast_data!$I:$I,forecast_data!$D:$D,BS$3,forecast_data!$B:$B,BS$1)</f>
        <v>45.289065249783597</v>
      </c>
      <c r="BT8" s="2">
        <f>SUMIFS(forecast_data!$I:$I,forecast_data!$D:$D,BT$3,forecast_data!$B:$B,BT$1)</f>
        <v>46.6112411775865</v>
      </c>
      <c r="BU8" s="2">
        <f>SUMIFS(forecast_data!$I:$I,forecast_data!$D:$D,BU$3,forecast_data!$B:$B,BU$1)</f>
        <v>66.526561404382704</v>
      </c>
      <c r="BV8" s="2">
        <f>SUMIFS(forecast_data!$I:$I,forecast_data!$D:$D,BV$3,forecast_data!$B:$B,BV$1)</f>
        <v>44.808937310131903</v>
      </c>
      <c r="BW8" s="2">
        <f>SUMIFS(forecast_data!$I:$I,forecast_data!$D:$D,BW$3,forecast_data!$B:$B,BW$1)</f>
        <v>45.255146795933697</v>
      </c>
      <c r="BX8" s="2">
        <f>SUMIFS(forecast_data!$I:$I,forecast_data!$D:$D,BX$3,forecast_data!$B:$B,BX$1)</f>
        <v>63.471615060726798</v>
      </c>
      <c r="BY8" s="2">
        <f>SUMIFS(forecast_data!$I:$I,forecast_data!$D:$D,BY$3,forecast_data!$B:$B,BY$1)</f>
        <v>40.502650653786297</v>
      </c>
      <c r="BZ8" s="2">
        <f>SUMIFS(forecast_data!$I:$I,forecast_data!$D:$D,BZ$3,forecast_data!$B:$B,BZ$1)</f>
        <v>40.684078880590597</v>
      </c>
      <c r="CA8" s="2">
        <f>SUMIFS(forecast_data!$I:$I,forecast_data!$D:$D,CA$3,forecast_data!$B:$B,CA$1)</f>
        <v>62.046885186108803</v>
      </c>
      <c r="CB8" s="2">
        <f>SUMIFS(forecast_data!$I:$I,forecast_data!$D:$D,CB$3,forecast_data!$B:$B,CB$1)</f>
        <v>39.329171265976598</v>
      </c>
      <c r="CC8" s="2">
        <f>SUMIFS(forecast_data!$I:$I,forecast_data!$D:$D,CC$3,forecast_data!$B:$B,CC$1)</f>
        <v>41.3271332487951</v>
      </c>
      <c r="CD8" s="2">
        <f>SUMIFS(forecast_data!$I:$I,forecast_data!$D:$D,CD$3,forecast_data!$B:$B,CD$1)</f>
        <v>60.9651500241634</v>
      </c>
      <c r="CE8" s="2">
        <f>SUMIFS(forecast_data!$I:$I,forecast_data!$D:$D,CE$3,forecast_data!$B:$B,CE$1)</f>
        <v>41.901116350624598</v>
      </c>
      <c r="CF8" s="2">
        <f>SUMIFS(forecast_data!$I:$I,forecast_data!$D:$D,CF$3,forecast_data!$B:$B,CF$1)</f>
        <v>43.126390672213702</v>
      </c>
      <c r="CG8" s="2">
        <f>SUMIFS(forecast_data!$I:$I,forecast_data!$D:$D,CG$3,forecast_data!$B:$B,CG$1)</f>
        <v>64.208340113985201</v>
      </c>
      <c r="CH8" s="2">
        <f>SUMIFS(forecast_data!$I:$I,forecast_data!$D:$D,CH$3,forecast_data!$B:$B,CH$1)</f>
        <v>42.889085369750099</v>
      </c>
      <c r="CI8" s="2">
        <f>SUMIFS(forecast_data!$I:$I,forecast_data!$D:$D,CI$3,forecast_data!$B:$B,CI$1)</f>
        <v>46.134197618762499</v>
      </c>
      <c r="CJ8" s="2">
        <f>SUMIFS(forecast_data!$I:$I,forecast_data!$D:$D,CJ$3,forecast_data!$B:$B,CJ$1)</f>
        <v>66.067400114069599</v>
      </c>
      <c r="CK8" s="2">
        <f>SUMIFS(forecast_data!$I:$I,forecast_data!$D:$D,CK$3,forecast_data!$B:$B,CK$1)</f>
        <v>45.578299016669099</v>
      </c>
      <c r="CL8" s="2">
        <f>SUMIFS(forecast_data!$I:$I,forecast_data!$D:$D,CL$3,forecast_data!$B:$B,CL$1)</f>
        <v>47.018186749975897</v>
      </c>
      <c r="CM8" s="2">
        <f>SUMIFS(forecast_data!$I:$I,forecast_data!$D:$D,CM$3,forecast_data!$B:$B,CM$1)</f>
        <v>68.0191281460651</v>
      </c>
      <c r="CN8" s="2">
        <f>SUMIFS(forecast_data!$I:$I,forecast_data!$D:$D,CN$3,forecast_data!$B:$B,CN$1)</f>
        <v>47.275061744411502</v>
      </c>
      <c r="CO8" s="2">
        <f>SUMIFS(forecast_data!$I:$I,forecast_data!$D:$D,CO$3,forecast_data!$B:$B,CO$1)</f>
        <v>48.407034021552697</v>
      </c>
      <c r="CP8" s="2">
        <f>SUMIFS(forecast_data!$I:$I,forecast_data!$D:$D,CP$3,forecast_data!$B:$B,CP$1)</f>
        <v>69.052043704363598</v>
      </c>
      <c r="CQ8" s="2">
        <f>SUMIFS(forecast_data!$I:$I,forecast_data!$D:$D,CQ$3,forecast_data!$B:$B,CQ$1)</f>
        <v>48.4532502006466</v>
      </c>
      <c r="CR8" s="2">
        <f>SUMIFS(forecast_data!$I:$I,forecast_data!$D:$D,CR$3,forecast_data!$B:$B,CR$1)</f>
        <v>49.141686177534098</v>
      </c>
      <c r="CS8" s="2">
        <f>SUMIFS(forecast_data!$I:$I,forecast_data!$D:$D,CS$3,forecast_data!$B:$B,CS$1)</f>
        <v>72.337854900621906</v>
      </c>
      <c r="CT8" s="2">
        <f>SUMIFS(forecast_data!$I:$I,forecast_data!$D:$D,CT$3,forecast_data!$B:$B,CT$1)</f>
        <v>47.308664738512803</v>
      </c>
      <c r="CU8" s="2">
        <f>SUMIFS(forecast_data!$I:$I,forecast_data!$D:$D,CU$3,forecast_data!$B:$B,CU$1)</f>
        <v>50.8907678833693</v>
      </c>
      <c r="CV8" s="2">
        <f>SUMIFS(forecast_data!$I:$I,forecast_data!$D:$D,CV$3,forecast_data!$B:$B,CV$1)</f>
        <v>69.890104142197998</v>
      </c>
      <c r="CW8" s="2">
        <f>SUMIFS(forecast_data!$I:$I,forecast_data!$D:$D,CW$3,forecast_data!$B:$B,CW$1)</f>
        <v>46.239647132278201</v>
      </c>
      <c r="CX8" s="2">
        <f>SUMIFS(forecast_data!$I:$I,forecast_data!$D:$D,CX$3,forecast_data!$B:$B,CX$1)</f>
        <v>45.911613725067902</v>
      </c>
      <c r="CY8" s="2">
        <f>SUMIFS(forecast_data!$I:$I,forecast_data!$D:$D,CY$3,forecast_data!$B:$B,CY$1)</f>
        <v>65.802340912206404</v>
      </c>
      <c r="CZ8" s="2">
        <f>SUMIFS(forecast_data!$I:$I,forecast_data!$D:$D,CZ$3,forecast_data!$B:$B,CZ$1)</f>
        <v>41.132151330037097</v>
      </c>
      <c r="DA8" s="2">
        <f>SUMIFS(forecast_data!$I:$I,forecast_data!$D:$D,DA$3,forecast_data!$B:$B,DA$1)</f>
        <v>43.084025251912301</v>
      </c>
      <c r="DB8" s="2">
        <f>SUMIFS(forecast_data!$I:$I,forecast_data!$D:$D,DB$3,forecast_data!$B:$B,DB$1)</f>
        <v>64.110885639315995</v>
      </c>
      <c r="DC8" s="2">
        <f>SUMIFS(forecast_data!$I:$I,forecast_data!$D:$D,DC$3,forecast_data!$B:$B,DC$1)</f>
        <v>43.884928901197497</v>
      </c>
      <c r="DD8" s="2">
        <f>SUMIFS(forecast_data!$I:$I,forecast_data!$D:$D,DD$3,forecast_data!$B:$B,DD$1)</f>
        <v>46.161011811939602</v>
      </c>
      <c r="DE8" s="2">
        <f>SUMIFS(forecast_data!$I:$I,forecast_data!$D:$D,DE$3,forecast_data!$B:$B,DE$1)</f>
        <v>65.2376079611401</v>
      </c>
      <c r="DF8" s="2">
        <f>SUMIFS(forecast_data!$I:$I,forecast_data!$D:$D,DF$3,forecast_data!$B:$B,DF$1)</f>
        <v>44.746633942396102</v>
      </c>
      <c r="DG8" s="2">
        <f>SUMIFS(forecast_data!$I:$I,forecast_data!$D:$D,DG$3,forecast_data!$B:$B,DG$1)</f>
        <v>47.689752228794802</v>
      </c>
      <c r="DH8" s="2">
        <f>SUMIFS(forecast_data!$I:$I,forecast_data!$D:$D,DH$3,forecast_data!$B:$B,DH$1)</f>
        <v>68.491713197146595</v>
      </c>
      <c r="DI8" s="2">
        <f>SUMIFS(forecast_data!$I:$I,forecast_data!$D:$D,DI$3,forecast_data!$B:$B,DI$1)</f>
        <v>47.944466330718001</v>
      </c>
      <c r="DJ8" s="2">
        <f>SUMIFS(forecast_data!$I:$I,forecast_data!$D:$D,DJ$3,forecast_data!$B:$B,DJ$1)</f>
        <v>49.540067789558798</v>
      </c>
      <c r="DK8" s="2">
        <f>SUMIFS(forecast_data!$I:$I,forecast_data!$D:$D,DK$3,forecast_data!$B:$B,DK$1)</f>
        <v>69.798375254994696</v>
      </c>
      <c r="DL8" s="2">
        <f>SUMIFS(forecast_data!$I:$I,forecast_data!$D:$D,DL$3,forecast_data!$B:$B,DL$1)</f>
        <v>47.456830642765198</v>
      </c>
      <c r="DM8" s="2">
        <f>SUMIFS(forecast_data!$I:$I,forecast_data!$D:$D,DM$3,forecast_data!$B:$B,DM$1)</f>
        <v>50.239342771679297</v>
      </c>
      <c r="DN8" s="2">
        <f>SUMIFS(forecast_data!$I:$I,forecast_data!$D:$D,DN$3,forecast_data!$B:$B,DN$1)</f>
        <v>71.130336839015797</v>
      </c>
      <c r="DO8" s="2">
        <f>SUMIFS(forecast_data!$I:$I,forecast_data!$D:$D,DO$3,forecast_data!$B:$B,DO$1)</f>
        <v>51.469623690319501</v>
      </c>
      <c r="DP8" s="2">
        <f>SUMIFS(forecast_data!$I:$I,forecast_data!$D:$D,DP$3,forecast_data!$B:$B,DP$1)</f>
        <v>52.682742360006102</v>
      </c>
      <c r="DQ8" s="2">
        <f>SUMIFS(forecast_data!$I:$I,forecast_data!$D:$D,DQ$3,forecast_data!$B:$B,DQ$1)</f>
        <v>75.583195298133106</v>
      </c>
      <c r="DR8" s="2">
        <f>SUMIFS(forecast_data!$I:$I,forecast_data!$D:$D,DR$3,forecast_data!$B:$B,DR$1)</f>
        <v>49.9841514988195</v>
      </c>
      <c r="DS8" s="2">
        <f>SUMIFS(forecast_data!$I:$I,forecast_data!$D:$D,DS$3,forecast_data!$B:$B,DS$1)</f>
        <v>53.089485868908902</v>
      </c>
      <c r="DT8" s="2">
        <f>SUMIFS(forecast_data!$I:$I,forecast_data!$D:$D,DT$3,forecast_data!$B:$B,DT$1)</f>
        <v>73.892789610355294</v>
      </c>
      <c r="DU8" s="2">
        <f>SUMIFS(forecast_data!$I:$I,forecast_data!$D:$D,DU$3,forecast_data!$B:$B,DU$1)</f>
        <v>52.598870026960398</v>
      </c>
      <c r="DV8" s="2">
        <f>SUMIFS(forecast_data!$I:$I,forecast_data!$D:$D,DV$3,forecast_data!$B:$B,DV$1)</f>
        <v>51.959418663144902</v>
      </c>
      <c r="DW8" s="2">
        <f>SUMIFS(forecast_data!$I:$I,forecast_data!$D:$D,DW$3,forecast_data!$B:$B,DW$1)</f>
        <v>72.302390557091201</v>
      </c>
      <c r="DX8" s="2">
        <f>SUMIFS(forecast_data!$I:$I,forecast_data!$D:$D,DX$3,forecast_data!$B:$B,DX$1)</f>
        <v>45.983329914207701</v>
      </c>
      <c r="DY8" s="2">
        <f>SUMIFS(forecast_data!$I:$I,forecast_data!$D:$D,DY$3,forecast_data!$B:$B,DY$1)</f>
        <v>45.687173268981603</v>
      </c>
      <c r="DZ8" s="2">
        <f>SUMIFS(forecast_data!$I:$I,forecast_data!$D:$D,DZ$3,forecast_data!$B:$B,DZ$1)</f>
        <v>64.750845658280099</v>
      </c>
      <c r="EA8" s="2">
        <f>SUMIFS(forecast_data!$I:$I,forecast_data!$D:$D,EA$3,forecast_data!$B:$B,EA$1)</f>
        <v>46.632633960610399</v>
      </c>
      <c r="EB8" s="2">
        <f>SUMIFS(forecast_data!$I:$I,forecast_data!$D:$D,EB$3,forecast_data!$B:$B,EB$1)</f>
        <v>47.4322683664737</v>
      </c>
      <c r="EC8" s="2">
        <f>SUMIFS(forecast_data!$I:$I,forecast_data!$D:$D,EC$3,forecast_data!$B:$B,EC$1)</f>
        <v>69.256540337019302</v>
      </c>
      <c r="ED8" s="2">
        <f>SUMIFS(forecast_data!$I:$I,forecast_data!$D:$D,ED$3,forecast_data!$B:$B,ED$1)</f>
        <v>46.815177660638398</v>
      </c>
      <c r="EE8" s="2">
        <f>SUMIFS(forecast_data!$I:$I,forecast_data!$D:$D,EE$3,forecast_data!$B:$B,EE$1)</f>
        <v>50.000888907859498</v>
      </c>
      <c r="EF8" s="2">
        <f>SUMIFS(forecast_data!$I:$I,forecast_data!$D:$D,EF$3,forecast_data!$B:$B,EF$1)</f>
        <v>71.781753046160404</v>
      </c>
      <c r="EG8" s="2">
        <f>SUMIFS(forecast_data!$I:$I,forecast_data!$D:$D,EG$3,forecast_data!$B:$B,EG$1)</f>
        <v>50.340239557176503</v>
      </c>
      <c r="EH8" s="2">
        <f>SUMIFS(forecast_data!$I:$I,forecast_data!$D:$D,EH$3,forecast_data!$B:$B,EH$1)</f>
        <v>50.631653898178797</v>
      </c>
      <c r="EI8" s="2">
        <f>SUMIFS(forecast_data!$I:$I,forecast_data!$D:$D,EI$3,forecast_data!$B:$B,EI$1)</f>
        <v>72.937930438532803</v>
      </c>
      <c r="EJ8" s="2">
        <f>SUMIFS(forecast_data!$I:$I,forecast_data!$D:$D,EJ$3,forecast_data!$B:$B,EJ$1)</f>
        <v>49.8373576307579</v>
      </c>
      <c r="EK8" s="2">
        <f>SUMIFS(forecast_data!$I:$I,forecast_data!$D:$D,EK$3,forecast_data!$B:$B,EK$1)</f>
        <v>50.349216034535999</v>
      </c>
      <c r="EL8" s="2">
        <f>SUMIFS(forecast_data!$I:$I,forecast_data!$D:$D,EL$3,forecast_data!$B:$B,EL$1)</f>
        <v>70.553599585194107</v>
      </c>
      <c r="EM8" s="2">
        <f>SUMIFS(forecast_data!$I:$I,forecast_data!$D:$D,EM$3,forecast_data!$B:$B,EM$1)</f>
        <v>52.906224267617901</v>
      </c>
      <c r="EN8" s="2">
        <f>SUMIFS(forecast_data!$I:$I,forecast_data!$D:$D,EN$3,forecast_data!$B:$B,EN$1)</f>
        <v>54.886887541666297</v>
      </c>
      <c r="EO8" s="2">
        <f>SUMIFS(forecast_data!$I:$I,forecast_data!$D:$D,EO$3,forecast_data!$B:$B,EO$1)</f>
        <v>76.214565965005093</v>
      </c>
      <c r="EP8" s="2">
        <f>SUMIFS(forecast_data!$I:$I,forecast_data!$D:$D,EP$3,forecast_data!$B:$B,EP$1)</f>
        <v>52.973089444097504</v>
      </c>
      <c r="EQ8" s="2">
        <f>SUMIFS(forecast_data!$I:$I,forecast_data!$D:$D,EQ$3,forecast_data!$B:$B,EQ$1)</f>
        <v>56.445419682466103</v>
      </c>
      <c r="ER8" s="2">
        <f>SUMIFS(forecast_data!$I:$I,forecast_data!$D:$D,ER$3,forecast_data!$B:$B,ER$1)</f>
        <v>76.491558808829296</v>
      </c>
      <c r="ES8" s="2">
        <f>SUMIFS(forecast_data!$I:$I,forecast_data!$D:$D,ES$3,forecast_data!$B:$B,ES$1)</f>
        <v>54.359807736325301</v>
      </c>
      <c r="ET8" s="2">
        <f>SUMIFS(forecast_data!$I:$I,forecast_data!$D:$D,ET$3,forecast_data!$B:$B,ET$1)</f>
        <v>56.607954067154402</v>
      </c>
    </row>
    <row r="9" spans="1:150" s="3" customFormat="1" x14ac:dyDescent="0.2">
      <c r="A9" s="3" t="s">
        <v>5</v>
      </c>
      <c r="B9" s="2">
        <f>SUMIFS(forecast_data!$H:$H,forecast_data!$D:$D,B$3,forecast_data!$B:$B,B$1)</f>
        <v>20.1521846430674</v>
      </c>
      <c r="C9" s="2">
        <f>SUMIFS(forecast_data!$H:$H,forecast_data!$D:$D,C$3,forecast_data!$B:$B,C$1)</f>
        <v>24.9859515258246</v>
      </c>
      <c r="D9" s="2">
        <f>SUMIFS(forecast_data!$H:$H,forecast_data!$D:$D,D$3,forecast_data!$B:$B,D$1)</f>
        <v>44.277695036355297</v>
      </c>
      <c r="E9" s="2">
        <f>SUMIFS(forecast_data!$H:$H,forecast_data!$D:$D,E$3,forecast_data!$B:$B,E$1)</f>
        <v>22.876148880719999</v>
      </c>
      <c r="F9" s="2">
        <f>SUMIFS(forecast_data!$H:$H,forecast_data!$D:$D,F$3,forecast_data!$B:$B,F$1)</f>
        <v>24.680698619404801</v>
      </c>
      <c r="G9" s="2">
        <f>SUMIFS(forecast_data!$H:$H,forecast_data!$D:$D,G$3,forecast_data!$B:$B,G$1)</f>
        <v>45.737331600887003</v>
      </c>
      <c r="H9" s="2">
        <f>SUMIFS(forecast_data!$H:$H,forecast_data!$D:$D,H$3,forecast_data!$B:$B,H$1)</f>
        <v>22.715121640593399</v>
      </c>
      <c r="I9" s="2">
        <f>SUMIFS(forecast_data!$H:$H,forecast_data!$D:$D,I$3,forecast_data!$B:$B,I$1)</f>
        <v>25.5775546462046</v>
      </c>
      <c r="J9" s="2">
        <f>SUMIFS(forecast_data!$H:$H,forecast_data!$D:$D,J$3,forecast_data!$B:$B,J$1)</f>
        <v>45.754945543050098</v>
      </c>
      <c r="K9" s="2">
        <f>SUMIFS(forecast_data!$H:$H,forecast_data!$D:$D,K$3,forecast_data!$B:$B,K$1)</f>
        <v>25.069162140392901</v>
      </c>
      <c r="L9" s="2">
        <f>SUMIFS(forecast_data!$H:$H,forecast_data!$D:$D,L$3,forecast_data!$B:$B,L$1)</f>
        <v>28.0093024426391</v>
      </c>
      <c r="M9" s="2">
        <f>SUMIFS(forecast_data!$H:$H,forecast_data!$D:$D,M$3,forecast_data!$B:$B,M$1)</f>
        <v>50.483047240274502</v>
      </c>
      <c r="N9" s="2">
        <f>SUMIFS(forecast_data!$H:$H,forecast_data!$D:$D,N$3,forecast_data!$B:$B,N$1)</f>
        <v>27.662933627047799</v>
      </c>
      <c r="O9" s="2">
        <f>SUMIFS(forecast_data!$H:$H,forecast_data!$D:$D,O$3,forecast_data!$B:$B,O$1)</f>
        <v>31.258520592170601</v>
      </c>
      <c r="P9" s="2">
        <f>SUMIFS(forecast_data!$H:$H,forecast_data!$D:$D,P$3,forecast_data!$B:$B,P$1)</f>
        <v>53.196233737189999</v>
      </c>
      <c r="Q9" s="2">
        <f>SUMIFS(forecast_data!$H:$H,forecast_data!$D:$D,Q$3,forecast_data!$B:$B,Q$1)</f>
        <v>29.2781498974337</v>
      </c>
      <c r="R9" s="2">
        <f>SUMIFS(forecast_data!$H:$H,forecast_data!$D:$D,R$3,forecast_data!$B:$B,R$1)</f>
        <v>30.632808826848201</v>
      </c>
      <c r="S9" s="2">
        <f>SUMIFS(forecast_data!$H:$H,forecast_data!$D:$D,S$3,forecast_data!$B:$B,S$1)</f>
        <v>51.663137806651399</v>
      </c>
      <c r="T9" s="2">
        <f>SUMIFS(forecast_data!$H:$H,forecast_data!$D:$D,T$3,forecast_data!$B:$B,T$1)</f>
        <v>28.156816945088899</v>
      </c>
      <c r="U9" s="2">
        <f>SUMIFS(forecast_data!$H:$H,forecast_data!$D:$D,U$3,forecast_data!$B:$B,U$1)</f>
        <v>29.9305442892021</v>
      </c>
      <c r="V9" s="2">
        <f>SUMIFS(forecast_data!$H:$H,forecast_data!$D:$D,V$3,forecast_data!$B:$B,V$1)</f>
        <v>49.122782724836497</v>
      </c>
      <c r="W9" s="2">
        <f>SUMIFS(forecast_data!$H:$H,forecast_data!$D:$D,W$3,forecast_data!$B:$B,W$1)</f>
        <v>26.2832946336185</v>
      </c>
      <c r="X9" s="2">
        <f>SUMIFS(forecast_data!$H:$H,forecast_data!$D:$D,X$3,forecast_data!$B:$B,X$1)</f>
        <v>25.8056482944348</v>
      </c>
      <c r="Y9" s="2">
        <f>SUMIFS(forecast_data!$H:$H,forecast_data!$D:$D,Y$3,forecast_data!$B:$B,Y$1)</f>
        <v>44.2856106753012</v>
      </c>
      <c r="Z9" s="2">
        <f>SUMIFS(forecast_data!$H:$H,forecast_data!$D:$D,Z$3,forecast_data!$B:$B,Z$1)</f>
        <v>22.700114302590901</v>
      </c>
      <c r="AA9" s="2">
        <f>SUMIFS(forecast_data!$H:$H,forecast_data!$D:$D,AA$3,forecast_data!$B:$B,AA$1)</f>
        <v>26.0268524407733</v>
      </c>
      <c r="AB9" s="2">
        <f>SUMIFS(forecast_data!$H:$H,forecast_data!$D:$D,AB$3,forecast_data!$B:$B,AB$1)</f>
        <v>46.090903291098201</v>
      </c>
      <c r="AC9" s="2">
        <f>SUMIFS(forecast_data!$H:$H,forecast_data!$D:$D,AC$3,forecast_data!$B:$B,AC$1)</f>
        <v>25.682377824027199</v>
      </c>
      <c r="AD9" s="2">
        <f>SUMIFS(forecast_data!$H:$H,forecast_data!$D:$D,AD$3,forecast_data!$B:$B,AD$1)</f>
        <v>26.569407845383001</v>
      </c>
      <c r="AE9" s="2">
        <f>SUMIFS(forecast_data!$H:$H,forecast_data!$D:$D,AE$3,forecast_data!$B:$B,AE$1)</f>
        <v>48.209343816796903</v>
      </c>
      <c r="AF9" s="2">
        <f>SUMIFS(forecast_data!$H:$H,forecast_data!$D:$D,AF$3,forecast_data!$B:$B,AF$1)</f>
        <v>24.620625973348002</v>
      </c>
      <c r="AG9" s="2">
        <f>SUMIFS(forecast_data!$H:$H,forecast_data!$D:$D,AG$3,forecast_data!$B:$B,AG$1)</f>
        <v>26.574733699206799</v>
      </c>
      <c r="AH9" s="2">
        <f>SUMIFS(forecast_data!$H:$H,forecast_data!$D:$D,AH$3,forecast_data!$B:$B,AH$1)</f>
        <v>48.263580593233797</v>
      </c>
      <c r="AI9" s="2">
        <f>SUMIFS(forecast_data!$H:$H,forecast_data!$D:$D,AI$3,forecast_data!$B:$B,AI$1)</f>
        <v>28.251710448668199</v>
      </c>
      <c r="AJ9" s="2">
        <f>SUMIFS(forecast_data!$H:$H,forecast_data!$D:$D,AJ$3,forecast_data!$B:$B,AJ$1)</f>
        <v>29.8633239789439</v>
      </c>
      <c r="AK9" s="2">
        <f>SUMIFS(forecast_data!$H:$H,forecast_data!$D:$D,AK$3,forecast_data!$B:$B,AK$1)</f>
        <v>51.349939536235702</v>
      </c>
      <c r="AL9" s="2">
        <f>SUMIFS(forecast_data!$H:$H,forecast_data!$D:$D,AL$3,forecast_data!$B:$B,AL$1)</f>
        <v>29.1050333162183</v>
      </c>
      <c r="AM9" s="2">
        <f>SUMIFS(forecast_data!$H:$H,forecast_data!$D:$D,AM$3,forecast_data!$B:$B,AM$1)</f>
        <v>32.225411373446597</v>
      </c>
      <c r="AN9" s="2">
        <f>SUMIFS(forecast_data!$H:$H,forecast_data!$D:$D,AN$3,forecast_data!$B:$B,AN$1)</f>
        <v>55.3359539627073</v>
      </c>
      <c r="AO9" s="2">
        <f>SUMIFS(forecast_data!$H:$H,forecast_data!$D:$D,AO$3,forecast_data!$B:$B,AO$1)</f>
        <v>33.628044991028702</v>
      </c>
      <c r="AP9" s="2">
        <f>SUMIFS(forecast_data!$H:$H,forecast_data!$D:$D,AP$3,forecast_data!$B:$B,AP$1)</f>
        <v>33.326316518847101</v>
      </c>
      <c r="AQ9" s="2">
        <f>SUMIFS(forecast_data!$H:$H,forecast_data!$D:$D,AQ$3,forecast_data!$B:$B,AQ$1)</f>
        <v>54.831256803368703</v>
      </c>
      <c r="AR9" s="2">
        <f>SUMIFS(forecast_data!$H:$H,forecast_data!$D:$D,AR$3,forecast_data!$B:$B,AR$1)</f>
        <v>30.713387504209599</v>
      </c>
      <c r="AS9" s="2">
        <f>SUMIFS(forecast_data!$H:$H,forecast_data!$D:$D,AS$3,forecast_data!$B:$B,AS$1)</f>
        <v>31.7762128065593</v>
      </c>
      <c r="AT9" s="2">
        <f>SUMIFS(forecast_data!$H:$H,forecast_data!$D:$D,AT$3,forecast_data!$B:$B,AT$1)</f>
        <v>52.651286641941297</v>
      </c>
      <c r="AU9" s="2">
        <f>SUMIFS(forecast_data!$H:$H,forecast_data!$D:$D,AU$3,forecast_data!$B:$B,AU$1)</f>
        <v>32.551410479318797</v>
      </c>
      <c r="AV9" s="2">
        <f>SUMIFS(forecast_data!$H:$H,forecast_data!$D:$D,AV$3,forecast_data!$B:$B,AV$1)</f>
        <v>32.1951601201256</v>
      </c>
      <c r="AW9" s="2">
        <f>SUMIFS(forecast_data!$H:$H,forecast_data!$D:$D,AW$3,forecast_data!$B:$B,AW$1)</f>
        <v>51.233901654732897</v>
      </c>
      <c r="AX9" s="2">
        <f>SUMIFS(forecast_data!$H:$H,forecast_data!$D:$D,AX$3,forecast_data!$B:$B,AX$1)</f>
        <v>27.269664926146799</v>
      </c>
      <c r="AY9" s="2">
        <f>SUMIFS(forecast_data!$H:$H,forecast_data!$D:$D,AY$3,forecast_data!$B:$B,AY$1)</f>
        <v>28.784011880466998</v>
      </c>
      <c r="AZ9" s="2">
        <f>SUMIFS(forecast_data!$H:$H,forecast_data!$D:$D,AZ$3,forecast_data!$B:$B,AZ$1)</f>
        <v>47.754885212304799</v>
      </c>
      <c r="BA9" s="2">
        <f>SUMIFS(forecast_data!$H:$H,forecast_data!$D:$D,BA$3,forecast_data!$B:$B,BA$1)</f>
        <v>26.742202563664701</v>
      </c>
      <c r="BB9" s="2">
        <f>SUMIFS(forecast_data!$H:$H,forecast_data!$D:$D,BB$3,forecast_data!$B:$B,BB$1)</f>
        <v>29.543634777764201</v>
      </c>
      <c r="BC9" s="2">
        <f>SUMIFS(forecast_data!$H:$H,forecast_data!$D:$D,BC$3,forecast_data!$B:$B,BC$1)</f>
        <v>51.7640085576488</v>
      </c>
      <c r="BD9" s="2">
        <f>SUMIFS(forecast_data!$H:$H,forecast_data!$D:$D,BD$3,forecast_data!$B:$B,BD$1)</f>
        <v>26.0117966629231</v>
      </c>
      <c r="BE9" s="2">
        <f>SUMIFS(forecast_data!$H:$H,forecast_data!$D:$D,BE$3,forecast_data!$B:$B,BE$1)</f>
        <v>29.3909082004675</v>
      </c>
      <c r="BF9" s="2">
        <f>SUMIFS(forecast_data!$H:$H,forecast_data!$D:$D,BF$3,forecast_data!$B:$B,BF$1)</f>
        <v>48.537987638761003</v>
      </c>
      <c r="BG9" s="2">
        <f>SUMIFS(forecast_data!$H:$H,forecast_data!$D:$D,BG$3,forecast_data!$B:$B,BG$1)</f>
        <v>29.4237436112798</v>
      </c>
      <c r="BH9" s="2">
        <f>SUMIFS(forecast_data!$H:$H,forecast_data!$D:$D,BH$3,forecast_data!$B:$B,BH$1)</f>
        <v>31.791444774577698</v>
      </c>
      <c r="BI9" s="2">
        <f>SUMIFS(forecast_data!$H:$H,forecast_data!$D:$D,BI$3,forecast_data!$B:$B,BI$1)</f>
        <v>51.991811857854799</v>
      </c>
      <c r="BJ9" s="2">
        <f>SUMIFS(forecast_data!$H:$H,forecast_data!$D:$D,BJ$3,forecast_data!$B:$B,BJ$1)</f>
        <v>30.185172834651901</v>
      </c>
      <c r="BK9" s="2">
        <f>SUMIFS(forecast_data!$H:$H,forecast_data!$D:$D,BK$3,forecast_data!$B:$B,BK$1)</f>
        <v>34.541704625455097</v>
      </c>
      <c r="BL9" s="2">
        <f>SUMIFS(forecast_data!$H:$H,forecast_data!$D:$D,BL$3,forecast_data!$B:$B,BL$1)</f>
        <v>55.886333586757999</v>
      </c>
      <c r="BM9" s="2">
        <f>SUMIFS(forecast_data!$H:$H,forecast_data!$D:$D,BM$3,forecast_data!$B:$B,BM$1)</f>
        <v>33.5144942470316</v>
      </c>
      <c r="BN9" s="2">
        <f>SUMIFS(forecast_data!$H:$H,forecast_data!$D:$D,BN$3,forecast_data!$B:$B,BN$1)</f>
        <v>37.240846351734902</v>
      </c>
      <c r="BO9" s="2">
        <f>SUMIFS(forecast_data!$H:$H,forecast_data!$D:$D,BO$3,forecast_data!$B:$B,BO$1)</f>
        <v>59.175096927719103</v>
      </c>
      <c r="BP9" s="2">
        <f>SUMIFS(forecast_data!$H:$H,forecast_data!$D:$D,BP$3,forecast_data!$B:$B,BP$1)</f>
        <v>34.0887485847188</v>
      </c>
      <c r="BQ9" s="2">
        <f>SUMIFS(forecast_data!$H:$H,forecast_data!$D:$D,BQ$3,forecast_data!$B:$B,BQ$1)</f>
        <v>34.864660940599599</v>
      </c>
      <c r="BR9" s="2">
        <f>SUMIFS(forecast_data!$H:$H,forecast_data!$D:$D,BR$3,forecast_data!$B:$B,BR$1)</f>
        <v>54.182705556972898</v>
      </c>
      <c r="BS9" s="2">
        <f>SUMIFS(forecast_data!$H:$H,forecast_data!$D:$D,BS$3,forecast_data!$B:$B,BS$1)</f>
        <v>34.786549725556199</v>
      </c>
      <c r="BT9" s="2">
        <f>SUMIFS(forecast_data!$H:$H,forecast_data!$D:$D,BT$3,forecast_data!$B:$B,BT$1)</f>
        <v>36.036363209684701</v>
      </c>
      <c r="BU9" s="2">
        <f>SUMIFS(forecast_data!$H:$H,forecast_data!$D:$D,BU$3,forecast_data!$B:$B,BU$1)</f>
        <v>56.350606689420701</v>
      </c>
      <c r="BV9" s="2">
        <f>SUMIFS(forecast_data!$H:$H,forecast_data!$D:$D,BV$3,forecast_data!$B:$B,BV$1)</f>
        <v>33.707779887614798</v>
      </c>
      <c r="BW9" s="2">
        <f>SUMIFS(forecast_data!$H:$H,forecast_data!$D:$D,BW$3,forecast_data!$B:$B,BW$1)</f>
        <v>34.958853072530097</v>
      </c>
      <c r="BX9" s="2">
        <f>SUMIFS(forecast_data!$H:$H,forecast_data!$D:$D,BX$3,forecast_data!$B:$B,BX$1)</f>
        <v>52.200378519702298</v>
      </c>
      <c r="BY9" s="2">
        <f>SUMIFS(forecast_data!$H:$H,forecast_data!$D:$D,BY$3,forecast_data!$B:$B,BY$1)</f>
        <v>29.783340479747501</v>
      </c>
      <c r="BZ9" s="2">
        <f>SUMIFS(forecast_data!$H:$H,forecast_data!$D:$D,BZ$3,forecast_data!$B:$B,BZ$1)</f>
        <v>30.535668908876399</v>
      </c>
      <c r="CA9" s="2">
        <f>SUMIFS(forecast_data!$H:$H,forecast_data!$D:$D,CA$3,forecast_data!$B:$B,CA$1)</f>
        <v>51.404586740586304</v>
      </c>
      <c r="CB9" s="2">
        <f>SUMIFS(forecast_data!$H:$H,forecast_data!$D:$D,CB$3,forecast_data!$B:$B,CB$1)</f>
        <v>28.888698969248999</v>
      </c>
      <c r="CC9" s="2">
        <f>SUMIFS(forecast_data!$H:$H,forecast_data!$D:$D,CC$3,forecast_data!$B:$B,CC$1)</f>
        <v>30.840002994278201</v>
      </c>
      <c r="CD9" s="2">
        <f>SUMIFS(forecast_data!$H:$H,forecast_data!$D:$D,CD$3,forecast_data!$B:$B,CD$1)</f>
        <v>50.278243434728502</v>
      </c>
      <c r="CE9" s="2">
        <f>SUMIFS(forecast_data!$H:$H,forecast_data!$D:$D,CE$3,forecast_data!$B:$B,CE$1)</f>
        <v>31.732317174024899</v>
      </c>
      <c r="CF9" s="2">
        <f>SUMIFS(forecast_data!$H:$H,forecast_data!$D:$D,CF$3,forecast_data!$B:$B,CF$1)</f>
        <v>33.223177033645499</v>
      </c>
      <c r="CG9" s="2">
        <f>SUMIFS(forecast_data!$H:$H,forecast_data!$D:$D,CG$3,forecast_data!$B:$B,CG$1)</f>
        <v>53.934869114171399</v>
      </c>
      <c r="CH9" s="2">
        <f>SUMIFS(forecast_data!$H:$H,forecast_data!$D:$D,CH$3,forecast_data!$B:$B,CH$1)</f>
        <v>33.0679367570145</v>
      </c>
      <c r="CI9" s="2">
        <f>SUMIFS(forecast_data!$H:$H,forecast_data!$D:$D,CI$3,forecast_data!$B:$B,CI$1)</f>
        <v>35.744600730401103</v>
      </c>
      <c r="CJ9" s="2">
        <f>SUMIFS(forecast_data!$H:$H,forecast_data!$D:$D,CJ$3,forecast_data!$B:$B,CJ$1)</f>
        <v>55.555643313658301</v>
      </c>
      <c r="CK9" s="2">
        <f>SUMIFS(forecast_data!$H:$H,forecast_data!$D:$D,CK$3,forecast_data!$B:$B,CK$1)</f>
        <v>35.619682218167902</v>
      </c>
      <c r="CL9" s="2">
        <f>SUMIFS(forecast_data!$H:$H,forecast_data!$D:$D,CL$3,forecast_data!$B:$B,CL$1)</f>
        <v>36.495684527698103</v>
      </c>
      <c r="CM9" s="2">
        <f>SUMIFS(forecast_data!$H:$H,forecast_data!$D:$D,CM$3,forecast_data!$B:$B,CM$1)</f>
        <v>57.5917149214566</v>
      </c>
      <c r="CN9" s="2">
        <f>SUMIFS(forecast_data!$H:$H,forecast_data!$D:$D,CN$3,forecast_data!$B:$B,CN$1)</f>
        <v>36.989823353505102</v>
      </c>
      <c r="CO9" s="2">
        <f>SUMIFS(forecast_data!$H:$H,forecast_data!$D:$D,CO$3,forecast_data!$B:$B,CO$1)</f>
        <v>37.812924194940798</v>
      </c>
      <c r="CP9" s="2">
        <f>SUMIFS(forecast_data!$H:$H,forecast_data!$D:$D,CP$3,forecast_data!$B:$B,CP$1)</f>
        <v>58.378857449290997</v>
      </c>
      <c r="CQ9" s="2">
        <f>SUMIFS(forecast_data!$H:$H,forecast_data!$D:$D,CQ$3,forecast_data!$B:$B,CQ$1)</f>
        <v>37.945092215707703</v>
      </c>
      <c r="CR9" s="2">
        <f>SUMIFS(forecast_data!$H:$H,forecast_data!$D:$D,CR$3,forecast_data!$B:$B,CR$1)</f>
        <v>38.3619784383541</v>
      </c>
      <c r="CS9" s="2">
        <f>SUMIFS(forecast_data!$H:$H,forecast_data!$D:$D,CS$3,forecast_data!$B:$B,CS$1)</f>
        <v>61.708862806913899</v>
      </c>
      <c r="CT9" s="2">
        <f>SUMIFS(forecast_data!$H:$H,forecast_data!$D:$D,CT$3,forecast_data!$B:$B,CT$1)</f>
        <v>37.320754656550498</v>
      </c>
      <c r="CU9" s="2">
        <f>SUMIFS(forecast_data!$H:$H,forecast_data!$D:$D,CU$3,forecast_data!$B:$B,CU$1)</f>
        <v>40.632187104814399</v>
      </c>
      <c r="CV9" s="2">
        <f>SUMIFS(forecast_data!$H:$H,forecast_data!$D:$D,CV$3,forecast_data!$B:$B,CV$1)</f>
        <v>59.298975799741299</v>
      </c>
      <c r="CW9" s="2">
        <f>SUMIFS(forecast_data!$H:$H,forecast_data!$D:$D,CW$3,forecast_data!$B:$B,CW$1)</f>
        <v>35.591497318087299</v>
      </c>
      <c r="CX9" s="2">
        <f>SUMIFS(forecast_data!$H:$H,forecast_data!$D:$D,CX$3,forecast_data!$B:$B,CX$1)</f>
        <v>35.538802790653499</v>
      </c>
      <c r="CY9" s="2">
        <f>SUMIFS(forecast_data!$H:$H,forecast_data!$D:$D,CY$3,forecast_data!$B:$B,CY$1)</f>
        <v>54.883425789824202</v>
      </c>
      <c r="CZ9" s="2">
        <f>SUMIFS(forecast_data!$H:$H,forecast_data!$D:$D,CZ$3,forecast_data!$B:$B,CZ$1)</f>
        <v>30.714912572361001</v>
      </c>
      <c r="DA9" s="2">
        <f>SUMIFS(forecast_data!$H:$H,forecast_data!$D:$D,DA$3,forecast_data!$B:$B,DA$1)</f>
        <v>32.633227022313299</v>
      </c>
      <c r="DB9" s="2">
        <f>SUMIFS(forecast_data!$H:$H,forecast_data!$D:$D,DB$3,forecast_data!$B:$B,DB$1)</f>
        <v>53.631502203885297</v>
      </c>
      <c r="DC9" s="2">
        <f>SUMIFS(forecast_data!$H:$H,forecast_data!$D:$D,DC$3,forecast_data!$B:$B,DC$1)</f>
        <v>33.752767828543099</v>
      </c>
      <c r="DD9" s="2">
        <f>SUMIFS(forecast_data!$H:$H,forecast_data!$D:$D,DD$3,forecast_data!$B:$B,DD$1)</f>
        <v>35.508653634428804</v>
      </c>
      <c r="DE9" s="2">
        <f>SUMIFS(forecast_data!$H:$H,forecast_data!$D:$D,DE$3,forecast_data!$B:$B,DE$1)</f>
        <v>55.250387877329302</v>
      </c>
      <c r="DF9" s="2">
        <f>SUMIFS(forecast_data!$H:$H,forecast_data!$D:$D,DF$3,forecast_data!$B:$B,DF$1)</f>
        <v>34.171782222446097</v>
      </c>
      <c r="DG9" s="2">
        <f>SUMIFS(forecast_data!$H:$H,forecast_data!$D:$D,DG$3,forecast_data!$B:$B,DG$1)</f>
        <v>37.913676948779198</v>
      </c>
      <c r="DH9" s="2">
        <f>SUMIFS(forecast_data!$H:$H,forecast_data!$D:$D,DH$3,forecast_data!$B:$B,DH$1)</f>
        <v>58.107349777881801</v>
      </c>
      <c r="DI9" s="2">
        <f>SUMIFS(forecast_data!$H:$H,forecast_data!$D:$D,DI$3,forecast_data!$B:$B,DI$1)</f>
        <v>37.359614644745101</v>
      </c>
      <c r="DJ9" s="2">
        <f>SUMIFS(forecast_data!$H:$H,forecast_data!$D:$D,DJ$3,forecast_data!$B:$B,DJ$1)</f>
        <v>38.821982910918202</v>
      </c>
      <c r="DK9" s="2">
        <f>SUMIFS(forecast_data!$H:$H,forecast_data!$D:$D,DK$3,forecast_data!$B:$B,DK$1)</f>
        <v>59.005640464106598</v>
      </c>
      <c r="DL9" s="2">
        <f>SUMIFS(forecast_data!$H:$H,forecast_data!$D:$D,DL$3,forecast_data!$B:$B,DL$1)</f>
        <v>36.963847165037201</v>
      </c>
      <c r="DM9" s="2">
        <f>SUMIFS(forecast_data!$H:$H,forecast_data!$D:$D,DM$3,forecast_data!$B:$B,DM$1)</f>
        <v>39.384023250368898</v>
      </c>
      <c r="DN9" s="2">
        <f>SUMIFS(forecast_data!$H:$H,forecast_data!$D:$D,DN$3,forecast_data!$B:$B,DN$1)</f>
        <v>60.247931240160597</v>
      </c>
      <c r="DO9" s="2">
        <f>SUMIFS(forecast_data!$H:$H,forecast_data!$D:$D,DO$3,forecast_data!$B:$B,DO$1)</f>
        <v>41.089150763379102</v>
      </c>
      <c r="DP9" s="2">
        <f>SUMIFS(forecast_data!$H:$H,forecast_data!$D:$D,DP$3,forecast_data!$B:$B,DP$1)</f>
        <v>42.285522673110897</v>
      </c>
      <c r="DQ9" s="2">
        <f>SUMIFS(forecast_data!$H:$H,forecast_data!$D:$D,DQ$3,forecast_data!$B:$B,DQ$1)</f>
        <v>64.792877816550202</v>
      </c>
      <c r="DR9" s="2">
        <f>SUMIFS(forecast_data!$H:$H,forecast_data!$D:$D,DR$3,forecast_data!$B:$B,DR$1)</f>
        <v>39.260945180329102</v>
      </c>
      <c r="DS9" s="2">
        <f>SUMIFS(forecast_data!$H:$H,forecast_data!$D:$D,DS$3,forecast_data!$B:$B,DS$1)</f>
        <v>42.972527826719201</v>
      </c>
      <c r="DT9" s="2">
        <f>SUMIFS(forecast_data!$H:$H,forecast_data!$D:$D,DT$3,forecast_data!$B:$B,DT$1)</f>
        <v>63.414219381513703</v>
      </c>
      <c r="DU9" s="2">
        <f>SUMIFS(forecast_data!$H:$H,forecast_data!$D:$D,DU$3,forecast_data!$B:$B,DU$1)</f>
        <v>41.705970764517303</v>
      </c>
      <c r="DV9" s="2">
        <f>SUMIFS(forecast_data!$H:$H,forecast_data!$D:$D,DV$3,forecast_data!$B:$B,DV$1)</f>
        <v>41.882531264596203</v>
      </c>
      <c r="DW9" s="2">
        <f>SUMIFS(forecast_data!$H:$H,forecast_data!$D:$D,DW$3,forecast_data!$B:$B,DW$1)</f>
        <v>62.474285727037703</v>
      </c>
      <c r="DX9" s="2">
        <f>SUMIFS(forecast_data!$H:$H,forecast_data!$D:$D,DX$3,forecast_data!$B:$B,DX$1)</f>
        <v>35.414838087810601</v>
      </c>
      <c r="DY9" s="2">
        <f>SUMIFS(forecast_data!$H:$H,forecast_data!$D:$D,DY$3,forecast_data!$B:$B,DY$1)</f>
        <v>35.402332526097901</v>
      </c>
      <c r="DZ9" s="2">
        <f>SUMIFS(forecast_data!$H:$H,forecast_data!$D:$D,DZ$3,forecast_data!$B:$B,DZ$1)</f>
        <v>54.767258633967103</v>
      </c>
      <c r="EA9" s="2">
        <f>SUMIFS(forecast_data!$H:$H,forecast_data!$D:$D,EA$3,forecast_data!$B:$B,EA$1)</f>
        <v>35.8202542048315</v>
      </c>
      <c r="EB9" s="2">
        <f>SUMIFS(forecast_data!$H:$H,forecast_data!$D:$D,EB$3,forecast_data!$B:$B,EB$1)</f>
        <v>37.271870357260802</v>
      </c>
      <c r="EC9" s="2">
        <f>SUMIFS(forecast_data!$H:$H,forecast_data!$D:$D,EC$3,forecast_data!$B:$B,EC$1)</f>
        <v>58.995274517300302</v>
      </c>
      <c r="ED9" s="2">
        <f>SUMIFS(forecast_data!$H:$H,forecast_data!$D:$D,ED$3,forecast_data!$B:$B,ED$1)</f>
        <v>36.402409782187597</v>
      </c>
      <c r="EE9" s="2">
        <f>SUMIFS(forecast_data!$H:$H,forecast_data!$D:$D,EE$3,forecast_data!$B:$B,EE$1)</f>
        <v>39.7469580306674</v>
      </c>
      <c r="EF9" s="2">
        <f>SUMIFS(forecast_data!$H:$H,forecast_data!$D:$D,EF$3,forecast_data!$B:$B,EF$1)</f>
        <v>60.964596475408101</v>
      </c>
      <c r="EG9" s="2">
        <f>SUMIFS(forecast_data!$H:$H,forecast_data!$D:$D,EG$3,forecast_data!$B:$B,EG$1)</f>
        <v>40.019204910434901</v>
      </c>
      <c r="EH9" s="2">
        <f>SUMIFS(forecast_data!$H:$H,forecast_data!$D:$D,EH$3,forecast_data!$B:$B,EH$1)</f>
        <v>40.760716972257903</v>
      </c>
      <c r="EI9" s="2">
        <f>SUMIFS(forecast_data!$H:$H,forecast_data!$D:$D,EI$3,forecast_data!$B:$B,EI$1)</f>
        <v>62.4906698397632</v>
      </c>
      <c r="EJ9" s="2">
        <f>SUMIFS(forecast_data!$H:$H,forecast_data!$D:$D,EJ$3,forecast_data!$B:$B,EJ$1)</f>
        <v>39.411528644753602</v>
      </c>
      <c r="EK9" s="2">
        <f>SUMIFS(forecast_data!$H:$H,forecast_data!$D:$D,EK$3,forecast_data!$B:$B,EK$1)</f>
        <v>39.671124251743898</v>
      </c>
      <c r="EL9" s="2">
        <f>SUMIFS(forecast_data!$H:$H,forecast_data!$D:$D,EL$3,forecast_data!$B:$B,EL$1)</f>
        <v>60.402586966116701</v>
      </c>
      <c r="EM9" s="2">
        <f>SUMIFS(forecast_data!$H:$H,forecast_data!$D:$D,EM$3,forecast_data!$B:$B,EM$1)</f>
        <v>42.693920865118301</v>
      </c>
      <c r="EN9" s="2">
        <f>SUMIFS(forecast_data!$H:$H,forecast_data!$D:$D,EN$3,forecast_data!$B:$B,EN$1)</f>
        <v>44.723057160692903</v>
      </c>
      <c r="EO9" s="2">
        <f>SUMIFS(forecast_data!$H:$H,forecast_data!$D:$D,EO$3,forecast_data!$B:$B,EO$1)</f>
        <v>65.538471889717101</v>
      </c>
      <c r="EP9" s="2">
        <f>SUMIFS(forecast_data!$H:$H,forecast_data!$D:$D,EP$3,forecast_data!$B:$B,EP$1)</f>
        <v>42.997893183197803</v>
      </c>
      <c r="EQ9" s="2">
        <f>SUMIFS(forecast_data!$H:$H,forecast_data!$D:$D,EQ$3,forecast_data!$B:$B,EQ$1)</f>
        <v>45.938713498861503</v>
      </c>
      <c r="ER9" s="2">
        <f>SUMIFS(forecast_data!$H:$H,forecast_data!$D:$D,ER$3,forecast_data!$B:$B,ER$1)</f>
        <v>65.908387029447795</v>
      </c>
      <c r="ES9" s="2">
        <f>SUMIFS(forecast_data!$H:$H,forecast_data!$D:$D,ES$3,forecast_data!$B:$B,ES$1)</f>
        <v>44.646786711876999</v>
      </c>
      <c r="ET9" s="2">
        <f>SUMIFS(forecast_data!$H:$H,forecast_data!$D:$D,ET$3,forecast_data!$B:$B,ET$1)</f>
        <v>46.014684644253002</v>
      </c>
    </row>
    <row r="10" spans="1:150" x14ac:dyDescent="0.2">
      <c r="A10" t="s">
        <v>15</v>
      </c>
      <c r="B10" s="2">
        <f>MEDIAN(B7,A7)</f>
        <v>25.431871596691099</v>
      </c>
      <c r="C10" s="2">
        <f>MEDIAN(D10,B10)</f>
        <v>32.558438300681523</v>
      </c>
      <c r="D10" s="2">
        <f t="shared" ref="D10" si="2">MEDIAN(D7,C7)</f>
        <v>39.68500500467195</v>
      </c>
      <c r="E10" s="2">
        <f t="shared" ref="E10" si="3">MEDIAN(E7,D7)</f>
        <v>38.739209509199149</v>
      </c>
      <c r="F10" s="2">
        <f>MEDIAN(G10,E10)</f>
        <v>39.474361282635371</v>
      </c>
      <c r="G10" s="2">
        <f t="shared" ref="G10" si="4">MEDIAN(G7,F7)</f>
        <v>40.2095130560716</v>
      </c>
      <c r="H10" s="2">
        <f t="shared" ref="H10" si="5">MEDIAN(H7,G7)</f>
        <v>39.26394186559515</v>
      </c>
      <c r="I10" s="2">
        <f t="shared" ref="I10" si="6">MEDIAN(J10,H10)</f>
        <v>40.275392181752679</v>
      </c>
      <c r="J10" s="2">
        <f t="shared" ref="J10" si="7">MEDIAN(J7,I7)</f>
        <v>41.2868424979102</v>
      </c>
      <c r="K10" s="2">
        <f t="shared" ref="K10" si="8">MEDIAN(K7,J7)</f>
        <v>41.139007060678153</v>
      </c>
      <c r="L10" s="2">
        <f t="shared" ref="L10" si="9">MEDIAN(M10,K10)</f>
        <v>42.876872038890774</v>
      </c>
      <c r="M10" s="2">
        <f>MEDIAN(M7,L7)</f>
        <v>44.614737017103394</v>
      </c>
      <c r="N10" s="2">
        <f>MEDIAN(N7,M7)</f>
        <v>44.279846841185247</v>
      </c>
      <c r="O10" s="2">
        <f>MEDIAN(P10,N10)</f>
        <v>45.837894360347576</v>
      </c>
      <c r="P10" s="2">
        <f t="shared" ref="P10" si="10">MEDIAN(P7,O7)</f>
        <v>47.395941879509905</v>
      </c>
      <c r="Q10" s="2">
        <f t="shared" ref="Q10" si="11">MEDIAN(Q7,P7)</f>
        <v>46.3496532658747</v>
      </c>
      <c r="R10" s="2">
        <f t="shared" ref="R10" si="12">MEDIAN(S10,Q10)</f>
        <v>46.212389673746529</v>
      </c>
      <c r="S10" s="2">
        <f t="shared" ref="S10" si="13">MEDIAN(S7,R7)</f>
        <v>46.07512608161835</v>
      </c>
      <c r="T10" s="2">
        <f t="shared" ref="T10" si="14">MEDIAN(T7,S7)</f>
        <v>44.965179450537605</v>
      </c>
      <c r="U10" s="2">
        <f t="shared" ref="U10" si="15">MEDIAN(V10,T10)</f>
        <v>44.838792087857499</v>
      </c>
      <c r="V10" s="2">
        <f t="shared" ref="V10" si="16">MEDIAN(V7,U7)</f>
        <v>44.7124047251774</v>
      </c>
      <c r="W10" s="2">
        <f t="shared" ref="W10" si="17">MEDIAN(W7,V7)</f>
        <v>43.032601260606654</v>
      </c>
      <c r="X10" s="2">
        <f t="shared" ref="X10" si="18">MEDIAN(Y10,W10)</f>
        <v>41.640924896332429</v>
      </c>
      <c r="Y10" s="2">
        <f>MEDIAN(Y7,X7)</f>
        <v>40.249248532058203</v>
      </c>
      <c r="Z10" s="2">
        <f>MEDIAN(Z7,Y7)</f>
        <v>38.529276299751452</v>
      </c>
      <c r="AA10" s="2">
        <f>MEDIAN(AB10,Z10)</f>
        <v>39.982925747595729</v>
      </c>
      <c r="AB10" s="2">
        <f>MEDIAN(AB7,AA7)</f>
        <v>41.43657519544</v>
      </c>
      <c r="AC10" s="2">
        <f>MEDIAN(AC7,AB7)</f>
        <v>41.290840500247</v>
      </c>
      <c r="AD10" s="2">
        <f>MEDIAN(AE10,AC10)</f>
        <v>41.9277023808677</v>
      </c>
      <c r="AE10" s="2">
        <f>MEDIAN(AE7,AD7)</f>
        <v>42.5645642614884</v>
      </c>
      <c r="AF10" s="2">
        <f>MEDIAN(AF7,AE7)</f>
        <v>41.609088225934251</v>
      </c>
      <c r="AG10" s="2">
        <f>MEDIAN(AH10,AF10)</f>
        <v>42.165331526284476</v>
      </c>
      <c r="AH10" s="2">
        <f>MEDIAN(AH7,AG7)</f>
        <v>42.721574826634701</v>
      </c>
      <c r="AI10" s="2">
        <f>MEDIAN(AI7,AH7)</f>
        <v>43.323271013906847</v>
      </c>
      <c r="AJ10" s="2">
        <f>MEDIAN(AK10,AI10)</f>
        <v>44.765157393203872</v>
      </c>
      <c r="AK10" s="2">
        <f>MEDIAN(AK7,AJ7)</f>
        <v>46.207043772500896</v>
      </c>
      <c r="AL10" s="2">
        <f>MEDIAN(AL7,AK7)</f>
        <v>45.620882249850453</v>
      </c>
      <c r="AM10" s="2">
        <f>MEDIAN(AN10,AL10)</f>
        <v>47.235873094306626</v>
      </c>
      <c r="AN10" s="2">
        <f t="shared" ref="AN10:AO10" si="19">MEDIAN(AN7,AM7)</f>
        <v>48.850863938762799</v>
      </c>
      <c r="AO10" s="2">
        <f t="shared" si="19"/>
        <v>49.358190879746452</v>
      </c>
      <c r="AP10" s="2">
        <f t="shared" ref="AP10" si="20">MEDIAN(AQ10,AO10)</f>
        <v>49.34522125007318</v>
      </c>
      <c r="AQ10" s="2">
        <f t="shared" ref="AQ10:AR10" si="21">MEDIAN(AQ7,AP7)</f>
        <v>49.332251620399902</v>
      </c>
      <c r="AR10" s="2">
        <f t="shared" si="21"/>
        <v>47.7895940350977</v>
      </c>
      <c r="AS10" s="2">
        <f t="shared" ref="AS10" si="22">MEDIAN(AT10,AR10)</f>
        <v>47.625977645413172</v>
      </c>
      <c r="AT10" s="2">
        <f t="shared" ref="AT10:AU10" si="23">MEDIAN(AT7,AS7)</f>
        <v>47.462361255728652</v>
      </c>
      <c r="AU10" s="2">
        <f t="shared" si="23"/>
        <v>47.840758146431</v>
      </c>
      <c r="AV10" s="2">
        <f t="shared" ref="AV10" si="24">MEDIAN(AW10,AU10)</f>
        <v>47.296981251918922</v>
      </c>
      <c r="AW10" s="2">
        <f t="shared" ref="AW10:AX10" si="25">MEDIAN(AW7,AV7)</f>
        <v>46.753204357406851</v>
      </c>
      <c r="AX10" s="2">
        <f t="shared" si="25"/>
        <v>44.0527948692583</v>
      </c>
      <c r="AY10" s="2">
        <f t="shared" ref="AY10" si="26">MEDIAN(AZ10,AX10)</f>
        <v>43.726588925415953</v>
      </c>
      <c r="AZ10" s="2">
        <f t="shared" ref="AZ10:BA10" si="27">MEDIAN(AZ7,AY7)</f>
        <v>43.4003829815736</v>
      </c>
      <c r="BA10" s="2">
        <f t="shared" si="27"/>
        <v>42.409668699167348</v>
      </c>
      <c r="BB10" s="2">
        <f t="shared" ref="BB10" si="28">MEDIAN(BC10,BA10)</f>
        <v>43.983423136018644</v>
      </c>
      <c r="BC10" s="2">
        <f t="shared" ref="BC10:BD10" si="29">MEDIAN(BC7,BB7)</f>
        <v>45.557177572869946</v>
      </c>
      <c r="BD10" s="2">
        <f t="shared" si="29"/>
        <v>44.203348308234453</v>
      </c>
      <c r="BE10" s="2">
        <f t="shared" ref="BE10" si="30">MEDIAN(BF10,BD10)</f>
        <v>44.098001752501126</v>
      </c>
      <c r="BF10" s="2">
        <f t="shared" ref="BF10:BG10" si="31">MEDIAN(BF7,BE7)</f>
        <v>43.992655196767799</v>
      </c>
      <c r="BG10" s="2">
        <f t="shared" si="31"/>
        <v>44.1265227106284</v>
      </c>
      <c r="BH10" s="2">
        <f t="shared" ref="BH10" si="32">MEDIAN(BI10,BG10)</f>
        <v>45.547821600289353</v>
      </c>
      <c r="BI10" s="2">
        <f t="shared" ref="BI10:BJ10" si="33">MEDIAN(BI7,BH7)</f>
        <v>46.969120489950299</v>
      </c>
      <c r="BJ10" s="2">
        <f t="shared" si="33"/>
        <v>46.25260459275065</v>
      </c>
      <c r="BK10" s="2">
        <f t="shared" ref="BK10" si="34">MEDIAN(BL10,BJ10)</f>
        <v>48.411388691963424</v>
      </c>
      <c r="BL10" s="2">
        <f t="shared" ref="BL10:BM10" si="35">MEDIAN(BL7,BK7)</f>
        <v>50.570172791176198</v>
      </c>
      <c r="BM10" s="2">
        <f t="shared" si="35"/>
        <v>49.946544744189097</v>
      </c>
      <c r="BN10" s="2">
        <f t="shared" ref="BN10" si="36">MEDIAN(BO10,BM10)</f>
        <v>51.65847310952617</v>
      </c>
      <c r="BO10" s="2">
        <f t="shared" ref="BO10:BP10" si="37">MEDIAN(BO7,BN7)</f>
        <v>53.37040147486325</v>
      </c>
      <c r="BP10" s="2">
        <f t="shared" si="37"/>
        <v>51.769516196601401</v>
      </c>
      <c r="BQ10" s="2">
        <f t="shared" ref="BQ10" si="38">MEDIAN(BR10,BP10)</f>
        <v>50.77589821266173</v>
      </c>
      <c r="BR10" s="2">
        <f t="shared" ref="BR10:BS10" si="39">MEDIAN(BR7,BQ7)</f>
        <v>49.782280228722051</v>
      </c>
      <c r="BS10" s="2">
        <f t="shared" si="39"/>
        <v>49.645551650207153</v>
      </c>
      <c r="BT10" s="2">
        <f t="shared" ref="BT10" si="40">MEDIAN(BU10,BS10)</f>
        <v>50.556251612537949</v>
      </c>
      <c r="BU10" s="2">
        <f t="shared" ref="BU10:DC10" si="41">MEDIAN(BU7,BT7)</f>
        <v>51.466951574868752</v>
      </c>
      <c r="BV10" s="2">
        <f t="shared" si="41"/>
        <v>50.366886613660398</v>
      </c>
      <c r="BW10" s="2">
        <f t="shared" ref="BW10:DD10" si="42">MEDIAN(BX10,BV10)</f>
        <v>49.660649948899923</v>
      </c>
      <c r="BX10" s="2">
        <f t="shared" ref="BX10:DF10" si="43">MEDIAN(BX7,BW7)</f>
        <v>48.954413284139449</v>
      </c>
      <c r="BY10" s="2">
        <f t="shared" si="43"/>
        <v>46.574229238137647</v>
      </c>
      <c r="BZ10" s="2">
        <f t="shared" ref="BZ10:DG10" si="44">MEDIAN(CA10,BY10)</f>
        <v>46.373429499440221</v>
      </c>
      <c r="CA10" s="2">
        <f t="shared" ref="CA10:DI10" si="45">MEDIAN(CA7,BZ7)</f>
        <v>46.172629760742801</v>
      </c>
      <c r="CB10" s="2">
        <f t="shared" si="45"/>
        <v>45.538633433652301</v>
      </c>
      <c r="CC10" s="2">
        <f t="shared" ref="CC10:DJ10" si="46">MEDIAN(CD10,CB10)</f>
        <v>45.676826714543054</v>
      </c>
      <c r="CD10" s="2">
        <f t="shared" ref="CD10:DL10" si="47">MEDIAN(CD7,CC7)</f>
        <v>45.815019995433801</v>
      </c>
      <c r="CE10" s="2">
        <f t="shared" si="47"/>
        <v>46.191193204975548</v>
      </c>
      <c r="CF10" s="2">
        <f t="shared" ref="CF10:DM10" si="48">MEDIAN(CG10,CE10)</f>
        <v>47.371170805784146</v>
      </c>
      <c r="CG10" s="2">
        <f t="shared" ref="CG10:DO10" si="49">MEDIAN(CG7,CF7)</f>
        <v>48.551148406592752</v>
      </c>
      <c r="CH10" s="2">
        <f t="shared" si="49"/>
        <v>48.525702012078455</v>
      </c>
      <c r="CI10" s="2">
        <f t="shared" ref="CI10:DP10" si="50">MEDIAN(CJ10,CH10)</f>
        <v>49.723788063378848</v>
      </c>
      <c r="CJ10" s="2">
        <f t="shared" ref="CJ10:DR10" si="51">MEDIAN(CJ7,CI7)</f>
        <v>50.921874114679248</v>
      </c>
      <c r="CK10" s="2">
        <f t="shared" si="51"/>
        <v>50.668418799673951</v>
      </c>
      <c r="CL10" s="2">
        <f t="shared" ref="CL10:DS10" si="52">MEDIAN(CM10,CK10)</f>
        <v>51.473815753577682</v>
      </c>
      <c r="CM10" s="2">
        <f t="shared" ref="CM10:DU10" si="53">MEDIAN(CM7,CL7)</f>
        <v>52.279212707481406</v>
      </c>
      <c r="CN10" s="2">
        <f t="shared" si="53"/>
        <v>52.3929216231071</v>
      </c>
      <c r="CO10" s="2">
        <f t="shared" ref="CO10:DV10" si="54">MEDIAN(CP10,CN10)</f>
        <v>52.884300553112624</v>
      </c>
      <c r="CP10" s="2">
        <f t="shared" ref="CP10:CQ10" si="55">MEDIAN(CP7,CO7)</f>
        <v>53.375679483118148</v>
      </c>
      <c r="CQ10" s="2">
        <f t="shared" si="55"/>
        <v>53.516999880326949</v>
      </c>
      <c r="CR10" s="2">
        <f t="shared" ref="CR10" si="56">MEDIAN(CS10,CQ10)</f>
        <v>54.571658805916798</v>
      </c>
      <c r="CS10" s="2">
        <f t="shared" ref="CS10:CT10" si="57">MEDIAN(CS7,CR7)</f>
        <v>55.626317731506646</v>
      </c>
      <c r="CT10" s="2">
        <f t="shared" si="57"/>
        <v>54.956207744626994</v>
      </c>
      <c r="CU10" s="2">
        <f t="shared" ref="CU10" si="58">MEDIAN(CV10,CT10)</f>
        <v>55.130299866991692</v>
      </c>
      <c r="CV10" s="2">
        <f t="shared" ref="CV10:CW10" si="59">MEDIAN(CV7,CU7)</f>
        <v>55.304391989356397</v>
      </c>
      <c r="CW10" s="2">
        <f t="shared" si="59"/>
        <v>52.967202463226144</v>
      </c>
      <c r="CX10" s="2">
        <f t="shared" ref="CX10" si="60">MEDIAN(CY10,CW10)</f>
        <v>51.85043005281937</v>
      </c>
      <c r="CY10" s="2">
        <f t="shared" ref="CY10:CZ10" si="61">MEDIAN(CY7,CX7)</f>
        <v>50.733657642412595</v>
      </c>
      <c r="CZ10" s="2">
        <f t="shared" si="61"/>
        <v>48.332803027675993</v>
      </c>
      <c r="DA10" s="2">
        <f t="shared" ref="DA10" si="62">MEDIAN(DB10,CZ10)</f>
        <v>48.362066346216373</v>
      </c>
      <c r="DB10" s="2">
        <f t="shared" si="41"/>
        <v>48.391329664756753</v>
      </c>
      <c r="DC10" s="2">
        <f t="shared" si="41"/>
        <v>48.598368031199101</v>
      </c>
      <c r="DD10" s="2">
        <f t="shared" si="42"/>
        <v>49.586140255100446</v>
      </c>
      <c r="DE10" s="2">
        <f t="shared" si="43"/>
        <v>50.573912479001798</v>
      </c>
      <c r="DF10" s="2">
        <f t="shared" si="43"/>
        <v>49.715324598756894</v>
      </c>
      <c r="DG10" s="2">
        <f t="shared" si="44"/>
        <v>51.442419172133022</v>
      </c>
      <c r="DH10" s="2">
        <f t="shared" si="45"/>
        <v>53.16951374550915</v>
      </c>
      <c r="DI10" s="2">
        <f t="shared" si="45"/>
        <v>52.923065363057802</v>
      </c>
      <c r="DJ10" s="2">
        <f t="shared" si="46"/>
        <v>53.49983353476658</v>
      </c>
      <c r="DK10" s="2">
        <f t="shared" si="47"/>
        <v>54.076601706475351</v>
      </c>
      <c r="DL10" s="2">
        <f t="shared" si="47"/>
        <v>53.212312903434501</v>
      </c>
      <c r="DM10" s="2">
        <f t="shared" si="48"/>
        <v>54.293293410324623</v>
      </c>
      <c r="DN10" s="2">
        <f t="shared" si="49"/>
        <v>55.374273917214751</v>
      </c>
      <c r="DO10" s="2">
        <f t="shared" si="49"/>
        <v>56.062594436213701</v>
      </c>
      <c r="DP10" s="2">
        <f t="shared" si="50"/>
        <v>57.304299880158077</v>
      </c>
      <c r="DQ10" s="2">
        <f t="shared" si="51"/>
        <v>58.546005324102453</v>
      </c>
      <c r="DR10" s="2">
        <f t="shared" si="51"/>
        <v>57.096861180125103</v>
      </c>
      <c r="DS10" s="2">
        <f t="shared" si="52"/>
        <v>57.722656055690749</v>
      </c>
      <c r="DT10" s="2">
        <f t="shared" si="53"/>
        <v>58.348450931256394</v>
      </c>
      <c r="DU10" s="2">
        <f t="shared" si="53"/>
        <v>58.125129407672347</v>
      </c>
      <c r="DV10" s="2">
        <f t="shared" si="54"/>
        <v>57.626858812267045</v>
      </c>
      <c r="DW10" s="2">
        <f t="shared" ref="DW10:DX10" si="63">MEDIAN(DW7,DV7)</f>
        <v>57.128588216861743</v>
      </c>
      <c r="DX10" s="2">
        <f t="shared" si="63"/>
        <v>53.997690884071247</v>
      </c>
      <c r="DY10" s="2">
        <f t="shared" ref="DY10" si="64">MEDIAN(DZ10,DX10)</f>
        <v>52.011648504678874</v>
      </c>
      <c r="DZ10" s="2">
        <f t="shared" ref="DZ10:EA10" si="65">MEDIAN(DZ7,DY7)</f>
        <v>50.025606125286501</v>
      </c>
      <c r="EA10" s="2">
        <f t="shared" si="65"/>
        <v>50.385498738856299</v>
      </c>
      <c r="EB10" s="2">
        <f t="shared" ref="EB10" si="66">MEDIAN(EC10,EA10)</f>
        <v>51.782181459979903</v>
      </c>
      <c r="EC10" s="2">
        <f t="shared" ref="EC10:ED10" si="67">MEDIAN(EC7,EB7)</f>
        <v>53.178864181103506</v>
      </c>
      <c r="ED10" s="2">
        <f t="shared" si="67"/>
        <v>52.861948173649949</v>
      </c>
      <c r="EE10" s="2">
        <f t="shared" ref="EE10" si="68">MEDIAN(EF10,ED10)</f>
        <v>54.265366194467127</v>
      </c>
      <c r="EF10" s="2">
        <f t="shared" ref="EF10:EG10" si="69">MEDIAN(EF7,EE7)</f>
        <v>55.668784215284305</v>
      </c>
      <c r="EG10" s="2">
        <f t="shared" si="69"/>
        <v>55.713384945959405</v>
      </c>
      <c r="EH10" s="2">
        <f t="shared" ref="EH10" si="70">MEDIAN(EI10,EG10)</f>
        <v>56.290636584839731</v>
      </c>
      <c r="EI10" s="2">
        <f t="shared" ref="EI10:EJ10" si="71">MEDIAN(EI7,EH7)</f>
        <v>56.867888223720051</v>
      </c>
      <c r="EJ10" s="2">
        <f t="shared" si="71"/>
        <v>56.133524192977049</v>
      </c>
      <c r="EK10" s="2">
        <f t="shared" ref="EK10" si="72">MEDIAN(EL10,EJ10)</f>
        <v>55.808206903764024</v>
      </c>
      <c r="EL10" s="2">
        <f t="shared" ref="EL10:EM10" si="73">MEDIAN(EL7,EK7)</f>
        <v>55.482889614550999</v>
      </c>
      <c r="EM10" s="2">
        <f t="shared" si="73"/>
        <v>56.882108346878049</v>
      </c>
      <c r="EN10" s="2">
        <f t="shared" ref="EN10" si="74">MEDIAN(EO10,EM10)</f>
        <v>58.657232507254449</v>
      </c>
      <c r="EO10" s="2">
        <f t="shared" ref="EO10" si="75">MEDIAN(EO7,EN7)</f>
        <v>60.432356667630849</v>
      </c>
      <c r="EP10" s="2">
        <f t="shared" ref="EP10" si="76">MEDIAN(EP7,EO7)</f>
        <v>59.571571818939702</v>
      </c>
      <c r="EQ10" s="2">
        <f t="shared" ref="EQ10" si="77">MEDIAN(ER10,EP10)</f>
        <v>60.34310105835408</v>
      </c>
      <c r="ER10" s="2">
        <f t="shared" ref="ER10" si="78">MEDIAN(ER7,EQ7)</f>
        <v>61.114630297768457</v>
      </c>
      <c r="ES10" s="2">
        <f t="shared" ref="ES10" si="79">MEDIAN(ES7,ER7)</f>
        <v>60.096285879716049</v>
      </c>
      <c r="ET10" s="2">
        <f t="shared" ref="ET10" si="80">MEDIAN(EU10,ES10)</f>
        <v>60.096285879716049</v>
      </c>
    </row>
    <row r="11" spans="1:150" x14ac:dyDescent="0.2">
      <c r="A11" t="s">
        <v>4</v>
      </c>
      <c r="B11" s="2">
        <f>SUMIFS(forecast_data!$G:$G,forecast_data!$D:$D,B$3,forecast_data!$B:$B,B$1)</f>
        <v>37.062736677264802</v>
      </c>
      <c r="C11" s="2">
        <f>SUMIFS(forecast_data!$G:$G,forecast_data!$D:$D,C$3,forecast_data!$B:$B,C$1)</f>
        <v>37.1808939746116</v>
      </c>
      <c r="D11" s="2">
        <f>SUMIFS(forecast_data!$G:$G,forecast_data!$D:$D,D$3,forecast_data!$B:$B,D$1)</f>
        <v>37.295239746237499</v>
      </c>
      <c r="E11" s="2">
        <f>SUMIFS(forecast_data!$G:$G,forecast_data!$D:$D,E$3,forecast_data!$B:$B,E$1)</f>
        <v>37.413397043584197</v>
      </c>
      <c r="F11" s="2">
        <f>SUMIFS(forecast_data!$G:$G,forecast_data!$D:$D,F$3,forecast_data!$B:$B,F$1)</f>
        <v>37.527742815210097</v>
      </c>
      <c r="G11" s="2">
        <f>SUMIFS(forecast_data!$G:$G,forecast_data!$D:$D,G$3,forecast_data!$B:$B,G$1)</f>
        <v>37.645900112556802</v>
      </c>
      <c r="H11" s="2">
        <f>SUMIFS(forecast_data!$G:$G,forecast_data!$D:$D,H$3,forecast_data!$B:$B,H$1)</f>
        <v>37.764057409903501</v>
      </c>
      <c r="I11" s="2">
        <f>SUMIFS(forecast_data!$G:$G,forecast_data!$D:$D,I$3,forecast_data!$B:$B,I$1)</f>
        <v>37.8784031815294</v>
      </c>
      <c r="J11" s="2">
        <f>SUMIFS(forecast_data!$G:$G,forecast_data!$D:$D,J$3,forecast_data!$B:$B,J$1)</f>
        <v>37.996560478876098</v>
      </c>
      <c r="K11" s="2">
        <f>SUMIFS(forecast_data!$G:$G,forecast_data!$D:$D,K$3,forecast_data!$B:$B,K$1)</f>
        <v>38.110906250501998</v>
      </c>
      <c r="L11" s="2">
        <f>SUMIFS(forecast_data!$G:$G,forecast_data!$D:$D,L$3,forecast_data!$B:$B,L$1)</f>
        <v>38.229063547848803</v>
      </c>
      <c r="M11" s="2">
        <f>SUMIFS(forecast_data!$G:$G,forecast_data!$D:$D,M$3,forecast_data!$B:$B,M$1)</f>
        <v>38.347220845195501</v>
      </c>
      <c r="N11" s="2">
        <f>SUMIFS(forecast_data!$G:$G,forecast_data!$D:$D,N$3,forecast_data!$B:$B,N$1)</f>
        <v>38.453943565379603</v>
      </c>
      <c r="O11" s="2">
        <f>SUMIFS(forecast_data!$G:$G,forecast_data!$D:$D,O$3,forecast_data!$B:$B,O$1)</f>
        <v>38.572100862726401</v>
      </c>
      <c r="P11" s="2">
        <f>SUMIFS(forecast_data!$G:$G,forecast_data!$D:$D,P$3,forecast_data!$B:$B,P$1)</f>
        <v>38.686446634352201</v>
      </c>
      <c r="Q11" s="2">
        <f>SUMIFS(forecast_data!$G:$G,forecast_data!$D:$D,Q$3,forecast_data!$B:$B,Q$1)</f>
        <v>38.804603939078198</v>
      </c>
      <c r="R11" s="2">
        <f>SUMIFS(forecast_data!$G:$G,forecast_data!$D:$D,R$3,forecast_data!$B:$B,R$1)</f>
        <v>38.918949717845202</v>
      </c>
      <c r="S11" s="2">
        <f>SUMIFS(forecast_data!$G:$G,forecast_data!$D:$D,S$3,forecast_data!$B:$B,S$1)</f>
        <v>39.037107022571199</v>
      </c>
      <c r="T11" s="2">
        <f>SUMIFS(forecast_data!$G:$G,forecast_data!$D:$D,T$3,forecast_data!$B:$B,T$1)</f>
        <v>39.155264327297097</v>
      </c>
      <c r="U11" s="2">
        <f>SUMIFS(forecast_data!$G:$G,forecast_data!$D:$D,U$3,forecast_data!$B:$B,U$1)</f>
        <v>39.269610104734497</v>
      </c>
      <c r="V11" s="2">
        <f>SUMIFS(forecast_data!$G:$G,forecast_data!$D:$D,V$3,forecast_data!$B:$B,V$1)</f>
        <v>39.387767408086397</v>
      </c>
      <c r="W11" s="2">
        <f>SUMIFS(forecast_data!$G:$G,forecast_data!$D:$D,W$3,forecast_data!$B:$B,W$1)</f>
        <v>39.502113185523697</v>
      </c>
      <c r="X11" s="2">
        <f>SUMIFS(forecast_data!$G:$G,forecast_data!$D:$D,X$3,forecast_data!$B:$B,X$1)</f>
        <v>39.620270490408899</v>
      </c>
      <c r="Y11" s="2">
        <f>SUMIFS(forecast_data!$G:$G,forecast_data!$D:$D,Y$3,forecast_data!$B:$B,Y$1)</f>
        <v>39.7384277952942</v>
      </c>
      <c r="Z11" s="2">
        <f>SUMIFS(forecast_data!$G:$G,forecast_data!$D:$D,Z$3,forecast_data!$B:$B,Z$1)</f>
        <v>39.845150522287298</v>
      </c>
      <c r="AA11" s="2">
        <f>SUMIFS(forecast_data!$G:$G,forecast_data!$D:$D,AA$3,forecast_data!$B:$B,AA$1)</f>
        <v>39.963307827172599</v>
      </c>
      <c r="AB11" s="2">
        <f>SUMIFS(forecast_data!$G:$G,forecast_data!$D:$D,AB$3,forecast_data!$B:$B,AB$1)</f>
        <v>40.077653605306899</v>
      </c>
      <c r="AC11" s="2">
        <f>SUMIFS(forecast_data!$G:$G,forecast_data!$D:$D,AC$3,forecast_data!$B:$B,AC$1)</f>
        <v>40.195810909379098</v>
      </c>
      <c r="AD11" s="2">
        <f>SUMIFS(forecast_data!$G:$G,forecast_data!$D:$D,AD$3,forecast_data!$B:$B,AD$1)</f>
        <v>40.310156687513398</v>
      </c>
      <c r="AE11" s="2">
        <f>SUMIFS(forecast_data!$G:$G,forecast_data!$D:$D,AE$3,forecast_data!$B:$B,AE$1)</f>
        <v>40.428313991585597</v>
      </c>
      <c r="AF11" s="2">
        <f>SUMIFS(forecast_data!$G:$G,forecast_data!$D:$D,AF$3,forecast_data!$B:$B,AF$1)</f>
        <v>40.546471290918902</v>
      </c>
      <c r="AG11" s="2">
        <f>SUMIFS(forecast_data!$G:$G,forecast_data!$D:$D,AG$3,forecast_data!$B:$B,AG$1)</f>
        <v>40.660817064467203</v>
      </c>
      <c r="AH11" s="2">
        <f>SUMIFS(forecast_data!$G:$G,forecast_data!$D:$D,AH$3,forecast_data!$B:$B,AH$1)</f>
        <v>40.7789743638006</v>
      </c>
      <c r="AI11" s="2">
        <f>SUMIFS(forecast_data!$G:$G,forecast_data!$D:$D,AI$3,forecast_data!$B:$B,AI$1)</f>
        <v>40.893320137348901</v>
      </c>
      <c r="AJ11" s="2">
        <f>SUMIFS(forecast_data!$G:$G,forecast_data!$D:$D,AJ$3,forecast_data!$B:$B,AJ$1)</f>
        <v>41.011477436530903</v>
      </c>
      <c r="AK11" s="2">
        <f>SUMIFS(forecast_data!$G:$G,forecast_data!$D:$D,AK$3,forecast_data!$B:$B,AK$1)</f>
        <v>41.129634735712798</v>
      </c>
      <c r="AL11" s="2">
        <f>SUMIFS(forecast_data!$G:$G,forecast_data!$D:$D,AL$3,forecast_data!$B:$B,AL$1)</f>
        <v>41.236357457554597</v>
      </c>
      <c r="AM11" s="2">
        <f>SUMIFS(forecast_data!$G:$G,forecast_data!$D:$D,AM$3,forecast_data!$B:$B,AM$1)</f>
        <v>41.3545147593289</v>
      </c>
      <c r="AN11" s="2">
        <f>SUMIFS(forecast_data!$G:$G,forecast_data!$D:$D,AN$3,forecast_data!$B:$B,AN$1)</f>
        <v>41.468860535239699</v>
      </c>
      <c r="AO11" s="2">
        <f>SUMIFS(forecast_data!$G:$G,forecast_data!$D:$D,AO$3,forecast_data!$B:$B,AO$1)</f>
        <v>41.587017837014002</v>
      </c>
      <c r="AP11" s="2">
        <f>SUMIFS(forecast_data!$G:$G,forecast_data!$D:$D,AP$3,forecast_data!$B:$B,AP$1)</f>
        <v>41.701363612924702</v>
      </c>
      <c r="AQ11" s="2">
        <f>SUMIFS(forecast_data!$G:$G,forecast_data!$D:$D,AQ$3,forecast_data!$B:$B,AQ$1)</f>
        <v>41.819520913247501</v>
      </c>
      <c r="AR11" s="2">
        <f>SUMIFS(forecast_data!$G:$G,forecast_data!$D:$D,AR$3,forecast_data!$B:$B,AR$1)</f>
        <v>41.937678213570301</v>
      </c>
      <c r="AS11" s="2">
        <f>SUMIFS(forecast_data!$G:$G,forecast_data!$D:$D,AS$3,forecast_data!$B:$B,AS$1)</f>
        <v>42.052023988076201</v>
      </c>
      <c r="AT11" s="2">
        <f>SUMIFS(forecast_data!$G:$G,forecast_data!$D:$D,AT$3,forecast_data!$B:$B,AT$1)</f>
        <v>42.1701814085826</v>
      </c>
      <c r="AU11" s="2">
        <f>SUMIFS(forecast_data!$G:$G,forecast_data!$D:$D,AU$3,forecast_data!$B:$B,AU$1)</f>
        <v>42.284527299395201</v>
      </c>
      <c r="AV11" s="2">
        <f>SUMIFS(forecast_data!$G:$G,forecast_data!$D:$D,AV$3,forecast_data!$B:$B,AV$1)</f>
        <v>42.4026847199016</v>
      </c>
      <c r="AW11" s="2">
        <f>SUMIFS(forecast_data!$G:$G,forecast_data!$D:$D,AW$3,forecast_data!$B:$B,AW$1)</f>
        <v>42.520842140408</v>
      </c>
      <c r="AX11" s="2">
        <f>SUMIFS(forecast_data!$G:$G,forecast_data!$D:$D,AX$3,forecast_data!$B:$B,AX$1)</f>
        <v>42.631376501526802</v>
      </c>
      <c r="AY11" s="2">
        <f>SUMIFS(forecast_data!$G:$G,forecast_data!$D:$D,AY$3,forecast_data!$B:$B,AY$1)</f>
        <v>42.749533926887999</v>
      </c>
      <c r="AZ11" s="2">
        <f>SUMIFS(forecast_data!$G:$G,forecast_data!$D:$D,AZ$3,forecast_data!$B:$B,AZ$1)</f>
        <v>42.8638798223989</v>
      </c>
      <c r="BA11" s="2">
        <f>SUMIFS(forecast_data!$G:$G,forecast_data!$D:$D,BA$3,forecast_data!$B:$B,BA$1)</f>
        <v>42.982037247759997</v>
      </c>
      <c r="BB11" s="2">
        <f>SUMIFS(forecast_data!$G:$G,forecast_data!$D:$D,BB$3,forecast_data!$B:$B,BB$1)</f>
        <v>43.096383143860599</v>
      </c>
      <c r="BC11" s="2">
        <f>SUMIFS(forecast_data!$G:$G,forecast_data!$D:$D,BC$3,forecast_data!$B:$B,BC$1)</f>
        <v>43.2145405698312</v>
      </c>
      <c r="BD11" s="2">
        <f>SUMIFS(forecast_data!$G:$G,forecast_data!$D:$D,BD$3,forecast_data!$B:$B,BD$1)</f>
        <v>43.332697995801901</v>
      </c>
      <c r="BE11" s="2">
        <f>SUMIFS(forecast_data!$G:$G,forecast_data!$D:$D,BE$3,forecast_data!$B:$B,BE$1)</f>
        <v>43.447043891902503</v>
      </c>
      <c r="BF11" s="2">
        <f>SUMIFS(forecast_data!$G:$G,forecast_data!$D:$D,BF$3,forecast_data!$B:$B,BF$1)</f>
        <v>43.565201630840903</v>
      </c>
      <c r="BG11" s="2">
        <f>SUMIFS(forecast_data!$G:$G,forecast_data!$D:$D,BG$3,forecast_data!$B:$B,BG$1)</f>
        <v>43.679547829813501</v>
      </c>
      <c r="BH11" s="2">
        <f>SUMIFS(forecast_data!$G:$G,forecast_data!$D:$D,BH$3,forecast_data!$B:$B,BH$1)</f>
        <v>43.797705568751901</v>
      </c>
      <c r="BI11" s="2">
        <f>SUMIFS(forecast_data!$G:$G,forecast_data!$D:$D,BI$3,forecast_data!$B:$B,BI$1)</f>
        <v>43.915863308408603</v>
      </c>
      <c r="BJ11" s="2">
        <f>SUMIFS(forecast_data!$G:$G,forecast_data!$D:$D,BJ$3,forecast_data!$B:$B,BJ$1)</f>
        <v>44.022586428098499</v>
      </c>
      <c r="BK11" s="2">
        <f>SUMIFS(forecast_data!$G:$G,forecast_data!$D:$D,BK$3,forecast_data!$B:$B,BK$1)</f>
        <v>44.140744167755102</v>
      </c>
      <c r="BL11" s="2">
        <f>SUMIFS(forecast_data!$G:$G,forecast_data!$D:$D,BL$3,forecast_data!$B:$B,BL$1)</f>
        <v>44.255090367422902</v>
      </c>
      <c r="BM11" s="2">
        <f>SUMIFS(forecast_data!$G:$G,forecast_data!$D:$D,BM$3,forecast_data!$B:$B,BM$1)</f>
        <v>44.373248105797202</v>
      </c>
      <c r="BN11" s="2">
        <f>SUMIFS(forecast_data!$G:$G,forecast_data!$D:$D,BN$3,forecast_data!$B:$B,BN$1)</f>
        <v>44.487594304223997</v>
      </c>
      <c r="BO11" s="2">
        <f>SUMIFS(forecast_data!$G:$G,forecast_data!$D:$D,BO$3,forecast_data!$B:$B,BO$1)</f>
        <v>44.605752042598397</v>
      </c>
      <c r="BP11" s="2">
        <f>SUMIFS(forecast_data!$G:$G,forecast_data!$D:$D,BP$3,forecast_data!$B:$B,BP$1)</f>
        <v>44.723909782456403</v>
      </c>
      <c r="BQ11" s="2">
        <f>SUMIFS(forecast_data!$G:$G,forecast_data!$D:$D,BQ$3,forecast_data!$B:$B,BQ$1)</f>
        <v>44.838255982318998</v>
      </c>
      <c r="BR11" s="2">
        <f>SUMIFS(forecast_data!$G:$G,forecast_data!$D:$D,BR$3,forecast_data!$B:$B,BR$1)</f>
        <v>44.956413722176997</v>
      </c>
      <c r="BS11" s="2">
        <f>SUMIFS(forecast_data!$G:$G,forecast_data!$D:$D,BS$3,forecast_data!$B:$B,BS$1)</f>
        <v>45.070759922039599</v>
      </c>
      <c r="BT11" s="2">
        <f>SUMIFS(forecast_data!$G:$G,forecast_data!$D:$D,BT$3,forecast_data!$B:$B,BT$1)</f>
        <v>45.188917661004403</v>
      </c>
      <c r="BU11" s="2">
        <f>SUMIFS(forecast_data!$G:$G,forecast_data!$D:$D,BU$3,forecast_data!$B:$B,BU$1)</f>
        <v>45.307075399969101</v>
      </c>
      <c r="BV11" s="2">
        <f>SUMIFS(forecast_data!$G:$G,forecast_data!$D:$D,BV$3,forecast_data!$B:$B,BV$1)</f>
        <v>45.413798519034003</v>
      </c>
      <c r="BW11" s="2">
        <f>SUMIFS(forecast_data!$G:$G,forecast_data!$D:$D,BW$3,forecast_data!$B:$B,BW$1)</f>
        <v>45.531956252943601</v>
      </c>
      <c r="BX11" s="2">
        <f>SUMIFS(forecast_data!$G:$G,forecast_data!$D:$D,BX$3,forecast_data!$B:$B,BX$1)</f>
        <v>45.646302447049699</v>
      </c>
      <c r="BY11" s="2">
        <f>SUMIFS(forecast_data!$G:$G,forecast_data!$D:$D,BY$3,forecast_data!$B:$B,BY$1)</f>
        <v>45.764460180959297</v>
      </c>
      <c r="BZ11" s="2">
        <f>SUMIFS(forecast_data!$G:$G,forecast_data!$D:$D,BZ$3,forecast_data!$B:$B,BZ$1)</f>
        <v>45.878806375065302</v>
      </c>
      <c r="CA11" s="2">
        <f>SUMIFS(forecast_data!$G:$G,forecast_data!$D:$D,CA$3,forecast_data!$B:$B,CA$1)</f>
        <v>45.9969641101573</v>
      </c>
      <c r="CB11" s="2">
        <f>SUMIFS(forecast_data!$G:$G,forecast_data!$D:$D,CB$3,forecast_data!$B:$B,CB$1)</f>
        <v>46.115121845249298</v>
      </c>
      <c r="CC11" s="2">
        <f>SUMIFS(forecast_data!$G:$G,forecast_data!$D:$D,CC$3,forecast_data!$B:$B,CC$1)</f>
        <v>46.229468040499697</v>
      </c>
      <c r="CD11" s="2">
        <f>SUMIFS(forecast_data!$G:$G,forecast_data!$D:$D,CD$3,forecast_data!$B:$B,CD$1)</f>
        <v>46.347625774124801</v>
      </c>
      <c r="CE11" s="2">
        <f>SUMIFS(forecast_data!$G:$G,forecast_data!$D:$D,CE$3,forecast_data!$B:$B,CE$1)</f>
        <v>46.461971967955598</v>
      </c>
      <c r="CF11" s="2">
        <f>SUMIFS(forecast_data!$G:$G,forecast_data!$D:$D,CF$3,forecast_data!$B:$B,CF$1)</f>
        <v>46.580129701580702</v>
      </c>
      <c r="CG11" s="2">
        <f>SUMIFS(forecast_data!$G:$G,forecast_data!$D:$D,CG$3,forecast_data!$B:$B,CG$1)</f>
        <v>46.698287435205799</v>
      </c>
      <c r="CH11" s="2">
        <f>SUMIFS(forecast_data!$G:$G,forecast_data!$D:$D,CH$3,forecast_data!$B:$B,CH$1)</f>
        <v>46.805010550250202</v>
      </c>
      <c r="CI11" s="2">
        <f>SUMIFS(forecast_data!$G:$G,forecast_data!$D:$D,CI$3,forecast_data!$B:$B,CI$1)</f>
        <v>46.923168284763598</v>
      </c>
      <c r="CJ11" s="2">
        <f>SUMIFS(forecast_data!$G:$G,forecast_data!$D:$D,CJ$3,forecast_data!$B:$B,CJ$1)</f>
        <v>47.037514479454003</v>
      </c>
      <c r="CK11" s="2">
        <f>SUMIFS(forecast_data!$G:$G,forecast_data!$D:$D,CK$3,forecast_data!$B:$B,CK$1)</f>
        <v>47.1556722125314</v>
      </c>
      <c r="CL11" s="2">
        <f>SUMIFS(forecast_data!$G:$G,forecast_data!$D:$D,CL$3,forecast_data!$B:$B,CL$1)</f>
        <v>47.270018405832197</v>
      </c>
      <c r="CM11" s="2">
        <f>SUMIFS(forecast_data!$G:$G,forecast_data!$D:$D,CM$3,forecast_data!$B:$B,CM$1)</f>
        <v>47.3881761389096</v>
      </c>
      <c r="CN11" s="2">
        <f>SUMIFS(forecast_data!$G:$G,forecast_data!$D:$D,CN$3,forecast_data!$B:$B,CN$1)</f>
        <v>47.506333871987003</v>
      </c>
      <c r="CO11" s="2">
        <f>SUMIFS(forecast_data!$G:$G,forecast_data!$D:$D,CO$3,forecast_data!$B:$B,CO$1)</f>
        <v>47.620680065423798</v>
      </c>
      <c r="CP11" s="2">
        <f>SUMIFS(forecast_data!$G:$G,forecast_data!$D:$D,CP$3,forecast_data!$B:$B,CP$1)</f>
        <v>47.738837798641697</v>
      </c>
      <c r="CQ11" s="2">
        <f>SUMIFS(forecast_data!$G:$G,forecast_data!$D:$D,CQ$3,forecast_data!$B:$B,CQ$1)</f>
        <v>47.853183992078499</v>
      </c>
      <c r="CR11" s="2">
        <f>SUMIFS(forecast_data!$G:$G,forecast_data!$D:$D,CR$3,forecast_data!$B:$B,CR$1)</f>
        <v>47.971341723158801</v>
      </c>
      <c r="CS11" s="2">
        <f>SUMIFS(forecast_data!$G:$G,forecast_data!$D:$D,CS$3,forecast_data!$B:$B,CS$1)</f>
        <v>48.089499454239103</v>
      </c>
      <c r="CT11" s="2">
        <f>SUMIFS(forecast_data!$G:$G,forecast_data!$D:$D,CT$3,forecast_data!$B:$B,CT$1)</f>
        <v>48.2000341058949</v>
      </c>
      <c r="CU11" s="2">
        <f>SUMIFS(forecast_data!$G:$G,forecast_data!$D:$D,CU$3,forecast_data!$B:$B,CU$1)</f>
        <v>48.318191836975203</v>
      </c>
      <c r="CV11" s="2">
        <f>SUMIFS(forecast_data!$G:$G,forecast_data!$D:$D,CV$3,forecast_data!$B:$B,CV$1)</f>
        <v>48.432538025115903</v>
      </c>
      <c r="CW11" s="2">
        <f>SUMIFS(forecast_data!$G:$G,forecast_data!$D:$D,CW$3,forecast_data!$B:$B,CW$1)</f>
        <v>48.550695752861202</v>
      </c>
      <c r="CX11" s="2">
        <f>SUMIFS(forecast_data!$G:$G,forecast_data!$D:$D,CX$3,forecast_data!$B:$B,CX$1)</f>
        <v>48.665041941001903</v>
      </c>
      <c r="CY11" s="2">
        <f>SUMIFS(forecast_data!$G:$G,forecast_data!$D:$D,CY$3,forecast_data!$B:$B,CY$1)</f>
        <v>48.783199668577502</v>
      </c>
      <c r="CZ11" s="2">
        <f>SUMIFS(forecast_data!$G:$G,forecast_data!$D:$D,CZ$3,forecast_data!$B:$B,CZ$1)</f>
        <v>48.901357396153003</v>
      </c>
      <c r="DA11" s="2">
        <f>SUMIFS(forecast_data!$G:$G,forecast_data!$D:$D,DA$3,forecast_data!$B:$B,DA$1)</f>
        <v>49.015703584129298</v>
      </c>
      <c r="DB11" s="2">
        <f>SUMIFS(forecast_data!$G:$G,forecast_data!$D:$D,DB$3,forecast_data!$B:$B,DB$1)</f>
        <v>49.133861311704798</v>
      </c>
      <c r="DC11" s="2">
        <f>SUMIFS(forecast_data!$G:$G,forecast_data!$D:$D,DC$3,forecast_data!$B:$B,DC$1)</f>
        <v>49.248207499681101</v>
      </c>
      <c r="DD11" s="2">
        <f>SUMIFS(forecast_data!$G:$G,forecast_data!$D:$D,DD$3,forecast_data!$B:$B,DD$1)</f>
        <v>49.366365227256601</v>
      </c>
      <c r="DE11" s="2">
        <f>SUMIFS(forecast_data!$G:$G,forecast_data!$D:$D,DE$3,forecast_data!$B:$B,DE$1)</f>
        <v>49.484522954832102</v>
      </c>
      <c r="DF11" s="2">
        <f>SUMIFS(forecast_data!$G:$G,forecast_data!$D:$D,DF$3,forecast_data!$B:$B,DF$1)</f>
        <v>49.591246063610001</v>
      </c>
      <c r="DG11" s="2">
        <f>SUMIFS(forecast_data!$G:$G,forecast_data!$D:$D,DG$3,forecast_data!$B:$B,DG$1)</f>
        <v>49.709403791185501</v>
      </c>
      <c r="DH11" s="2">
        <f>SUMIFS(forecast_data!$G:$G,forecast_data!$D:$D,DH$3,forecast_data!$B:$B,DH$1)</f>
        <v>49.823749979161803</v>
      </c>
      <c r="DI11" s="2">
        <f>SUMIFS(forecast_data!$G:$G,forecast_data!$D:$D,DI$3,forecast_data!$B:$B,DI$1)</f>
        <v>49.941907706737297</v>
      </c>
      <c r="DJ11" s="2">
        <f>SUMIFS(forecast_data!$G:$G,forecast_data!$D:$D,DJ$3,forecast_data!$B:$B,DJ$1)</f>
        <v>50.056253894713599</v>
      </c>
      <c r="DK11" s="2">
        <f>SUMIFS(forecast_data!$G:$G,forecast_data!$D:$D,DK$3,forecast_data!$B:$B,DK$1)</f>
        <v>50.174411622289099</v>
      </c>
      <c r="DL11" s="2">
        <f>SUMIFS(forecast_data!$G:$G,forecast_data!$D:$D,DL$3,forecast_data!$B:$B,DL$1)</f>
        <v>50.292569349864699</v>
      </c>
      <c r="DM11" s="2">
        <f>SUMIFS(forecast_data!$G:$G,forecast_data!$D:$D,DM$3,forecast_data!$B:$B,DM$1)</f>
        <v>50.406915537841002</v>
      </c>
      <c r="DN11" s="2">
        <f>SUMIFS(forecast_data!$G:$G,forecast_data!$D:$D,DN$3,forecast_data!$B:$B,DN$1)</f>
        <v>50.525073265416502</v>
      </c>
      <c r="DO11" s="2">
        <f>SUMIFS(forecast_data!$G:$G,forecast_data!$D:$D,DO$3,forecast_data!$B:$B,DO$1)</f>
        <v>50.639419453392797</v>
      </c>
      <c r="DP11" s="2">
        <f>SUMIFS(forecast_data!$G:$G,forecast_data!$D:$D,DP$3,forecast_data!$B:$B,DP$1)</f>
        <v>50.757577180968298</v>
      </c>
      <c r="DQ11" s="2">
        <f>SUMIFS(forecast_data!$G:$G,forecast_data!$D:$D,DQ$3,forecast_data!$B:$B,DQ$1)</f>
        <v>50.875734908543798</v>
      </c>
      <c r="DR11" s="2">
        <f>SUMIFS(forecast_data!$G:$G,forecast_data!$D:$D,DR$3,forecast_data!$B:$B,DR$1)</f>
        <v>50.982458017321697</v>
      </c>
      <c r="DS11" s="2">
        <f>SUMIFS(forecast_data!$G:$G,forecast_data!$D:$D,DS$3,forecast_data!$B:$B,DS$1)</f>
        <v>51.100615744897198</v>
      </c>
      <c r="DT11" s="2">
        <f>SUMIFS(forecast_data!$G:$G,forecast_data!$D:$D,DT$3,forecast_data!$B:$B,DT$1)</f>
        <v>51.2149619328735</v>
      </c>
      <c r="DU11" s="2">
        <f>SUMIFS(forecast_data!$G:$G,forecast_data!$D:$D,DU$3,forecast_data!$B:$B,DU$1)</f>
        <v>51.333119660449</v>
      </c>
      <c r="DV11" s="2">
        <f>SUMIFS(forecast_data!$G:$G,forecast_data!$D:$D,DV$3,forecast_data!$B:$B,DV$1)</f>
        <v>51.447465848425303</v>
      </c>
      <c r="DW11" s="2">
        <f>SUMIFS(forecast_data!$G:$G,forecast_data!$D:$D,DW$3,forecast_data!$B:$B,DW$1)</f>
        <v>51.565623576000803</v>
      </c>
      <c r="DX11" s="2">
        <f>SUMIFS(forecast_data!$G:$G,forecast_data!$D:$D,DX$3,forecast_data!$B:$B,DX$1)</f>
        <v>51.683781303576303</v>
      </c>
      <c r="DY11" s="2">
        <f>SUMIFS(forecast_data!$G:$G,forecast_data!$D:$D,DY$3,forecast_data!$B:$B,DY$1)</f>
        <v>51.798127491552698</v>
      </c>
      <c r="DZ11" s="2">
        <f>SUMIFS(forecast_data!$G:$G,forecast_data!$D:$D,DZ$3,forecast_data!$B:$B,DZ$1)</f>
        <v>51.916285219128198</v>
      </c>
      <c r="EA11" s="2">
        <f>SUMIFS(forecast_data!$G:$G,forecast_data!$D:$D,EA$3,forecast_data!$B:$B,EA$1)</f>
        <v>52.030631407104501</v>
      </c>
      <c r="EB11" s="2">
        <f>SUMIFS(forecast_data!$G:$G,forecast_data!$D:$D,EB$3,forecast_data!$B:$B,EB$1)</f>
        <v>52.148789134680001</v>
      </c>
      <c r="EC11" s="2">
        <f>SUMIFS(forecast_data!$G:$G,forecast_data!$D:$D,EC$3,forecast_data!$B:$B,EC$1)</f>
        <v>52.266946862255502</v>
      </c>
      <c r="ED11" s="2">
        <f>SUMIFS(forecast_data!$G:$G,forecast_data!$D:$D,ED$3,forecast_data!$B:$B,ED$1)</f>
        <v>52.373669971033401</v>
      </c>
      <c r="EE11" s="2">
        <f>SUMIFS(forecast_data!$G:$G,forecast_data!$D:$D,EE$3,forecast_data!$B:$B,EE$1)</f>
        <v>52.491827698608901</v>
      </c>
      <c r="EF11" s="2">
        <f>SUMIFS(forecast_data!$G:$G,forecast_data!$D:$D,EF$3,forecast_data!$B:$B,EF$1)</f>
        <v>52.606173886585204</v>
      </c>
      <c r="EG11" s="2">
        <f>SUMIFS(forecast_data!$G:$G,forecast_data!$D:$D,EG$3,forecast_data!$B:$B,EG$1)</f>
        <v>52.724331614160697</v>
      </c>
      <c r="EH11" s="2">
        <f>SUMIFS(forecast_data!$G:$G,forecast_data!$D:$D,EH$3,forecast_data!$B:$B,EH$1)</f>
        <v>52.838677802136999</v>
      </c>
      <c r="EI11" s="2">
        <f>SUMIFS(forecast_data!$G:$G,forecast_data!$D:$D,EI$3,forecast_data!$B:$B,EI$1)</f>
        <v>52.9568355297125</v>
      </c>
      <c r="EJ11" s="2">
        <f>SUMIFS(forecast_data!$G:$G,forecast_data!$D:$D,EJ$3,forecast_data!$B:$B,EJ$1)</f>
        <v>53.074993257288</v>
      </c>
      <c r="EK11" s="2">
        <f>SUMIFS(forecast_data!$G:$G,forecast_data!$D:$D,EK$3,forecast_data!$B:$B,EK$1)</f>
        <v>53.189339445264302</v>
      </c>
      <c r="EL11" s="2">
        <f>SUMIFS(forecast_data!$G:$G,forecast_data!$D:$D,EL$3,forecast_data!$B:$B,EL$1)</f>
        <v>53.307497172839902</v>
      </c>
      <c r="EM11" s="2">
        <f>SUMIFS(forecast_data!$G:$G,forecast_data!$D:$D,EM$3,forecast_data!$B:$B,EM$1)</f>
        <v>53.421843360816197</v>
      </c>
      <c r="EN11" s="2">
        <f>SUMIFS(forecast_data!$G:$G,forecast_data!$D:$D,EN$3,forecast_data!$B:$B,EN$1)</f>
        <v>53.540001088391698</v>
      </c>
      <c r="EO11" s="2">
        <f>SUMIFS(forecast_data!$G:$G,forecast_data!$D:$D,EO$3,forecast_data!$B:$B,EO$1)</f>
        <v>53.658158815967198</v>
      </c>
      <c r="EP11" s="2">
        <f>SUMIFS(forecast_data!$G:$G,forecast_data!$D:$D,EP$3,forecast_data!$B:$B,EP$1)</f>
        <v>53.768693464344302</v>
      </c>
      <c r="EQ11" s="2">
        <f>SUMIFS(forecast_data!$G:$G,forecast_data!$D:$D,EQ$3,forecast_data!$B:$B,EQ$1)</f>
        <v>53.886851191919803</v>
      </c>
      <c r="ER11" s="2">
        <f>SUMIFS(forecast_data!$G:$G,forecast_data!$D:$D,ER$3,forecast_data!$B:$B,ER$1)</f>
        <v>54.001197379896098</v>
      </c>
      <c r="ES11" s="2">
        <f>SUMIFS(forecast_data!$G:$G,forecast_data!$D:$D,ES$3,forecast_data!$B:$B,ES$1)</f>
        <v>54.119355107471598</v>
      </c>
      <c r="ET11" s="2">
        <f>SUMIFS(forecast_data!$G:$G,forecast_data!$D:$D,ET$3,forecast_data!$B:$B,ET$1)</f>
        <v>54.233701295447901</v>
      </c>
    </row>
    <row r="12" spans="1:150" x14ac:dyDescent="0.2">
      <c r="A12" t="s">
        <v>12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105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105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105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105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105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105</v>
      </c>
      <c r="ER12">
        <v>0</v>
      </c>
      <c r="ES12">
        <v>0</v>
      </c>
      <c r="ET12">
        <v>0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ED92E-DBF7-4D96-BFB9-6B4B0B32532E}">
  <dimension ref="A1:F150"/>
  <sheetViews>
    <sheetView workbookViewId="0">
      <selection activeCell="F12" sqref="F12"/>
    </sheetView>
  </sheetViews>
  <sheetFormatPr baseColWidth="10" defaultColWidth="8.83203125" defaultRowHeight="15" x14ac:dyDescent="0.2"/>
  <cols>
    <col min="1" max="1" width="7.5" style="4" bestFit="1" customWidth="1"/>
    <col min="2" max="2" width="5.1640625" bestFit="1" customWidth="1"/>
    <col min="3" max="3" width="7" bestFit="1" customWidth="1"/>
    <col min="4" max="4" width="6.33203125" bestFit="1" customWidth="1"/>
    <col min="5" max="5" width="14.5" bestFit="1" customWidth="1"/>
    <col min="6" max="6" width="14.16406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20</v>
      </c>
      <c r="F1" t="s">
        <v>21</v>
      </c>
    </row>
    <row r="2" spans="1:6" x14ac:dyDescent="0.2">
      <c r="A2" s="4">
        <v>40179</v>
      </c>
      <c r="B2">
        <v>2010</v>
      </c>
      <c r="C2" t="s">
        <v>8</v>
      </c>
      <c r="D2">
        <v>1</v>
      </c>
      <c r="E2">
        <v>37.418966670000003</v>
      </c>
      <c r="F2">
        <v>0</v>
      </c>
    </row>
    <row r="3" spans="1:6" x14ac:dyDescent="0.2">
      <c r="A3" s="4">
        <v>40210</v>
      </c>
      <c r="B3">
        <v>2010</v>
      </c>
      <c r="C3" t="s">
        <v>8</v>
      </c>
      <c r="D3">
        <v>2</v>
      </c>
      <c r="E3">
        <v>120.6654942</v>
      </c>
      <c r="F3">
        <v>0</v>
      </c>
    </row>
    <row r="4" spans="1:6" x14ac:dyDescent="0.2">
      <c r="A4" s="4">
        <v>40238</v>
      </c>
      <c r="B4">
        <v>2010</v>
      </c>
      <c r="C4" t="s">
        <v>8</v>
      </c>
      <c r="D4">
        <v>3</v>
      </c>
      <c r="E4">
        <v>248.94178410000001</v>
      </c>
      <c r="F4">
        <v>0</v>
      </c>
    </row>
    <row r="5" spans="1:6" x14ac:dyDescent="0.2">
      <c r="A5" s="4">
        <v>40269</v>
      </c>
      <c r="B5">
        <v>2010</v>
      </c>
      <c r="C5" t="s">
        <v>9</v>
      </c>
      <c r="D5">
        <v>4</v>
      </c>
      <c r="E5">
        <v>45.601878999999997</v>
      </c>
      <c r="F5">
        <v>0</v>
      </c>
    </row>
    <row r="6" spans="1:6" x14ac:dyDescent="0.2">
      <c r="A6" s="4">
        <v>40299</v>
      </c>
      <c r="B6">
        <v>2010</v>
      </c>
      <c r="C6" t="s">
        <v>9</v>
      </c>
      <c r="D6">
        <v>5</v>
      </c>
      <c r="E6">
        <v>45.988795340000003</v>
      </c>
      <c r="F6">
        <v>0</v>
      </c>
    </row>
    <row r="7" spans="1:6" x14ac:dyDescent="0.2">
      <c r="A7" s="4">
        <v>40330</v>
      </c>
      <c r="B7">
        <v>2010</v>
      </c>
      <c r="C7" t="s">
        <v>9</v>
      </c>
      <c r="D7">
        <v>6</v>
      </c>
      <c r="E7">
        <v>353.81119269999999</v>
      </c>
      <c r="F7">
        <v>0</v>
      </c>
    </row>
    <row r="8" spans="1:6" x14ac:dyDescent="0.2">
      <c r="A8" s="4">
        <v>40360</v>
      </c>
      <c r="B8">
        <v>2010</v>
      </c>
      <c r="C8" t="s">
        <v>10</v>
      </c>
      <c r="D8">
        <v>7</v>
      </c>
      <c r="E8">
        <v>4.0253134910000004</v>
      </c>
      <c r="F8">
        <v>0</v>
      </c>
    </row>
    <row r="9" spans="1:6" x14ac:dyDescent="0.2">
      <c r="A9" s="4">
        <v>40391</v>
      </c>
      <c r="B9">
        <v>2010</v>
      </c>
      <c r="C9" t="s">
        <v>10</v>
      </c>
      <c r="D9">
        <v>8</v>
      </c>
      <c r="E9">
        <v>128.47692520000001</v>
      </c>
      <c r="F9">
        <v>0</v>
      </c>
    </row>
    <row r="10" spans="1:6" x14ac:dyDescent="0.2">
      <c r="A10" s="4">
        <v>40422</v>
      </c>
      <c r="B10">
        <v>2010</v>
      </c>
      <c r="C10" t="s">
        <v>10</v>
      </c>
      <c r="D10">
        <v>9</v>
      </c>
      <c r="E10">
        <v>503.92156290000003</v>
      </c>
      <c r="F10">
        <v>0</v>
      </c>
    </row>
    <row r="11" spans="1:6" x14ac:dyDescent="0.2">
      <c r="A11" s="4">
        <v>40452</v>
      </c>
      <c r="B11">
        <v>2010</v>
      </c>
      <c r="C11" t="s">
        <v>11</v>
      </c>
      <c r="D11">
        <v>10</v>
      </c>
      <c r="E11">
        <v>82.081968270000004</v>
      </c>
      <c r="F11">
        <v>0</v>
      </c>
    </row>
    <row r="12" spans="1:6" x14ac:dyDescent="0.2">
      <c r="A12" s="4">
        <v>40483</v>
      </c>
      <c r="B12">
        <v>2010</v>
      </c>
      <c r="C12" t="s">
        <v>11</v>
      </c>
      <c r="D12">
        <v>11</v>
      </c>
      <c r="E12">
        <v>178.4714942</v>
      </c>
      <c r="F12">
        <v>0</v>
      </c>
    </row>
    <row r="13" spans="1:6" x14ac:dyDescent="0.2">
      <c r="A13" s="4">
        <v>40513</v>
      </c>
      <c r="B13">
        <v>2010</v>
      </c>
      <c r="C13" t="s">
        <v>11</v>
      </c>
      <c r="D13">
        <v>12</v>
      </c>
      <c r="E13">
        <v>1025.0306909999999</v>
      </c>
      <c r="F13">
        <v>0</v>
      </c>
    </row>
    <row r="14" spans="1:6" x14ac:dyDescent="0.2">
      <c r="A14" s="4">
        <v>40544</v>
      </c>
      <c r="B14">
        <v>2011</v>
      </c>
      <c r="C14" t="s">
        <v>8</v>
      </c>
      <c r="D14">
        <v>1</v>
      </c>
      <c r="E14">
        <v>7.358828881</v>
      </c>
      <c r="F14">
        <v>0</v>
      </c>
    </row>
    <row r="15" spans="1:6" x14ac:dyDescent="0.2">
      <c r="A15" s="4">
        <v>40575</v>
      </c>
      <c r="B15">
        <v>2011</v>
      </c>
      <c r="C15" t="s">
        <v>8</v>
      </c>
      <c r="D15">
        <v>2</v>
      </c>
      <c r="E15">
        <v>26.703945139999998</v>
      </c>
      <c r="F15">
        <v>0</v>
      </c>
    </row>
    <row r="16" spans="1:6" x14ac:dyDescent="0.2">
      <c r="A16" s="4">
        <v>40603</v>
      </c>
      <c r="B16">
        <v>2011</v>
      </c>
      <c r="C16" t="s">
        <v>8</v>
      </c>
      <c r="D16">
        <v>3</v>
      </c>
      <c r="E16">
        <v>543.12531439999998</v>
      </c>
      <c r="F16">
        <v>0</v>
      </c>
    </row>
    <row r="17" spans="1:6" x14ac:dyDescent="0.2">
      <c r="A17" s="4">
        <v>40634</v>
      </c>
      <c r="B17">
        <v>2011</v>
      </c>
      <c r="C17" t="s">
        <v>9</v>
      </c>
      <c r="D17">
        <v>4</v>
      </c>
      <c r="E17">
        <v>51.963999719999997</v>
      </c>
      <c r="F17">
        <v>0</v>
      </c>
    </row>
    <row r="18" spans="1:6" x14ac:dyDescent="0.2">
      <c r="A18" s="4">
        <v>40664</v>
      </c>
      <c r="B18">
        <v>2011</v>
      </c>
      <c r="C18" t="s">
        <v>9</v>
      </c>
      <c r="D18">
        <v>5</v>
      </c>
      <c r="E18">
        <v>93.527867830000005</v>
      </c>
      <c r="F18">
        <v>0</v>
      </c>
    </row>
    <row r="19" spans="1:6" x14ac:dyDescent="0.2">
      <c r="A19" s="4">
        <v>40695</v>
      </c>
      <c r="B19">
        <v>2011</v>
      </c>
      <c r="C19" t="s">
        <v>9</v>
      </c>
      <c r="D19">
        <v>6</v>
      </c>
      <c r="E19">
        <v>554.76438029999997</v>
      </c>
      <c r="F19">
        <v>0</v>
      </c>
    </row>
    <row r="20" spans="1:6" x14ac:dyDescent="0.2">
      <c r="A20" s="4">
        <v>40725</v>
      </c>
      <c r="B20">
        <v>2011</v>
      </c>
      <c r="C20" t="s">
        <v>10</v>
      </c>
      <c r="D20">
        <v>7</v>
      </c>
      <c r="E20">
        <v>43.918063680000003</v>
      </c>
      <c r="F20">
        <v>0</v>
      </c>
    </row>
    <row r="21" spans="1:6" x14ac:dyDescent="0.2">
      <c r="A21" s="4">
        <v>40756</v>
      </c>
      <c r="B21">
        <v>2011</v>
      </c>
      <c r="C21" t="s">
        <v>10</v>
      </c>
      <c r="D21">
        <v>8</v>
      </c>
      <c r="E21">
        <v>114.94087260000001</v>
      </c>
      <c r="F21">
        <v>0</v>
      </c>
    </row>
    <row r="22" spans="1:6" x14ac:dyDescent="0.2">
      <c r="A22" s="4">
        <v>40787</v>
      </c>
      <c r="B22">
        <v>2011</v>
      </c>
      <c r="C22" t="s">
        <v>10</v>
      </c>
      <c r="D22">
        <v>9</v>
      </c>
      <c r="E22">
        <v>435.00041119999997</v>
      </c>
      <c r="F22">
        <v>0</v>
      </c>
    </row>
    <row r="23" spans="1:6" x14ac:dyDescent="0.2">
      <c r="A23" s="4">
        <v>40817</v>
      </c>
      <c r="B23">
        <v>2011</v>
      </c>
      <c r="C23" t="s">
        <v>11</v>
      </c>
      <c r="D23">
        <v>10</v>
      </c>
      <c r="E23">
        <v>48.581516749999999</v>
      </c>
      <c r="F23">
        <v>0</v>
      </c>
    </row>
    <row r="24" spans="1:6" x14ac:dyDescent="0.2">
      <c r="A24" s="4">
        <v>40848</v>
      </c>
      <c r="B24">
        <v>2011</v>
      </c>
      <c r="C24" t="s">
        <v>11</v>
      </c>
      <c r="D24">
        <v>11</v>
      </c>
      <c r="E24">
        <v>97.597798179999998</v>
      </c>
      <c r="F24">
        <v>0</v>
      </c>
    </row>
    <row r="25" spans="1:6" x14ac:dyDescent="0.2">
      <c r="A25" s="4">
        <v>40878</v>
      </c>
      <c r="B25">
        <v>2011</v>
      </c>
      <c r="C25" t="s">
        <v>11</v>
      </c>
      <c r="D25">
        <v>12</v>
      </c>
      <c r="E25">
        <v>735.9846794</v>
      </c>
      <c r="F25">
        <v>0</v>
      </c>
    </row>
    <row r="26" spans="1:6" x14ac:dyDescent="0.2">
      <c r="A26" s="4">
        <v>40909</v>
      </c>
      <c r="B26">
        <v>2012</v>
      </c>
      <c r="C26" t="s">
        <v>8</v>
      </c>
      <c r="D26">
        <v>1</v>
      </c>
      <c r="E26">
        <v>38.44274772</v>
      </c>
      <c r="F26">
        <v>0</v>
      </c>
    </row>
    <row r="27" spans="1:6" x14ac:dyDescent="0.2">
      <c r="A27" s="4">
        <v>40940</v>
      </c>
      <c r="B27">
        <v>2012</v>
      </c>
      <c r="C27" t="s">
        <v>8</v>
      </c>
      <c r="D27">
        <v>2</v>
      </c>
      <c r="E27">
        <v>123.9076123</v>
      </c>
      <c r="F27">
        <v>0</v>
      </c>
    </row>
    <row r="28" spans="1:6" x14ac:dyDescent="0.2">
      <c r="A28" s="4">
        <v>40969</v>
      </c>
      <c r="B28">
        <v>2012</v>
      </c>
      <c r="C28" t="s">
        <v>8</v>
      </c>
      <c r="D28">
        <v>3</v>
      </c>
      <c r="E28">
        <v>255.6021835</v>
      </c>
      <c r="F28">
        <v>0</v>
      </c>
    </row>
    <row r="29" spans="1:6" x14ac:dyDescent="0.2">
      <c r="A29" s="4">
        <v>41000</v>
      </c>
      <c r="B29">
        <v>2012</v>
      </c>
      <c r="C29" t="s">
        <v>9</v>
      </c>
      <c r="D29">
        <v>4</v>
      </c>
      <c r="E29">
        <v>67.413495400000002</v>
      </c>
      <c r="F29">
        <v>0</v>
      </c>
    </row>
    <row r="30" spans="1:6" x14ac:dyDescent="0.2">
      <c r="A30" s="4">
        <v>41030</v>
      </c>
      <c r="B30">
        <v>2012</v>
      </c>
      <c r="C30" t="s">
        <v>9</v>
      </c>
      <c r="D30">
        <v>5</v>
      </c>
      <c r="E30">
        <v>67.981504659999999</v>
      </c>
      <c r="F30">
        <v>0</v>
      </c>
    </row>
    <row r="31" spans="1:6" x14ac:dyDescent="0.2">
      <c r="A31" s="4">
        <v>41061</v>
      </c>
      <c r="B31">
        <v>2012</v>
      </c>
      <c r="C31" t="s">
        <v>9</v>
      </c>
      <c r="D31">
        <v>6</v>
      </c>
      <c r="E31">
        <v>519.87757869999996</v>
      </c>
      <c r="F31">
        <v>0</v>
      </c>
    </row>
    <row r="32" spans="1:6" x14ac:dyDescent="0.2">
      <c r="A32" s="4">
        <v>41091</v>
      </c>
      <c r="B32">
        <v>2012</v>
      </c>
      <c r="C32" t="s">
        <v>10</v>
      </c>
      <c r="D32">
        <v>7</v>
      </c>
      <c r="E32">
        <v>2.7780098099999999</v>
      </c>
      <c r="F32">
        <v>0</v>
      </c>
    </row>
    <row r="33" spans="1:6" x14ac:dyDescent="0.2">
      <c r="A33" s="4">
        <v>41122</v>
      </c>
      <c r="B33">
        <v>2012</v>
      </c>
      <c r="C33" t="s">
        <v>10</v>
      </c>
      <c r="D33">
        <v>8</v>
      </c>
      <c r="E33">
        <v>96.340214590000002</v>
      </c>
      <c r="F33">
        <v>0</v>
      </c>
    </row>
    <row r="34" spans="1:6" x14ac:dyDescent="0.2">
      <c r="A34" s="4">
        <v>41153</v>
      </c>
      <c r="B34">
        <v>2012</v>
      </c>
      <c r="C34" t="s">
        <v>10</v>
      </c>
      <c r="D34">
        <v>9</v>
      </c>
      <c r="E34">
        <v>378.59793380000002</v>
      </c>
      <c r="F34">
        <v>0</v>
      </c>
    </row>
    <row r="35" spans="1:6" x14ac:dyDescent="0.2">
      <c r="A35" s="4">
        <v>41183</v>
      </c>
      <c r="B35">
        <v>2012</v>
      </c>
      <c r="C35" t="s">
        <v>11</v>
      </c>
      <c r="D35">
        <v>10</v>
      </c>
      <c r="E35">
        <v>90.552963899999995</v>
      </c>
      <c r="F35">
        <v>0</v>
      </c>
    </row>
    <row r="36" spans="1:6" x14ac:dyDescent="0.2">
      <c r="A36" s="4">
        <v>41214</v>
      </c>
      <c r="B36">
        <v>2012</v>
      </c>
      <c r="C36" t="s">
        <v>11</v>
      </c>
      <c r="D36">
        <v>11</v>
      </c>
      <c r="E36">
        <v>196.77031729999999</v>
      </c>
      <c r="F36">
        <v>0</v>
      </c>
    </row>
    <row r="37" spans="1:6" x14ac:dyDescent="0.2">
      <c r="A37" s="4">
        <v>41244</v>
      </c>
      <c r="B37">
        <v>2012</v>
      </c>
      <c r="C37" t="s">
        <v>11</v>
      </c>
      <c r="D37">
        <v>12</v>
      </c>
      <c r="E37">
        <v>1129.6442629999999</v>
      </c>
      <c r="F37">
        <v>0</v>
      </c>
    </row>
    <row r="38" spans="1:6" x14ac:dyDescent="0.2">
      <c r="A38" s="4">
        <v>41275</v>
      </c>
      <c r="B38">
        <v>2013</v>
      </c>
      <c r="C38" t="s">
        <v>8</v>
      </c>
      <c r="D38">
        <v>1</v>
      </c>
      <c r="E38">
        <v>5.8465712700000001</v>
      </c>
      <c r="F38">
        <v>46.799832930000001</v>
      </c>
    </row>
    <row r="39" spans="1:6" x14ac:dyDescent="0.2">
      <c r="A39" s="4">
        <v>41306</v>
      </c>
      <c r="B39">
        <v>2013</v>
      </c>
      <c r="C39" t="s">
        <v>8</v>
      </c>
      <c r="D39">
        <v>2</v>
      </c>
      <c r="E39">
        <v>21.691819339999999</v>
      </c>
      <c r="F39">
        <v>33.230532709999999</v>
      </c>
    </row>
    <row r="40" spans="1:6" x14ac:dyDescent="0.2">
      <c r="A40" s="4">
        <v>41334</v>
      </c>
      <c r="B40">
        <v>2013</v>
      </c>
      <c r="C40" t="s">
        <v>8</v>
      </c>
      <c r="D40">
        <v>3</v>
      </c>
      <c r="E40">
        <v>444.68357580000003</v>
      </c>
      <c r="F40">
        <v>38.104500219999998</v>
      </c>
    </row>
    <row r="41" spans="1:6" x14ac:dyDescent="0.2">
      <c r="A41" s="4">
        <v>41365</v>
      </c>
      <c r="B41">
        <v>2013</v>
      </c>
      <c r="C41" t="s">
        <v>9</v>
      </c>
      <c r="D41">
        <v>4</v>
      </c>
      <c r="E41">
        <v>55.025604430000001</v>
      </c>
      <c r="F41">
        <v>57.663235649999997</v>
      </c>
    </row>
    <row r="42" spans="1:6" x14ac:dyDescent="0.2">
      <c r="A42" s="4">
        <v>41395</v>
      </c>
      <c r="B42">
        <v>2013</v>
      </c>
      <c r="C42" t="s">
        <v>9</v>
      </c>
      <c r="D42">
        <v>5</v>
      </c>
      <c r="E42">
        <v>98.992088179999996</v>
      </c>
      <c r="F42">
        <v>30.70306467</v>
      </c>
    </row>
    <row r="43" spans="1:6" x14ac:dyDescent="0.2">
      <c r="A43" s="4">
        <v>41426</v>
      </c>
      <c r="B43">
        <v>2013</v>
      </c>
      <c r="C43" t="s">
        <v>9</v>
      </c>
      <c r="D43">
        <v>6</v>
      </c>
      <c r="E43">
        <v>586.8905575</v>
      </c>
      <c r="F43">
        <v>30.428132999999999</v>
      </c>
    </row>
    <row r="44" spans="1:6" x14ac:dyDescent="0.2">
      <c r="A44" s="4">
        <v>41456</v>
      </c>
      <c r="B44">
        <v>2013</v>
      </c>
      <c r="C44" t="s">
        <v>10</v>
      </c>
      <c r="D44">
        <v>7</v>
      </c>
      <c r="E44">
        <v>38.434268959999997</v>
      </c>
      <c r="F44">
        <v>55.533576119999999</v>
      </c>
    </row>
    <row r="45" spans="1:6" x14ac:dyDescent="0.2">
      <c r="A45" s="4">
        <v>41487</v>
      </c>
      <c r="B45">
        <v>2013</v>
      </c>
      <c r="C45" t="s">
        <v>10</v>
      </c>
      <c r="D45">
        <v>8</v>
      </c>
      <c r="E45">
        <v>100.7863011</v>
      </c>
      <c r="F45">
        <v>31.470156660000001</v>
      </c>
    </row>
    <row r="46" spans="1:6" x14ac:dyDescent="0.2">
      <c r="A46" s="4">
        <v>41518</v>
      </c>
      <c r="B46">
        <v>2013</v>
      </c>
      <c r="C46" t="s">
        <v>10</v>
      </c>
      <c r="D46">
        <v>9</v>
      </c>
      <c r="E46">
        <v>381.77156389999999</v>
      </c>
      <c r="F46">
        <v>31.215801519999999</v>
      </c>
    </row>
    <row r="47" spans="1:6" x14ac:dyDescent="0.2">
      <c r="A47" s="4">
        <v>41548</v>
      </c>
      <c r="B47">
        <v>2013</v>
      </c>
      <c r="C47" t="s">
        <v>11</v>
      </c>
      <c r="D47">
        <v>10</v>
      </c>
      <c r="E47">
        <v>50.921574980000003</v>
      </c>
      <c r="F47">
        <v>55.003042649999998</v>
      </c>
    </row>
    <row r="48" spans="1:6" x14ac:dyDescent="0.2">
      <c r="A48" s="4">
        <v>41579</v>
      </c>
      <c r="B48">
        <v>2013</v>
      </c>
      <c r="C48" t="s">
        <v>11</v>
      </c>
      <c r="D48">
        <v>11</v>
      </c>
      <c r="E48">
        <v>102.2512377</v>
      </c>
      <c r="F48">
        <v>28.2160139</v>
      </c>
    </row>
    <row r="49" spans="1:6" x14ac:dyDescent="0.2">
      <c r="A49" s="4">
        <v>41609</v>
      </c>
      <c r="B49">
        <v>2013</v>
      </c>
      <c r="C49" t="s">
        <v>11</v>
      </c>
      <c r="D49">
        <v>12</v>
      </c>
      <c r="E49">
        <v>770.76754159999996</v>
      </c>
      <c r="F49">
        <v>27.95894272</v>
      </c>
    </row>
    <row r="50" spans="1:6" x14ac:dyDescent="0.2">
      <c r="A50" s="4">
        <v>41640</v>
      </c>
      <c r="B50">
        <v>2014</v>
      </c>
      <c r="C50" t="s">
        <v>8</v>
      </c>
      <c r="D50">
        <v>1</v>
      </c>
      <c r="E50">
        <v>53.174739359999997</v>
      </c>
      <c r="F50">
        <v>51.842727719999999</v>
      </c>
    </row>
    <row r="51" spans="1:6" x14ac:dyDescent="0.2">
      <c r="A51" s="4">
        <v>41671</v>
      </c>
      <c r="B51">
        <v>2014</v>
      </c>
      <c r="C51" t="s">
        <v>8</v>
      </c>
      <c r="D51">
        <v>2</v>
      </c>
      <c r="E51">
        <v>28.982787309999999</v>
      </c>
      <c r="F51">
        <v>29.020570410000001</v>
      </c>
    </row>
    <row r="52" spans="1:6" x14ac:dyDescent="0.2">
      <c r="A52" s="4">
        <v>41699</v>
      </c>
      <c r="B52">
        <v>2014</v>
      </c>
      <c r="C52" t="s">
        <v>8</v>
      </c>
      <c r="D52">
        <v>3</v>
      </c>
      <c r="E52">
        <v>190.04062329999999</v>
      </c>
      <c r="F52">
        <v>29.4035045</v>
      </c>
    </row>
    <row r="53" spans="1:6" x14ac:dyDescent="0.2">
      <c r="A53" s="4">
        <v>41730</v>
      </c>
      <c r="B53">
        <v>2014</v>
      </c>
      <c r="C53" t="s">
        <v>9</v>
      </c>
      <c r="D53">
        <v>4</v>
      </c>
      <c r="E53">
        <v>3.9605910099999999</v>
      </c>
      <c r="F53">
        <v>73.82371861</v>
      </c>
    </row>
    <row r="54" spans="1:6" x14ac:dyDescent="0.2">
      <c r="A54" s="4">
        <v>41760</v>
      </c>
      <c r="B54">
        <v>2014</v>
      </c>
      <c r="C54" t="s">
        <v>9</v>
      </c>
      <c r="D54">
        <v>5</v>
      </c>
      <c r="E54">
        <v>86.298398559999995</v>
      </c>
      <c r="F54">
        <v>38.53463971</v>
      </c>
    </row>
    <row r="55" spans="1:6" x14ac:dyDescent="0.2">
      <c r="A55" s="4">
        <v>41791</v>
      </c>
      <c r="B55">
        <v>2014</v>
      </c>
      <c r="C55" t="s">
        <v>9</v>
      </c>
      <c r="D55">
        <v>6</v>
      </c>
      <c r="E55">
        <v>665.81209220000005</v>
      </c>
      <c r="F55">
        <v>35.169308950000001</v>
      </c>
    </row>
    <row r="56" spans="1:6" x14ac:dyDescent="0.2">
      <c r="A56" s="4">
        <v>41821</v>
      </c>
      <c r="B56">
        <v>2014</v>
      </c>
      <c r="C56" t="s">
        <v>10</v>
      </c>
      <c r="D56">
        <v>7</v>
      </c>
      <c r="E56">
        <v>15.523451440000001</v>
      </c>
      <c r="F56">
        <v>63.651919380000002</v>
      </c>
    </row>
    <row r="57" spans="1:6" x14ac:dyDescent="0.2">
      <c r="A57" s="4">
        <v>41852</v>
      </c>
      <c r="B57">
        <v>2014</v>
      </c>
      <c r="C57" t="s">
        <v>10</v>
      </c>
      <c r="D57">
        <v>8</v>
      </c>
      <c r="E57">
        <v>105.3050734</v>
      </c>
      <c r="F57">
        <v>34.991679959999999</v>
      </c>
    </row>
    <row r="58" spans="1:6" x14ac:dyDescent="0.2">
      <c r="A58" s="4">
        <v>41883</v>
      </c>
      <c r="B58">
        <v>2014</v>
      </c>
      <c r="C58" t="s">
        <v>10</v>
      </c>
      <c r="D58">
        <v>9</v>
      </c>
      <c r="E58">
        <v>211.3796552</v>
      </c>
      <c r="F58">
        <v>31.794273359999998</v>
      </c>
    </row>
    <row r="59" spans="1:6" x14ac:dyDescent="0.2">
      <c r="A59" s="4">
        <v>41913</v>
      </c>
      <c r="B59">
        <v>2014</v>
      </c>
      <c r="C59" t="s">
        <v>11</v>
      </c>
      <c r="D59">
        <v>10</v>
      </c>
      <c r="E59">
        <v>34.807295259999997</v>
      </c>
      <c r="F59">
        <v>63.980953849999999</v>
      </c>
    </row>
    <row r="60" spans="1:6" x14ac:dyDescent="0.2">
      <c r="A60" s="4">
        <v>41944</v>
      </c>
      <c r="B60">
        <v>2014</v>
      </c>
      <c r="C60" t="s">
        <v>11</v>
      </c>
      <c r="D60">
        <v>11</v>
      </c>
      <c r="E60">
        <v>90.671101840000006</v>
      </c>
      <c r="F60">
        <v>34.87515157</v>
      </c>
    </row>
    <row r="61" spans="1:6" x14ac:dyDescent="0.2">
      <c r="A61" s="4">
        <v>41974</v>
      </c>
      <c r="B61">
        <v>2014</v>
      </c>
      <c r="C61" t="s">
        <v>11</v>
      </c>
      <c r="D61">
        <v>12</v>
      </c>
      <c r="E61">
        <v>700.22533439999995</v>
      </c>
      <c r="F61">
        <v>34.362316120000003</v>
      </c>
    </row>
    <row r="62" spans="1:6" x14ac:dyDescent="0.2">
      <c r="A62" s="4">
        <v>42005</v>
      </c>
      <c r="B62">
        <v>2015</v>
      </c>
      <c r="C62" t="s">
        <v>8</v>
      </c>
      <c r="D62">
        <v>1</v>
      </c>
      <c r="E62">
        <v>51.26208355</v>
      </c>
      <c r="F62">
        <v>63.238062829999997</v>
      </c>
    </row>
    <row r="63" spans="1:6" x14ac:dyDescent="0.2">
      <c r="A63" s="4">
        <v>42036</v>
      </c>
      <c r="B63">
        <v>2015</v>
      </c>
      <c r="C63" t="s">
        <v>8</v>
      </c>
      <c r="D63">
        <v>2</v>
      </c>
      <c r="E63">
        <v>164.33933350000001</v>
      </c>
      <c r="F63">
        <v>36.213986820000002</v>
      </c>
    </row>
    <row r="64" spans="1:6" x14ac:dyDescent="0.2">
      <c r="A64" s="4">
        <v>42064</v>
      </c>
      <c r="B64">
        <v>2015</v>
      </c>
      <c r="C64" t="s">
        <v>8</v>
      </c>
      <c r="D64">
        <v>3</v>
      </c>
      <c r="E64">
        <v>505.3220862</v>
      </c>
      <c r="F64">
        <v>38.94170416</v>
      </c>
    </row>
    <row r="65" spans="1:6" x14ac:dyDescent="0.2">
      <c r="A65" s="4">
        <v>42095</v>
      </c>
      <c r="B65">
        <v>2015</v>
      </c>
      <c r="C65" t="s">
        <v>9</v>
      </c>
      <c r="D65">
        <v>4</v>
      </c>
      <c r="E65">
        <v>-88.404537959999999</v>
      </c>
      <c r="F65">
        <v>64.212415019999995</v>
      </c>
    </row>
    <row r="66" spans="1:6" x14ac:dyDescent="0.2">
      <c r="A66" s="4">
        <v>42125</v>
      </c>
      <c r="B66">
        <v>2015</v>
      </c>
      <c r="C66" t="s">
        <v>9</v>
      </c>
      <c r="D66">
        <v>5</v>
      </c>
      <c r="E66">
        <v>186.4166443</v>
      </c>
      <c r="F66">
        <v>41.2111053</v>
      </c>
    </row>
    <row r="67" spans="1:6" x14ac:dyDescent="0.2">
      <c r="A67" s="4">
        <v>42156</v>
      </c>
      <c r="B67">
        <v>2015</v>
      </c>
      <c r="C67" t="s">
        <v>9</v>
      </c>
      <c r="D67">
        <v>6</v>
      </c>
      <c r="E67">
        <v>719.65632760000005</v>
      </c>
      <c r="F67">
        <v>40.141600169999997</v>
      </c>
    </row>
    <row r="68" spans="1:6" x14ac:dyDescent="0.2">
      <c r="A68" s="4">
        <v>42186</v>
      </c>
      <c r="B68">
        <v>2015</v>
      </c>
      <c r="C68" t="s">
        <v>10</v>
      </c>
      <c r="D68">
        <v>7</v>
      </c>
      <c r="E68">
        <v>62.933533439999998</v>
      </c>
      <c r="F68">
        <v>58.480772780000002</v>
      </c>
    </row>
    <row r="69" spans="1:6" x14ac:dyDescent="0.2">
      <c r="A69" s="4">
        <v>42217</v>
      </c>
      <c r="B69">
        <v>2015</v>
      </c>
      <c r="C69" t="s">
        <v>10</v>
      </c>
      <c r="D69">
        <v>8</v>
      </c>
      <c r="E69">
        <v>64.258927029999995</v>
      </c>
      <c r="F69">
        <v>34.584382239999997</v>
      </c>
    </row>
    <row r="70" spans="1:6" x14ac:dyDescent="0.2">
      <c r="A70" s="4">
        <v>42248</v>
      </c>
      <c r="B70">
        <v>2015</v>
      </c>
      <c r="C70" t="s">
        <v>10</v>
      </c>
      <c r="D70">
        <v>9</v>
      </c>
      <c r="E70">
        <v>298.35611979999999</v>
      </c>
      <c r="F70">
        <v>33.566012200000003</v>
      </c>
    </row>
    <row r="71" spans="1:6" x14ac:dyDescent="0.2">
      <c r="A71" s="4">
        <v>42278</v>
      </c>
      <c r="B71">
        <v>2015</v>
      </c>
      <c r="C71" t="s">
        <v>11</v>
      </c>
      <c r="D71">
        <v>10</v>
      </c>
      <c r="E71">
        <v>41.795700750000002</v>
      </c>
      <c r="F71">
        <v>75.150471429999996</v>
      </c>
    </row>
    <row r="72" spans="1:6" x14ac:dyDescent="0.2">
      <c r="A72" s="4">
        <v>42309</v>
      </c>
      <c r="B72">
        <v>2015</v>
      </c>
      <c r="C72" t="s">
        <v>11</v>
      </c>
      <c r="D72">
        <v>11</v>
      </c>
      <c r="E72">
        <v>83.869680270000003</v>
      </c>
      <c r="F72">
        <v>39.37524844</v>
      </c>
    </row>
    <row r="73" spans="1:6" x14ac:dyDescent="0.2">
      <c r="A73" s="4">
        <v>42339</v>
      </c>
      <c r="B73">
        <v>2015</v>
      </c>
      <c r="C73" t="s">
        <v>11</v>
      </c>
      <c r="D73">
        <v>12</v>
      </c>
      <c r="E73">
        <v>720.60051099999998</v>
      </c>
      <c r="F73">
        <v>35.641255620000003</v>
      </c>
    </row>
    <row r="74" spans="1:6" x14ac:dyDescent="0.2">
      <c r="A74" s="4">
        <v>42370</v>
      </c>
      <c r="B74">
        <v>2016</v>
      </c>
      <c r="C74" t="s">
        <v>8</v>
      </c>
      <c r="D74">
        <v>1</v>
      </c>
      <c r="E74">
        <v>89.523943860000003</v>
      </c>
      <c r="F74">
        <v>51.518754100000002</v>
      </c>
    </row>
    <row r="75" spans="1:6" x14ac:dyDescent="0.2">
      <c r="A75" s="4">
        <v>42401</v>
      </c>
      <c r="B75">
        <v>2016</v>
      </c>
      <c r="C75" t="s">
        <v>8</v>
      </c>
      <c r="D75">
        <v>2</v>
      </c>
      <c r="E75">
        <v>47.839056139999997</v>
      </c>
      <c r="F75">
        <v>33.531299539999999</v>
      </c>
    </row>
    <row r="76" spans="1:6" x14ac:dyDescent="0.2">
      <c r="A76" s="4">
        <v>42430</v>
      </c>
      <c r="B76">
        <v>2016</v>
      </c>
      <c r="C76" t="s">
        <v>8</v>
      </c>
      <c r="D76">
        <v>3</v>
      </c>
      <c r="E76">
        <v>237.79080210000001</v>
      </c>
      <c r="F76">
        <v>19.276363079999999</v>
      </c>
    </row>
    <row r="77" spans="1:6" x14ac:dyDescent="0.2">
      <c r="A77" s="4">
        <v>42461</v>
      </c>
      <c r="B77">
        <v>2016</v>
      </c>
      <c r="C77" t="s">
        <v>9</v>
      </c>
      <c r="D77">
        <v>4</v>
      </c>
      <c r="E77">
        <v>16.057025960000001</v>
      </c>
      <c r="F77">
        <v>51.560517580000003</v>
      </c>
    </row>
    <row r="78" spans="1:6" x14ac:dyDescent="0.2">
      <c r="A78" s="4">
        <v>42491</v>
      </c>
      <c r="B78">
        <v>2016</v>
      </c>
      <c r="C78" t="s">
        <v>9</v>
      </c>
      <c r="D78">
        <v>5</v>
      </c>
      <c r="E78">
        <v>47.505196920000003</v>
      </c>
      <c r="F78">
        <v>25.518947130000001</v>
      </c>
    </row>
    <row r="79" spans="1:6" x14ac:dyDescent="0.2">
      <c r="A79" s="4">
        <v>42522</v>
      </c>
      <c r="B79">
        <v>2016</v>
      </c>
      <c r="C79" t="s">
        <v>9</v>
      </c>
      <c r="D79">
        <v>6</v>
      </c>
      <c r="E79">
        <v>421.36065680000002</v>
      </c>
      <c r="F79">
        <v>26.88788168</v>
      </c>
    </row>
    <row r="80" spans="1:6" x14ac:dyDescent="0.2">
      <c r="A80" s="4">
        <v>42552</v>
      </c>
      <c r="B80">
        <v>2016</v>
      </c>
      <c r="C80" t="s">
        <v>10</v>
      </c>
      <c r="D80">
        <v>7</v>
      </c>
      <c r="E80">
        <v>21.417723779999999</v>
      </c>
      <c r="F80">
        <v>52.130214199999998</v>
      </c>
    </row>
    <row r="81" spans="1:6" x14ac:dyDescent="0.2">
      <c r="A81" s="4">
        <v>42583</v>
      </c>
      <c r="B81">
        <v>2016</v>
      </c>
      <c r="C81" t="s">
        <v>10</v>
      </c>
      <c r="D81">
        <v>8</v>
      </c>
      <c r="E81">
        <v>51.126209869999997</v>
      </c>
      <c r="F81">
        <v>28.876093130000001</v>
      </c>
    </row>
    <row r="82" spans="1:6" x14ac:dyDescent="0.2">
      <c r="A82" s="4">
        <v>42614</v>
      </c>
      <c r="B82">
        <v>2016</v>
      </c>
      <c r="C82" t="s">
        <v>10</v>
      </c>
      <c r="D82">
        <v>9</v>
      </c>
      <c r="E82">
        <v>188.11012210000001</v>
      </c>
      <c r="F82">
        <v>25.129540080000002</v>
      </c>
    </row>
    <row r="83" spans="1:6" x14ac:dyDescent="0.2">
      <c r="A83" s="4">
        <v>42644</v>
      </c>
      <c r="B83">
        <v>2016</v>
      </c>
      <c r="C83" t="s">
        <v>11</v>
      </c>
      <c r="D83">
        <v>10</v>
      </c>
      <c r="E83">
        <v>53.379602859999999</v>
      </c>
      <c r="F83">
        <v>45.215560580000002</v>
      </c>
    </row>
    <row r="84" spans="1:6" x14ac:dyDescent="0.2">
      <c r="A84" s="4">
        <v>42675</v>
      </c>
      <c r="B84">
        <v>2016</v>
      </c>
      <c r="C84" t="s">
        <v>11</v>
      </c>
      <c r="D84">
        <v>11</v>
      </c>
      <c r="E84">
        <v>77.331130239999993</v>
      </c>
      <c r="F84">
        <v>37.544809239999999</v>
      </c>
    </row>
    <row r="85" spans="1:6" x14ac:dyDescent="0.2">
      <c r="A85" s="4">
        <v>42705</v>
      </c>
      <c r="B85">
        <v>2016</v>
      </c>
      <c r="C85" t="s">
        <v>11</v>
      </c>
      <c r="D85">
        <v>12</v>
      </c>
      <c r="E85">
        <v>715.1173215</v>
      </c>
      <c r="F85">
        <v>31.945177130000001</v>
      </c>
    </row>
    <row r="86" spans="1:6" x14ac:dyDescent="0.2">
      <c r="A86" s="4">
        <v>42736</v>
      </c>
      <c r="B86">
        <v>2017</v>
      </c>
      <c r="C86" t="s">
        <v>8</v>
      </c>
      <c r="D86">
        <v>1</v>
      </c>
      <c r="E86">
        <v>17.993709290000002</v>
      </c>
      <c r="F86">
        <v>58.900803410000002</v>
      </c>
    </row>
    <row r="87" spans="1:6" x14ac:dyDescent="0.2">
      <c r="A87" s="4">
        <v>42767</v>
      </c>
      <c r="B87">
        <v>2017</v>
      </c>
      <c r="C87" t="s">
        <v>8</v>
      </c>
      <c r="D87">
        <v>2</v>
      </c>
      <c r="E87">
        <v>50.648956419999998</v>
      </c>
      <c r="F87">
        <v>34.218898510000002</v>
      </c>
    </row>
    <row r="88" spans="1:6" x14ac:dyDescent="0.2">
      <c r="A88" s="4">
        <v>42795</v>
      </c>
      <c r="B88">
        <v>2017</v>
      </c>
      <c r="C88" t="s">
        <v>8</v>
      </c>
      <c r="D88">
        <v>3</v>
      </c>
      <c r="E88">
        <v>151.785944</v>
      </c>
      <c r="F88">
        <v>43.346945320000003</v>
      </c>
    </row>
    <row r="89" spans="1:6" x14ac:dyDescent="0.2">
      <c r="A89" s="4">
        <v>42826</v>
      </c>
      <c r="B89">
        <v>2017</v>
      </c>
      <c r="C89" t="s">
        <v>9</v>
      </c>
      <c r="D89">
        <v>4</v>
      </c>
      <c r="E89">
        <v>10.72425687</v>
      </c>
      <c r="F89">
        <v>63.470367469999999</v>
      </c>
    </row>
    <row r="90" spans="1:6" x14ac:dyDescent="0.2">
      <c r="A90" s="4">
        <v>42856</v>
      </c>
      <c r="B90">
        <v>2017</v>
      </c>
      <c r="C90" t="s">
        <v>9</v>
      </c>
      <c r="D90">
        <v>5</v>
      </c>
      <c r="E90">
        <v>46.314893609999999</v>
      </c>
      <c r="F90">
        <v>43.53077408</v>
      </c>
    </row>
    <row r="91" spans="1:6" x14ac:dyDescent="0.2">
      <c r="A91" s="4">
        <v>42887</v>
      </c>
      <c r="B91">
        <v>2017</v>
      </c>
      <c r="C91" t="s">
        <v>9</v>
      </c>
      <c r="D91">
        <v>6</v>
      </c>
      <c r="E91">
        <v>270.82229469999999</v>
      </c>
      <c r="F91">
        <v>42.157549590000002</v>
      </c>
    </row>
    <row r="92" spans="1:6" x14ac:dyDescent="0.2">
      <c r="A92" s="4">
        <v>42917</v>
      </c>
      <c r="B92">
        <v>2017</v>
      </c>
      <c r="C92" t="s">
        <v>10</v>
      </c>
      <c r="D92">
        <v>7</v>
      </c>
      <c r="E92">
        <v>27.992520750000001</v>
      </c>
      <c r="F92">
        <v>63.568443270000003</v>
      </c>
    </row>
    <row r="93" spans="1:6" x14ac:dyDescent="0.2">
      <c r="A93" s="4">
        <v>42948</v>
      </c>
      <c r="B93">
        <v>2017</v>
      </c>
      <c r="C93" t="s">
        <v>10</v>
      </c>
      <c r="D93">
        <v>8</v>
      </c>
      <c r="E93">
        <v>23.396278859999999</v>
      </c>
      <c r="F93">
        <v>41.577597750000002</v>
      </c>
    </row>
    <row r="94" spans="1:6" x14ac:dyDescent="0.2">
      <c r="A94" s="4">
        <v>42979</v>
      </c>
      <c r="B94">
        <v>2017</v>
      </c>
      <c r="C94" t="s">
        <v>10</v>
      </c>
      <c r="D94">
        <v>9</v>
      </c>
      <c r="E94">
        <v>371.5704308</v>
      </c>
      <c r="F94">
        <v>38.656325209999999</v>
      </c>
    </row>
    <row r="95" spans="1:6" x14ac:dyDescent="0.2">
      <c r="A95" s="4">
        <v>43009</v>
      </c>
      <c r="B95">
        <v>2017</v>
      </c>
      <c r="C95" t="s">
        <v>11</v>
      </c>
      <c r="D95">
        <v>10</v>
      </c>
      <c r="E95">
        <v>87.570479079999998</v>
      </c>
      <c r="F95">
        <v>64.968932980000005</v>
      </c>
    </row>
    <row r="96" spans="1:6" x14ac:dyDescent="0.2">
      <c r="A96" s="4">
        <v>43040</v>
      </c>
      <c r="B96">
        <v>2017</v>
      </c>
      <c r="C96" t="s">
        <v>11</v>
      </c>
      <c r="D96">
        <v>11</v>
      </c>
      <c r="E96">
        <v>161.9180546</v>
      </c>
      <c r="F96">
        <v>42.028616790000001</v>
      </c>
    </row>
    <row r="97" spans="1:6" x14ac:dyDescent="0.2">
      <c r="A97" s="4">
        <v>43070</v>
      </c>
      <c r="B97">
        <v>2017</v>
      </c>
      <c r="C97" t="s">
        <v>11</v>
      </c>
      <c r="D97">
        <v>12</v>
      </c>
      <c r="E97">
        <v>1245.6742609999999</v>
      </c>
      <c r="F97">
        <v>43.456075609999999</v>
      </c>
    </row>
    <row r="98" spans="1:6" x14ac:dyDescent="0.2">
      <c r="A98" s="4">
        <v>43101</v>
      </c>
      <c r="B98">
        <v>2018</v>
      </c>
      <c r="C98" t="s">
        <v>8</v>
      </c>
      <c r="D98">
        <v>1</v>
      </c>
      <c r="E98">
        <v>46.365666179999998</v>
      </c>
      <c r="F98">
        <v>67.391807259999993</v>
      </c>
    </row>
    <row r="99" spans="1:6" x14ac:dyDescent="0.2">
      <c r="A99" s="4">
        <v>43132</v>
      </c>
      <c r="B99">
        <v>2018</v>
      </c>
      <c r="C99" t="s">
        <v>8</v>
      </c>
      <c r="D99">
        <v>2</v>
      </c>
      <c r="E99">
        <v>30.349013809999999</v>
      </c>
      <c r="F99">
        <v>41.853160010000003</v>
      </c>
    </row>
    <row r="100" spans="1:6" x14ac:dyDescent="0.2">
      <c r="A100" s="4">
        <v>43160</v>
      </c>
      <c r="B100">
        <v>2018</v>
      </c>
      <c r="C100" t="s">
        <v>8</v>
      </c>
      <c r="D100">
        <v>3</v>
      </c>
      <c r="E100">
        <v>252.0452037</v>
      </c>
      <c r="F100">
        <v>42.875731469999998</v>
      </c>
    </row>
    <row r="101" spans="1:6" x14ac:dyDescent="0.2">
      <c r="A101" s="4">
        <v>43191</v>
      </c>
      <c r="B101">
        <v>2018</v>
      </c>
      <c r="C101" t="s">
        <v>9</v>
      </c>
      <c r="D101">
        <v>4</v>
      </c>
      <c r="E101">
        <v>30.998853879999999</v>
      </c>
      <c r="F101">
        <v>63.743790879999999</v>
      </c>
    </row>
    <row r="102" spans="1:6" x14ac:dyDescent="0.2">
      <c r="A102" s="4">
        <v>43221</v>
      </c>
      <c r="B102">
        <v>2018</v>
      </c>
      <c r="C102" t="s">
        <v>9</v>
      </c>
      <c r="D102">
        <v>5</v>
      </c>
      <c r="E102">
        <v>72.939890120000001</v>
      </c>
      <c r="F102">
        <v>37.934504619999998</v>
      </c>
    </row>
    <row r="103" spans="1:6" x14ac:dyDescent="0.2">
      <c r="A103" s="4">
        <v>43252</v>
      </c>
      <c r="B103">
        <v>2018</v>
      </c>
      <c r="C103" t="s">
        <v>9</v>
      </c>
      <c r="D103">
        <v>6</v>
      </c>
      <c r="E103">
        <v>589.25201860000004</v>
      </c>
      <c r="F103">
        <v>38.123093429999997</v>
      </c>
    </row>
    <row r="104" spans="1:6" x14ac:dyDescent="0.2">
      <c r="A104" s="4">
        <v>43282</v>
      </c>
      <c r="B104">
        <v>2018</v>
      </c>
      <c r="C104" t="s">
        <v>10</v>
      </c>
      <c r="D104">
        <v>7</v>
      </c>
      <c r="E104">
        <v>68.620828250000002</v>
      </c>
      <c r="F104">
        <v>61.690804300000003</v>
      </c>
    </row>
    <row r="105" spans="1:6" x14ac:dyDescent="0.2">
      <c r="A105" s="4">
        <v>43313</v>
      </c>
      <c r="B105">
        <v>2018</v>
      </c>
      <c r="C105" t="s">
        <v>10</v>
      </c>
      <c r="D105">
        <v>8</v>
      </c>
      <c r="E105">
        <v>63.934848600000002</v>
      </c>
      <c r="F105">
        <v>35.00320206</v>
      </c>
    </row>
    <row r="106" spans="1:6" x14ac:dyDescent="0.2">
      <c r="A106" s="4">
        <v>43344</v>
      </c>
      <c r="B106">
        <v>2018</v>
      </c>
      <c r="C106" t="s">
        <v>10</v>
      </c>
      <c r="D106">
        <v>9</v>
      </c>
      <c r="E106">
        <v>313.70530580000002</v>
      </c>
      <c r="F106">
        <v>36.63198714</v>
      </c>
    </row>
    <row r="107" spans="1:6" x14ac:dyDescent="0.2">
      <c r="A107" s="4">
        <v>43374</v>
      </c>
      <c r="B107">
        <v>2018</v>
      </c>
      <c r="C107" t="s">
        <v>11</v>
      </c>
      <c r="D107">
        <v>10</v>
      </c>
      <c r="E107">
        <v>20.609625130000001</v>
      </c>
      <c r="F107">
        <v>54.816146500000002</v>
      </c>
    </row>
    <row r="108" spans="1:6" x14ac:dyDescent="0.2">
      <c r="A108" s="4">
        <v>43405</v>
      </c>
      <c r="B108">
        <v>2018</v>
      </c>
      <c r="C108" t="s">
        <v>11</v>
      </c>
      <c r="D108">
        <v>11</v>
      </c>
      <c r="E108">
        <v>150.07997030000001</v>
      </c>
      <c r="F108">
        <v>31.430284870000001</v>
      </c>
    </row>
    <row r="109" spans="1:6" x14ac:dyDescent="0.2">
      <c r="A109" s="4">
        <v>43435</v>
      </c>
      <c r="B109">
        <v>2018</v>
      </c>
      <c r="C109" t="s">
        <v>11</v>
      </c>
      <c r="D109">
        <v>12</v>
      </c>
      <c r="E109">
        <v>635.55222679999997</v>
      </c>
      <c r="F109">
        <v>43.4424706</v>
      </c>
    </row>
    <row r="110" spans="1:6" x14ac:dyDescent="0.2">
      <c r="A110" s="4">
        <v>43466</v>
      </c>
      <c r="B110">
        <v>2019</v>
      </c>
      <c r="C110" t="s">
        <v>8</v>
      </c>
      <c r="D110">
        <v>1</v>
      </c>
      <c r="E110">
        <v>31.991997210000001</v>
      </c>
      <c r="F110">
        <v>54.415797259999998</v>
      </c>
    </row>
    <row r="111" spans="1:6" x14ac:dyDescent="0.2">
      <c r="A111" s="4">
        <v>43497</v>
      </c>
      <c r="B111">
        <v>2019</v>
      </c>
      <c r="C111" t="s">
        <v>8</v>
      </c>
      <c r="D111">
        <v>2</v>
      </c>
      <c r="E111">
        <v>18.02473341</v>
      </c>
      <c r="F111">
        <v>33.43434654</v>
      </c>
    </row>
    <row r="112" spans="1:6" x14ac:dyDescent="0.2">
      <c r="A112" s="4">
        <v>43525</v>
      </c>
      <c r="B112">
        <v>2019</v>
      </c>
      <c r="C112" t="s">
        <v>8</v>
      </c>
      <c r="D112">
        <v>3</v>
      </c>
      <c r="E112">
        <v>159.70355219999999</v>
      </c>
      <c r="F112">
        <v>42.748059230000003</v>
      </c>
    </row>
    <row r="113" spans="1:6" x14ac:dyDescent="0.2">
      <c r="A113" s="4">
        <v>43556</v>
      </c>
      <c r="B113">
        <v>2019</v>
      </c>
      <c r="C113" t="s">
        <v>9</v>
      </c>
      <c r="D113">
        <v>4</v>
      </c>
      <c r="E113">
        <v>19.69360163</v>
      </c>
      <c r="F113">
        <v>57.563017080000002</v>
      </c>
    </row>
    <row r="114" spans="1:6" x14ac:dyDescent="0.2">
      <c r="A114" s="4">
        <v>43586</v>
      </c>
      <c r="B114">
        <v>2019</v>
      </c>
      <c r="C114" t="s">
        <v>9</v>
      </c>
      <c r="D114">
        <v>5</v>
      </c>
      <c r="E114">
        <v>54.344344159999999</v>
      </c>
      <c r="F114">
        <v>35.74198998</v>
      </c>
    </row>
    <row r="115" spans="1:6" x14ac:dyDescent="0.2">
      <c r="A115" s="4">
        <v>43617</v>
      </c>
      <c r="B115">
        <v>2019</v>
      </c>
      <c r="C115" t="s">
        <v>9</v>
      </c>
      <c r="D115">
        <v>6</v>
      </c>
      <c r="E115">
        <v>332.63889089999998</v>
      </c>
      <c r="F115">
        <v>39.993254929999999</v>
      </c>
    </row>
    <row r="116" spans="1:6" x14ac:dyDescent="0.2">
      <c r="A116" s="4">
        <v>43647</v>
      </c>
      <c r="B116">
        <v>2019</v>
      </c>
      <c r="C116" t="s">
        <v>10</v>
      </c>
      <c r="D116">
        <v>7</v>
      </c>
      <c r="E116">
        <v>16.693389419999999</v>
      </c>
      <c r="F116">
        <v>61.444718930000001</v>
      </c>
    </row>
    <row r="117" spans="1:6" x14ac:dyDescent="0.2">
      <c r="A117" s="4">
        <v>43678</v>
      </c>
      <c r="B117">
        <v>2019</v>
      </c>
      <c r="C117" t="s">
        <v>10</v>
      </c>
      <c r="D117">
        <v>8</v>
      </c>
      <c r="E117">
        <v>77.011037900000005</v>
      </c>
      <c r="F117">
        <v>36.234007380000001</v>
      </c>
    </row>
    <row r="118" spans="1:6" x14ac:dyDescent="0.2">
      <c r="A118" s="4">
        <v>43709</v>
      </c>
      <c r="B118">
        <v>2019</v>
      </c>
      <c r="C118" t="s">
        <v>10</v>
      </c>
      <c r="D118">
        <v>9</v>
      </c>
      <c r="E118">
        <v>250.24300629999999</v>
      </c>
      <c r="F118">
        <v>48.031706419999999</v>
      </c>
    </row>
    <row r="119" spans="1:6" x14ac:dyDescent="0.2">
      <c r="A119" s="4">
        <v>43739</v>
      </c>
      <c r="B119">
        <v>2019</v>
      </c>
      <c r="C119" t="s">
        <v>11</v>
      </c>
      <c r="D119">
        <v>10</v>
      </c>
      <c r="E119">
        <v>77.724414060000001</v>
      </c>
      <c r="F119">
        <v>66.59424199</v>
      </c>
    </row>
    <row r="120" spans="1:6" x14ac:dyDescent="0.2">
      <c r="A120" s="4">
        <v>43770</v>
      </c>
      <c r="B120">
        <v>2019</v>
      </c>
      <c r="C120" t="s">
        <v>11</v>
      </c>
      <c r="D120">
        <v>11</v>
      </c>
      <c r="E120">
        <v>114.0684796</v>
      </c>
      <c r="F120">
        <v>40.861388599999998</v>
      </c>
    </row>
    <row r="121" spans="1:6" x14ac:dyDescent="0.2">
      <c r="A121" s="4">
        <v>43800</v>
      </c>
      <c r="B121">
        <v>2019</v>
      </c>
      <c r="C121" t="s">
        <v>11</v>
      </c>
      <c r="D121">
        <v>12</v>
      </c>
      <c r="E121">
        <v>1143.5106699999999</v>
      </c>
      <c r="F121">
        <v>50.279678509999997</v>
      </c>
    </row>
    <row r="122" spans="1:6" x14ac:dyDescent="0.2">
      <c r="A122" s="4">
        <v>43831</v>
      </c>
      <c r="B122">
        <v>2020</v>
      </c>
      <c r="C122" t="s">
        <v>8</v>
      </c>
      <c r="D122">
        <v>1</v>
      </c>
      <c r="E122">
        <v>-6.2864681899999999</v>
      </c>
      <c r="F122">
        <v>66.96342817</v>
      </c>
    </row>
    <row r="123" spans="1:6" x14ac:dyDescent="0.2">
      <c r="A123" s="4">
        <v>43862</v>
      </c>
      <c r="B123">
        <v>2020</v>
      </c>
      <c r="C123" t="s">
        <v>8</v>
      </c>
      <c r="D123">
        <v>2</v>
      </c>
      <c r="E123">
        <v>14.414523429999999</v>
      </c>
      <c r="F123">
        <v>42.30760909</v>
      </c>
    </row>
    <row r="124" spans="1:6" x14ac:dyDescent="0.2">
      <c r="A124" s="4">
        <v>43891</v>
      </c>
      <c r="B124">
        <v>2020</v>
      </c>
      <c r="C124" t="s">
        <v>8</v>
      </c>
      <c r="D124">
        <v>3</v>
      </c>
      <c r="E124">
        <v>304.43930310000002</v>
      </c>
      <c r="F124">
        <v>46.148270359999998</v>
      </c>
    </row>
    <row r="125" spans="1:6" x14ac:dyDescent="0.2">
      <c r="A125" s="4">
        <v>43922</v>
      </c>
      <c r="B125">
        <v>2020</v>
      </c>
      <c r="C125" t="s">
        <v>9</v>
      </c>
      <c r="D125">
        <v>4</v>
      </c>
      <c r="E125">
        <v>43.59843309</v>
      </c>
      <c r="F125">
        <v>60.612654370000001</v>
      </c>
    </row>
    <row r="126" spans="1:6" x14ac:dyDescent="0.2">
      <c r="A126" s="4">
        <v>43952</v>
      </c>
      <c r="B126">
        <v>2020</v>
      </c>
      <c r="C126" t="s">
        <v>9</v>
      </c>
      <c r="D126">
        <v>5</v>
      </c>
      <c r="E126">
        <v>41.768273319999999</v>
      </c>
      <c r="F126">
        <v>44.853728570000001</v>
      </c>
    </row>
    <row r="127" spans="1:6" x14ac:dyDescent="0.2">
      <c r="A127" s="4">
        <v>43983</v>
      </c>
      <c r="B127">
        <v>2020</v>
      </c>
      <c r="C127" t="s">
        <v>9</v>
      </c>
      <c r="D127">
        <v>6</v>
      </c>
      <c r="E127">
        <v>628.59641969999996</v>
      </c>
      <c r="F127">
        <v>44.061449840000002</v>
      </c>
    </row>
    <row r="128" spans="1:6" x14ac:dyDescent="0.2">
      <c r="A128" s="4">
        <v>44013</v>
      </c>
      <c r="B128">
        <v>2020</v>
      </c>
      <c r="C128" t="s">
        <v>10</v>
      </c>
      <c r="D128">
        <v>7</v>
      </c>
      <c r="E128">
        <v>23.48436371</v>
      </c>
      <c r="F128">
        <v>58.515277439999998</v>
      </c>
    </row>
    <row r="129" spans="1:6" x14ac:dyDescent="0.2">
      <c r="A129" s="4">
        <v>44044</v>
      </c>
      <c r="B129">
        <v>2020</v>
      </c>
      <c r="C129" t="s">
        <v>10</v>
      </c>
      <c r="D129">
        <v>8</v>
      </c>
      <c r="E129">
        <v>47.545488210000002</v>
      </c>
      <c r="F129">
        <v>41.61762633</v>
      </c>
    </row>
    <row r="130" spans="1:6" x14ac:dyDescent="0.2">
      <c r="A130" s="4">
        <v>44075</v>
      </c>
      <c r="B130">
        <v>2020</v>
      </c>
      <c r="C130" t="s">
        <v>10</v>
      </c>
      <c r="D130">
        <v>9</v>
      </c>
      <c r="E130">
        <v>190.3281116</v>
      </c>
      <c r="F130">
        <v>43.603145300000001</v>
      </c>
    </row>
    <row r="131" spans="1:6" x14ac:dyDescent="0.2">
      <c r="A131" s="4">
        <v>44105</v>
      </c>
      <c r="B131">
        <v>2020</v>
      </c>
      <c r="C131" t="s">
        <v>11</v>
      </c>
      <c r="D131">
        <v>10</v>
      </c>
      <c r="E131">
        <v>109.46299399999999</v>
      </c>
      <c r="F131">
        <v>57.42382637</v>
      </c>
    </row>
    <row r="132" spans="1:6" x14ac:dyDescent="0.2">
      <c r="A132" s="4">
        <v>44136</v>
      </c>
      <c r="B132">
        <v>2020</v>
      </c>
      <c r="C132" t="s">
        <v>11</v>
      </c>
      <c r="D132">
        <v>11</v>
      </c>
      <c r="E132">
        <v>60.382438120000003</v>
      </c>
      <c r="F132">
        <v>38.38040574</v>
      </c>
    </row>
    <row r="133" spans="1:6" x14ac:dyDescent="0.2">
      <c r="A133" s="4">
        <v>44166</v>
      </c>
      <c r="B133">
        <v>2020</v>
      </c>
      <c r="C133" t="s">
        <v>11</v>
      </c>
      <c r="D133">
        <v>12</v>
      </c>
      <c r="E133">
        <v>868.50256330000002</v>
      </c>
      <c r="F133">
        <v>44.539329469999998</v>
      </c>
    </row>
    <row r="134" spans="1:6" x14ac:dyDescent="0.2">
      <c r="A134" s="4">
        <v>44197</v>
      </c>
      <c r="B134">
        <v>2021</v>
      </c>
      <c r="C134" t="s">
        <v>8</v>
      </c>
      <c r="D134">
        <v>1</v>
      </c>
      <c r="E134">
        <v>4.1143934700000004</v>
      </c>
      <c r="F134">
        <v>60.23839212</v>
      </c>
    </row>
    <row r="135" spans="1:6" x14ac:dyDescent="0.2">
      <c r="A135" s="4">
        <v>44228</v>
      </c>
      <c r="B135">
        <v>2021</v>
      </c>
      <c r="C135" t="s">
        <v>8</v>
      </c>
      <c r="D135">
        <v>2</v>
      </c>
      <c r="E135">
        <v>104.5491091</v>
      </c>
      <c r="F135">
        <v>39.03516364</v>
      </c>
    </row>
    <row r="136" spans="1:6" x14ac:dyDescent="0.2">
      <c r="A136" s="4">
        <v>44256</v>
      </c>
      <c r="B136">
        <v>2021</v>
      </c>
      <c r="C136" t="s">
        <v>8</v>
      </c>
      <c r="D136">
        <v>3</v>
      </c>
      <c r="E136">
        <v>404.68912469999998</v>
      </c>
      <c r="F136">
        <v>44.898527880000003</v>
      </c>
    </row>
    <row r="137" spans="1:6" x14ac:dyDescent="0.2">
      <c r="A137" s="4">
        <v>44287</v>
      </c>
      <c r="B137">
        <v>2021</v>
      </c>
      <c r="C137" t="s">
        <v>9</v>
      </c>
      <c r="D137">
        <v>4</v>
      </c>
      <c r="E137">
        <v>45.770267099999998</v>
      </c>
      <c r="F137">
        <v>61.429798839999997</v>
      </c>
    </row>
    <row r="138" spans="1:6" x14ac:dyDescent="0.2">
      <c r="A138" s="4">
        <v>44317</v>
      </c>
      <c r="B138">
        <v>2021</v>
      </c>
      <c r="C138" t="s">
        <v>9</v>
      </c>
      <c r="D138">
        <v>5</v>
      </c>
      <c r="E138">
        <v>38.16148475</v>
      </c>
      <c r="F138">
        <v>40.878814149999997</v>
      </c>
    </row>
    <row r="139" spans="1:6" x14ac:dyDescent="0.2">
      <c r="A139" s="4">
        <v>44348</v>
      </c>
      <c r="B139">
        <v>2021</v>
      </c>
      <c r="C139" t="s">
        <v>9</v>
      </c>
      <c r="D139">
        <v>6</v>
      </c>
      <c r="E139">
        <v>525.96566849999999</v>
      </c>
      <c r="F139">
        <v>44.598409889999999</v>
      </c>
    </row>
    <row r="140" spans="1:6" x14ac:dyDescent="0.2">
      <c r="A140" s="4">
        <v>44378</v>
      </c>
      <c r="B140">
        <v>2021</v>
      </c>
      <c r="C140" t="s">
        <v>10</v>
      </c>
      <c r="D140">
        <v>7</v>
      </c>
      <c r="E140">
        <v>18.688257539999999</v>
      </c>
      <c r="F140">
        <v>61.734751549999999</v>
      </c>
    </row>
    <row r="141" spans="1:6" x14ac:dyDescent="0.2">
      <c r="A141" s="4">
        <v>44409</v>
      </c>
      <c r="B141">
        <v>2021</v>
      </c>
      <c r="C141" t="s">
        <v>10</v>
      </c>
      <c r="D141">
        <v>8</v>
      </c>
      <c r="E141">
        <v>25.135841360000001</v>
      </c>
      <c r="F141">
        <v>41.627813590000002</v>
      </c>
    </row>
    <row r="142" spans="1:6" x14ac:dyDescent="0.2">
      <c r="A142" s="4">
        <v>44440</v>
      </c>
      <c r="B142">
        <v>2021</v>
      </c>
      <c r="C142" t="s">
        <v>10</v>
      </c>
      <c r="D142">
        <v>9</v>
      </c>
      <c r="E142">
        <v>140.99292600000001</v>
      </c>
      <c r="F142">
        <v>46.713854920000003</v>
      </c>
    </row>
    <row r="143" spans="1:6" x14ac:dyDescent="0.2">
      <c r="A143" s="4">
        <v>44470</v>
      </c>
      <c r="B143">
        <v>2021</v>
      </c>
      <c r="C143" t="s">
        <v>11</v>
      </c>
      <c r="D143">
        <v>10</v>
      </c>
      <c r="E143">
        <v>64.498208039999994</v>
      </c>
      <c r="F143">
        <v>63.610288109999999</v>
      </c>
    </row>
    <row r="144" spans="1:6" x14ac:dyDescent="0.2">
      <c r="A144" s="4">
        <v>44501</v>
      </c>
      <c r="B144">
        <v>2021</v>
      </c>
      <c r="C144" t="s">
        <v>11</v>
      </c>
      <c r="D144">
        <v>11</v>
      </c>
      <c r="E144">
        <v>124.3719291</v>
      </c>
      <c r="F144">
        <v>42.033308079999998</v>
      </c>
    </row>
    <row r="145" spans="1:6" x14ac:dyDescent="0.2">
      <c r="A145" s="4">
        <v>44531</v>
      </c>
      <c r="B145">
        <v>2021</v>
      </c>
      <c r="C145" t="s">
        <v>11</v>
      </c>
      <c r="D145">
        <v>12</v>
      </c>
      <c r="E145">
        <v>786.83095279999998</v>
      </c>
      <c r="F145">
        <v>46.383934359999998</v>
      </c>
    </row>
    <row r="146" spans="1:6" x14ac:dyDescent="0.2">
      <c r="A146" s="4">
        <v>44562</v>
      </c>
      <c r="B146">
        <v>2022</v>
      </c>
      <c r="C146" t="s">
        <v>8</v>
      </c>
      <c r="D146">
        <v>1</v>
      </c>
      <c r="E146">
        <v>24.623890230000001</v>
      </c>
      <c r="F146">
        <v>68.382248509999997</v>
      </c>
    </row>
    <row r="147" spans="1:6" x14ac:dyDescent="0.2">
      <c r="A147" s="4">
        <v>44593</v>
      </c>
      <c r="B147">
        <v>2022</v>
      </c>
      <c r="C147" t="s">
        <v>8</v>
      </c>
      <c r="D147">
        <v>2</v>
      </c>
      <c r="E147">
        <v>47.495254680000002</v>
      </c>
      <c r="F147">
        <v>43.489408769999997</v>
      </c>
    </row>
    <row r="148" spans="1:6" x14ac:dyDescent="0.2">
      <c r="A148" s="4">
        <v>44621</v>
      </c>
      <c r="B148">
        <v>2022</v>
      </c>
      <c r="C148" t="s">
        <v>8</v>
      </c>
      <c r="D148">
        <v>3</v>
      </c>
      <c r="E148">
        <v>279.51202910000001</v>
      </c>
      <c r="F148">
        <v>53.265399180000003</v>
      </c>
    </row>
    <row r="149" spans="1:6" x14ac:dyDescent="0.2">
      <c r="A149" s="4">
        <v>44652</v>
      </c>
      <c r="B149">
        <v>2022</v>
      </c>
      <c r="C149" t="s">
        <v>9</v>
      </c>
      <c r="D149">
        <v>4</v>
      </c>
      <c r="E149">
        <v>25.86343669</v>
      </c>
      <c r="F149">
        <v>64.043180980000002</v>
      </c>
    </row>
    <row r="150" spans="1:6" x14ac:dyDescent="0.2">
      <c r="A150" s="4">
        <v>44682</v>
      </c>
      <c r="B150">
        <v>2022</v>
      </c>
      <c r="C150" t="s">
        <v>9</v>
      </c>
      <c r="D150">
        <v>5</v>
      </c>
      <c r="E150">
        <v>74.087494000000007</v>
      </c>
      <c r="F150">
        <v>47.062020750000002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54695B-2425-481F-B4E6-61B2EC62D611}">
  <dimension ref="A1:J150"/>
  <sheetViews>
    <sheetView workbookViewId="0">
      <selection activeCell="H15" sqref="H15"/>
    </sheetView>
  </sheetViews>
  <sheetFormatPr baseColWidth="10" defaultColWidth="8.83203125" defaultRowHeight="15" x14ac:dyDescent="0.2"/>
  <cols>
    <col min="1" max="1" width="8.5" style="4" bestFit="1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18</v>
      </c>
      <c r="F1" t="s">
        <v>16</v>
      </c>
      <c r="G1" t="s">
        <v>4</v>
      </c>
      <c r="H1" t="s">
        <v>5</v>
      </c>
      <c r="I1" t="s">
        <v>6</v>
      </c>
      <c r="J1" t="s">
        <v>7</v>
      </c>
    </row>
    <row r="2" spans="1:10" x14ac:dyDescent="0.2">
      <c r="A2" s="4">
        <v>40968</v>
      </c>
      <c r="B2">
        <v>2012</v>
      </c>
      <c r="C2" t="s">
        <v>8</v>
      </c>
      <c r="D2">
        <v>2</v>
      </c>
      <c r="E2" t="s">
        <v>19</v>
      </c>
      <c r="F2" t="s">
        <v>17</v>
      </c>
      <c r="G2">
        <v>37.062736677264802</v>
      </c>
      <c r="H2">
        <v>20.1521846430674</v>
      </c>
      <c r="I2">
        <v>30.333251557307101</v>
      </c>
      <c r="J2">
        <v>25.431871596691099</v>
      </c>
    </row>
    <row r="3" spans="1:10" x14ac:dyDescent="0.2">
      <c r="A3" s="4">
        <v>40999</v>
      </c>
      <c r="B3">
        <v>2012</v>
      </c>
      <c r="C3" t="s">
        <v>8</v>
      </c>
      <c r="D3">
        <v>3</v>
      </c>
      <c r="E3" t="s">
        <v>19</v>
      </c>
      <c r="F3" t="s">
        <v>17</v>
      </c>
      <c r="G3">
        <v>37.1808939746116</v>
      </c>
      <c r="H3">
        <v>24.9859515258246</v>
      </c>
      <c r="I3">
        <v>35.213496438809898</v>
      </c>
      <c r="J3">
        <v>30.033238932574399</v>
      </c>
    </row>
    <row r="4" spans="1:10" x14ac:dyDescent="0.2">
      <c r="A4" s="4">
        <v>41029</v>
      </c>
      <c r="B4">
        <v>2012</v>
      </c>
      <c r="C4" t="s">
        <v>9</v>
      </c>
      <c r="D4">
        <v>4</v>
      </c>
      <c r="E4" t="s">
        <v>19</v>
      </c>
      <c r="F4" t="s">
        <v>17</v>
      </c>
      <c r="G4">
        <v>37.295239746237499</v>
      </c>
      <c r="H4">
        <v>44.277695036355297</v>
      </c>
      <c r="I4">
        <v>54.3423141133702</v>
      </c>
      <c r="J4">
        <v>49.336771076769502</v>
      </c>
    </row>
    <row r="5" spans="1:10" x14ac:dyDescent="0.2">
      <c r="A5" s="4">
        <v>41060</v>
      </c>
      <c r="B5">
        <v>2012</v>
      </c>
      <c r="C5" t="s">
        <v>9</v>
      </c>
      <c r="D5">
        <v>5</v>
      </c>
      <c r="E5" t="s">
        <v>19</v>
      </c>
      <c r="F5" t="s">
        <v>17</v>
      </c>
      <c r="G5">
        <v>37.413397043584197</v>
      </c>
      <c r="H5">
        <v>22.876148880719999</v>
      </c>
      <c r="I5">
        <v>33.332735760035398</v>
      </c>
      <c r="J5">
        <v>28.141647941628801</v>
      </c>
    </row>
    <row r="6" spans="1:10" x14ac:dyDescent="0.2">
      <c r="A6" s="4">
        <v>41090</v>
      </c>
      <c r="B6">
        <v>2012</v>
      </c>
      <c r="C6" t="s">
        <v>9</v>
      </c>
      <c r="D6">
        <v>6</v>
      </c>
      <c r="E6" t="s">
        <v>19</v>
      </c>
      <c r="F6" t="s">
        <v>17</v>
      </c>
      <c r="G6">
        <v>37.527742815210097</v>
      </c>
      <c r="H6">
        <v>24.680698619404801</v>
      </c>
      <c r="I6">
        <v>34.896536538118603</v>
      </c>
      <c r="J6">
        <v>29.900248115556501</v>
      </c>
    </row>
    <row r="7" spans="1:10" x14ac:dyDescent="0.2">
      <c r="A7" s="4">
        <v>41121</v>
      </c>
      <c r="B7">
        <v>2012</v>
      </c>
      <c r="C7" t="s">
        <v>10</v>
      </c>
      <c r="D7">
        <v>7</v>
      </c>
      <c r="E7" t="s">
        <v>19</v>
      </c>
      <c r="F7" t="s">
        <v>17</v>
      </c>
      <c r="G7">
        <v>37.645900112556802</v>
      </c>
      <c r="H7">
        <v>45.737331600887003</v>
      </c>
      <c r="I7">
        <v>55.348487721104803</v>
      </c>
      <c r="J7">
        <v>50.518777996586699</v>
      </c>
    </row>
    <row r="8" spans="1:10" x14ac:dyDescent="0.2">
      <c r="A8" s="4">
        <v>41152</v>
      </c>
      <c r="B8">
        <v>2012</v>
      </c>
      <c r="C8" t="s">
        <v>10</v>
      </c>
      <c r="D8">
        <v>8</v>
      </c>
      <c r="E8" t="s">
        <v>19</v>
      </c>
      <c r="F8" t="s">
        <v>17</v>
      </c>
      <c r="G8">
        <v>37.764057409903501</v>
      </c>
      <c r="H8">
        <v>22.715121640593399</v>
      </c>
      <c r="I8">
        <v>32.964317897469002</v>
      </c>
      <c r="J8">
        <v>28.009105734603601</v>
      </c>
    </row>
    <row r="9" spans="1:10" x14ac:dyDescent="0.2">
      <c r="A9" s="4">
        <v>41182</v>
      </c>
      <c r="B9">
        <v>2012</v>
      </c>
      <c r="C9" t="s">
        <v>10</v>
      </c>
      <c r="D9">
        <v>9</v>
      </c>
      <c r="E9" t="s">
        <v>19</v>
      </c>
      <c r="F9" t="s">
        <v>17</v>
      </c>
      <c r="G9">
        <v>37.8784031815294</v>
      </c>
      <c r="H9">
        <v>25.5775546462046</v>
      </c>
      <c r="I9">
        <v>36.138464823359797</v>
      </c>
      <c r="J9">
        <v>30.842204676441</v>
      </c>
    </row>
    <row r="10" spans="1:10" x14ac:dyDescent="0.2">
      <c r="A10" s="4">
        <v>41213</v>
      </c>
      <c r="B10">
        <v>2012</v>
      </c>
      <c r="C10" t="s">
        <v>11</v>
      </c>
      <c r="D10">
        <v>10</v>
      </c>
      <c r="E10" t="s">
        <v>19</v>
      </c>
      <c r="F10" t="s">
        <v>17</v>
      </c>
      <c r="G10">
        <v>37.996560478876098</v>
      </c>
      <c r="H10">
        <v>45.754945543050098</v>
      </c>
      <c r="I10">
        <v>56.876112580365103</v>
      </c>
      <c r="J10">
        <v>51.731480319379401</v>
      </c>
    </row>
    <row r="11" spans="1:10" x14ac:dyDescent="0.2">
      <c r="A11" s="4">
        <v>41243</v>
      </c>
      <c r="B11">
        <v>2012</v>
      </c>
      <c r="C11" t="s">
        <v>11</v>
      </c>
      <c r="D11">
        <v>11</v>
      </c>
      <c r="E11" t="s">
        <v>19</v>
      </c>
      <c r="F11" t="s">
        <v>17</v>
      </c>
      <c r="G11">
        <v>38.110906250501998</v>
      </c>
      <c r="H11">
        <v>25.069162140392901</v>
      </c>
      <c r="I11">
        <v>35.761683972915101</v>
      </c>
      <c r="J11">
        <v>30.546533801976899</v>
      </c>
    </row>
    <row r="12" spans="1:10" x14ac:dyDescent="0.2">
      <c r="A12" s="4">
        <v>41274</v>
      </c>
      <c r="B12">
        <v>2012</v>
      </c>
      <c r="C12" t="s">
        <v>11</v>
      </c>
      <c r="D12">
        <v>12</v>
      </c>
      <c r="E12" t="s">
        <v>19</v>
      </c>
      <c r="F12" t="s">
        <v>17</v>
      </c>
      <c r="G12">
        <v>38.229063547848803</v>
      </c>
      <c r="H12">
        <v>28.0093024426391</v>
      </c>
      <c r="I12">
        <v>38.257632238770299</v>
      </c>
      <c r="J12">
        <v>33.467060166372796</v>
      </c>
    </row>
    <row r="13" spans="1:10" x14ac:dyDescent="0.2">
      <c r="A13" s="4">
        <v>41305</v>
      </c>
      <c r="B13">
        <v>2013</v>
      </c>
      <c r="C13" t="s">
        <v>8</v>
      </c>
      <c r="D13">
        <v>1</v>
      </c>
      <c r="E13" t="s">
        <v>19</v>
      </c>
      <c r="F13" t="s">
        <v>17</v>
      </c>
      <c r="G13">
        <v>38.347220845195501</v>
      </c>
      <c r="H13">
        <v>50.483047240274502</v>
      </c>
      <c r="I13">
        <v>60.900551335403399</v>
      </c>
      <c r="J13">
        <v>55.762413867833999</v>
      </c>
    </row>
    <row r="14" spans="1:10" x14ac:dyDescent="0.2">
      <c r="A14" s="4">
        <v>41333</v>
      </c>
      <c r="B14">
        <v>2013</v>
      </c>
      <c r="C14" t="s">
        <v>8</v>
      </c>
      <c r="D14">
        <v>2</v>
      </c>
      <c r="E14" t="s">
        <v>19</v>
      </c>
      <c r="F14" t="s">
        <v>17</v>
      </c>
      <c r="G14">
        <v>38.453943565379603</v>
      </c>
      <c r="H14">
        <v>27.662933627047799</v>
      </c>
      <c r="I14">
        <v>37.590725838982998</v>
      </c>
      <c r="J14">
        <v>32.797279814536502</v>
      </c>
    </row>
    <row r="15" spans="1:10" x14ac:dyDescent="0.2">
      <c r="A15" s="4">
        <v>41364</v>
      </c>
      <c r="B15">
        <v>2013</v>
      </c>
      <c r="C15" t="s">
        <v>8</v>
      </c>
      <c r="D15">
        <v>3</v>
      </c>
      <c r="E15" t="s">
        <v>19</v>
      </c>
      <c r="F15" t="s">
        <v>17</v>
      </c>
      <c r="G15">
        <v>38.572100862726401</v>
      </c>
      <c r="H15">
        <v>31.258520592170601</v>
      </c>
      <c r="I15">
        <v>41.514548079446598</v>
      </c>
      <c r="J15">
        <v>36.580540231896002</v>
      </c>
    </row>
    <row r="16" spans="1:10" x14ac:dyDescent="0.2">
      <c r="A16" s="4">
        <v>41394</v>
      </c>
      <c r="B16">
        <v>2013</v>
      </c>
      <c r="C16" t="s">
        <v>9</v>
      </c>
      <c r="D16">
        <v>4</v>
      </c>
      <c r="E16" t="s">
        <v>19</v>
      </c>
      <c r="F16" t="s">
        <v>17</v>
      </c>
      <c r="G16">
        <v>38.686446634352201</v>
      </c>
      <c r="H16">
        <v>53.196233737189999</v>
      </c>
      <c r="I16">
        <v>63.244720891126398</v>
      </c>
      <c r="J16">
        <v>58.211343527123802</v>
      </c>
    </row>
    <row r="17" spans="1:10" x14ac:dyDescent="0.2">
      <c r="A17" s="4">
        <v>41425</v>
      </c>
      <c r="B17">
        <v>2013</v>
      </c>
      <c r="C17" t="s">
        <v>9</v>
      </c>
      <c r="D17">
        <v>5</v>
      </c>
      <c r="E17" t="s">
        <v>19</v>
      </c>
      <c r="F17" t="s">
        <v>17</v>
      </c>
      <c r="G17">
        <v>38.804603939078198</v>
      </c>
      <c r="H17">
        <v>29.2781498974337</v>
      </c>
      <c r="I17">
        <v>39.866816866992103</v>
      </c>
      <c r="J17">
        <v>34.487963004625598</v>
      </c>
    </row>
    <row r="18" spans="1:10" x14ac:dyDescent="0.2">
      <c r="A18" s="4">
        <v>41455</v>
      </c>
      <c r="B18">
        <v>2013</v>
      </c>
      <c r="C18" t="s">
        <v>9</v>
      </c>
      <c r="D18">
        <v>6</v>
      </c>
      <c r="E18" t="s">
        <v>19</v>
      </c>
      <c r="F18" t="s">
        <v>17</v>
      </c>
      <c r="G18">
        <v>38.918949717845202</v>
      </c>
      <c r="H18">
        <v>30.632808826848201</v>
      </c>
      <c r="I18">
        <v>40.841451508773098</v>
      </c>
      <c r="J18">
        <v>35.387329775545702</v>
      </c>
    </row>
    <row r="19" spans="1:10" x14ac:dyDescent="0.2">
      <c r="A19" s="4">
        <v>41486</v>
      </c>
      <c r="B19">
        <v>2013</v>
      </c>
      <c r="C19" t="s">
        <v>10</v>
      </c>
      <c r="D19">
        <v>7</v>
      </c>
      <c r="E19" t="s">
        <v>19</v>
      </c>
      <c r="F19" t="s">
        <v>17</v>
      </c>
      <c r="G19">
        <v>39.037107022571199</v>
      </c>
      <c r="H19">
        <v>51.663137806651399</v>
      </c>
      <c r="I19">
        <v>61.5167360012667</v>
      </c>
      <c r="J19">
        <v>56.762922387690999</v>
      </c>
    </row>
    <row r="20" spans="1:10" x14ac:dyDescent="0.2">
      <c r="A20" s="4">
        <v>41517</v>
      </c>
      <c r="B20">
        <v>2013</v>
      </c>
      <c r="C20" t="s">
        <v>10</v>
      </c>
      <c r="D20">
        <v>8</v>
      </c>
      <c r="E20" t="s">
        <v>19</v>
      </c>
      <c r="F20" t="s">
        <v>17</v>
      </c>
      <c r="G20">
        <v>39.155264327297097</v>
      </c>
      <c r="H20">
        <v>28.156816945088899</v>
      </c>
      <c r="I20">
        <v>38.540307339574298</v>
      </c>
      <c r="J20">
        <v>33.167436513384203</v>
      </c>
    </row>
    <row r="21" spans="1:10" x14ac:dyDescent="0.2">
      <c r="A21" s="4">
        <v>41547</v>
      </c>
      <c r="B21">
        <v>2013</v>
      </c>
      <c r="C21" t="s">
        <v>10</v>
      </c>
      <c r="D21">
        <v>9</v>
      </c>
      <c r="E21" t="s">
        <v>19</v>
      </c>
      <c r="F21" t="s">
        <v>17</v>
      </c>
      <c r="G21">
        <v>39.269610104734497</v>
      </c>
      <c r="H21">
        <v>29.9305442892021</v>
      </c>
      <c r="I21">
        <v>39.985601739718398</v>
      </c>
      <c r="J21">
        <v>34.925038382195197</v>
      </c>
    </row>
    <row r="22" spans="1:10" x14ac:dyDescent="0.2">
      <c r="A22" s="4">
        <v>41578</v>
      </c>
      <c r="B22">
        <v>2013</v>
      </c>
      <c r="C22" t="s">
        <v>11</v>
      </c>
      <c r="D22">
        <v>10</v>
      </c>
      <c r="E22" t="s">
        <v>19</v>
      </c>
      <c r="F22" t="s">
        <v>17</v>
      </c>
      <c r="G22">
        <v>39.387767408086397</v>
      </c>
      <c r="H22">
        <v>49.122782724836497</v>
      </c>
      <c r="I22">
        <v>59.629875652064399</v>
      </c>
      <c r="J22">
        <v>54.499771068159603</v>
      </c>
    </row>
    <row r="23" spans="1:10" x14ac:dyDescent="0.2">
      <c r="A23" s="4">
        <v>41608</v>
      </c>
      <c r="B23">
        <v>2013</v>
      </c>
      <c r="C23" t="s">
        <v>11</v>
      </c>
      <c r="D23">
        <v>11</v>
      </c>
      <c r="E23" t="s">
        <v>19</v>
      </c>
      <c r="F23" t="s">
        <v>17</v>
      </c>
      <c r="G23">
        <v>39.502113185523697</v>
      </c>
      <c r="H23">
        <v>26.2832946336185</v>
      </c>
      <c r="I23">
        <v>36.774518077901099</v>
      </c>
      <c r="J23">
        <v>31.565431453053701</v>
      </c>
    </row>
    <row r="24" spans="1:10" x14ac:dyDescent="0.2">
      <c r="A24" s="4">
        <v>41639</v>
      </c>
      <c r="B24">
        <v>2013</v>
      </c>
      <c r="C24" t="s">
        <v>11</v>
      </c>
      <c r="D24">
        <v>12</v>
      </c>
      <c r="E24" t="s">
        <v>19</v>
      </c>
      <c r="F24" t="s">
        <v>17</v>
      </c>
      <c r="G24">
        <v>39.620270490408899</v>
      </c>
      <c r="H24">
        <v>25.8056482944348</v>
      </c>
      <c r="I24">
        <v>36.099077836406103</v>
      </c>
      <c r="J24">
        <v>30.961275019632101</v>
      </c>
    </row>
    <row r="25" spans="1:10" x14ac:dyDescent="0.2">
      <c r="A25" s="4">
        <v>41670</v>
      </c>
      <c r="B25">
        <v>2014</v>
      </c>
      <c r="C25" t="s">
        <v>8</v>
      </c>
      <c r="D25">
        <v>1</v>
      </c>
      <c r="E25" t="s">
        <v>19</v>
      </c>
      <c r="F25" t="s">
        <v>17</v>
      </c>
      <c r="G25">
        <v>39.7384277952942</v>
      </c>
      <c r="H25">
        <v>44.2856106753012</v>
      </c>
      <c r="I25">
        <v>54.8572453136658</v>
      </c>
      <c r="J25">
        <v>49.537222044484302</v>
      </c>
    </row>
    <row r="26" spans="1:10" x14ac:dyDescent="0.2">
      <c r="A26" s="4">
        <v>41698</v>
      </c>
      <c r="B26">
        <v>2014</v>
      </c>
      <c r="C26" t="s">
        <v>8</v>
      </c>
      <c r="D26">
        <v>2</v>
      </c>
      <c r="E26" t="s">
        <v>19</v>
      </c>
      <c r="F26" t="s">
        <v>17</v>
      </c>
      <c r="G26">
        <v>39.845150522287298</v>
      </c>
      <c r="H26">
        <v>22.700114302590901</v>
      </c>
      <c r="I26">
        <v>32.408138167777999</v>
      </c>
      <c r="J26">
        <v>27.521330555018601</v>
      </c>
    </row>
    <row r="27" spans="1:10" x14ac:dyDescent="0.2">
      <c r="A27" s="4">
        <v>41729</v>
      </c>
      <c r="B27">
        <v>2014</v>
      </c>
      <c r="C27" t="s">
        <v>8</v>
      </c>
      <c r="D27">
        <v>3</v>
      </c>
      <c r="E27" t="s">
        <v>19</v>
      </c>
      <c r="F27" t="s">
        <v>17</v>
      </c>
      <c r="G27">
        <v>39.963307827172599</v>
      </c>
      <c r="H27">
        <v>26.0268524407733</v>
      </c>
      <c r="I27">
        <v>36.455291532775902</v>
      </c>
      <c r="J27">
        <v>31.3351751255579</v>
      </c>
    </row>
    <row r="28" spans="1:10" x14ac:dyDescent="0.2">
      <c r="A28" s="4">
        <v>41759</v>
      </c>
      <c r="B28">
        <v>2014</v>
      </c>
      <c r="C28" t="s">
        <v>9</v>
      </c>
      <c r="D28">
        <v>4</v>
      </c>
      <c r="E28" t="s">
        <v>19</v>
      </c>
      <c r="F28" t="s">
        <v>17</v>
      </c>
      <c r="G28">
        <v>40.077653605306899</v>
      </c>
      <c r="H28">
        <v>46.090903291098201</v>
      </c>
      <c r="I28">
        <v>56.943108666096499</v>
      </c>
      <c r="J28">
        <v>51.537975265322103</v>
      </c>
    </row>
    <row r="29" spans="1:10" x14ac:dyDescent="0.2">
      <c r="A29" s="4">
        <v>41790</v>
      </c>
      <c r="B29">
        <v>2014</v>
      </c>
      <c r="C29" t="s">
        <v>9</v>
      </c>
      <c r="D29">
        <v>5</v>
      </c>
      <c r="E29" t="s">
        <v>19</v>
      </c>
      <c r="F29" t="s">
        <v>17</v>
      </c>
      <c r="G29">
        <v>40.195810909379098</v>
      </c>
      <c r="H29">
        <v>25.682377824027199</v>
      </c>
      <c r="I29">
        <v>36.127567775397502</v>
      </c>
      <c r="J29">
        <v>31.043705735171901</v>
      </c>
    </row>
    <row r="30" spans="1:10" x14ac:dyDescent="0.2">
      <c r="A30" s="4">
        <v>41820</v>
      </c>
      <c r="B30">
        <v>2014</v>
      </c>
      <c r="C30" t="s">
        <v>9</v>
      </c>
      <c r="D30">
        <v>6</v>
      </c>
      <c r="E30" t="s">
        <v>19</v>
      </c>
      <c r="F30" t="s">
        <v>17</v>
      </c>
      <c r="G30">
        <v>40.310156687513398</v>
      </c>
      <c r="H30">
        <v>26.569407845383001</v>
      </c>
      <c r="I30">
        <v>36.912440361196197</v>
      </c>
      <c r="J30">
        <v>31.805976497429999</v>
      </c>
    </row>
    <row r="31" spans="1:10" x14ac:dyDescent="0.2">
      <c r="A31" s="4">
        <v>41851</v>
      </c>
      <c r="B31">
        <v>2014</v>
      </c>
      <c r="C31" t="s">
        <v>10</v>
      </c>
      <c r="D31">
        <v>7</v>
      </c>
      <c r="E31" t="s">
        <v>19</v>
      </c>
      <c r="F31" t="s">
        <v>17</v>
      </c>
      <c r="G31">
        <v>40.428313991585597</v>
      </c>
      <c r="H31">
        <v>48.209343816796903</v>
      </c>
      <c r="I31">
        <v>58.406341221289502</v>
      </c>
      <c r="J31">
        <v>53.323152025546797</v>
      </c>
    </row>
    <row r="32" spans="1:10" x14ac:dyDescent="0.2">
      <c r="A32" s="4">
        <v>41882</v>
      </c>
      <c r="B32">
        <v>2014</v>
      </c>
      <c r="C32" t="s">
        <v>10</v>
      </c>
      <c r="D32">
        <v>8</v>
      </c>
      <c r="E32" t="s">
        <v>19</v>
      </c>
      <c r="F32" t="s">
        <v>17</v>
      </c>
      <c r="G32">
        <v>40.546471290918902</v>
      </c>
      <c r="H32">
        <v>24.620625973348002</v>
      </c>
      <c r="I32">
        <v>35.083362446212398</v>
      </c>
      <c r="J32">
        <v>29.895024426321701</v>
      </c>
    </row>
    <row r="33" spans="1:10" x14ac:dyDescent="0.2">
      <c r="A33" s="4">
        <v>41912</v>
      </c>
      <c r="B33">
        <v>2014</v>
      </c>
      <c r="C33" t="s">
        <v>10</v>
      </c>
      <c r="D33">
        <v>9</v>
      </c>
      <c r="E33" t="s">
        <v>19</v>
      </c>
      <c r="F33" t="s">
        <v>17</v>
      </c>
      <c r="G33">
        <v>40.660817064467203</v>
      </c>
      <c r="H33">
        <v>26.574733699206799</v>
      </c>
      <c r="I33">
        <v>37.355715315732297</v>
      </c>
      <c r="J33">
        <v>32.136700438747098</v>
      </c>
    </row>
    <row r="34" spans="1:10" x14ac:dyDescent="0.2">
      <c r="A34" s="4">
        <v>41943</v>
      </c>
      <c r="B34">
        <v>2014</v>
      </c>
      <c r="C34" t="s">
        <v>11</v>
      </c>
      <c r="D34">
        <v>10</v>
      </c>
      <c r="E34" t="s">
        <v>19</v>
      </c>
      <c r="F34" t="s">
        <v>17</v>
      </c>
      <c r="G34">
        <v>40.7789743638006</v>
      </c>
      <c r="H34">
        <v>48.263580593233797</v>
      </c>
      <c r="I34">
        <v>58.482437395011701</v>
      </c>
      <c r="J34">
        <v>53.306449214522303</v>
      </c>
    </row>
    <row r="35" spans="1:10" x14ac:dyDescent="0.2">
      <c r="A35" s="4">
        <v>41973</v>
      </c>
      <c r="B35">
        <v>2014</v>
      </c>
      <c r="C35" t="s">
        <v>11</v>
      </c>
      <c r="D35">
        <v>11</v>
      </c>
      <c r="E35" t="s">
        <v>19</v>
      </c>
      <c r="F35" t="s">
        <v>17</v>
      </c>
      <c r="G35">
        <v>40.893320137348901</v>
      </c>
      <c r="H35">
        <v>28.251710448668199</v>
      </c>
      <c r="I35">
        <v>38.779145286918997</v>
      </c>
      <c r="J35">
        <v>33.340092813291399</v>
      </c>
    </row>
    <row r="36" spans="1:10" x14ac:dyDescent="0.2">
      <c r="A36" s="4">
        <v>42004</v>
      </c>
      <c r="B36">
        <v>2014</v>
      </c>
      <c r="C36" t="s">
        <v>11</v>
      </c>
      <c r="D36">
        <v>12</v>
      </c>
      <c r="E36" t="s">
        <v>19</v>
      </c>
      <c r="F36" t="s">
        <v>17</v>
      </c>
      <c r="G36">
        <v>41.011477436530903</v>
      </c>
      <c r="H36">
        <v>29.8633239789439</v>
      </c>
      <c r="I36">
        <v>40.211413218243202</v>
      </c>
      <c r="J36">
        <v>34.970316975916198</v>
      </c>
    </row>
    <row r="37" spans="1:10" x14ac:dyDescent="0.2">
      <c r="A37" s="4">
        <v>42035</v>
      </c>
      <c r="B37">
        <v>2015</v>
      </c>
      <c r="C37" t="s">
        <v>8</v>
      </c>
      <c r="D37">
        <v>1</v>
      </c>
      <c r="E37" t="s">
        <v>19</v>
      </c>
      <c r="F37" t="s">
        <v>17</v>
      </c>
      <c r="G37">
        <v>41.129634735712798</v>
      </c>
      <c r="H37">
        <v>51.349939536235702</v>
      </c>
      <c r="I37">
        <v>62.480328346864603</v>
      </c>
      <c r="J37">
        <v>57.443770569085601</v>
      </c>
    </row>
    <row r="38" spans="1:10" x14ac:dyDescent="0.2">
      <c r="A38" s="4">
        <v>42063</v>
      </c>
      <c r="B38">
        <v>2015</v>
      </c>
      <c r="C38" t="s">
        <v>8</v>
      </c>
      <c r="D38">
        <v>2</v>
      </c>
      <c r="E38" t="s">
        <v>19</v>
      </c>
      <c r="F38" t="s">
        <v>17</v>
      </c>
      <c r="G38">
        <v>41.236357457554597</v>
      </c>
      <c r="H38">
        <v>29.1050333162183</v>
      </c>
      <c r="I38">
        <v>39.230768877771403</v>
      </c>
      <c r="J38">
        <v>33.797993930615299</v>
      </c>
    </row>
    <row r="39" spans="1:10" x14ac:dyDescent="0.2">
      <c r="A39" s="4">
        <v>42094</v>
      </c>
      <c r="B39">
        <v>2015</v>
      </c>
      <c r="C39" t="s">
        <v>8</v>
      </c>
      <c r="D39">
        <v>3</v>
      </c>
      <c r="E39" t="s">
        <v>19</v>
      </c>
      <c r="F39" t="s">
        <v>17</v>
      </c>
      <c r="G39">
        <v>41.3545147593289</v>
      </c>
      <c r="H39">
        <v>32.225411373446597</v>
      </c>
      <c r="I39">
        <v>42.919320963932996</v>
      </c>
      <c r="J39">
        <v>37.507930686429297</v>
      </c>
    </row>
    <row r="40" spans="1:10" x14ac:dyDescent="0.2">
      <c r="A40" s="4">
        <v>42124</v>
      </c>
      <c r="B40">
        <v>2015</v>
      </c>
      <c r="C40" t="s">
        <v>9</v>
      </c>
      <c r="D40">
        <v>4</v>
      </c>
      <c r="E40" t="s">
        <v>19</v>
      </c>
      <c r="F40" t="s">
        <v>17</v>
      </c>
      <c r="G40">
        <v>41.468860535239699</v>
      </c>
      <c r="H40">
        <v>55.3359539627073</v>
      </c>
      <c r="I40">
        <v>65.506817375686097</v>
      </c>
      <c r="J40">
        <v>60.193797191096301</v>
      </c>
    </row>
    <row r="41" spans="1:10" x14ac:dyDescent="0.2">
      <c r="A41" s="4">
        <v>42155</v>
      </c>
      <c r="B41">
        <v>2015</v>
      </c>
      <c r="C41" t="s">
        <v>9</v>
      </c>
      <c r="D41">
        <v>5</v>
      </c>
      <c r="E41" t="s">
        <v>19</v>
      </c>
      <c r="F41" t="s">
        <v>17</v>
      </c>
      <c r="G41">
        <v>41.587017837014002</v>
      </c>
      <c r="H41">
        <v>33.628044991028702</v>
      </c>
      <c r="I41">
        <v>43.8199543391814</v>
      </c>
      <c r="J41">
        <v>38.522584568396603</v>
      </c>
    </row>
    <row r="42" spans="1:10" x14ac:dyDescent="0.2">
      <c r="A42" s="4">
        <v>42185</v>
      </c>
      <c r="B42">
        <v>2015</v>
      </c>
      <c r="C42" t="s">
        <v>9</v>
      </c>
      <c r="D42">
        <v>6</v>
      </c>
      <c r="E42" t="s">
        <v>19</v>
      </c>
      <c r="F42" t="s">
        <v>17</v>
      </c>
      <c r="G42">
        <v>41.701363612924702</v>
      </c>
      <c r="H42">
        <v>33.326316518847101</v>
      </c>
      <c r="I42">
        <v>44.193347485624599</v>
      </c>
      <c r="J42">
        <v>38.749755018219197</v>
      </c>
    </row>
    <row r="43" spans="1:10" x14ac:dyDescent="0.2">
      <c r="A43" s="4">
        <v>42216</v>
      </c>
      <c r="B43">
        <v>2015</v>
      </c>
      <c r="C43" t="s">
        <v>10</v>
      </c>
      <c r="D43">
        <v>7</v>
      </c>
      <c r="E43" t="s">
        <v>19</v>
      </c>
      <c r="F43" t="s">
        <v>17</v>
      </c>
      <c r="G43">
        <v>41.819520913247501</v>
      </c>
      <c r="H43">
        <v>54.831256803368703</v>
      </c>
      <c r="I43">
        <v>65.123359508247006</v>
      </c>
      <c r="J43">
        <v>59.914748222580599</v>
      </c>
    </row>
    <row r="44" spans="1:10" x14ac:dyDescent="0.2">
      <c r="A44" s="4">
        <v>42247</v>
      </c>
      <c r="B44">
        <v>2015</v>
      </c>
      <c r="C44" t="s">
        <v>10</v>
      </c>
      <c r="D44">
        <v>8</v>
      </c>
      <c r="E44" t="s">
        <v>19</v>
      </c>
      <c r="F44" t="s">
        <v>17</v>
      </c>
      <c r="G44">
        <v>41.937678213570301</v>
      </c>
      <c r="H44">
        <v>30.713387504209599</v>
      </c>
      <c r="I44">
        <v>40.578101862068799</v>
      </c>
      <c r="J44">
        <v>35.664439847614801</v>
      </c>
    </row>
    <row r="45" spans="1:10" x14ac:dyDescent="0.2">
      <c r="A45" s="4">
        <v>42277</v>
      </c>
      <c r="B45">
        <v>2015</v>
      </c>
      <c r="C45" t="s">
        <v>10</v>
      </c>
      <c r="D45">
        <v>9</v>
      </c>
      <c r="E45" t="s">
        <v>19</v>
      </c>
      <c r="F45" t="s">
        <v>17</v>
      </c>
      <c r="G45">
        <v>42.052023988076201</v>
      </c>
      <c r="H45">
        <v>31.7762128065593</v>
      </c>
      <c r="I45">
        <v>42.120280092094099</v>
      </c>
      <c r="J45">
        <v>36.872439812669697</v>
      </c>
    </row>
    <row r="46" spans="1:10" x14ac:dyDescent="0.2">
      <c r="A46" s="4">
        <v>42308</v>
      </c>
      <c r="B46">
        <v>2015</v>
      </c>
      <c r="C46" t="s">
        <v>11</v>
      </c>
      <c r="D46">
        <v>10</v>
      </c>
      <c r="E46" t="s">
        <v>19</v>
      </c>
      <c r="F46" t="s">
        <v>17</v>
      </c>
      <c r="G46">
        <v>42.1701814085826</v>
      </c>
      <c r="H46">
        <v>52.651286641941297</v>
      </c>
      <c r="I46">
        <v>62.921898024155702</v>
      </c>
      <c r="J46">
        <v>58.0522826987876</v>
      </c>
    </row>
    <row r="47" spans="1:10" x14ac:dyDescent="0.2">
      <c r="A47" s="4">
        <v>42338</v>
      </c>
      <c r="B47">
        <v>2015</v>
      </c>
      <c r="C47" t="s">
        <v>11</v>
      </c>
      <c r="D47">
        <v>11</v>
      </c>
      <c r="E47" t="s">
        <v>19</v>
      </c>
      <c r="F47" t="s">
        <v>17</v>
      </c>
      <c r="G47">
        <v>42.284527299395201</v>
      </c>
      <c r="H47">
        <v>32.551410479318797</v>
      </c>
      <c r="I47">
        <v>42.870055526528603</v>
      </c>
      <c r="J47">
        <v>37.6292335940744</v>
      </c>
    </row>
    <row r="48" spans="1:10" x14ac:dyDescent="0.2">
      <c r="A48" s="4">
        <v>42369</v>
      </c>
      <c r="B48">
        <v>2015</v>
      </c>
      <c r="C48" t="s">
        <v>11</v>
      </c>
      <c r="D48">
        <v>12</v>
      </c>
      <c r="E48" t="s">
        <v>19</v>
      </c>
      <c r="F48" t="s">
        <v>17</v>
      </c>
      <c r="G48">
        <v>42.4026847199016</v>
      </c>
      <c r="H48">
        <v>32.1951601201256</v>
      </c>
      <c r="I48">
        <v>42.841556124002999</v>
      </c>
      <c r="J48">
        <v>37.394934301488703</v>
      </c>
    </row>
    <row r="49" spans="1:10" x14ac:dyDescent="0.2">
      <c r="A49" s="4">
        <v>42400</v>
      </c>
      <c r="B49">
        <v>2016</v>
      </c>
      <c r="C49" t="s">
        <v>8</v>
      </c>
      <c r="D49">
        <v>1</v>
      </c>
      <c r="E49" t="s">
        <v>19</v>
      </c>
      <c r="F49" t="s">
        <v>17</v>
      </c>
      <c r="G49">
        <v>42.520842140408</v>
      </c>
      <c r="H49">
        <v>51.233901654732897</v>
      </c>
      <c r="I49">
        <v>61.433380506659503</v>
      </c>
      <c r="J49">
        <v>56.111474413324999</v>
      </c>
    </row>
    <row r="50" spans="1:10" x14ac:dyDescent="0.2">
      <c r="A50" s="4">
        <v>42429</v>
      </c>
      <c r="B50">
        <v>2016</v>
      </c>
      <c r="C50" t="s">
        <v>8</v>
      </c>
      <c r="D50">
        <v>2</v>
      </c>
      <c r="E50" t="s">
        <v>19</v>
      </c>
      <c r="F50" t="s">
        <v>17</v>
      </c>
      <c r="G50">
        <v>42.631376501526802</v>
      </c>
      <c r="H50">
        <v>27.269664926146799</v>
      </c>
      <c r="I50">
        <v>37.178299006273001</v>
      </c>
      <c r="J50">
        <v>31.994115325191601</v>
      </c>
    </row>
    <row r="51" spans="1:10" x14ac:dyDescent="0.2">
      <c r="A51" s="4">
        <v>42460</v>
      </c>
      <c r="B51">
        <v>2016</v>
      </c>
      <c r="C51" t="s">
        <v>8</v>
      </c>
      <c r="D51">
        <v>3</v>
      </c>
      <c r="E51" t="s">
        <v>19</v>
      </c>
      <c r="F51" t="s">
        <v>17</v>
      </c>
      <c r="G51">
        <v>42.749533926887999</v>
      </c>
      <c r="H51">
        <v>28.784011880466998</v>
      </c>
      <c r="I51">
        <v>39.049610759067399</v>
      </c>
      <c r="J51">
        <v>33.9470022245495</v>
      </c>
    </row>
    <row r="52" spans="1:10" x14ac:dyDescent="0.2">
      <c r="A52" s="4">
        <v>42490</v>
      </c>
      <c r="B52">
        <v>2016</v>
      </c>
      <c r="C52" t="s">
        <v>9</v>
      </c>
      <c r="D52">
        <v>4</v>
      </c>
      <c r="E52" t="s">
        <v>19</v>
      </c>
      <c r="F52" t="s">
        <v>17</v>
      </c>
      <c r="G52">
        <v>42.8638798223989</v>
      </c>
      <c r="H52">
        <v>47.754885212304799</v>
      </c>
      <c r="I52">
        <v>57.8680707892456</v>
      </c>
      <c r="J52">
        <v>52.853763738597699</v>
      </c>
    </row>
    <row r="53" spans="1:10" x14ac:dyDescent="0.2">
      <c r="A53" s="4">
        <v>42521</v>
      </c>
      <c r="B53">
        <v>2016</v>
      </c>
      <c r="C53" t="s">
        <v>9</v>
      </c>
      <c r="D53">
        <v>5</v>
      </c>
      <c r="E53" t="s">
        <v>19</v>
      </c>
      <c r="F53" t="s">
        <v>17</v>
      </c>
      <c r="G53">
        <v>42.982037247759997</v>
      </c>
      <c r="H53">
        <v>26.742202563664701</v>
      </c>
      <c r="I53">
        <v>37.274997799062596</v>
      </c>
      <c r="J53">
        <v>31.965573659737</v>
      </c>
    </row>
    <row r="54" spans="1:10" x14ac:dyDescent="0.2">
      <c r="A54" s="4">
        <v>42551</v>
      </c>
      <c r="B54">
        <v>2016</v>
      </c>
      <c r="C54" t="s">
        <v>9</v>
      </c>
      <c r="D54">
        <v>6</v>
      </c>
      <c r="E54" t="s">
        <v>19</v>
      </c>
      <c r="F54" t="s">
        <v>17</v>
      </c>
      <c r="G54">
        <v>43.096383143860599</v>
      </c>
      <c r="H54">
        <v>29.543634777764201</v>
      </c>
      <c r="I54">
        <v>39.290965165364099</v>
      </c>
      <c r="J54">
        <v>34.4590525334944</v>
      </c>
    </row>
    <row r="55" spans="1:10" x14ac:dyDescent="0.2">
      <c r="A55" s="4">
        <v>42582</v>
      </c>
      <c r="B55">
        <v>2016</v>
      </c>
      <c r="C55" t="s">
        <v>10</v>
      </c>
      <c r="D55">
        <v>7</v>
      </c>
      <c r="E55" t="s">
        <v>19</v>
      </c>
      <c r="F55" t="s">
        <v>17</v>
      </c>
      <c r="G55">
        <v>43.2145405698312</v>
      </c>
      <c r="H55">
        <v>51.7640085576488</v>
      </c>
      <c r="I55">
        <v>62.060587414740098</v>
      </c>
      <c r="J55">
        <v>56.655302612245499</v>
      </c>
    </row>
    <row r="56" spans="1:10" x14ac:dyDescent="0.2">
      <c r="A56" s="4">
        <v>42613</v>
      </c>
      <c r="B56">
        <v>2016</v>
      </c>
      <c r="C56" t="s">
        <v>10</v>
      </c>
      <c r="D56">
        <v>8</v>
      </c>
      <c r="E56" t="s">
        <v>19</v>
      </c>
      <c r="F56" t="s">
        <v>17</v>
      </c>
      <c r="G56">
        <v>43.332697995801901</v>
      </c>
      <c r="H56">
        <v>26.0117966629231</v>
      </c>
      <c r="I56">
        <v>37.401363633322099</v>
      </c>
      <c r="J56">
        <v>31.7513940042234</v>
      </c>
    </row>
    <row r="57" spans="1:10" x14ac:dyDescent="0.2">
      <c r="A57" s="4">
        <v>42643</v>
      </c>
      <c r="B57">
        <v>2016</v>
      </c>
      <c r="C57" t="s">
        <v>10</v>
      </c>
      <c r="D57">
        <v>9</v>
      </c>
      <c r="E57" t="s">
        <v>19</v>
      </c>
      <c r="F57" t="s">
        <v>17</v>
      </c>
      <c r="G57">
        <v>43.447043891902503</v>
      </c>
      <c r="H57">
        <v>29.3909082004675</v>
      </c>
      <c r="I57">
        <v>39.088451681630502</v>
      </c>
      <c r="J57">
        <v>34.2630182883034</v>
      </c>
    </row>
    <row r="58" spans="1:10" x14ac:dyDescent="0.2">
      <c r="A58" s="4">
        <v>42674</v>
      </c>
      <c r="B58">
        <v>2016</v>
      </c>
      <c r="C58" t="s">
        <v>11</v>
      </c>
      <c r="D58">
        <v>10</v>
      </c>
      <c r="E58" t="s">
        <v>19</v>
      </c>
      <c r="F58" t="s">
        <v>17</v>
      </c>
      <c r="G58">
        <v>43.565201630840903</v>
      </c>
      <c r="H58">
        <v>48.537987638761003</v>
      </c>
      <c r="I58">
        <v>58.903327975110997</v>
      </c>
      <c r="J58">
        <v>53.722292105232199</v>
      </c>
    </row>
    <row r="59" spans="1:10" x14ac:dyDescent="0.2">
      <c r="A59" s="4">
        <v>42704</v>
      </c>
      <c r="B59">
        <v>2016</v>
      </c>
      <c r="C59" t="s">
        <v>11</v>
      </c>
      <c r="D59">
        <v>11</v>
      </c>
      <c r="E59" t="s">
        <v>19</v>
      </c>
      <c r="F59" t="s">
        <v>17</v>
      </c>
      <c r="G59">
        <v>43.679547829813501</v>
      </c>
      <c r="H59">
        <v>29.4237436112798</v>
      </c>
      <c r="I59">
        <v>39.503798698789502</v>
      </c>
      <c r="J59">
        <v>34.530753316024601</v>
      </c>
    </row>
    <row r="60" spans="1:10" x14ac:dyDescent="0.2">
      <c r="A60" s="4">
        <v>42735</v>
      </c>
      <c r="B60">
        <v>2016</v>
      </c>
      <c r="C60" t="s">
        <v>11</v>
      </c>
      <c r="D60">
        <v>12</v>
      </c>
      <c r="E60" t="s">
        <v>19</v>
      </c>
      <c r="F60" t="s">
        <v>17</v>
      </c>
      <c r="G60">
        <v>43.797705568751901</v>
      </c>
      <c r="H60">
        <v>31.791444774577698</v>
      </c>
      <c r="I60">
        <v>42.561219473373797</v>
      </c>
      <c r="J60">
        <v>37.018400636325403</v>
      </c>
    </row>
    <row r="61" spans="1:10" x14ac:dyDescent="0.2">
      <c r="A61" s="4">
        <v>42766</v>
      </c>
      <c r="B61">
        <v>2017</v>
      </c>
      <c r="C61" t="s">
        <v>8</v>
      </c>
      <c r="D61">
        <v>1</v>
      </c>
      <c r="E61" t="s">
        <v>19</v>
      </c>
      <c r="F61" t="s">
        <v>17</v>
      </c>
      <c r="G61">
        <v>43.915863308408603</v>
      </c>
      <c r="H61">
        <v>51.991811857854799</v>
      </c>
      <c r="I61">
        <v>62.026067495549803</v>
      </c>
      <c r="J61">
        <v>56.919840343575203</v>
      </c>
    </row>
    <row r="62" spans="1:10" x14ac:dyDescent="0.2">
      <c r="A62" s="4">
        <v>42794</v>
      </c>
      <c r="B62">
        <v>2017</v>
      </c>
      <c r="C62" t="s">
        <v>8</v>
      </c>
      <c r="D62">
        <v>2</v>
      </c>
      <c r="E62" t="s">
        <v>19</v>
      </c>
      <c r="F62" t="s">
        <v>17</v>
      </c>
      <c r="G62">
        <v>44.022586428098499</v>
      </c>
      <c r="H62">
        <v>30.185172834651901</v>
      </c>
      <c r="I62">
        <v>40.6971285364503</v>
      </c>
      <c r="J62">
        <v>35.585368841926098</v>
      </c>
    </row>
    <row r="63" spans="1:10" x14ac:dyDescent="0.2">
      <c r="A63" s="4">
        <v>42825</v>
      </c>
      <c r="B63">
        <v>2017</v>
      </c>
      <c r="C63" t="s">
        <v>8</v>
      </c>
      <c r="D63">
        <v>3</v>
      </c>
      <c r="E63" t="s">
        <v>19</v>
      </c>
      <c r="F63" t="s">
        <v>17</v>
      </c>
      <c r="G63">
        <v>44.140744167755102</v>
      </c>
      <c r="H63">
        <v>34.541704625455097</v>
      </c>
      <c r="I63">
        <v>44.885322630699797</v>
      </c>
      <c r="J63">
        <v>39.842986327044699</v>
      </c>
    </row>
    <row r="64" spans="1:10" x14ac:dyDescent="0.2">
      <c r="A64" s="4">
        <v>42855</v>
      </c>
      <c r="B64">
        <v>2017</v>
      </c>
      <c r="C64" t="s">
        <v>9</v>
      </c>
      <c r="D64">
        <v>4</v>
      </c>
      <c r="E64" t="s">
        <v>19</v>
      </c>
      <c r="F64" t="s">
        <v>17</v>
      </c>
      <c r="G64">
        <v>44.255090367422902</v>
      </c>
      <c r="H64">
        <v>55.886333586757999</v>
      </c>
      <c r="I64">
        <v>66.516563236714305</v>
      </c>
      <c r="J64">
        <v>61.297359255307697</v>
      </c>
    </row>
    <row r="65" spans="1:10" x14ac:dyDescent="0.2">
      <c r="A65" s="4">
        <v>42886</v>
      </c>
      <c r="B65">
        <v>2017</v>
      </c>
      <c r="C65" t="s">
        <v>9</v>
      </c>
      <c r="D65">
        <v>5</v>
      </c>
      <c r="E65" t="s">
        <v>19</v>
      </c>
      <c r="F65" t="s">
        <v>17</v>
      </c>
      <c r="G65">
        <v>44.373248105797202</v>
      </c>
      <c r="H65">
        <v>33.5144942470316</v>
      </c>
      <c r="I65">
        <v>43.9346289561201</v>
      </c>
      <c r="J65">
        <v>38.595730233070498</v>
      </c>
    </row>
    <row r="66" spans="1:10" x14ac:dyDescent="0.2">
      <c r="A66" s="4">
        <v>42916</v>
      </c>
      <c r="B66">
        <v>2017</v>
      </c>
      <c r="C66" t="s">
        <v>9</v>
      </c>
      <c r="D66">
        <v>6</v>
      </c>
      <c r="E66" t="s">
        <v>19</v>
      </c>
      <c r="F66" t="s">
        <v>17</v>
      </c>
      <c r="G66">
        <v>44.487594304223997</v>
      </c>
      <c r="H66">
        <v>37.240846351734902</v>
      </c>
      <c r="I66">
        <v>47.571975188591303</v>
      </c>
      <c r="J66">
        <v>42.336504606035803</v>
      </c>
    </row>
    <row r="67" spans="1:10" x14ac:dyDescent="0.2">
      <c r="A67" s="4">
        <v>42947</v>
      </c>
      <c r="B67">
        <v>2017</v>
      </c>
      <c r="C67" t="s">
        <v>10</v>
      </c>
      <c r="D67">
        <v>7</v>
      </c>
      <c r="E67" t="s">
        <v>19</v>
      </c>
      <c r="F67" t="s">
        <v>17</v>
      </c>
      <c r="G67">
        <v>44.605752042598397</v>
      </c>
      <c r="H67">
        <v>59.175096927719103</v>
      </c>
      <c r="I67">
        <v>69.748708882020594</v>
      </c>
      <c r="J67">
        <v>64.404298343690698</v>
      </c>
    </row>
    <row r="68" spans="1:10" x14ac:dyDescent="0.2">
      <c r="A68" s="4">
        <v>42978</v>
      </c>
      <c r="B68">
        <v>2017</v>
      </c>
      <c r="C68" t="s">
        <v>10</v>
      </c>
      <c r="D68">
        <v>8</v>
      </c>
      <c r="E68" t="s">
        <v>19</v>
      </c>
      <c r="F68" t="s">
        <v>17</v>
      </c>
      <c r="G68">
        <v>44.723909782456403</v>
      </c>
      <c r="H68">
        <v>34.0887485847188</v>
      </c>
      <c r="I68">
        <v>44.6967703322562</v>
      </c>
      <c r="J68">
        <v>39.134734049512097</v>
      </c>
    </row>
    <row r="69" spans="1:10" x14ac:dyDescent="0.2">
      <c r="A69" s="4">
        <v>43008</v>
      </c>
      <c r="B69">
        <v>2017</v>
      </c>
      <c r="C69" t="s">
        <v>10</v>
      </c>
      <c r="D69">
        <v>9</v>
      </c>
      <c r="E69" t="s">
        <v>19</v>
      </c>
      <c r="F69" t="s">
        <v>17</v>
      </c>
      <c r="G69">
        <v>44.838255982318998</v>
      </c>
      <c r="H69">
        <v>34.864660940599599</v>
      </c>
      <c r="I69">
        <v>45.1654031750749</v>
      </c>
      <c r="J69">
        <v>39.914923920026602</v>
      </c>
    </row>
    <row r="70" spans="1:10" x14ac:dyDescent="0.2">
      <c r="A70" s="4">
        <v>43039</v>
      </c>
      <c r="B70">
        <v>2017</v>
      </c>
      <c r="C70" t="s">
        <v>11</v>
      </c>
      <c r="D70">
        <v>10</v>
      </c>
      <c r="E70" t="s">
        <v>19</v>
      </c>
      <c r="F70" t="s">
        <v>17</v>
      </c>
      <c r="G70">
        <v>44.956413722176997</v>
      </c>
      <c r="H70">
        <v>54.182705556972898</v>
      </c>
      <c r="I70">
        <v>65.220693568039806</v>
      </c>
      <c r="J70">
        <v>59.6496365374175</v>
      </c>
    </row>
    <row r="71" spans="1:10" x14ac:dyDescent="0.2">
      <c r="A71" s="4">
        <v>43069</v>
      </c>
      <c r="B71">
        <v>2017</v>
      </c>
      <c r="C71" t="s">
        <v>11</v>
      </c>
      <c r="D71">
        <v>11</v>
      </c>
      <c r="E71" t="s">
        <v>19</v>
      </c>
      <c r="F71" t="s">
        <v>17</v>
      </c>
      <c r="G71">
        <v>45.070759922039599</v>
      </c>
      <c r="H71">
        <v>34.786549725556199</v>
      </c>
      <c r="I71">
        <v>45.289065249783597</v>
      </c>
      <c r="J71">
        <v>39.641466762996799</v>
      </c>
    </row>
    <row r="72" spans="1:10" x14ac:dyDescent="0.2">
      <c r="A72" s="4">
        <v>43100</v>
      </c>
      <c r="B72">
        <v>2017</v>
      </c>
      <c r="C72" t="s">
        <v>11</v>
      </c>
      <c r="D72">
        <v>12</v>
      </c>
      <c r="E72" t="s">
        <v>19</v>
      </c>
      <c r="F72" t="s">
        <v>17</v>
      </c>
      <c r="G72">
        <v>45.188917661004403</v>
      </c>
      <c r="H72">
        <v>36.036363209684701</v>
      </c>
      <c r="I72">
        <v>46.6112411775865</v>
      </c>
      <c r="J72">
        <v>41.504516950651002</v>
      </c>
    </row>
    <row r="73" spans="1:10" x14ac:dyDescent="0.2">
      <c r="A73" s="4">
        <v>43131</v>
      </c>
      <c r="B73">
        <v>2018</v>
      </c>
      <c r="C73" t="s">
        <v>8</v>
      </c>
      <c r="D73">
        <v>1</v>
      </c>
      <c r="E73" t="s">
        <v>19</v>
      </c>
      <c r="F73" t="s">
        <v>17</v>
      </c>
      <c r="G73">
        <v>45.307075399969101</v>
      </c>
      <c r="H73">
        <v>56.350606689420701</v>
      </c>
      <c r="I73">
        <v>66.526561404382704</v>
      </c>
      <c r="J73">
        <v>61.429386199086501</v>
      </c>
    </row>
    <row r="74" spans="1:10" x14ac:dyDescent="0.2">
      <c r="A74" s="4">
        <v>43159</v>
      </c>
      <c r="B74">
        <v>2018</v>
      </c>
      <c r="C74" t="s">
        <v>8</v>
      </c>
      <c r="D74">
        <v>2</v>
      </c>
      <c r="E74" t="s">
        <v>19</v>
      </c>
      <c r="F74" t="s">
        <v>17</v>
      </c>
      <c r="G74">
        <v>45.413798519034003</v>
      </c>
      <c r="H74">
        <v>33.707779887614798</v>
      </c>
      <c r="I74">
        <v>44.808937310131903</v>
      </c>
      <c r="J74">
        <v>39.304387028234302</v>
      </c>
    </row>
    <row r="75" spans="1:10" x14ac:dyDescent="0.2">
      <c r="A75" s="4">
        <v>43190</v>
      </c>
      <c r="B75">
        <v>2018</v>
      </c>
      <c r="C75" t="s">
        <v>8</v>
      </c>
      <c r="D75">
        <v>3</v>
      </c>
      <c r="E75" t="s">
        <v>19</v>
      </c>
      <c r="F75" t="s">
        <v>17</v>
      </c>
      <c r="G75">
        <v>45.531956252943601</v>
      </c>
      <c r="H75">
        <v>34.958853072530097</v>
      </c>
      <c r="I75">
        <v>45.255146795933697</v>
      </c>
      <c r="J75">
        <v>40.000116722897999</v>
      </c>
    </row>
    <row r="76" spans="1:10" x14ac:dyDescent="0.2">
      <c r="A76" s="4">
        <v>43220</v>
      </c>
      <c r="B76">
        <v>2018</v>
      </c>
      <c r="C76" t="s">
        <v>9</v>
      </c>
      <c r="D76">
        <v>4</v>
      </c>
      <c r="E76" t="s">
        <v>19</v>
      </c>
      <c r="F76" t="s">
        <v>17</v>
      </c>
      <c r="G76">
        <v>45.646302447049699</v>
      </c>
      <c r="H76">
        <v>52.200378519702298</v>
      </c>
      <c r="I76">
        <v>63.471615060726798</v>
      </c>
      <c r="J76">
        <v>57.908709845380898</v>
      </c>
    </row>
    <row r="77" spans="1:10" x14ac:dyDescent="0.2">
      <c r="A77" s="4">
        <v>43251</v>
      </c>
      <c r="B77">
        <v>2018</v>
      </c>
      <c r="C77" t="s">
        <v>9</v>
      </c>
      <c r="D77">
        <v>5</v>
      </c>
      <c r="E77" t="s">
        <v>19</v>
      </c>
      <c r="F77" t="s">
        <v>17</v>
      </c>
      <c r="G77">
        <v>45.764460180959297</v>
      </c>
      <c r="H77">
        <v>29.783340479747501</v>
      </c>
      <c r="I77">
        <v>40.502650653786297</v>
      </c>
      <c r="J77">
        <v>35.239748630894397</v>
      </c>
    </row>
    <row r="78" spans="1:10" x14ac:dyDescent="0.2">
      <c r="A78" s="4">
        <v>43281</v>
      </c>
      <c r="B78">
        <v>2018</v>
      </c>
      <c r="C78" t="s">
        <v>9</v>
      </c>
      <c r="D78">
        <v>6</v>
      </c>
      <c r="E78" t="s">
        <v>19</v>
      </c>
      <c r="F78" t="s">
        <v>17</v>
      </c>
      <c r="G78">
        <v>45.878806375065302</v>
      </c>
      <c r="H78">
        <v>30.535668908876399</v>
      </c>
      <c r="I78">
        <v>40.684078880590597</v>
      </c>
      <c r="J78">
        <v>35.578430224930003</v>
      </c>
    </row>
    <row r="79" spans="1:10" x14ac:dyDescent="0.2">
      <c r="A79" s="4">
        <v>43312</v>
      </c>
      <c r="B79">
        <v>2018</v>
      </c>
      <c r="C79" t="s">
        <v>10</v>
      </c>
      <c r="D79">
        <v>7</v>
      </c>
      <c r="E79" t="s">
        <v>19</v>
      </c>
      <c r="F79" t="s">
        <v>17</v>
      </c>
      <c r="G79">
        <v>45.9969641101573</v>
      </c>
      <c r="H79">
        <v>51.404586740586304</v>
      </c>
      <c r="I79">
        <v>62.046885186108803</v>
      </c>
      <c r="J79">
        <v>56.766829296555599</v>
      </c>
    </row>
    <row r="80" spans="1:10" x14ac:dyDescent="0.2">
      <c r="A80" s="4">
        <v>43343</v>
      </c>
      <c r="B80">
        <v>2018</v>
      </c>
      <c r="C80" t="s">
        <v>10</v>
      </c>
      <c r="D80">
        <v>8</v>
      </c>
      <c r="E80" t="s">
        <v>19</v>
      </c>
      <c r="F80" t="s">
        <v>17</v>
      </c>
      <c r="G80">
        <v>46.115121845249298</v>
      </c>
      <c r="H80">
        <v>28.888698969248999</v>
      </c>
      <c r="I80">
        <v>39.329171265976598</v>
      </c>
      <c r="J80">
        <v>34.310437570749002</v>
      </c>
    </row>
    <row r="81" spans="1:10" x14ac:dyDescent="0.2">
      <c r="A81" s="4">
        <v>43373</v>
      </c>
      <c r="B81">
        <v>2018</v>
      </c>
      <c r="C81" t="s">
        <v>10</v>
      </c>
      <c r="D81">
        <v>9</v>
      </c>
      <c r="E81" t="s">
        <v>19</v>
      </c>
      <c r="F81" t="s">
        <v>17</v>
      </c>
      <c r="G81">
        <v>46.229468040499697</v>
      </c>
      <c r="H81">
        <v>30.840002994278201</v>
      </c>
      <c r="I81">
        <v>41.3271332487951</v>
      </c>
      <c r="J81">
        <v>35.914103521524602</v>
      </c>
    </row>
    <row r="82" spans="1:10" x14ac:dyDescent="0.2">
      <c r="A82" s="4">
        <v>43404</v>
      </c>
      <c r="B82">
        <v>2018</v>
      </c>
      <c r="C82" t="s">
        <v>11</v>
      </c>
      <c r="D82">
        <v>10</v>
      </c>
      <c r="E82" t="s">
        <v>19</v>
      </c>
      <c r="F82" t="s">
        <v>17</v>
      </c>
      <c r="G82">
        <v>46.347625774124801</v>
      </c>
      <c r="H82">
        <v>50.278243434728502</v>
      </c>
      <c r="I82">
        <v>60.9651500241634</v>
      </c>
      <c r="J82">
        <v>55.715936469342999</v>
      </c>
    </row>
    <row r="83" spans="1:10" x14ac:dyDescent="0.2">
      <c r="A83" s="4">
        <v>43434</v>
      </c>
      <c r="B83">
        <v>2018</v>
      </c>
      <c r="C83" t="s">
        <v>11</v>
      </c>
      <c r="D83">
        <v>11</v>
      </c>
      <c r="E83" t="s">
        <v>19</v>
      </c>
      <c r="F83" t="s">
        <v>17</v>
      </c>
      <c r="G83">
        <v>46.461971967955598</v>
      </c>
      <c r="H83">
        <v>31.732317174024899</v>
      </c>
      <c r="I83">
        <v>41.901116350624598</v>
      </c>
      <c r="J83">
        <v>36.666449940608103</v>
      </c>
    </row>
    <row r="84" spans="1:10" x14ac:dyDescent="0.2">
      <c r="A84" s="4">
        <v>43465</v>
      </c>
      <c r="B84">
        <v>2018</v>
      </c>
      <c r="C84" t="s">
        <v>11</v>
      </c>
      <c r="D84">
        <v>12</v>
      </c>
      <c r="E84" t="s">
        <v>19</v>
      </c>
      <c r="F84" t="s">
        <v>17</v>
      </c>
      <c r="G84">
        <v>46.580129701580702</v>
      </c>
      <c r="H84">
        <v>33.223177033645499</v>
      </c>
      <c r="I84">
        <v>43.126390672213702</v>
      </c>
      <c r="J84">
        <v>38.100964847029203</v>
      </c>
    </row>
    <row r="85" spans="1:10" x14ac:dyDescent="0.2">
      <c r="A85" s="4">
        <v>43496</v>
      </c>
      <c r="B85">
        <v>2019</v>
      </c>
      <c r="C85" t="s">
        <v>8</v>
      </c>
      <c r="D85">
        <v>1</v>
      </c>
      <c r="E85" t="s">
        <v>19</v>
      </c>
      <c r="F85" t="s">
        <v>17</v>
      </c>
      <c r="G85">
        <v>46.698287435205799</v>
      </c>
      <c r="H85">
        <v>53.934869114171399</v>
      </c>
      <c r="I85">
        <v>64.208340113985201</v>
      </c>
      <c r="J85">
        <v>59.0013319661563</v>
      </c>
    </row>
    <row r="86" spans="1:10" x14ac:dyDescent="0.2">
      <c r="A86" s="4">
        <v>43524</v>
      </c>
      <c r="B86">
        <v>2019</v>
      </c>
      <c r="C86" t="s">
        <v>8</v>
      </c>
      <c r="D86">
        <v>2</v>
      </c>
      <c r="E86" t="s">
        <v>19</v>
      </c>
      <c r="F86" t="s">
        <v>17</v>
      </c>
      <c r="G86">
        <v>46.805010550250202</v>
      </c>
      <c r="H86">
        <v>33.0679367570145</v>
      </c>
      <c r="I86">
        <v>42.889085369750099</v>
      </c>
      <c r="J86">
        <v>38.050072058000602</v>
      </c>
    </row>
    <row r="87" spans="1:10" x14ac:dyDescent="0.2">
      <c r="A87" s="4">
        <v>43555</v>
      </c>
      <c r="B87">
        <v>2019</v>
      </c>
      <c r="C87" t="s">
        <v>8</v>
      </c>
      <c r="D87">
        <v>3</v>
      </c>
      <c r="E87" t="s">
        <v>19</v>
      </c>
      <c r="F87" t="s">
        <v>17</v>
      </c>
      <c r="G87">
        <v>46.923168284763598</v>
      </c>
      <c r="H87">
        <v>35.744600730401103</v>
      </c>
      <c r="I87">
        <v>46.134197618762499</v>
      </c>
      <c r="J87">
        <v>41.082630159492297</v>
      </c>
    </row>
    <row r="88" spans="1:10" x14ac:dyDescent="0.2">
      <c r="A88" s="4">
        <v>43585</v>
      </c>
      <c r="B88">
        <v>2019</v>
      </c>
      <c r="C88" t="s">
        <v>9</v>
      </c>
      <c r="D88">
        <v>4</v>
      </c>
      <c r="E88" t="s">
        <v>19</v>
      </c>
      <c r="F88" t="s">
        <v>17</v>
      </c>
      <c r="G88">
        <v>47.037514479454003</v>
      </c>
      <c r="H88">
        <v>55.555643313658301</v>
      </c>
      <c r="I88">
        <v>66.067400114069599</v>
      </c>
      <c r="J88">
        <v>60.7611180698662</v>
      </c>
    </row>
    <row r="89" spans="1:10" x14ac:dyDescent="0.2">
      <c r="A89" s="4">
        <v>43616</v>
      </c>
      <c r="B89">
        <v>2019</v>
      </c>
      <c r="C89" t="s">
        <v>9</v>
      </c>
      <c r="D89">
        <v>5</v>
      </c>
      <c r="E89" t="s">
        <v>19</v>
      </c>
      <c r="F89" t="s">
        <v>17</v>
      </c>
      <c r="G89">
        <v>47.1556722125314</v>
      </c>
      <c r="H89">
        <v>35.619682218167902</v>
      </c>
      <c r="I89">
        <v>45.578299016669099</v>
      </c>
      <c r="J89">
        <v>40.575719529481702</v>
      </c>
    </row>
    <row r="90" spans="1:10" x14ac:dyDescent="0.2">
      <c r="A90" s="4">
        <v>43646</v>
      </c>
      <c r="B90">
        <v>2019</v>
      </c>
      <c r="C90" t="s">
        <v>9</v>
      </c>
      <c r="D90">
        <v>6</v>
      </c>
      <c r="E90" t="s">
        <v>19</v>
      </c>
      <c r="F90" t="s">
        <v>17</v>
      </c>
      <c r="G90">
        <v>47.270018405832197</v>
      </c>
      <c r="H90">
        <v>36.495684527698103</v>
      </c>
      <c r="I90">
        <v>47.018186749975897</v>
      </c>
      <c r="J90">
        <v>41.719213992019903</v>
      </c>
    </row>
    <row r="91" spans="1:10" x14ac:dyDescent="0.2">
      <c r="A91" s="4">
        <v>43677</v>
      </c>
      <c r="B91">
        <v>2019</v>
      </c>
      <c r="C91" t="s">
        <v>10</v>
      </c>
      <c r="D91">
        <v>7</v>
      </c>
      <c r="E91" t="s">
        <v>19</v>
      </c>
      <c r="F91" t="s">
        <v>17</v>
      </c>
      <c r="G91">
        <v>47.3881761389096</v>
      </c>
      <c r="H91">
        <v>57.5917149214566</v>
      </c>
      <c r="I91">
        <v>68.0191281460651</v>
      </c>
      <c r="J91">
        <v>62.839211422942903</v>
      </c>
    </row>
    <row r="92" spans="1:10" x14ac:dyDescent="0.2">
      <c r="A92" s="4">
        <v>43708</v>
      </c>
      <c r="B92">
        <v>2019</v>
      </c>
      <c r="C92" t="s">
        <v>10</v>
      </c>
      <c r="D92">
        <v>8</v>
      </c>
      <c r="E92" t="s">
        <v>19</v>
      </c>
      <c r="F92" t="s">
        <v>17</v>
      </c>
      <c r="G92">
        <v>47.506333871987003</v>
      </c>
      <c r="H92">
        <v>36.989823353505102</v>
      </c>
      <c r="I92">
        <v>47.275061744411502</v>
      </c>
      <c r="J92">
        <v>41.946631823271296</v>
      </c>
    </row>
    <row r="93" spans="1:10" x14ac:dyDescent="0.2">
      <c r="A93" s="4">
        <v>43738</v>
      </c>
      <c r="B93">
        <v>2019</v>
      </c>
      <c r="C93" t="s">
        <v>10</v>
      </c>
      <c r="D93">
        <v>9</v>
      </c>
      <c r="E93" t="s">
        <v>19</v>
      </c>
      <c r="F93" t="s">
        <v>17</v>
      </c>
      <c r="G93">
        <v>47.620680065423798</v>
      </c>
      <c r="H93">
        <v>37.812924194940798</v>
      </c>
      <c r="I93">
        <v>48.407034021552697</v>
      </c>
      <c r="J93">
        <v>42.914981905955301</v>
      </c>
    </row>
    <row r="94" spans="1:10" x14ac:dyDescent="0.2">
      <c r="A94" s="4">
        <v>43769</v>
      </c>
      <c r="B94">
        <v>2019</v>
      </c>
      <c r="C94" t="s">
        <v>11</v>
      </c>
      <c r="D94">
        <v>10</v>
      </c>
      <c r="E94" t="s">
        <v>19</v>
      </c>
      <c r="F94" t="s">
        <v>17</v>
      </c>
      <c r="G94">
        <v>47.738837798641697</v>
      </c>
      <c r="H94">
        <v>58.378857449290997</v>
      </c>
      <c r="I94">
        <v>69.052043704363598</v>
      </c>
      <c r="J94">
        <v>63.836377060281002</v>
      </c>
    </row>
    <row r="95" spans="1:10" x14ac:dyDescent="0.2">
      <c r="A95" s="4">
        <v>43799</v>
      </c>
      <c r="B95">
        <v>2019</v>
      </c>
      <c r="C95" t="s">
        <v>11</v>
      </c>
      <c r="D95">
        <v>11</v>
      </c>
      <c r="E95" t="s">
        <v>19</v>
      </c>
      <c r="F95" t="s">
        <v>17</v>
      </c>
      <c r="G95">
        <v>47.853183992078499</v>
      </c>
      <c r="H95">
        <v>37.945092215707703</v>
      </c>
      <c r="I95">
        <v>48.4532502006466</v>
      </c>
      <c r="J95">
        <v>43.197622700372897</v>
      </c>
    </row>
    <row r="96" spans="1:10" x14ac:dyDescent="0.2">
      <c r="A96" s="4">
        <v>43830</v>
      </c>
      <c r="B96">
        <v>2019</v>
      </c>
      <c r="C96" t="s">
        <v>11</v>
      </c>
      <c r="D96">
        <v>12</v>
      </c>
      <c r="E96" t="s">
        <v>19</v>
      </c>
      <c r="F96" t="s">
        <v>17</v>
      </c>
      <c r="G96">
        <v>47.971341723158801</v>
      </c>
      <c r="H96">
        <v>38.3619784383541</v>
      </c>
      <c r="I96">
        <v>49.141686177534098</v>
      </c>
      <c r="J96">
        <v>43.825583258859503</v>
      </c>
    </row>
    <row r="97" spans="1:10" x14ac:dyDescent="0.2">
      <c r="A97" s="4">
        <v>43861</v>
      </c>
      <c r="B97">
        <v>2020</v>
      </c>
      <c r="C97" t="s">
        <v>8</v>
      </c>
      <c r="D97">
        <v>1</v>
      </c>
      <c r="E97" t="s">
        <v>19</v>
      </c>
      <c r="F97" t="s">
        <v>17</v>
      </c>
      <c r="G97">
        <v>48.089499454239103</v>
      </c>
      <c r="H97">
        <v>61.708862806913899</v>
      </c>
      <c r="I97">
        <v>72.337854900621906</v>
      </c>
      <c r="J97">
        <v>67.427052204153796</v>
      </c>
    </row>
    <row r="98" spans="1:10" x14ac:dyDescent="0.2">
      <c r="A98" s="4">
        <v>43890</v>
      </c>
      <c r="B98">
        <v>2020</v>
      </c>
      <c r="C98" t="s">
        <v>8</v>
      </c>
      <c r="D98">
        <v>2</v>
      </c>
      <c r="E98" t="s">
        <v>19</v>
      </c>
      <c r="F98" t="s">
        <v>17</v>
      </c>
      <c r="G98">
        <v>48.2000341058949</v>
      </c>
      <c r="H98">
        <v>37.320754656550498</v>
      </c>
      <c r="I98">
        <v>47.308664738512803</v>
      </c>
      <c r="J98">
        <v>42.485363285100199</v>
      </c>
    </row>
    <row r="99" spans="1:10" x14ac:dyDescent="0.2">
      <c r="A99" s="4">
        <v>43921</v>
      </c>
      <c r="B99">
        <v>2020</v>
      </c>
      <c r="C99" t="s">
        <v>8</v>
      </c>
      <c r="D99">
        <v>3</v>
      </c>
      <c r="E99" t="s">
        <v>19</v>
      </c>
      <c r="F99" t="s">
        <v>17</v>
      </c>
      <c r="G99">
        <v>48.318191836975203</v>
      </c>
      <c r="H99">
        <v>40.632187104814399</v>
      </c>
      <c r="I99">
        <v>50.8907678833693</v>
      </c>
      <c r="J99">
        <v>45.931168718552399</v>
      </c>
    </row>
    <row r="100" spans="1:10" x14ac:dyDescent="0.2">
      <c r="A100" s="4">
        <v>43951</v>
      </c>
      <c r="B100">
        <v>2020</v>
      </c>
      <c r="C100" t="s">
        <v>9</v>
      </c>
      <c r="D100">
        <v>4</v>
      </c>
      <c r="E100" t="s">
        <v>19</v>
      </c>
      <c r="F100" t="s">
        <v>17</v>
      </c>
      <c r="G100">
        <v>48.432538025115903</v>
      </c>
      <c r="H100">
        <v>59.298975799741299</v>
      </c>
      <c r="I100">
        <v>69.890104142197998</v>
      </c>
      <c r="J100">
        <v>64.677615260160394</v>
      </c>
    </row>
    <row r="101" spans="1:10" x14ac:dyDescent="0.2">
      <c r="A101" s="4">
        <v>43982</v>
      </c>
      <c r="B101">
        <v>2020</v>
      </c>
      <c r="C101" t="s">
        <v>9</v>
      </c>
      <c r="D101">
        <v>5</v>
      </c>
      <c r="E101" t="s">
        <v>19</v>
      </c>
      <c r="F101" t="s">
        <v>17</v>
      </c>
      <c r="G101">
        <v>48.550695752861202</v>
      </c>
      <c r="H101">
        <v>35.591497318087299</v>
      </c>
      <c r="I101">
        <v>46.239647132278201</v>
      </c>
      <c r="J101">
        <v>41.256789666291901</v>
      </c>
    </row>
    <row r="102" spans="1:10" x14ac:dyDescent="0.2">
      <c r="A102" s="4">
        <v>44012</v>
      </c>
      <c r="B102">
        <v>2020</v>
      </c>
      <c r="C102" t="s">
        <v>9</v>
      </c>
      <c r="D102">
        <v>6</v>
      </c>
      <c r="E102" t="s">
        <v>19</v>
      </c>
      <c r="F102" t="s">
        <v>17</v>
      </c>
      <c r="G102">
        <v>48.665041941001903</v>
      </c>
      <c r="H102">
        <v>35.538802790653499</v>
      </c>
      <c r="I102">
        <v>45.911613725067902</v>
      </c>
      <c r="J102">
        <v>40.8083089136015</v>
      </c>
    </row>
    <row r="103" spans="1:10" x14ac:dyDescent="0.2">
      <c r="A103" s="4">
        <v>44043</v>
      </c>
      <c r="B103">
        <v>2020</v>
      </c>
      <c r="C103" t="s">
        <v>10</v>
      </c>
      <c r="D103">
        <v>7</v>
      </c>
      <c r="E103" t="s">
        <v>19</v>
      </c>
      <c r="F103" t="s">
        <v>17</v>
      </c>
      <c r="G103">
        <v>48.783199668577502</v>
      </c>
      <c r="H103">
        <v>54.883425789824202</v>
      </c>
      <c r="I103">
        <v>65.802340912206404</v>
      </c>
      <c r="J103">
        <v>60.659006371223697</v>
      </c>
    </row>
    <row r="104" spans="1:10" x14ac:dyDescent="0.2">
      <c r="A104" s="4">
        <v>44074</v>
      </c>
      <c r="B104">
        <v>2020</v>
      </c>
      <c r="C104" t="s">
        <v>10</v>
      </c>
      <c r="D104">
        <v>8</v>
      </c>
      <c r="E104" t="s">
        <v>19</v>
      </c>
      <c r="F104" t="s">
        <v>17</v>
      </c>
      <c r="G104">
        <v>48.901357396153003</v>
      </c>
      <c r="H104">
        <v>30.714912572361001</v>
      </c>
      <c r="I104">
        <v>41.132151330037097</v>
      </c>
      <c r="J104">
        <v>36.006599684128297</v>
      </c>
    </row>
    <row r="105" spans="1:10" x14ac:dyDescent="0.2">
      <c r="A105" s="4">
        <v>44104</v>
      </c>
      <c r="B105">
        <v>2020</v>
      </c>
      <c r="C105" t="s">
        <v>10</v>
      </c>
      <c r="D105">
        <v>9</v>
      </c>
      <c r="E105" t="s">
        <v>19</v>
      </c>
      <c r="F105" t="s">
        <v>17</v>
      </c>
      <c r="G105">
        <v>49.015703584129298</v>
      </c>
      <c r="H105">
        <v>32.633227022313299</v>
      </c>
      <c r="I105">
        <v>43.084025251912301</v>
      </c>
      <c r="J105">
        <v>38.091337198953099</v>
      </c>
    </row>
    <row r="106" spans="1:10" x14ac:dyDescent="0.2">
      <c r="A106" s="4">
        <v>44135</v>
      </c>
      <c r="B106">
        <v>2020</v>
      </c>
      <c r="C106" t="s">
        <v>11</v>
      </c>
      <c r="D106">
        <v>10</v>
      </c>
      <c r="E106" t="s">
        <v>19</v>
      </c>
      <c r="F106" t="s">
        <v>17</v>
      </c>
      <c r="G106">
        <v>49.133861311704798</v>
      </c>
      <c r="H106">
        <v>53.631502203885297</v>
      </c>
      <c r="I106">
        <v>64.110885639315995</v>
      </c>
      <c r="J106">
        <v>58.691322130560401</v>
      </c>
    </row>
    <row r="107" spans="1:10" x14ac:dyDescent="0.2">
      <c r="A107" s="4">
        <v>44165</v>
      </c>
      <c r="B107">
        <v>2020</v>
      </c>
      <c r="C107" t="s">
        <v>11</v>
      </c>
      <c r="D107">
        <v>11</v>
      </c>
      <c r="E107" t="s">
        <v>19</v>
      </c>
      <c r="F107" t="s">
        <v>17</v>
      </c>
      <c r="G107">
        <v>49.248207499681101</v>
      </c>
      <c r="H107">
        <v>33.752767828543099</v>
      </c>
      <c r="I107">
        <v>43.884928901197497</v>
      </c>
      <c r="J107">
        <v>38.505413931837801</v>
      </c>
    </row>
    <row r="108" spans="1:10" x14ac:dyDescent="0.2">
      <c r="A108" s="4">
        <v>44196</v>
      </c>
      <c r="B108">
        <v>2020</v>
      </c>
      <c r="C108" t="s">
        <v>11</v>
      </c>
      <c r="D108">
        <v>12</v>
      </c>
      <c r="E108" t="s">
        <v>19</v>
      </c>
      <c r="F108" t="s">
        <v>17</v>
      </c>
      <c r="G108">
        <v>49.366365227256601</v>
      </c>
      <c r="H108">
        <v>35.508653634428804</v>
      </c>
      <c r="I108">
        <v>46.161011811939602</v>
      </c>
      <c r="J108">
        <v>41.075219025680099</v>
      </c>
    </row>
    <row r="109" spans="1:10" x14ac:dyDescent="0.2">
      <c r="A109" s="4">
        <v>44227</v>
      </c>
      <c r="B109">
        <v>2021</v>
      </c>
      <c r="C109" t="s">
        <v>8</v>
      </c>
      <c r="D109">
        <v>1</v>
      </c>
      <c r="E109" t="s">
        <v>19</v>
      </c>
      <c r="F109" t="s">
        <v>17</v>
      </c>
      <c r="G109">
        <v>49.484522954832102</v>
      </c>
      <c r="H109">
        <v>55.250387877329302</v>
      </c>
      <c r="I109">
        <v>65.2376079611401</v>
      </c>
      <c r="J109">
        <v>60.072605932323498</v>
      </c>
    </row>
    <row r="110" spans="1:10" x14ac:dyDescent="0.2">
      <c r="A110" s="4">
        <v>44255</v>
      </c>
      <c r="B110">
        <v>2021</v>
      </c>
      <c r="C110" t="s">
        <v>8</v>
      </c>
      <c r="D110">
        <v>2</v>
      </c>
      <c r="E110" t="s">
        <v>19</v>
      </c>
      <c r="F110" t="s">
        <v>17</v>
      </c>
      <c r="G110">
        <v>49.591246063610001</v>
      </c>
      <c r="H110">
        <v>34.171782222446097</v>
      </c>
      <c r="I110">
        <v>44.746633942396102</v>
      </c>
      <c r="J110">
        <v>39.358043265190297</v>
      </c>
    </row>
    <row r="111" spans="1:10" x14ac:dyDescent="0.2">
      <c r="A111" s="4">
        <v>44286</v>
      </c>
      <c r="B111">
        <v>2021</v>
      </c>
      <c r="C111" t="s">
        <v>8</v>
      </c>
      <c r="D111">
        <v>3</v>
      </c>
      <c r="E111" t="s">
        <v>19</v>
      </c>
      <c r="F111" t="s">
        <v>17</v>
      </c>
      <c r="G111">
        <v>49.709403791185501</v>
      </c>
      <c r="H111">
        <v>37.913676948779198</v>
      </c>
      <c r="I111">
        <v>47.689752228794802</v>
      </c>
      <c r="J111">
        <v>43.167075871263101</v>
      </c>
    </row>
    <row r="112" spans="1:10" x14ac:dyDescent="0.2">
      <c r="A112" s="4">
        <v>44316</v>
      </c>
      <c r="B112">
        <v>2021</v>
      </c>
      <c r="C112" t="s">
        <v>9</v>
      </c>
      <c r="D112">
        <v>4</v>
      </c>
      <c r="E112" t="s">
        <v>19</v>
      </c>
      <c r="F112" t="s">
        <v>17</v>
      </c>
      <c r="G112">
        <v>49.823749979161803</v>
      </c>
      <c r="H112">
        <v>58.107349777881801</v>
      </c>
      <c r="I112">
        <v>68.491713197146595</v>
      </c>
      <c r="J112">
        <v>63.171951619755198</v>
      </c>
    </row>
    <row r="113" spans="1:10" x14ac:dyDescent="0.2">
      <c r="A113" s="4">
        <v>44347</v>
      </c>
      <c r="B113">
        <v>2021</v>
      </c>
      <c r="C113" t="s">
        <v>9</v>
      </c>
      <c r="D113">
        <v>5</v>
      </c>
      <c r="E113" t="s">
        <v>19</v>
      </c>
      <c r="F113" t="s">
        <v>17</v>
      </c>
      <c r="G113">
        <v>49.941907706737297</v>
      </c>
      <c r="H113">
        <v>37.359614644745101</v>
      </c>
      <c r="I113">
        <v>47.944466330718001</v>
      </c>
      <c r="J113">
        <v>42.674179106360398</v>
      </c>
    </row>
    <row r="114" spans="1:10" x14ac:dyDescent="0.2">
      <c r="A114" s="4">
        <v>44377</v>
      </c>
      <c r="B114">
        <v>2021</v>
      </c>
      <c r="C114" t="s">
        <v>9</v>
      </c>
      <c r="D114">
        <v>6</v>
      </c>
      <c r="E114" t="s">
        <v>19</v>
      </c>
      <c r="F114" t="s">
        <v>17</v>
      </c>
      <c r="G114">
        <v>50.056253894713599</v>
      </c>
      <c r="H114">
        <v>38.821982910918202</v>
      </c>
      <c r="I114">
        <v>49.540067789558798</v>
      </c>
      <c r="J114">
        <v>43.954760631138001</v>
      </c>
    </row>
    <row r="115" spans="1:10" x14ac:dyDescent="0.2">
      <c r="A115" s="4">
        <v>44408</v>
      </c>
      <c r="B115">
        <v>2021</v>
      </c>
      <c r="C115" t="s">
        <v>10</v>
      </c>
      <c r="D115">
        <v>7</v>
      </c>
      <c r="E115" t="s">
        <v>19</v>
      </c>
      <c r="F115" t="s">
        <v>17</v>
      </c>
      <c r="G115">
        <v>50.174411622289099</v>
      </c>
      <c r="H115">
        <v>59.005640464106598</v>
      </c>
      <c r="I115">
        <v>69.798375254994696</v>
      </c>
      <c r="J115">
        <v>64.198442781812702</v>
      </c>
    </row>
    <row r="116" spans="1:10" x14ac:dyDescent="0.2">
      <c r="A116" s="4">
        <v>44439</v>
      </c>
      <c r="B116">
        <v>2021</v>
      </c>
      <c r="C116" t="s">
        <v>10</v>
      </c>
      <c r="D116">
        <v>8</v>
      </c>
      <c r="E116" t="s">
        <v>19</v>
      </c>
      <c r="F116" t="s">
        <v>17</v>
      </c>
      <c r="G116">
        <v>50.292569349864699</v>
      </c>
      <c r="H116">
        <v>36.963847165037201</v>
      </c>
      <c r="I116">
        <v>47.456830642765198</v>
      </c>
      <c r="J116">
        <v>42.226183025056301</v>
      </c>
    </row>
    <row r="117" spans="1:10" x14ac:dyDescent="0.2">
      <c r="A117" s="4">
        <v>44469</v>
      </c>
      <c r="B117">
        <v>2021</v>
      </c>
      <c r="C117" t="s">
        <v>10</v>
      </c>
      <c r="D117">
        <v>9</v>
      </c>
      <c r="E117" t="s">
        <v>19</v>
      </c>
      <c r="F117" t="s">
        <v>17</v>
      </c>
      <c r="G117">
        <v>50.406915537841002</v>
      </c>
      <c r="H117">
        <v>39.384023250368898</v>
      </c>
      <c r="I117">
        <v>50.239342771679297</v>
      </c>
      <c r="J117">
        <v>45.049703477175399</v>
      </c>
    </row>
    <row r="118" spans="1:10" x14ac:dyDescent="0.2">
      <c r="A118" s="4">
        <v>44500</v>
      </c>
      <c r="B118">
        <v>2021</v>
      </c>
      <c r="C118" t="s">
        <v>11</v>
      </c>
      <c r="D118">
        <v>10</v>
      </c>
      <c r="E118" t="s">
        <v>19</v>
      </c>
      <c r="F118" t="s">
        <v>17</v>
      </c>
      <c r="G118">
        <v>50.525073265416502</v>
      </c>
      <c r="H118">
        <v>60.247931240160597</v>
      </c>
      <c r="I118">
        <v>71.130336839015797</v>
      </c>
      <c r="J118">
        <v>65.698844357254103</v>
      </c>
    </row>
    <row r="119" spans="1:10" x14ac:dyDescent="0.2">
      <c r="A119" s="4">
        <v>44530</v>
      </c>
      <c r="B119">
        <v>2021</v>
      </c>
      <c r="C119" t="s">
        <v>11</v>
      </c>
      <c r="D119">
        <v>11</v>
      </c>
      <c r="E119" t="s">
        <v>19</v>
      </c>
      <c r="F119" t="s">
        <v>17</v>
      </c>
      <c r="G119">
        <v>50.639419453392797</v>
      </c>
      <c r="H119">
        <v>41.089150763379102</v>
      </c>
      <c r="I119">
        <v>51.469623690319501</v>
      </c>
      <c r="J119">
        <v>46.426344515173298</v>
      </c>
    </row>
    <row r="120" spans="1:10" x14ac:dyDescent="0.2">
      <c r="A120" s="4">
        <v>44561</v>
      </c>
      <c r="B120">
        <v>2021</v>
      </c>
      <c r="C120" t="s">
        <v>11</v>
      </c>
      <c r="D120">
        <v>12</v>
      </c>
      <c r="E120" t="s">
        <v>19</v>
      </c>
      <c r="F120" t="s">
        <v>17</v>
      </c>
      <c r="G120">
        <v>50.757577180968298</v>
      </c>
      <c r="H120">
        <v>42.285522673110897</v>
      </c>
      <c r="I120">
        <v>52.682742360006102</v>
      </c>
      <c r="J120">
        <v>47.539097219926703</v>
      </c>
    </row>
    <row r="121" spans="1:10" x14ac:dyDescent="0.2">
      <c r="A121" s="4">
        <v>44592</v>
      </c>
      <c r="B121">
        <v>2022</v>
      </c>
      <c r="C121" t="s">
        <v>8</v>
      </c>
      <c r="D121">
        <v>1</v>
      </c>
      <c r="E121" t="s">
        <v>19</v>
      </c>
      <c r="F121" t="s">
        <v>17</v>
      </c>
      <c r="G121">
        <v>50.875734908543798</v>
      </c>
      <c r="H121">
        <v>64.792877816550202</v>
      </c>
      <c r="I121">
        <v>75.583195298133106</v>
      </c>
      <c r="J121">
        <v>69.552913428278202</v>
      </c>
    </row>
    <row r="122" spans="1:10" x14ac:dyDescent="0.2">
      <c r="A122" s="4">
        <v>44620</v>
      </c>
      <c r="B122">
        <v>2022</v>
      </c>
      <c r="C122" t="s">
        <v>8</v>
      </c>
      <c r="D122">
        <v>2</v>
      </c>
      <c r="E122" t="s">
        <v>19</v>
      </c>
      <c r="F122" t="s">
        <v>17</v>
      </c>
      <c r="G122">
        <v>50.982458017321697</v>
      </c>
      <c r="H122">
        <v>39.260945180329102</v>
      </c>
      <c r="I122">
        <v>49.9841514988195</v>
      </c>
      <c r="J122">
        <v>44.640808931972003</v>
      </c>
    </row>
    <row r="123" spans="1:10" x14ac:dyDescent="0.2">
      <c r="A123" s="4">
        <v>44651</v>
      </c>
      <c r="B123">
        <v>2022</v>
      </c>
      <c r="C123" t="s">
        <v>8</v>
      </c>
      <c r="D123">
        <v>3</v>
      </c>
      <c r="E123" t="s">
        <v>19</v>
      </c>
      <c r="F123" t="s">
        <v>17</v>
      </c>
      <c r="G123">
        <v>51.100615744897198</v>
      </c>
      <c r="H123">
        <v>42.972527826719201</v>
      </c>
      <c r="I123">
        <v>53.089485868908902</v>
      </c>
      <c r="J123">
        <v>47.837892345665402</v>
      </c>
    </row>
    <row r="124" spans="1:10" x14ac:dyDescent="0.2">
      <c r="A124" s="4">
        <v>44681</v>
      </c>
      <c r="B124">
        <v>2022</v>
      </c>
      <c r="C124" t="s">
        <v>9</v>
      </c>
      <c r="D124">
        <v>4</v>
      </c>
      <c r="E124" t="s">
        <v>19</v>
      </c>
      <c r="F124" t="s">
        <v>17</v>
      </c>
      <c r="G124">
        <v>51.2149619328735</v>
      </c>
      <c r="H124">
        <v>63.414219381513703</v>
      </c>
      <c r="I124">
        <v>73.892789610355294</v>
      </c>
      <c r="J124">
        <v>68.859009516847394</v>
      </c>
    </row>
    <row r="125" spans="1:10" x14ac:dyDescent="0.2">
      <c r="A125" s="4">
        <v>44712</v>
      </c>
      <c r="B125">
        <v>2022</v>
      </c>
      <c r="C125" t="s">
        <v>9</v>
      </c>
      <c r="D125">
        <v>5</v>
      </c>
      <c r="E125" t="s">
        <v>19</v>
      </c>
      <c r="F125" t="s">
        <v>17</v>
      </c>
      <c r="G125">
        <v>51.333119660449</v>
      </c>
      <c r="H125">
        <v>41.705970764517303</v>
      </c>
      <c r="I125">
        <v>52.598870026960398</v>
      </c>
      <c r="J125">
        <v>47.3912492984973</v>
      </c>
    </row>
    <row r="126" spans="1:10" x14ac:dyDescent="0.2">
      <c r="A126" s="4">
        <v>44742</v>
      </c>
      <c r="B126">
        <v>2022</v>
      </c>
      <c r="C126" t="s">
        <v>9</v>
      </c>
      <c r="D126">
        <v>6</v>
      </c>
      <c r="E126" t="s">
        <v>19</v>
      </c>
      <c r="F126" t="s">
        <v>17</v>
      </c>
      <c r="G126">
        <v>51.447465848425303</v>
      </c>
      <c r="H126">
        <v>41.882531264596203</v>
      </c>
      <c r="I126">
        <v>51.959418663144902</v>
      </c>
      <c r="J126">
        <v>46.972985161166797</v>
      </c>
    </row>
    <row r="127" spans="1:10" x14ac:dyDescent="0.2">
      <c r="A127" s="4">
        <v>44773</v>
      </c>
      <c r="B127">
        <v>2022</v>
      </c>
      <c r="C127" t="s">
        <v>10</v>
      </c>
      <c r="D127">
        <v>7</v>
      </c>
      <c r="E127" t="s">
        <v>19</v>
      </c>
      <c r="F127" t="s">
        <v>17</v>
      </c>
      <c r="G127">
        <v>51.565623576000803</v>
      </c>
      <c r="H127">
        <v>62.474285727037703</v>
      </c>
      <c r="I127">
        <v>72.302390557091201</v>
      </c>
      <c r="J127">
        <v>67.284191272556697</v>
      </c>
    </row>
    <row r="128" spans="1:10" x14ac:dyDescent="0.2">
      <c r="A128" s="4">
        <v>44804</v>
      </c>
      <c r="B128">
        <v>2022</v>
      </c>
      <c r="C128" t="s">
        <v>10</v>
      </c>
      <c r="D128">
        <v>8</v>
      </c>
      <c r="E128" t="s">
        <v>19</v>
      </c>
      <c r="F128" t="s">
        <v>17</v>
      </c>
      <c r="G128">
        <v>51.683781303576303</v>
      </c>
      <c r="H128">
        <v>35.414838087810601</v>
      </c>
      <c r="I128">
        <v>45.983329914207701</v>
      </c>
      <c r="J128">
        <v>40.711190495585797</v>
      </c>
    </row>
    <row r="129" spans="1:10" x14ac:dyDescent="0.2">
      <c r="A129" s="4">
        <v>44834</v>
      </c>
      <c r="B129">
        <v>2022</v>
      </c>
      <c r="C129" t="s">
        <v>10</v>
      </c>
      <c r="D129">
        <v>9</v>
      </c>
      <c r="E129" t="s">
        <v>19</v>
      </c>
      <c r="F129" t="s">
        <v>17</v>
      </c>
      <c r="G129">
        <v>51.798127491552698</v>
      </c>
      <c r="H129">
        <v>35.402332526097901</v>
      </c>
      <c r="I129">
        <v>45.687173268981603</v>
      </c>
      <c r="J129">
        <v>40.416027061052603</v>
      </c>
    </row>
    <row r="130" spans="1:10" x14ac:dyDescent="0.2">
      <c r="A130" s="4">
        <v>44865</v>
      </c>
      <c r="B130">
        <v>2022</v>
      </c>
      <c r="C130" t="s">
        <v>11</v>
      </c>
      <c r="D130">
        <v>10</v>
      </c>
      <c r="E130" t="s">
        <v>19</v>
      </c>
      <c r="F130" t="s">
        <v>17</v>
      </c>
      <c r="G130">
        <v>51.916285219128198</v>
      </c>
      <c r="H130">
        <v>54.767258633967103</v>
      </c>
      <c r="I130">
        <v>64.750845658280099</v>
      </c>
      <c r="J130">
        <v>59.635185189520399</v>
      </c>
    </row>
    <row r="131" spans="1:10" x14ac:dyDescent="0.2">
      <c r="A131" s="4">
        <v>44895</v>
      </c>
      <c r="B131">
        <v>2022</v>
      </c>
      <c r="C131" t="s">
        <v>11</v>
      </c>
      <c r="D131">
        <v>11</v>
      </c>
      <c r="E131" t="s">
        <v>19</v>
      </c>
      <c r="F131" t="s">
        <v>17</v>
      </c>
      <c r="G131">
        <v>52.030631407104501</v>
      </c>
      <c r="H131">
        <v>35.8202542048315</v>
      </c>
      <c r="I131">
        <v>46.632633960610399</v>
      </c>
      <c r="J131">
        <v>41.135812288192199</v>
      </c>
    </row>
    <row r="132" spans="1:10" x14ac:dyDescent="0.2">
      <c r="A132" s="4">
        <v>44926</v>
      </c>
      <c r="B132">
        <v>2022</v>
      </c>
      <c r="C132" t="s">
        <v>11</v>
      </c>
      <c r="D132">
        <v>12</v>
      </c>
      <c r="E132" t="s">
        <v>19</v>
      </c>
      <c r="F132" t="s">
        <v>17</v>
      </c>
      <c r="G132">
        <v>52.148789134680001</v>
      </c>
      <c r="H132">
        <v>37.271870357260802</v>
      </c>
      <c r="I132">
        <v>47.4322683664737</v>
      </c>
      <c r="J132">
        <v>42.280820136988403</v>
      </c>
    </row>
    <row r="133" spans="1:10" x14ac:dyDescent="0.2">
      <c r="A133" s="4">
        <v>44957</v>
      </c>
      <c r="B133">
        <v>2023</v>
      </c>
      <c r="C133" t="s">
        <v>8</v>
      </c>
      <c r="D133">
        <v>1</v>
      </c>
      <c r="E133" t="s">
        <v>19</v>
      </c>
      <c r="F133" t="s">
        <v>17</v>
      </c>
      <c r="G133">
        <v>52.266946862255502</v>
      </c>
      <c r="H133">
        <v>58.995274517300302</v>
      </c>
      <c r="I133">
        <v>69.256540337019302</v>
      </c>
      <c r="J133">
        <v>64.076908225218602</v>
      </c>
    </row>
    <row r="134" spans="1:10" x14ac:dyDescent="0.2">
      <c r="A134" s="4">
        <v>44985</v>
      </c>
      <c r="B134">
        <v>2023</v>
      </c>
      <c r="C134" t="s">
        <v>8</v>
      </c>
      <c r="D134">
        <v>2</v>
      </c>
      <c r="E134" t="s">
        <v>19</v>
      </c>
      <c r="F134" t="s">
        <v>17</v>
      </c>
      <c r="G134">
        <v>52.373669971033401</v>
      </c>
      <c r="H134">
        <v>36.402409782187597</v>
      </c>
      <c r="I134">
        <v>46.815177660638398</v>
      </c>
      <c r="J134">
        <v>41.646988122081297</v>
      </c>
    </row>
    <row r="135" spans="1:10" x14ac:dyDescent="0.2">
      <c r="A135" s="4">
        <v>45016</v>
      </c>
      <c r="B135">
        <v>2023</v>
      </c>
      <c r="C135" t="s">
        <v>8</v>
      </c>
      <c r="D135">
        <v>3</v>
      </c>
      <c r="E135" t="s">
        <v>19</v>
      </c>
      <c r="F135" t="s">
        <v>17</v>
      </c>
      <c r="G135">
        <v>52.491827698608901</v>
      </c>
      <c r="H135">
        <v>39.7469580306674</v>
      </c>
      <c r="I135">
        <v>50.000888907859498</v>
      </c>
      <c r="J135">
        <v>45.008293291836502</v>
      </c>
    </row>
    <row r="136" spans="1:10" x14ac:dyDescent="0.2">
      <c r="A136" s="4">
        <v>45046</v>
      </c>
      <c r="B136">
        <v>2023</v>
      </c>
      <c r="C136" t="s">
        <v>9</v>
      </c>
      <c r="D136">
        <v>4</v>
      </c>
      <c r="E136" t="s">
        <v>19</v>
      </c>
      <c r="F136" t="s">
        <v>17</v>
      </c>
      <c r="G136">
        <v>52.606173886585204</v>
      </c>
      <c r="H136">
        <v>60.964596475408101</v>
      </c>
      <c r="I136">
        <v>71.781753046160404</v>
      </c>
      <c r="J136">
        <v>66.3292751387321</v>
      </c>
    </row>
    <row r="137" spans="1:10" x14ac:dyDescent="0.2">
      <c r="A137" s="4">
        <v>45077</v>
      </c>
      <c r="B137">
        <v>2023</v>
      </c>
      <c r="C137" t="s">
        <v>9</v>
      </c>
      <c r="D137">
        <v>5</v>
      </c>
      <c r="E137" t="s">
        <v>19</v>
      </c>
      <c r="F137" t="s">
        <v>17</v>
      </c>
      <c r="G137">
        <v>52.724331614160697</v>
      </c>
      <c r="H137">
        <v>40.019204910434901</v>
      </c>
      <c r="I137">
        <v>50.340239557176503</v>
      </c>
      <c r="J137">
        <v>45.097494753186702</v>
      </c>
    </row>
    <row r="138" spans="1:10" x14ac:dyDescent="0.2">
      <c r="A138" s="4">
        <v>45107</v>
      </c>
      <c r="B138">
        <v>2023</v>
      </c>
      <c r="C138" t="s">
        <v>9</v>
      </c>
      <c r="D138">
        <v>6</v>
      </c>
      <c r="E138" t="s">
        <v>19</v>
      </c>
      <c r="F138" t="s">
        <v>17</v>
      </c>
      <c r="G138">
        <v>52.838677802136999</v>
      </c>
      <c r="H138">
        <v>40.760716972257903</v>
      </c>
      <c r="I138">
        <v>50.631653898178797</v>
      </c>
      <c r="J138">
        <v>45.833024141023998</v>
      </c>
    </row>
    <row r="139" spans="1:10" x14ac:dyDescent="0.2">
      <c r="A139" s="4">
        <v>45138</v>
      </c>
      <c r="B139">
        <v>2023</v>
      </c>
      <c r="C139" t="s">
        <v>10</v>
      </c>
      <c r="D139">
        <v>7</v>
      </c>
      <c r="E139" t="s">
        <v>19</v>
      </c>
      <c r="F139" t="s">
        <v>17</v>
      </c>
      <c r="G139">
        <v>52.9568355297125</v>
      </c>
      <c r="H139">
        <v>62.4906698397632</v>
      </c>
      <c r="I139">
        <v>72.937930438532803</v>
      </c>
      <c r="J139">
        <v>67.902752306416104</v>
      </c>
    </row>
    <row r="140" spans="1:10" x14ac:dyDescent="0.2">
      <c r="A140" s="4">
        <v>45169</v>
      </c>
      <c r="B140">
        <v>2023</v>
      </c>
      <c r="C140" t="s">
        <v>10</v>
      </c>
      <c r="D140">
        <v>8</v>
      </c>
      <c r="E140" t="s">
        <v>19</v>
      </c>
      <c r="F140" t="s">
        <v>17</v>
      </c>
      <c r="G140">
        <v>53.074993257288</v>
      </c>
      <c r="H140">
        <v>39.411528644753602</v>
      </c>
      <c r="I140">
        <v>49.8373576307579</v>
      </c>
      <c r="J140">
        <v>44.364296079538001</v>
      </c>
    </row>
    <row r="141" spans="1:10" x14ac:dyDescent="0.2">
      <c r="A141" s="4">
        <v>45199</v>
      </c>
      <c r="B141">
        <v>2023</v>
      </c>
      <c r="C141" t="s">
        <v>10</v>
      </c>
      <c r="D141">
        <v>9</v>
      </c>
      <c r="E141" t="s">
        <v>19</v>
      </c>
      <c r="F141" t="s">
        <v>17</v>
      </c>
      <c r="G141">
        <v>53.189339445264302</v>
      </c>
      <c r="H141">
        <v>39.671124251743898</v>
      </c>
      <c r="I141">
        <v>50.349216034535999</v>
      </c>
      <c r="J141">
        <v>45.276335741725603</v>
      </c>
    </row>
    <row r="142" spans="1:10" x14ac:dyDescent="0.2">
      <c r="A142" s="4">
        <v>45230</v>
      </c>
      <c r="B142">
        <v>2023</v>
      </c>
      <c r="C142" t="s">
        <v>11</v>
      </c>
      <c r="D142">
        <v>10</v>
      </c>
      <c r="E142" t="s">
        <v>19</v>
      </c>
      <c r="F142" t="s">
        <v>17</v>
      </c>
      <c r="G142">
        <v>53.307497172839902</v>
      </c>
      <c r="H142">
        <v>60.402586966116701</v>
      </c>
      <c r="I142">
        <v>70.553599585194107</v>
      </c>
      <c r="J142">
        <v>65.689443487376394</v>
      </c>
    </row>
    <row r="143" spans="1:10" x14ac:dyDescent="0.2">
      <c r="A143" s="4">
        <v>45260</v>
      </c>
      <c r="B143">
        <v>2023</v>
      </c>
      <c r="C143" t="s">
        <v>11</v>
      </c>
      <c r="D143">
        <v>11</v>
      </c>
      <c r="E143" t="s">
        <v>19</v>
      </c>
      <c r="F143" t="s">
        <v>17</v>
      </c>
      <c r="G143">
        <v>53.421843360816197</v>
      </c>
      <c r="H143">
        <v>42.693920865118301</v>
      </c>
      <c r="I143">
        <v>52.906224267617901</v>
      </c>
      <c r="J143">
        <v>48.074773206379703</v>
      </c>
    </row>
    <row r="144" spans="1:10" x14ac:dyDescent="0.2">
      <c r="A144" s="4">
        <v>45291</v>
      </c>
      <c r="B144">
        <v>2023</v>
      </c>
      <c r="C144" t="s">
        <v>11</v>
      </c>
      <c r="D144">
        <v>12</v>
      </c>
      <c r="E144" t="s">
        <v>19</v>
      </c>
      <c r="F144" t="s">
        <v>17</v>
      </c>
      <c r="G144">
        <v>53.540001088391698</v>
      </c>
      <c r="H144">
        <v>44.723057160692903</v>
      </c>
      <c r="I144">
        <v>54.886887541666297</v>
      </c>
      <c r="J144">
        <v>49.934995360719597</v>
      </c>
    </row>
    <row r="145" spans="1:10" x14ac:dyDescent="0.2">
      <c r="A145" s="4">
        <v>45322</v>
      </c>
      <c r="B145">
        <v>2024</v>
      </c>
      <c r="C145" t="s">
        <v>8</v>
      </c>
      <c r="D145">
        <v>1</v>
      </c>
      <c r="E145" t="s">
        <v>19</v>
      </c>
      <c r="F145" t="s">
        <v>17</v>
      </c>
      <c r="G145">
        <v>53.658158815967198</v>
      </c>
      <c r="H145">
        <v>65.538471889717101</v>
      </c>
      <c r="I145">
        <v>76.214565965005093</v>
      </c>
      <c r="J145">
        <v>70.9297179745421</v>
      </c>
    </row>
    <row r="146" spans="1:10" x14ac:dyDescent="0.2">
      <c r="A146" s="4">
        <v>45351</v>
      </c>
      <c r="B146">
        <v>2024</v>
      </c>
      <c r="C146" t="s">
        <v>8</v>
      </c>
      <c r="D146">
        <v>2</v>
      </c>
      <c r="E146" t="s">
        <v>19</v>
      </c>
      <c r="F146" t="s">
        <v>17</v>
      </c>
      <c r="G146">
        <v>53.768693464344302</v>
      </c>
      <c r="H146">
        <v>42.997893183197803</v>
      </c>
      <c r="I146">
        <v>52.973089444097504</v>
      </c>
      <c r="J146">
        <v>48.213425663337297</v>
      </c>
    </row>
    <row r="147" spans="1:10" x14ac:dyDescent="0.2">
      <c r="A147" s="4">
        <v>45382</v>
      </c>
      <c r="B147">
        <v>2024</v>
      </c>
      <c r="C147" t="s">
        <v>8</v>
      </c>
      <c r="D147">
        <v>3</v>
      </c>
      <c r="E147" t="s">
        <v>19</v>
      </c>
      <c r="F147" t="s">
        <v>17</v>
      </c>
      <c r="G147">
        <v>53.886851191919803</v>
      </c>
      <c r="H147">
        <v>45.938713498861503</v>
      </c>
      <c r="I147">
        <v>56.445419682466103</v>
      </c>
      <c r="J147">
        <v>51.370098371629403</v>
      </c>
    </row>
    <row r="148" spans="1:10" x14ac:dyDescent="0.2">
      <c r="A148" s="4">
        <v>45412</v>
      </c>
      <c r="B148">
        <v>2024</v>
      </c>
      <c r="C148" t="s">
        <v>9</v>
      </c>
      <c r="D148">
        <v>4</v>
      </c>
      <c r="E148" t="s">
        <v>19</v>
      </c>
      <c r="F148" t="s">
        <v>17</v>
      </c>
      <c r="G148">
        <v>54.001197379896098</v>
      </c>
      <c r="H148">
        <v>65.908387029447795</v>
      </c>
      <c r="I148">
        <v>76.491558808829296</v>
      </c>
      <c r="J148">
        <v>70.859162223907504</v>
      </c>
    </row>
    <row r="149" spans="1:10" x14ac:dyDescent="0.2">
      <c r="A149" s="4">
        <v>45443</v>
      </c>
      <c r="B149">
        <v>2024</v>
      </c>
      <c r="C149" t="s">
        <v>9</v>
      </c>
      <c r="D149">
        <v>5</v>
      </c>
      <c r="E149" t="s">
        <v>19</v>
      </c>
      <c r="F149" t="s">
        <v>17</v>
      </c>
      <c r="G149">
        <v>54.119355107471598</v>
      </c>
      <c r="H149">
        <v>44.646786711876999</v>
      </c>
      <c r="I149">
        <v>54.359807736325301</v>
      </c>
      <c r="J149">
        <v>49.333409535524602</v>
      </c>
    </row>
    <row r="150" spans="1:10" x14ac:dyDescent="0.2">
      <c r="A150" s="4">
        <v>45473</v>
      </c>
      <c r="B150">
        <v>2024</v>
      </c>
      <c r="C150" t="s">
        <v>9</v>
      </c>
      <c r="D150">
        <v>6</v>
      </c>
      <c r="E150" t="s">
        <v>19</v>
      </c>
      <c r="F150" t="s">
        <v>17</v>
      </c>
      <c r="G150">
        <v>54.233701295447901</v>
      </c>
      <c r="H150">
        <v>46.014684644253002</v>
      </c>
      <c r="I150">
        <v>56.607954067154402</v>
      </c>
      <c r="J150">
        <v>51.370165070526298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x_chart</vt:lpstr>
      <vt:lpstr>actuals_data</vt:lpstr>
      <vt:lpstr>forecast_data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Cole Fairbanks</dc:creator>
  <cp:lastModifiedBy>cole fairbanks</cp:lastModifiedBy>
  <dcterms:created xsi:type="dcterms:W3CDTF">2022-04-19T18:09:19Z</dcterms:created>
  <dcterms:modified xsi:type="dcterms:W3CDTF">2022-06-30T18:01:33Z</dcterms:modified>
</cp:coreProperties>
</file>