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2015_Dive_18" sheetId="1" r:id="rId1"/>
  </sheets>
  <definedNames>
    <definedName name="_xlnm._FilterDatabase" localSheetId="0" hidden="1">'2015_Dive_18'!$A$1:$AL$55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<sst xmlns="http://schemas.openxmlformats.org/spreadsheetml/2006/main" count="320" uniqueCount="69">
  <si>
    <t>Filename</t>
  </si>
  <si>
    <t>Frame</t>
  </si>
  <si>
    <t>Time (HMS)</t>
  </si>
  <si>
    <t xml:space="preserve">AKDT 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</si>
  <si>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</si>
  <si>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</si>
  <si>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</si>
  <si>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</si>
  <si>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</si>
  <si>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</si>
  <si>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</si>
  <si>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</si>
  <si>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</si>
  <si>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</si>
  <si>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</si>
  <si>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</si>
  <si>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</si>
  <si>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</si>
  <si>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</si>
  <si>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</si>
  <si>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</si>
  <si>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</si>
  <si>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</si>
  <si>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</si>
  <si>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</si>
  <si>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</si>
  <si>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</si>
  <si>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</si>
  <si>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</si>
  <si>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</si>
  <si>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</si>
  <si>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</si>
  <si>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</si>
  <si>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</si>
  <si>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</si>
  <si>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</si>
  <si>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</si>
  <si>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SL_FW_Dive_18_09-09-57.708.avi</t>
  </si>
  <si>
    <t xml:space="preserve">Kristen Green </t>
  </si>
  <si>
    <t>halibut</t>
  </si>
  <si>
    <t xml:space="preserve">no length bad light/orientation </t>
  </si>
  <si>
    <t>rockfish</t>
  </si>
  <si>
    <t>rosethorn</t>
  </si>
  <si>
    <t>yelloweye</t>
  </si>
  <si>
    <t>AD</t>
  </si>
  <si>
    <t>Fish milling/hovering</t>
  </si>
  <si>
    <t xml:space="preserve">too dark, no length </t>
  </si>
  <si>
    <t>greenling</t>
  </si>
  <si>
    <t>lingcod</t>
  </si>
  <si>
    <t xml:space="preserve">poor horiz direction and precision , RMS &gt; 10 </t>
  </si>
  <si>
    <t>tiger</t>
  </si>
  <si>
    <t xml:space="preserve">RMS &gt; 10 </t>
  </si>
  <si>
    <t>dusky</t>
  </si>
  <si>
    <t>Fish seeking cover</t>
  </si>
  <si>
    <t>no length in rocks</t>
  </si>
  <si>
    <t>precision poor</t>
  </si>
  <si>
    <t>good length orientation</t>
  </si>
  <si>
    <t>SU</t>
  </si>
  <si>
    <t>JV</t>
  </si>
  <si>
    <t>Fish resting on bottom</t>
  </si>
  <si>
    <t>poor precision and horiz angle</t>
  </si>
  <si>
    <t xml:space="preserve">no length cant see body </t>
  </si>
  <si>
    <t xml:space="preserve">horiz angle &gt; 30 </t>
  </si>
  <si>
    <t xml:space="preserve">no length too dark </t>
  </si>
  <si>
    <t>no length, in rocks</t>
  </si>
  <si>
    <t xml:space="preserve">no length, body hidden </t>
  </si>
  <si>
    <t>birds eye length view, horiz angle &gt; 30 , RMS &gt; 10</t>
  </si>
  <si>
    <t xml:space="preserve">no length in rocks </t>
  </si>
  <si>
    <t xml:space="preserve">bad horiz angle &gt; 30 and poor precision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</si>
</sst>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abSelected="1" topLeftCell="A17" workbookViewId="0">
      <selection activeCell="F51" sqref="F51"/>
    </sheetView>
  </sheetViews>
  <sheetFormatPr defaultRowHeight="15" x14ac:dyDescent="0.25"/>
  <cols>
    <col min="1" max="1" width="30.5703125" bestFit="1" customWidth="1"/>
    <col min="29" max="29" width="9.42578125" bestFit="1" customWidth="1"/>
    <col min="30" max="30" width="10.28515625" bestFit="1" customWidth="1"/>
    <col min="35" max="35" width="21.140625" bestFit="1" customWidth="1"/>
    <col min="37" max="37" width="44.85546875" bestFit="1" customWidth="1"/>
  </cols>
  <sheetData>
    <row r="1" spans="1:38" x14ac:dyDescent="0.25">
      <c r="A1" t="s">
        <v>0</v>
      </c>
      <c r="B1" t="s">
        <v>1</v>
      </c>
      <c r="C1" s="2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19</v>
      </c>
      <c r="AL1" t="s">
        <v>36</v>
      </c>
    </row>
    <row r="2" spans="1:38" x14ac:dyDescent="0.25">
      <c r="A2" t="s">
        <v>37</v>
      </c>
      <c r="B2">
        <v>1188</v>
      </c>
      <c r="C2" s="2">
        <f>IF(D2-TIME(8,0,0)&gt;0,D2-TIME(8,0,0),D2-TIME(8,0,0)+1)</f>
        <v>0.38362268518518522</v>
      </c>
      <c r="D2" s="1">
        <v>0.71695601851851853</v>
      </c>
      <c r="H2">
        <v>23.497</v>
      </c>
      <c r="I2">
        <v>7.3529999999999998</v>
      </c>
      <c r="J2">
        <v>3440.8530000000001</v>
      </c>
      <c r="K2">
        <v>15.038</v>
      </c>
      <c r="N2">
        <v>-716.25099999999998</v>
      </c>
      <c r="O2">
        <v>526.46500000000003</v>
      </c>
      <c r="P2">
        <v>-3324.047</v>
      </c>
      <c r="Q2">
        <v>1</v>
      </c>
      <c r="R2" t="s">
        <v>38</v>
      </c>
      <c r="S2">
        <v>0</v>
      </c>
      <c r="U2">
        <v>2015</v>
      </c>
      <c r="V2">
        <v>18</v>
      </c>
      <c r="W2">
        <v>1</v>
      </c>
      <c r="AC2" t="s">
        <v>39</v>
      </c>
      <c r="AD2" t="s">
        <v>39</v>
      </c>
      <c r="AE2">
        <v>200</v>
      </c>
      <c r="AF2">
        <v>200</v>
      </c>
      <c r="AG2">
        <v>1</v>
      </c>
      <c r="AK2" t="s">
        <v>40</v>
      </c>
    </row>
    <row r="3" spans="1:38" x14ac:dyDescent="0.25">
      <c r="A3" t="s">
        <v>37</v>
      </c>
      <c r="B3">
        <v>22771</v>
      </c>
      <c r="C3" s="2">
        <f t="shared" ref="C3:C56" si="0">IF(D3-TIME(8,0,0)&gt;0,D3-TIME(8,0,0),D3-TIME(8,0,0)+1)</f>
        <v>0.39194444444444448</v>
      </c>
      <c r="D3" s="1">
        <v>0.7252777777777778</v>
      </c>
      <c r="H3">
        <v>79.373000000000005</v>
      </c>
      <c r="I3">
        <v>6.1130000000000004</v>
      </c>
      <c r="J3">
        <v>6534.5950000000003</v>
      </c>
      <c r="K3">
        <v>11.19</v>
      </c>
      <c r="N3">
        <v>-521.12599999999998</v>
      </c>
      <c r="O3">
        <v>1143.7270000000001</v>
      </c>
      <c r="P3">
        <v>-6412.585</v>
      </c>
      <c r="Q3">
        <v>1</v>
      </c>
      <c r="R3" t="s">
        <v>38</v>
      </c>
      <c r="S3">
        <v>0</v>
      </c>
      <c r="U3">
        <v>2015</v>
      </c>
      <c r="V3">
        <v>18</v>
      </c>
      <c r="W3">
        <v>1</v>
      </c>
      <c r="AC3" t="s">
        <v>41</v>
      </c>
      <c r="AD3" t="s">
        <v>42</v>
      </c>
      <c r="AE3">
        <v>150</v>
      </c>
      <c r="AF3">
        <v>150</v>
      </c>
      <c r="AG3">
        <v>2</v>
      </c>
    </row>
    <row r="4" spans="1:38" x14ac:dyDescent="0.25">
      <c r="A4" t="s">
        <v>37</v>
      </c>
      <c r="B4">
        <v>23141</v>
      </c>
      <c r="C4" s="2">
        <f t="shared" si="0"/>
        <v>0.39208333333333339</v>
      </c>
      <c r="D4" s="1">
        <v>0.72541666666666671</v>
      </c>
      <c r="H4">
        <v>10.699</v>
      </c>
      <c r="I4">
        <v>5.3579999999999997</v>
      </c>
      <c r="J4">
        <v>2377.8829999999998</v>
      </c>
      <c r="K4">
        <v>13.487</v>
      </c>
      <c r="N4">
        <v>18.745999999999999</v>
      </c>
      <c r="O4">
        <v>-558.71</v>
      </c>
      <c r="P4">
        <v>-2311.2370000000001</v>
      </c>
      <c r="Q4">
        <v>1</v>
      </c>
      <c r="R4" t="s">
        <v>38</v>
      </c>
      <c r="S4">
        <v>0</v>
      </c>
      <c r="U4">
        <v>2015</v>
      </c>
      <c r="V4">
        <v>18</v>
      </c>
      <c r="W4">
        <v>1</v>
      </c>
      <c r="AC4" t="s">
        <v>41</v>
      </c>
      <c r="AD4" t="s">
        <v>42</v>
      </c>
      <c r="AE4">
        <v>150</v>
      </c>
      <c r="AF4">
        <v>150</v>
      </c>
      <c r="AG4">
        <v>3</v>
      </c>
    </row>
    <row r="5" spans="1:38" x14ac:dyDescent="0.25">
      <c r="A5" t="s">
        <v>37</v>
      </c>
      <c r="B5">
        <v>23147</v>
      </c>
      <c r="C5" s="2">
        <f t="shared" si="0"/>
        <v>0.39209490740740743</v>
      </c>
      <c r="D5" s="1">
        <v>0.72542824074074075</v>
      </c>
      <c r="H5">
        <v>16.39</v>
      </c>
      <c r="I5">
        <v>9.9670000000000005</v>
      </c>
      <c r="J5">
        <v>3038.0509999999999</v>
      </c>
      <c r="K5">
        <v>6.27</v>
      </c>
      <c r="N5">
        <v>-282.13</v>
      </c>
      <c r="O5">
        <v>-180.41499999999999</v>
      </c>
      <c r="P5">
        <v>-3019.538</v>
      </c>
      <c r="Q5">
        <v>1</v>
      </c>
      <c r="R5" t="s">
        <v>38</v>
      </c>
      <c r="S5">
        <v>0</v>
      </c>
      <c r="U5">
        <v>2015</v>
      </c>
      <c r="V5">
        <v>18</v>
      </c>
      <c r="W5">
        <v>1</v>
      </c>
      <c r="AC5" t="s">
        <v>41</v>
      </c>
      <c r="AD5" t="s">
        <v>42</v>
      </c>
      <c r="AE5">
        <v>150</v>
      </c>
      <c r="AF5">
        <v>150</v>
      </c>
      <c r="AG5">
        <v>4</v>
      </c>
    </row>
    <row r="6" spans="1:38" x14ac:dyDescent="0.25">
      <c r="A6" t="s">
        <v>37</v>
      </c>
      <c r="B6">
        <v>25833</v>
      </c>
      <c r="C6" s="2">
        <f t="shared" si="0"/>
        <v>0.393125</v>
      </c>
      <c r="D6" s="1">
        <v>0.72645833333333332</v>
      </c>
      <c r="H6">
        <v>15.064</v>
      </c>
      <c r="I6">
        <v>5.4880000000000004</v>
      </c>
      <c r="J6">
        <v>2889.2379999999998</v>
      </c>
      <c r="K6">
        <v>6.9210000000000003</v>
      </c>
      <c r="N6">
        <v>224.81800000000001</v>
      </c>
      <c r="O6">
        <v>-271.35700000000003</v>
      </c>
      <c r="P6">
        <v>-2867.6680000000001</v>
      </c>
      <c r="Q6">
        <v>1</v>
      </c>
      <c r="R6" t="s">
        <v>38</v>
      </c>
      <c r="S6">
        <v>0</v>
      </c>
      <c r="U6">
        <v>2015</v>
      </c>
      <c r="V6">
        <v>18</v>
      </c>
      <c r="W6">
        <v>1</v>
      </c>
      <c r="AC6" t="s">
        <v>41</v>
      </c>
      <c r="AD6" t="s">
        <v>42</v>
      </c>
      <c r="AE6">
        <v>150</v>
      </c>
      <c r="AF6">
        <v>150</v>
      </c>
      <c r="AG6">
        <v>5</v>
      </c>
    </row>
    <row r="7" spans="1:38" x14ac:dyDescent="0.25">
      <c r="A7" t="s">
        <v>37</v>
      </c>
      <c r="B7">
        <v>26097</v>
      </c>
      <c r="C7" s="2">
        <f t="shared" si="0"/>
        <v>0.39322916666666669</v>
      </c>
      <c r="D7" s="1">
        <v>0.7265625</v>
      </c>
      <c r="H7">
        <v>20.488</v>
      </c>
      <c r="I7">
        <v>0.307</v>
      </c>
      <c r="J7">
        <v>3486.2750000000001</v>
      </c>
      <c r="K7">
        <v>3.1629999999999998</v>
      </c>
      <c r="N7">
        <v>177.96</v>
      </c>
      <c r="O7">
        <v>-79.674000000000007</v>
      </c>
      <c r="P7">
        <v>-3480.819</v>
      </c>
      <c r="Q7">
        <v>1</v>
      </c>
      <c r="R7" t="s">
        <v>38</v>
      </c>
      <c r="S7">
        <v>0</v>
      </c>
      <c r="U7">
        <v>2015</v>
      </c>
      <c r="V7">
        <v>18</v>
      </c>
      <c r="W7">
        <v>1</v>
      </c>
      <c r="AC7" t="s">
        <v>41</v>
      </c>
      <c r="AD7" t="s">
        <v>42</v>
      </c>
      <c r="AE7">
        <v>150</v>
      </c>
      <c r="AF7">
        <v>150</v>
      </c>
      <c r="AG7">
        <v>6</v>
      </c>
    </row>
    <row r="8" spans="1:38" x14ac:dyDescent="0.25">
      <c r="A8" t="s">
        <v>37</v>
      </c>
      <c r="B8">
        <v>26778</v>
      </c>
      <c r="C8" s="2">
        <f t="shared" si="0"/>
        <v>0.39349537037037036</v>
      </c>
      <c r="D8" s="1">
        <v>0.72682870370370367</v>
      </c>
      <c r="H8">
        <v>22.513999999999999</v>
      </c>
      <c r="I8">
        <v>0.69199999999999995</v>
      </c>
      <c r="J8">
        <v>3477.6819999999998</v>
      </c>
      <c r="K8">
        <v>13.592000000000001</v>
      </c>
      <c r="N8">
        <v>-8.0470000000000006</v>
      </c>
      <c r="O8">
        <v>-823.75300000000004</v>
      </c>
      <c r="P8">
        <v>-3378.703</v>
      </c>
      <c r="Q8">
        <v>1</v>
      </c>
      <c r="R8" t="s">
        <v>38</v>
      </c>
      <c r="S8">
        <v>0</v>
      </c>
      <c r="U8">
        <v>2015</v>
      </c>
      <c r="V8">
        <v>18</v>
      </c>
      <c r="W8">
        <v>1</v>
      </c>
      <c r="AC8" t="s">
        <v>41</v>
      </c>
      <c r="AD8" t="s">
        <v>42</v>
      </c>
      <c r="AE8">
        <v>150</v>
      </c>
      <c r="AF8">
        <v>150</v>
      </c>
      <c r="AG8">
        <v>7</v>
      </c>
    </row>
    <row r="9" spans="1:38" x14ac:dyDescent="0.25">
      <c r="A9" t="s">
        <v>37</v>
      </c>
      <c r="B9">
        <v>27092</v>
      </c>
      <c r="C9" s="2">
        <f t="shared" si="0"/>
        <v>0.39361111111111108</v>
      </c>
      <c r="D9" s="1">
        <v>0.72694444444444439</v>
      </c>
      <c r="H9">
        <v>81.619</v>
      </c>
      <c r="I9">
        <v>8.73</v>
      </c>
      <c r="J9">
        <v>6455.3029999999999</v>
      </c>
      <c r="K9">
        <v>16.861999999999998</v>
      </c>
      <c r="N9">
        <v>1838.25</v>
      </c>
      <c r="O9">
        <v>-368.536</v>
      </c>
      <c r="P9">
        <v>-6177.05</v>
      </c>
      <c r="Q9">
        <v>1</v>
      </c>
      <c r="R9" t="s">
        <v>38</v>
      </c>
      <c r="S9">
        <v>0</v>
      </c>
      <c r="U9">
        <v>2015</v>
      </c>
      <c r="V9">
        <v>18</v>
      </c>
      <c r="W9">
        <v>1</v>
      </c>
      <c r="AC9" t="s">
        <v>41</v>
      </c>
      <c r="AD9" t="s">
        <v>43</v>
      </c>
      <c r="AE9">
        <v>145</v>
      </c>
      <c r="AF9">
        <v>145</v>
      </c>
      <c r="AG9">
        <v>8</v>
      </c>
      <c r="AH9" t="s">
        <v>44</v>
      </c>
      <c r="AI9" t="s">
        <v>45</v>
      </c>
      <c r="AK9" t="s">
        <v>46</v>
      </c>
    </row>
    <row r="10" spans="1:38" x14ac:dyDescent="0.25">
      <c r="A10" t="s">
        <v>37</v>
      </c>
      <c r="B10">
        <v>27573</v>
      </c>
      <c r="C10" s="2">
        <f t="shared" si="0"/>
        <v>0.39379629629629626</v>
      </c>
      <c r="D10" s="1">
        <v>0.72712962962962957</v>
      </c>
      <c r="H10">
        <v>31.201000000000001</v>
      </c>
      <c r="I10">
        <v>8.64</v>
      </c>
      <c r="J10">
        <v>4205.9830000000002</v>
      </c>
      <c r="K10">
        <v>7.5659999999999998</v>
      </c>
      <c r="N10">
        <v>553.42999999999995</v>
      </c>
      <c r="O10">
        <v>-28.794</v>
      </c>
      <c r="P10">
        <v>-4169.3140000000003</v>
      </c>
      <c r="Q10">
        <v>1</v>
      </c>
      <c r="R10" t="s">
        <v>38</v>
      </c>
      <c r="S10">
        <v>0</v>
      </c>
      <c r="U10">
        <v>2015</v>
      </c>
      <c r="V10">
        <v>18</v>
      </c>
      <c r="W10">
        <v>1</v>
      </c>
      <c r="AC10" t="s">
        <v>47</v>
      </c>
      <c r="AD10" t="s">
        <v>48</v>
      </c>
      <c r="AE10">
        <v>130</v>
      </c>
      <c r="AF10">
        <v>130</v>
      </c>
      <c r="AG10">
        <v>9</v>
      </c>
    </row>
    <row r="11" spans="1:38" x14ac:dyDescent="0.25">
      <c r="A11" t="s">
        <v>37</v>
      </c>
      <c r="B11">
        <v>27626</v>
      </c>
      <c r="C11" s="2">
        <f t="shared" si="0"/>
        <v>0.39381944444444456</v>
      </c>
      <c r="D11" s="1">
        <v>0.72715277777777787</v>
      </c>
      <c r="G11">
        <v>963.43700000000001</v>
      </c>
      <c r="H11">
        <v>42.372</v>
      </c>
      <c r="I11">
        <v>11.836</v>
      </c>
      <c r="J11">
        <v>3463.8180000000002</v>
      </c>
      <c r="K11">
        <v>22.425000000000001</v>
      </c>
      <c r="L11">
        <v>49.405000000000001</v>
      </c>
      <c r="M11">
        <v>41.893000000000001</v>
      </c>
      <c r="N11">
        <v>882.30899999999997</v>
      </c>
      <c r="O11">
        <v>-983.64</v>
      </c>
      <c r="P11">
        <v>-3201.8780000000002</v>
      </c>
      <c r="Q11">
        <v>1</v>
      </c>
      <c r="R11" t="s">
        <v>38</v>
      </c>
      <c r="S11">
        <v>0</v>
      </c>
      <c r="U11">
        <v>2015</v>
      </c>
      <c r="V11">
        <v>18</v>
      </c>
      <c r="W11">
        <v>1</v>
      </c>
      <c r="AC11" t="s">
        <v>47</v>
      </c>
      <c r="AD11" t="s">
        <v>48</v>
      </c>
      <c r="AE11">
        <v>130</v>
      </c>
      <c r="AF11">
        <v>130</v>
      </c>
      <c r="AG11">
        <v>9</v>
      </c>
      <c r="AK11" t="s">
        <v>49</v>
      </c>
    </row>
    <row r="12" spans="1:38" x14ac:dyDescent="0.25">
      <c r="A12" t="s">
        <v>37</v>
      </c>
      <c r="B12">
        <v>28082</v>
      </c>
      <c r="C12" s="2">
        <f t="shared" si="0"/>
        <v>0.39399305555555558</v>
      </c>
      <c r="D12" s="1">
        <v>0.7273263888888889</v>
      </c>
      <c r="H12">
        <v>23.672000000000001</v>
      </c>
      <c r="I12">
        <v>12.641</v>
      </c>
      <c r="J12">
        <v>3697.1280000000002</v>
      </c>
      <c r="K12">
        <v>5.6820000000000004</v>
      </c>
      <c r="N12">
        <v>364.93099999999998</v>
      </c>
      <c r="O12">
        <v>-35.642000000000003</v>
      </c>
      <c r="P12">
        <v>-3678.9009999999998</v>
      </c>
      <c r="Q12">
        <v>1</v>
      </c>
      <c r="R12" t="s">
        <v>38</v>
      </c>
      <c r="S12">
        <v>0</v>
      </c>
      <c r="U12">
        <v>2015</v>
      </c>
      <c r="V12">
        <v>18</v>
      </c>
      <c r="W12">
        <v>1</v>
      </c>
      <c r="AC12" t="s">
        <v>41</v>
      </c>
      <c r="AD12" t="s">
        <v>50</v>
      </c>
      <c r="AE12">
        <v>148</v>
      </c>
      <c r="AF12">
        <v>148</v>
      </c>
      <c r="AG12">
        <v>10</v>
      </c>
      <c r="AK12" t="s">
        <v>51</v>
      </c>
    </row>
    <row r="13" spans="1:38" x14ac:dyDescent="0.25">
      <c r="A13" t="s">
        <v>37</v>
      </c>
      <c r="B13">
        <v>28556</v>
      </c>
      <c r="C13" s="2">
        <f t="shared" si="0"/>
        <v>0.39417824074074065</v>
      </c>
      <c r="D13" s="1">
        <v>0.72751157407407396</v>
      </c>
      <c r="H13">
        <v>12.38</v>
      </c>
      <c r="I13">
        <v>5.3129999999999997</v>
      </c>
      <c r="J13">
        <v>2490.1619999999998</v>
      </c>
      <c r="K13">
        <v>19.521000000000001</v>
      </c>
      <c r="N13">
        <v>210.46299999999999</v>
      </c>
      <c r="O13">
        <v>-809.55399999999997</v>
      </c>
      <c r="P13">
        <v>-2345.471</v>
      </c>
      <c r="Q13">
        <v>1</v>
      </c>
      <c r="R13" t="s">
        <v>38</v>
      </c>
      <c r="S13">
        <v>0</v>
      </c>
      <c r="U13">
        <v>2015</v>
      </c>
      <c r="V13">
        <v>18</v>
      </c>
      <c r="W13">
        <v>1</v>
      </c>
      <c r="AC13" t="s">
        <v>41</v>
      </c>
      <c r="AD13" t="s">
        <v>52</v>
      </c>
      <c r="AE13">
        <v>172</v>
      </c>
      <c r="AF13">
        <v>172</v>
      </c>
      <c r="AG13">
        <v>11</v>
      </c>
    </row>
    <row r="14" spans="1:38" x14ac:dyDescent="0.25">
      <c r="A14" t="s">
        <v>37</v>
      </c>
      <c r="B14">
        <v>31627</v>
      </c>
      <c r="C14" s="2">
        <f t="shared" si="0"/>
        <v>0.39535879629629639</v>
      </c>
      <c r="D14" s="1">
        <v>0.7286921296296297</v>
      </c>
      <c r="H14">
        <v>39.564</v>
      </c>
      <c r="I14">
        <v>7.4</v>
      </c>
      <c r="J14">
        <v>4576.3329999999996</v>
      </c>
      <c r="K14">
        <v>13.039</v>
      </c>
      <c r="N14">
        <v>-989.75</v>
      </c>
      <c r="O14">
        <v>285.47199999999998</v>
      </c>
      <c r="P14">
        <v>-4458.893</v>
      </c>
      <c r="Q14">
        <v>1</v>
      </c>
      <c r="R14" t="s">
        <v>38</v>
      </c>
      <c r="S14">
        <v>0</v>
      </c>
      <c r="U14">
        <v>2015</v>
      </c>
      <c r="V14">
        <v>18</v>
      </c>
      <c r="W14">
        <v>1</v>
      </c>
      <c r="AC14" t="s">
        <v>41</v>
      </c>
      <c r="AD14" t="s">
        <v>50</v>
      </c>
      <c r="AE14">
        <v>148</v>
      </c>
      <c r="AF14">
        <v>148</v>
      </c>
      <c r="AG14">
        <v>14</v>
      </c>
    </row>
    <row r="15" spans="1:38" x14ac:dyDescent="0.25">
      <c r="A15" t="s">
        <v>37</v>
      </c>
      <c r="B15">
        <v>31683</v>
      </c>
      <c r="C15" s="2">
        <f t="shared" si="0"/>
        <v>0.39538194444444447</v>
      </c>
      <c r="D15" s="1">
        <v>0.72871527777777778</v>
      </c>
      <c r="H15">
        <v>26.596</v>
      </c>
      <c r="I15">
        <v>2.3650000000000002</v>
      </c>
      <c r="J15">
        <v>4020.6669999999999</v>
      </c>
      <c r="K15">
        <v>1.7929999999999999</v>
      </c>
      <c r="N15">
        <v>90.852000000000004</v>
      </c>
      <c r="O15">
        <v>-94.775000000000006</v>
      </c>
      <c r="P15">
        <v>-4018.5230000000001</v>
      </c>
      <c r="Q15">
        <v>1</v>
      </c>
      <c r="R15" t="s">
        <v>38</v>
      </c>
      <c r="S15">
        <v>0</v>
      </c>
      <c r="U15">
        <v>2015</v>
      </c>
      <c r="V15">
        <v>18</v>
      </c>
      <c r="W15">
        <v>1</v>
      </c>
      <c r="AC15" t="s">
        <v>41</v>
      </c>
      <c r="AD15" t="s">
        <v>43</v>
      </c>
      <c r="AE15">
        <v>145</v>
      </c>
      <c r="AF15">
        <v>145</v>
      </c>
      <c r="AG15">
        <v>15</v>
      </c>
      <c r="AH15" t="s">
        <v>44</v>
      </c>
      <c r="AI15" t="s">
        <v>53</v>
      </c>
      <c r="AK15" t="s">
        <v>54</v>
      </c>
    </row>
    <row r="16" spans="1:38" x14ac:dyDescent="0.25">
      <c r="A16" t="s">
        <v>37</v>
      </c>
      <c r="B16">
        <v>34808</v>
      </c>
      <c r="C16" s="2">
        <f t="shared" si="0"/>
        <v>0.39658564814814817</v>
      </c>
      <c r="D16" s="1">
        <v>0.72991898148148149</v>
      </c>
      <c r="H16">
        <v>21.244</v>
      </c>
      <c r="I16">
        <v>0.56599999999999995</v>
      </c>
      <c r="J16">
        <v>3560.3290000000002</v>
      </c>
      <c r="K16">
        <v>3.0680000000000001</v>
      </c>
      <c r="N16">
        <v>-186.29900000000001</v>
      </c>
      <c r="O16">
        <v>-46.86</v>
      </c>
      <c r="P16">
        <v>-3555.143</v>
      </c>
      <c r="Q16">
        <v>1</v>
      </c>
      <c r="R16" t="s">
        <v>38</v>
      </c>
      <c r="S16">
        <v>0</v>
      </c>
      <c r="U16">
        <v>2015</v>
      </c>
      <c r="V16">
        <v>18</v>
      </c>
      <c r="W16">
        <v>1</v>
      </c>
      <c r="AC16" t="s">
        <v>41</v>
      </c>
      <c r="AD16" t="s">
        <v>42</v>
      </c>
      <c r="AE16">
        <v>150</v>
      </c>
      <c r="AF16">
        <v>150</v>
      </c>
      <c r="AG16">
        <v>16</v>
      </c>
    </row>
    <row r="17" spans="1:37" x14ac:dyDescent="0.25">
      <c r="A17" t="s">
        <v>37</v>
      </c>
      <c r="B17">
        <v>36399</v>
      </c>
      <c r="C17" s="2">
        <f t="shared" si="0"/>
        <v>0.39719907407407412</v>
      </c>
      <c r="D17" s="1">
        <v>0.73053240740740744</v>
      </c>
      <c r="H17">
        <v>18.532</v>
      </c>
      <c r="I17">
        <v>9.1989999999999998</v>
      </c>
      <c r="J17">
        <v>3059.799</v>
      </c>
      <c r="K17">
        <v>30.608000000000001</v>
      </c>
      <c r="N17">
        <v>-1401.7750000000001</v>
      </c>
      <c r="O17">
        <v>-684.94299999999998</v>
      </c>
      <c r="P17">
        <v>-2632.1570000000002</v>
      </c>
      <c r="Q17">
        <v>1</v>
      </c>
      <c r="R17" t="s">
        <v>38</v>
      </c>
      <c r="S17">
        <v>0</v>
      </c>
      <c r="U17">
        <v>2015</v>
      </c>
      <c r="V17">
        <v>18</v>
      </c>
      <c r="W17">
        <v>1</v>
      </c>
      <c r="AC17" t="s">
        <v>41</v>
      </c>
      <c r="AD17" t="s">
        <v>42</v>
      </c>
      <c r="AE17">
        <v>150</v>
      </c>
      <c r="AF17">
        <v>150</v>
      </c>
      <c r="AG17">
        <v>17</v>
      </c>
    </row>
    <row r="18" spans="1:37" x14ac:dyDescent="0.25">
      <c r="A18" t="s">
        <v>37</v>
      </c>
      <c r="B18">
        <v>38412</v>
      </c>
      <c r="C18" s="2">
        <f t="shared" si="0"/>
        <v>0.39797453703703695</v>
      </c>
      <c r="D18" s="1">
        <v>0.73130787037037026</v>
      </c>
      <c r="H18">
        <v>50.741</v>
      </c>
      <c r="I18">
        <v>8.8940000000000001</v>
      </c>
      <c r="J18">
        <v>5120.92</v>
      </c>
      <c r="K18">
        <v>13.131</v>
      </c>
      <c r="N18">
        <v>-732.85199999999998</v>
      </c>
      <c r="O18">
        <v>893.86199999999997</v>
      </c>
      <c r="P18">
        <v>-4988.7640000000001</v>
      </c>
      <c r="Q18">
        <v>1</v>
      </c>
      <c r="R18" t="s">
        <v>38</v>
      </c>
      <c r="S18">
        <v>0</v>
      </c>
      <c r="U18">
        <v>2015</v>
      </c>
      <c r="V18">
        <v>18</v>
      </c>
      <c r="W18">
        <v>1</v>
      </c>
      <c r="AC18" t="s">
        <v>47</v>
      </c>
      <c r="AD18" t="s">
        <v>48</v>
      </c>
      <c r="AE18">
        <v>130</v>
      </c>
      <c r="AF18">
        <v>130</v>
      </c>
      <c r="AG18">
        <v>18</v>
      </c>
    </row>
    <row r="19" spans="1:37" x14ac:dyDescent="0.25">
      <c r="A19" t="s">
        <v>37</v>
      </c>
      <c r="B19">
        <v>38413</v>
      </c>
      <c r="C19" s="2">
        <f t="shared" si="0"/>
        <v>0.39797453703703695</v>
      </c>
      <c r="D19" s="1">
        <v>0.73130787037037026</v>
      </c>
      <c r="G19">
        <v>865.81299999999999</v>
      </c>
      <c r="H19">
        <v>20.917000000000002</v>
      </c>
      <c r="I19">
        <v>20.367999999999999</v>
      </c>
      <c r="J19">
        <v>4644.6949999999997</v>
      </c>
      <c r="K19">
        <v>10.824999999999999</v>
      </c>
      <c r="L19">
        <v>5.9580000000000002</v>
      </c>
      <c r="M19">
        <v>0.41499999999999998</v>
      </c>
      <c r="N19">
        <v>-262.42099999999999</v>
      </c>
      <c r="O19">
        <v>831.91300000000001</v>
      </c>
      <c r="P19">
        <v>-4562.0450000000001</v>
      </c>
      <c r="Q19">
        <v>1</v>
      </c>
      <c r="R19" t="s">
        <v>38</v>
      </c>
      <c r="S19">
        <v>0</v>
      </c>
      <c r="U19">
        <v>2015</v>
      </c>
      <c r="V19">
        <v>18</v>
      </c>
      <c r="W19">
        <v>1</v>
      </c>
      <c r="AC19" t="s">
        <v>47</v>
      </c>
      <c r="AD19" t="s">
        <v>48</v>
      </c>
      <c r="AE19">
        <v>130</v>
      </c>
      <c r="AF19">
        <v>130</v>
      </c>
      <c r="AG19">
        <v>18</v>
      </c>
      <c r="AK19" t="s">
        <v>51</v>
      </c>
    </row>
    <row r="20" spans="1:37" x14ac:dyDescent="0.25">
      <c r="A20" t="s">
        <v>37</v>
      </c>
      <c r="B20">
        <v>38372</v>
      </c>
      <c r="C20" s="2">
        <f t="shared" si="0"/>
        <v>0.39796296296296302</v>
      </c>
      <c r="D20" s="1">
        <v>0.73129629629629633</v>
      </c>
      <c r="H20">
        <v>68.572000000000003</v>
      </c>
      <c r="I20">
        <v>18.518000000000001</v>
      </c>
      <c r="J20">
        <v>5745.973</v>
      </c>
      <c r="K20">
        <v>21.486000000000001</v>
      </c>
      <c r="N20">
        <v>-1708.9760000000001</v>
      </c>
      <c r="O20">
        <v>1217.9670000000001</v>
      </c>
      <c r="P20">
        <v>-5349.0330000000004</v>
      </c>
      <c r="Q20">
        <v>1</v>
      </c>
      <c r="R20" t="s">
        <v>38</v>
      </c>
      <c r="S20">
        <v>0</v>
      </c>
      <c r="U20">
        <v>2015</v>
      </c>
      <c r="V20">
        <v>18</v>
      </c>
      <c r="W20">
        <v>1</v>
      </c>
      <c r="AC20" t="s">
        <v>47</v>
      </c>
      <c r="AD20" t="s">
        <v>48</v>
      </c>
      <c r="AE20">
        <v>130</v>
      </c>
      <c r="AF20">
        <v>130</v>
      </c>
      <c r="AG20">
        <v>19</v>
      </c>
      <c r="AK20" t="s">
        <v>51</v>
      </c>
    </row>
    <row r="21" spans="1:37" x14ac:dyDescent="0.25">
      <c r="A21" t="s">
        <v>37</v>
      </c>
      <c r="B21">
        <v>38378</v>
      </c>
      <c r="C21" s="2">
        <f t="shared" si="0"/>
        <v>0.39796296296296302</v>
      </c>
      <c r="D21" s="1">
        <v>0.73129629629629633</v>
      </c>
      <c r="G21">
        <v>908.95799999999997</v>
      </c>
      <c r="H21">
        <v>60.204999999999998</v>
      </c>
      <c r="I21">
        <v>3.4079999999999999</v>
      </c>
      <c r="J21">
        <v>5217.3459999999995</v>
      </c>
      <c r="K21">
        <v>24.445</v>
      </c>
      <c r="L21">
        <v>4.4400000000000004</v>
      </c>
      <c r="M21">
        <v>15.119</v>
      </c>
      <c r="N21">
        <v>-1931.99</v>
      </c>
      <c r="O21">
        <v>963.822</v>
      </c>
      <c r="P21">
        <v>-4749.6480000000001</v>
      </c>
      <c r="Q21">
        <v>1</v>
      </c>
      <c r="R21" t="s">
        <v>38</v>
      </c>
      <c r="S21">
        <v>0</v>
      </c>
      <c r="U21">
        <v>2015</v>
      </c>
      <c r="V21">
        <v>18</v>
      </c>
      <c r="W21">
        <v>1</v>
      </c>
      <c r="AC21" t="s">
        <v>47</v>
      </c>
      <c r="AD21" t="s">
        <v>48</v>
      </c>
      <c r="AE21">
        <v>130</v>
      </c>
      <c r="AF21">
        <v>130</v>
      </c>
      <c r="AG21">
        <v>19</v>
      </c>
      <c r="AK21" t="s">
        <v>55</v>
      </c>
    </row>
    <row r="22" spans="1:37" x14ac:dyDescent="0.25">
      <c r="A22" t="s">
        <v>37</v>
      </c>
      <c r="B22">
        <v>40292</v>
      </c>
      <c r="C22" s="2">
        <f t="shared" si="0"/>
        <v>0.39870370370370373</v>
      </c>
      <c r="D22" s="1">
        <v>0.73203703703703704</v>
      </c>
      <c r="H22">
        <v>50.987000000000002</v>
      </c>
      <c r="I22">
        <v>3.3860000000000001</v>
      </c>
      <c r="J22">
        <v>4939.3950000000004</v>
      </c>
      <c r="K22">
        <v>25.274000000000001</v>
      </c>
      <c r="N22">
        <v>-1172.2159999999999</v>
      </c>
      <c r="O22">
        <v>1744.4069999999999</v>
      </c>
      <c r="P22">
        <v>-4469.9639999999999</v>
      </c>
      <c r="Q22">
        <v>1</v>
      </c>
      <c r="R22" t="s">
        <v>38</v>
      </c>
      <c r="S22">
        <v>0</v>
      </c>
      <c r="U22">
        <v>2015</v>
      </c>
      <c r="V22">
        <v>18</v>
      </c>
      <c r="W22">
        <v>1</v>
      </c>
      <c r="AC22" t="s">
        <v>41</v>
      </c>
      <c r="AD22" t="s">
        <v>43</v>
      </c>
      <c r="AE22">
        <v>145</v>
      </c>
      <c r="AF22">
        <v>145</v>
      </c>
      <c r="AG22">
        <v>20</v>
      </c>
      <c r="AH22" t="s">
        <v>44</v>
      </c>
      <c r="AI22" t="s">
        <v>45</v>
      </c>
    </row>
    <row r="23" spans="1:37" x14ac:dyDescent="0.25">
      <c r="A23" t="s">
        <v>37</v>
      </c>
      <c r="B23">
        <v>40449</v>
      </c>
      <c r="C23" s="2">
        <f t="shared" si="0"/>
        <v>0.39876157407407414</v>
      </c>
      <c r="D23" s="1">
        <v>0.73209490740740746</v>
      </c>
      <c r="G23">
        <v>710.75900000000001</v>
      </c>
      <c r="H23">
        <v>16.093</v>
      </c>
      <c r="I23">
        <v>4.2160000000000002</v>
      </c>
      <c r="J23">
        <v>3165.4940000000001</v>
      </c>
      <c r="K23">
        <v>22.655999999999999</v>
      </c>
      <c r="L23">
        <v>2.492</v>
      </c>
      <c r="M23">
        <v>49.585000000000001</v>
      </c>
      <c r="N23">
        <v>-1214.913</v>
      </c>
      <c r="O23">
        <v>-104.004</v>
      </c>
      <c r="P23">
        <v>-2921.22</v>
      </c>
      <c r="Q23">
        <v>1</v>
      </c>
      <c r="R23" t="s">
        <v>38</v>
      </c>
      <c r="S23">
        <v>0</v>
      </c>
      <c r="U23">
        <v>2015</v>
      </c>
      <c r="V23">
        <v>18</v>
      </c>
      <c r="W23">
        <v>1</v>
      </c>
      <c r="AC23" t="s">
        <v>41</v>
      </c>
      <c r="AD23" t="s">
        <v>43</v>
      </c>
      <c r="AE23">
        <v>145</v>
      </c>
      <c r="AF23">
        <v>145</v>
      </c>
      <c r="AG23">
        <v>20</v>
      </c>
      <c r="AH23" t="s">
        <v>44</v>
      </c>
      <c r="AK23" t="s">
        <v>56</v>
      </c>
    </row>
    <row r="24" spans="1:37" x14ac:dyDescent="0.25">
      <c r="A24" t="s">
        <v>37</v>
      </c>
      <c r="B24">
        <v>40487</v>
      </c>
      <c r="C24" s="2">
        <f t="shared" si="0"/>
        <v>0.39878472222222222</v>
      </c>
      <c r="D24" s="1">
        <v>0.73211805555555554</v>
      </c>
      <c r="H24">
        <v>28.012</v>
      </c>
      <c r="I24">
        <v>2.0369999999999999</v>
      </c>
      <c r="J24">
        <v>3791.8440000000001</v>
      </c>
      <c r="K24">
        <v>17.324999999999999</v>
      </c>
      <c r="N24">
        <v>-1101.856</v>
      </c>
      <c r="O24">
        <v>239.851</v>
      </c>
      <c r="P24">
        <v>-3620.2849999999999</v>
      </c>
      <c r="Q24">
        <v>1</v>
      </c>
      <c r="R24" t="s">
        <v>38</v>
      </c>
      <c r="S24">
        <v>0</v>
      </c>
      <c r="U24">
        <v>2015</v>
      </c>
      <c r="V24">
        <v>18</v>
      </c>
      <c r="W24">
        <v>1</v>
      </c>
      <c r="AC24" t="s">
        <v>41</v>
      </c>
      <c r="AD24" t="s">
        <v>42</v>
      </c>
      <c r="AE24">
        <v>150</v>
      </c>
      <c r="AF24">
        <v>150</v>
      </c>
      <c r="AG24">
        <v>21</v>
      </c>
    </row>
    <row r="25" spans="1:37" x14ac:dyDescent="0.25">
      <c r="A25" t="s">
        <v>37</v>
      </c>
      <c r="B25">
        <v>41080</v>
      </c>
      <c r="C25" s="2">
        <f t="shared" si="0"/>
        <v>0.39900462962962963</v>
      </c>
      <c r="D25" s="1">
        <v>0.73233796296296294</v>
      </c>
      <c r="H25">
        <v>15.881</v>
      </c>
      <c r="I25">
        <v>5.9850000000000003</v>
      </c>
      <c r="J25">
        <v>3081.4929999999999</v>
      </c>
      <c r="K25">
        <v>2.016</v>
      </c>
      <c r="N25">
        <v>-88.66</v>
      </c>
      <c r="O25">
        <v>-68.349999999999994</v>
      </c>
      <c r="P25">
        <v>-3079.4589999999998</v>
      </c>
      <c r="Q25">
        <v>1</v>
      </c>
      <c r="R25" t="s">
        <v>38</v>
      </c>
      <c r="S25">
        <v>0</v>
      </c>
      <c r="U25">
        <v>2015</v>
      </c>
      <c r="V25">
        <v>18</v>
      </c>
      <c r="W25">
        <v>1</v>
      </c>
      <c r="AC25" t="s">
        <v>41</v>
      </c>
      <c r="AD25" t="s">
        <v>42</v>
      </c>
      <c r="AE25">
        <v>150</v>
      </c>
      <c r="AF25">
        <v>150</v>
      </c>
      <c r="AG25">
        <v>22</v>
      </c>
    </row>
    <row r="26" spans="1:37" x14ac:dyDescent="0.25">
      <c r="A26" t="s">
        <v>37</v>
      </c>
      <c r="B26">
        <v>42395</v>
      </c>
      <c r="C26" s="2">
        <f t="shared" si="0"/>
        <v>0.399513888888889</v>
      </c>
      <c r="D26" s="1">
        <v>0.73284722222222232</v>
      </c>
      <c r="H26">
        <v>65.042000000000002</v>
      </c>
      <c r="I26">
        <v>10.35</v>
      </c>
      <c r="J26">
        <v>5871.7179999999998</v>
      </c>
      <c r="K26">
        <v>12.814</v>
      </c>
      <c r="N26">
        <v>-1234.896</v>
      </c>
      <c r="O26">
        <v>402.42</v>
      </c>
      <c r="P26">
        <v>-5726.27</v>
      </c>
      <c r="Q26">
        <v>1</v>
      </c>
      <c r="R26" t="s">
        <v>38</v>
      </c>
      <c r="S26">
        <v>0</v>
      </c>
      <c r="U26">
        <v>2015</v>
      </c>
      <c r="V26">
        <v>18</v>
      </c>
      <c r="W26">
        <v>1</v>
      </c>
      <c r="AC26" t="s">
        <v>41</v>
      </c>
      <c r="AD26" t="s">
        <v>43</v>
      </c>
      <c r="AE26">
        <v>145</v>
      </c>
      <c r="AF26">
        <v>145</v>
      </c>
      <c r="AG26">
        <v>23</v>
      </c>
      <c r="AH26" t="s">
        <v>57</v>
      </c>
      <c r="AI26" t="s">
        <v>45</v>
      </c>
    </row>
    <row r="27" spans="1:37" x14ac:dyDescent="0.25">
      <c r="A27" t="s">
        <v>37</v>
      </c>
      <c r="B27">
        <v>42471</v>
      </c>
      <c r="C27" s="2">
        <f t="shared" si="0"/>
        <v>0.39954861111111112</v>
      </c>
      <c r="D27" s="1">
        <v>0.73288194444444443</v>
      </c>
      <c r="G27">
        <v>428.61399999999998</v>
      </c>
      <c r="H27">
        <v>23.184000000000001</v>
      </c>
      <c r="I27">
        <v>1.18</v>
      </c>
      <c r="J27">
        <v>4095.7350000000001</v>
      </c>
      <c r="K27">
        <v>11.379</v>
      </c>
      <c r="L27">
        <v>5.4089999999999998</v>
      </c>
      <c r="M27">
        <v>9.4290000000000003</v>
      </c>
      <c r="N27">
        <v>-775.60299999999995</v>
      </c>
      <c r="O27">
        <v>-226.86799999999999</v>
      </c>
      <c r="P27">
        <v>-4015.223</v>
      </c>
      <c r="Q27">
        <v>1</v>
      </c>
      <c r="R27" t="s">
        <v>38</v>
      </c>
      <c r="S27">
        <v>0</v>
      </c>
      <c r="U27">
        <v>2015</v>
      </c>
      <c r="V27">
        <v>18</v>
      </c>
      <c r="W27">
        <v>1</v>
      </c>
      <c r="AC27" t="s">
        <v>41</v>
      </c>
      <c r="AD27" t="s">
        <v>43</v>
      </c>
      <c r="AE27">
        <v>145</v>
      </c>
      <c r="AF27">
        <v>145</v>
      </c>
      <c r="AG27">
        <v>23</v>
      </c>
      <c r="AH27" t="s">
        <v>57</v>
      </c>
    </row>
    <row r="28" spans="1:37" x14ac:dyDescent="0.25">
      <c r="A28" t="s">
        <v>37</v>
      </c>
      <c r="B28">
        <v>42513</v>
      </c>
      <c r="C28" s="2">
        <f t="shared" si="0"/>
        <v>0.39956018518518527</v>
      </c>
      <c r="D28" s="1">
        <v>0.73289351851851858</v>
      </c>
      <c r="H28">
        <v>16.760999999999999</v>
      </c>
      <c r="I28">
        <v>6.327</v>
      </c>
      <c r="J28">
        <v>3186.8090000000002</v>
      </c>
      <c r="K28">
        <v>0.76200000000000001</v>
      </c>
      <c r="N28">
        <v>41.036000000000001</v>
      </c>
      <c r="O28">
        <v>4.5449999999999999</v>
      </c>
      <c r="P28">
        <v>-3186.5419999999999</v>
      </c>
      <c r="Q28">
        <v>1</v>
      </c>
      <c r="R28" t="s">
        <v>38</v>
      </c>
      <c r="S28">
        <v>0</v>
      </c>
      <c r="U28">
        <v>2015</v>
      </c>
      <c r="V28">
        <v>18</v>
      </c>
      <c r="W28">
        <v>1</v>
      </c>
      <c r="AC28" t="s">
        <v>41</v>
      </c>
      <c r="AD28" t="s">
        <v>43</v>
      </c>
      <c r="AE28">
        <v>145</v>
      </c>
      <c r="AF28">
        <v>145</v>
      </c>
      <c r="AG28">
        <v>24</v>
      </c>
      <c r="AH28" t="s">
        <v>58</v>
      </c>
      <c r="AI28" t="s">
        <v>59</v>
      </c>
    </row>
    <row r="29" spans="1:37" x14ac:dyDescent="0.25">
      <c r="A29" t="s">
        <v>37</v>
      </c>
      <c r="B29">
        <v>42578</v>
      </c>
      <c r="C29" s="2">
        <f t="shared" si="0"/>
        <v>0.39958333333333335</v>
      </c>
      <c r="D29" s="1">
        <v>0.73291666666666666</v>
      </c>
      <c r="G29">
        <v>191.56200000000001</v>
      </c>
      <c r="H29">
        <v>14.907</v>
      </c>
      <c r="I29">
        <v>4.5679999999999996</v>
      </c>
      <c r="J29">
        <v>2550.1320000000001</v>
      </c>
      <c r="K29">
        <v>10.007999999999999</v>
      </c>
      <c r="L29">
        <v>22.715</v>
      </c>
      <c r="M29">
        <v>24.219000000000001</v>
      </c>
      <c r="N29">
        <v>-3.536</v>
      </c>
      <c r="O29">
        <v>-443.16500000000002</v>
      </c>
      <c r="P29">
        <v>-2511.328</v>
      </c>
      <c r="Q29">
        <v>1</v>
      </c>
      <c r="R29" t="s">
        <v>38</v>
      </c>
      <c r="S29">
        <v>0</v>
      </c>
      <c r="U29">
        <v>2015</v>
      </c>
      <c r="V29">
        <v>18</v>
      </c>
      <c r="W29">
        <v>1</v>
      </c>
      <c r="AC29" t="s">
        <v>41</v>
      </c>
      <c r="AD29" t="s">
        <v>43</v>
      </c>
      <c r="AE29">
        <v>145</v>
      </c>
      <c r="AF29">
        <v>145</v>
      </c>
      <c r="AG29">
        <v>24</v>
      </c>
      <c r="AH29" t="s">
        <v>58</v>
      </c>
    </row>
    <row r="30" spans="1:37" x14ac:dyDescent="0.25">
      <c r="A30" t="s">
        <v>37</v>
      </c>
      <c r="B30">
        <v>42727</v>
      </c>
      <c r="C30" s="2">
        <f t="shared" si="0"/>
        <v>0.39964120370370376</v>
      </c>
      <c r="D30" s="1">
        <v>0.73297453703703708</v>
      </c>
      <c r="H30">
        <v>18.379000000000001</v>
      </c>
      <c r="I30">
        <v>6.1950000000000003</v>
      </c>
      <c r="J30">
        <v>3069.3409999999999</v>
      </c>
      <c r="K30">
        <v>29.44</v>
      </c>
      <c r="N30">
        <v>1495.914</v>
      </c>
      <c r="O30">
        <v>190.333</v>
      </c>
      <c r="P30">
        <v>-2673.3629999999998</v>
      </c>
      <c r="Q30">
        <v>1</v>
      </c>
      <c r="R30" t="s">
        <v>38</v>
      </c>
      <c r="S30">
        <v>0</v>
      </c>
      <c r="U30">
        <v>2015</v>
      </c>
      <c r="V30">
        <v>18</v>
      </c>
      <c r="W30">
        <v>1</v>
      </c>
      <c r="AC30" t="s">
        <v>41</v>
      </c>
      <c r="AD30" t="s">
        <v>42</v>
      </c>
      <c r="AE30">
        <v>150</v>
      </c>
      <c r="AF30">
        <v>150</v>
      </c>
      <c r="AG30">
        <v>25</v>
      </c>
    </row>
    <row r="31" spans="1:37" x14ac:dyDescent="0.25">
      <c r="A31" t="s">
        <v>37</v>
      </c>
      <c r="B31">
        <v>42728</v>
      </c>
      <c r="C31" s="2">
        <f t="shared" si="0"/>
        <v>0.39964120370370376</v>
      </c>
      <c r="D31" s="1">
        <v>0.73297453703703708</v>
      </c>
      <c r="H31">
        <v>28.588999999999999</v>
      </c>
      <c r="I31">
        <v>10.138999999999999</v>
      </c>
      <c r="J31">
        <v>3723.3939999999998</v>
      </c>
      <c r="K31">
        <v>24.457000000000001</v>
      </c>
      <c r="N31">
        <v>-1393.3969999999999</v>
      </c>
      <c r="O31">
        <v>-665.91700000000003</v>
      </c>
      <c r="P31">
        <v>-3388.0169999999998</v>
      </c>
      <c r="Q31">
        <v>1</v>
      </c>
      <c r="R31" t="s">
        <v>38</v>
      </c>
      <c r="S31">
        <v>0</v>
      </c>
      <c r="U31">
        <v>2015</v>
      </c>
      <c r="V31">
        <v>18</v>
      </c>
      <c r="W31">
        <v>1</v>
      </c>
      <c r="AC31" t="s">
        <v>41</v>
      </c>
      <c r="AD31" t="s">
        <v>42</v>
      </c>
      <c r="AE31">
        <v>150</v>
      </c>
      <c r="AF31">
        <v>150</v>
      </c>
      <c r="AG31">
        <v>26</v>
      </c>
    </row>
    <row r="32" spans="1:37" x14ac:dyDescent="0.25">
      <c r="A32" t="s">
        <v>37</v>
      </c>
      <c r="B32">
        <v>43796</v>
      </c>
      <c r="C32" s="2">
        <f t="shared" si="0"/>
        <v>0.40005787037037038</v>
      </c>
      <c r="D32" s="1">
        <v>0.7333912037037037</v>
      </c>
      <c r="H32">
        <v>88.721999999999994</v>
      </c>
      <c r="I32">
        <v>2.6339999999999999</v>
      </c>
      <c r="J32">
        <v>6945.049</v>
      </c>
      <c r="K32">
        <v>13.662000000000001</v>
      </c>
      <c r="N32">
        <v>-1639.09</v>
      </c>
      <c r="O32">
        <v>51.045999999999999</v>
      </c>
      <c r="P32">
        <v>-6748.665</v>
      </c>
      <c r="Q32">
        <v>1</v>
      </c>
      <c r="R32" t="s">
        <v>38</v>
      </c>
      <c r="S32">
        <v>0</v>
      </c>
      <c r="U32">
        <v>2015</v>
      </c>
      <c r="V32">
        <v>18</v>
      </c>
      <c r="W32">
        <v>1</v>
      </c>
      <c r="AC32" t="s">
        <v>41</v>
      </c>
      <c r="AD32" t="s">
        <v>43</v>
      </c>
      <c r="AE32">
        <v>145</v>
      </c>
      <c r="AF32">
        <v>145</v>
      </c>
      <c r="AG32">
        <v>27</v>
      </c>
      <c r="AH32" t="s">
        <v>44</v>
      </c>
      <c r="AI32" t="s">
        <v>45</v>
      </c>
    </row>
    <row r="33" spans="1:37" x14ac:dyDescent="0.25">
      <c r="A33" t="s">
        <v>37</v>
      </c>
      <c r="B33">
        <v>44020</v>
      </c>
      <c r="C33" s="2">
        <f t="shared" si="0"/>
        <v>0.40013888888888888</v>
      </c>
      <c r="D33" s="1">
        <v>0.73347222222222219</v>
      </c>
      <c r="G33">
        <v>651.85</v>
      </c>
      <c r="H33">
        <v>92.543999999999997</v>
      </c>
      <c r="I33">
        <v>7.6619999999999999</v>
      </c>
      <c r="J33">
        <v>4269.7089999999998</v>
      </c>
      <c r="K33">
        <v>25.428999999999998</v>
      </c>
      <c r="L33">
        <v>81.305000000000007</v>
      </c>
      <c r="M33">
        <v>19.655999999999999</v>
      </c>
      <c r="N33">
        <v>-1424.297</v>
      </c>
      <c r="O33">
        <v>-1154.45</v>
      </c>
      <c r="P33">
        <v>-3856.04</v>
      </c>
      <c r="Q33">
        <v>1</v>
      </c>
      <c r="R33" t="s">
        <v>38</v>
      </c>
      <c r="S33">
        <v>0</v>
      </c>
      <c r="U33">
        <v>2015</v>
      </c>
      <c r="V33">
        <v>18</v>
      </c>
      <c r="W33">
        <v>1</v>
      </c>
      <c r="AC33" t="s">
        <v>41</v>
      </c>
      <c r="AD33" t="s">
        <v>43</v>
      </c>
      <c r="AE33">
        <v>145</v>
      </c>
      <c r="AF33">
        <v>145</v>
      </c>
      <c r="AG33">
        <v>27</v>
      </c>
      <c r="AH33" t="s">
        <v>44</v>
      </c>
      <c r="AK33" t="s">
        <v>60</v>
      </c>
    </row>
    <row r="34" spans="1:37" x14ac:dyDescent="0.25">
      <c r="A34" t="s">
        <v>37</v>
      </c>
      <c r="B34">
        <v>45826</v>
      </c>
      <c r="C34" s="2">
        <f t="shared" si="0"/>
        <v>0.40084490740740736</v>
      </c>
      <c r="D34" s="1">
        <v>0.73417824074074067</v>
      </c>
      <c r="H34">
        <v>18.565000000000001</v>
      </c>
      <c r="I34">
        <v>6.3609999999999998</v>
      </c>
      <c r="J34">
        <v>3039.0050000000001</v>
      </c>
      <c r="K34">
        <v>28.786000000000001</v>
      </c>
      <c r="N34">
        <v>-1339.077</v>
      </c>
      <c r="O34">
        <v>-595.36699999999996</v>
      </c>
      <c r="P34">
        <v>-2662.3229999999999</v>
      </c>
      <c r="Q34">
        <v>1</v>
      </c>
      <c r="R34" t="s">
        <v>38</v>
      </c>
      <c r="S34">
        <v>0</v>
      </c>
      <c r="U34">
        <v>2015</v>
      </c>
      <c r="V34">
        <v>18</v>
      </c>
      <c r="W34">
        <v>1</v>
      </c>
      <c r="AC34" t="s">
        <v>41</v>
      </c>
      <c r="AD34" t="s">
        <v>42</v>
      </c>
      <c r="AE34">
        <v>150</v>
      </c>
      <c r="AF34">
        <v>150</v>
      </c>
      <c r="AG34">
        <v>28</v>
      </c>
    </row>
    <row r="35" spans="1:37" x14ac:dyDescent="0.25">
      <c r="A35" t="s">
        <v>37</v>
      </c>
      <c r="B35">
        <v>48235</v>
      </c>
      <c r="C35" s="2">
        <f t="shared" si="0"/>
        <v>0.40177083333333324</v>
      </c>
      <c r="D35" s="1">
        <v>0.73510416666666656</v>
      </c>
      <c r="H35">
        <v>61.975000000000001</v>
      </c>
      <c r="I35">
        <v>7.3220000000000001</v>
      </c>
      <c r="J35">
        <v>5987.5050000000001</v>
      </c>
      <c r="K35">
        <v>6.5439999999999996</v>
      </c>
      <c r="N35">
        <v>-125.80800000000001</v>
      </c>
      <c r="O35">
        <v>-682.20100000000002</v>
      </c>
      <c r="P35">
        <v>-5947.183</v>
      </c>
      <c r="Q35">
        <v>1</v>
      </c>
      <c r="R35" t="s">
        <v>38</v>
      </c>
      <c r="S35">
        <v>0</v>
      </c>
      <c r="U35">
        <v>2015</v>
      </c>
      <c r="V35">
        <v>18</v>
      </c>
      <c r="W35">
        <v>1</v>
      </c>
      <c r="AC35" t="s">
        <v>41</v>
      </c>
      <c r="AD35" t="s">
        <v>50</v>
      </c>
      <c r="AE35">
        <v>148</v>
      </c>
      <c r="AF35">
        <v>148</v>
      </c>
      <c r="AG35">
        <v>29</v>
      </c>
    </row>
    <row r="36" spans="1:37" x14ac:dyDescent="0.25">
      <c r="A36" t="s">
        <v>37</v>
      </c>
      <c r="B36">
        <v>48857</v>
      </c>
      <c r="C36" s="2">
        <f t="shared" si="0"/>
        <v>0.40201388888888895</v>
      </c>
      <c r="D36" s="1">
        <v>0.73534722222222226</v>
      </c>
      <c r="H36">
        <v>50.084000000000003</v>
      </c>
      <c r="I36">
        <v>7.8970000000000002</v>
      </c>
      <c r="J36">
        <v>5058.2569999999996</v>
      </c>
      <c r="K36">
        <v>21.088999999999999</v>
      </c>
      <c r="N36">
        <v>-354.70299999999997</v>
      </c>
      <c r="O36">
        <v>1776.039</v>
      </c>
      <c r="P36">
        <v>-4722.9049999999997</v>
      </c>
      <c r="Q36">
        <v>1</v>
      </c>
      <c r="R36" t="s">
        <v>38</v>
      </c>
      <c r="S36">
        <v>0</v>
      </c>
      <c r="U36">
        <v>2015</v>
      </c>
      <c r="V36">
        <v>18</v>
      </c>
      <c r="W36">
        <v>1</v>
      </c>
      <c r="AC36" t="s">
        <v>41</v>
      </c>
      <c r="AD36" t="s">
        <v>43</v>
      </c>
      <c r="AE36">
        <v>145</v>
      </c>
      <c r="AF36">
        <v>145</v>
      </c>
      <c r="AG36">
        <v>30</v>
      </c>
      <c r="AH36" t="s">
        <v>44</v>
      </c>
      <c r="AI36" t="s">
        <v>59</v>
      </c>
      <c r="AK36" t="s">
        <v>61</v>
      </c>
    </row>
    <row r="37" spans="1:37" x14ac:dyDescent="0.25">
      <c r="A37" t="s">
        <v>37</v>
      </c>
      <c r="B37">
        <v>49106</v>
      </c>
      <c r="C37" s="2">
        <f t="shared" si="0"/>
        <v>0.40210648148148148</v>
      </c>
      <c r="D37" s="1">
        <v>0.7354398148148148</v>
      </c>
      <c r="H37">
        <v>31.474</v>
      </c>
      <c r="I37">
        <v>3.3079999999999998</v>
      </c>
      <c r="J37">
        <v>4075.373</v>
      </c>
      <c r="K37">
        <v>11.101000000000001</v>
      </c>
      <c r="N37">
        <v>470.35899999999998</v>
      </c>
      <c r="O37">
        <v>620.29999999999995</v>
      </c>
      <c r="P37">
        <v>-4000.3319999999999</v>
      </c>
      <c r="Q37">
        <v>1</v>
      </c>
      <c r="R37" t="s">
        <v>38</v>
      </c>
      <c r="S37">
        <v>0</v>
      </c>
      <c r="U37">
        <v>2015</v>
      </c>
      <c r="V37">
        <v>18</v>
      </c>
      <c r="W37">
        <v>1</v>
      </c>
      <c r="AC37" t="s">
        <v>41</v>
      </c>
      <c r="AD37" t="s">
        <v>43</v>
      </c>
      <c r="AE37">
        <v>145</v>
      </c>
      <c r="AF37">
        <v>145</v>
      </c>
      <c r="AG37">
        <v>31</v>
      </c>
      <c r="AH37" t="s">
        <v>58</v>
      </c>
      <c r="AI37" t="s">
        <v>45</v>
      </c>
    </row>
    <row r="38" spans="1:37" x14ac:dyDescent="0.25">
      <c r="A38" t="s">
        <v>37</v>
      </c>
      <c r="B38">
        <v>49662</v>
      </c>
      <c r="C38" s="2">
        <f t="shared" si="0"/>
        <v>0.40231481481481485</v>
      </c>
      <c r="D38" s="1">
        <v>0.73564814814814816</v>
      </c>
      <c r="H38">
        <v>71.534000000000006</v>
      </c>
      <c r="I38">
        <v>4.766</v>
      </c>
      <c r="J38">
        <v>5949.1440000000002</v>
      </c>
      <c r="K38">
        <v>24.562999999999999</v>
      </c>
      <c r="N38">
        <v>-800.32299999999998</v>
      </c>
      <c r="O38">
        <v>2329.5230000000001</v>
      </c>
      <c r="P38">
        <v>-5415.2669999999998</v>
      </c>
      <c r="Q38">
        <v>1</v>
      </c>
      <c r="R38" t="s">
        <v>38</v>
      </c>
      <c r="S38">
        <v>0</v>
      </c>
      <c r="U38">
        <v>2015</v>
      </c>
      <c r="V38">
        <v>18</v>
      </c>
      <c r="W38">
        <v>1</v>
      </c>
      <c r="AC38" t="s">
        <v>41</v>
      </c>
      <c r="AD38" t="s">
        <v>43</v>
      </c>
      <c r="AE38">
        <v>145</v>
      </c>
      <c r="AF38">
        <v>145</v>
      </c>
      <c r="AG38">
        <v>32</v>
      </c>
      <c r="AH38" t="s">
        <v>44</v>
      </c>
      <c r="AI38" t="s">
        <v>45</v>
      </c>
    </row>
    <row r="39" spans="1:37" x14ac:dyDescent="0.25">
      <c r="A39" t="s">
        <v>37</v>
      </c>
      <c r="B39">
        <v>49968</v>
      </c>
      <c r="C39" s="2">
        <f t="shared" si="0"/>
        <v>0.40244212962962961</v>
      </c>
      <c r="D39" s="1">
        <v>0.73577546296296292</v>
      </c>
      <c r="G39">
        <v>549.13499999999999</v>
      </c>
      <c r="H39">
        <v>21.760999999999999</v>
      </c>
      <c r="I39">
        <v>3.282</v>
      </c>
      <c r="J39">
        <v>2503.3710000000001</v>
      </c>
      <c r="K39">
        <v>20.919</v>
      </c>
      <c r="L39">
        <v>35.125</v>
      </c>
      <c r="M39">
        <v>17.317</v>
      </c>
      <c r="N39">
        <v>-715.76300000000003</v>
      </c>
      <c r="O39">
        <v>-535.37300000000005</v>
      </c>
      <c r="P39">
        <v>-2338.36</v>
      </c>
      <c r="Q39">
        <v>1</v>
      </c>
      <c r="R39" t="s">
        <v>38</v>
      </c>
      <c r="S39">
        <v>0</v>
      </c>
      <c r="U39">
        <v>2015</v>
      </c>
      <c r="V39">
        <v>18</v>
      </c>
      <c r="W39">
        <v>1</v>
      </c>
      <c r="AC39" t="s">
        <v>41</v>
      </c>
      <c r="AD39" t="s">
        <v>43</v>
      </c>
      <c r="AE39">
        <v>145</v>
      </c>
      <c r="AF39">
        <v>145</v>
      </c>
      <c r="AG39">
        <v>32</v>
      </c>
      <c r="AH39" t="s">
        <v>44</v>
      </c>
      <c r="AK39" t="s">
        <v>62</v>
      </c>
    </row>
    <row r="40" spans="1:37" x14ac:dyDescent="0.25">
      <c r="A40" t="s">
        <v>37</v>
      </c>
      <c r="B40">
        <v>49339</v>
      </c>
      <c r="C40" s="2">
        <f t="shared" si="0"/>
        <v>0.40219907407407413</v>
      </c>
      <c r="D40" s="1">
        <v>0.73553240740740744</v>
      </c>
      <c r="H40">
        <v>101.485</v>
      </c>
      <c r="I40">
        <v>4.5990000000000002</v>
      </c>
      <c r="J40">
        <v>7421.5370000000003</v>
      </c>
      <c r="K40">
        <v>9.391</v>
      </c>
      <c r="N40">
        <v>1069.7840000000001</v>
      </c>
      <c r="O40">
        <v>-581.72400000000005</v>
      </c>
      <c r="P40">
        <v>-7320.9539999999997</v>
      </c>
      <c r="Q40">
        <v>1</v>
      </c>
      <c r="R40" t="s">
        <v>38</v>
      </c>
      <c r="S40">
        <v>0</v>
      </c>
      <c r="U40">
        <v>2015</v>
      </c>
      <c r="V40">
        <v>18</v>
      </c>
      <c r="W40">
        <v>1</v>
      </c>
      <c r="AC40" t="s">
        <v>41</v>
      </c>
      <c r="AD40" t="s">
        <v>43</v>
      </c>
      <c r="AE40">
        <v>145</v>
      </c>
      <c r="AF40">
        <v>145</v>
      </c>
      <c r="AG40">
        <v>33</v>
      </c>
      <c r="AH40" t="s">
        <v>44</v>
      </c>
      <c r="AI40" t="s">
        <v>59</v>
      </c>
      <c r="AK40" t="s">
        <v>63</v>
      </c>
    </row>
    <row r="41" spans="1:37" x14ac:dyDescent="0.25">
      <c r="A41" t="s">
        <v>37</v>
      </c>
      <c r="B41">
        <v>51382</v>
      </c>
      <c r="C41" s="2">
        <f t="shared" si="0"/>
        <v>0.4029861111111111</v>
      </c>
      <c r="D41" s="1">
        <v>0.73631944444444442</v>
      </c>
      <c r="H41">
        <v>21.949000000000002</v>
      </c>
      <c r="I41">
        <v>1.597</v>
      </c>
      <c r="J41">
        <v>3393.877</v>
      </c>
      <c r="K41">
        <v>12.237</v>
      </c>
      <c r="N41">
        <v>-666.37099999999998</v>
      </c>
      <c r="O41">
        <v>-277.33600000000001</v>
      </c>
      <c r="P41">
        <v>-3316.239</v>
      </c>
      <c r="Q41">
        <v>1</v>
      </c>
      <c r="R41" t="s">
        <v>38</v>
      </c>
      <c r="S41">
        <v>0</v>
      </c>
      <c r="U41">
        <v>2015</v>
      </c>
      <c r="V41">
        <v>18</v>
      </c>
      <c r="W41">
        <v>1</v>
      </c>
      <c r="AC41" t="s">
        <v>41</v>
      </c>
      <c r="AD41" t="s">
        <v>42</v>
      </c>
      <c r="AE41">
        <v>150</v>
      </c>
      <c r="AF41">
        <v>150</v>
      </c>
      <c r="AG41">
        <v>34</v>
      </c>
    </row>
    <row r="42" spans="1:37" x14ac:dyDescent="0.25">
      <c r="A42" t="s">
        <v>37</v>
      </c>
      <c r="B42">
        <v>55533</v>
      </c>
      <c r="C42" s="2">
        <f t="shared" si="0"/>
        <v>0.40458333333333335</v>
      </c>
      <c r="D42" s="1">
        <v>0.73791666666666667</v>
      </c>
      <c r="H42">
        <v>26.164000000000001</v>
      </c>
      <c r="I42">
        <v>7.492</v>
      </c>
      <c r="J42">
        <v>3852.6950000000002</v>
      </c>
      <c r="K42">
        <v>5.9489999999999998</v>
      </c>
      <c r="N42">
        <v>273.428</v>
      </c>
      <c r="O42">
        <v>-298.38900000000001</v>
      </c>
      <c r="P42">
        <v>-3831.3780000000002</v>
      </c>
      <c r="Q42">
        <v>1</v>
      </c>
      <c r="R42" t="s">
        <v>38</v>
      </c>
      <c r="S42">
        <v>0</v>
      </c>
      <c r="U42">
        <v>2015</v>
      </c>
      <c r="V42">
        <v>18</v>
      </c>
      <c r="W42">
        <v>1</v>
      </c>
      <c r="AC42" t="s">
        <v>41</v>
      </c>
      <c r="AD42" t="s">
        <v>42</v>
      </c>
      <c r="AE42">
        <v>150</v>
      </c>
      <c r="AF42">
        <v>150</v>
      </c>
      <c r="AG42">
        <v>35</v>
      </c>
    </row>
    <row r="43" spans="1:37" x14ac:dyDescent="0.25">
      <c r="A43" t="s">
        <v>37</v>
      </c>
      <c r="B43">
        <v>57620</v>
      </c>
      <c r="C43" s="2">
        <f t="shared" si="0"/>
        <v>0.40539351851851851</v>
      </c>
      <c r="D43" s="1">
        <v>0.73872685185185183</v>
      </c>
      <c r="H43">
        <v>32.908000000000001</v>
      </c>
      <c r="I43">
        <v>8.5340000000000007</v>
      </c>
      <c r="J43">
        <v>4093.7330000000002</v>
      </c>
      <c r="K43">
        <v>35.411999999999999</v>
      </c>
      <c r="N43">
        <v>1927.481</v>
      </c>
      <c r="O43">
        <v>1376.239</v>
      </c>
      <c r="P43">
        <v>-3339.076</v>
      </c>
      <c r="Q43">
        <v>1</v>
      </c>
      <c r="R43" t="s">
        <v>38</v>
      </c>
      <c r="S43">
        <v>0</v>
      </c>
      <c r="U43">
        <v>2015</v>
      </c>
      <c r="V43">
        <v>18</v>
      </c>
      <c r="W43">
        <v>1</v>
      </c>
      <c r="AC43" t="s">
        <v>41</v>
      </c>
      <c r="AD43" t="s">
        <v>43</v>
      </c>
      <c r="AE43">
        <v>145</v>
      </c>
      <c r="AF43">
        <v>145</v>
      </c>
      <c r="AG43">
        <v>36</v>
      </c>
      <c r="AH43" t="s">
        <v>44</v>
      </c>
      <c r="AI43" t="s">
        <v>45</v>
      </c>
      <c r="AK43" t="s">
        <v>64</v>
      </c>
    </row>
    <row r="44" spans="1:37" x14ac:dyDescent="0.25">
      <c r="A44" t="s">
        <v>37</v>
      </c>
      <c r="B44">
        <v>58742</v>
      </c>
      <c r="C44" s="2">
        <f t="shared" si="0"/>
        <v>0.40582175925925928</v>
      </c>
      <c r="D44" s="1">
        <v>0.7391550925925926</v>
      </c>
      <c r="H44">
        <v>29.869</v>
      </c>
      <c r="I44">
        <v>1.4139999999999999</v>
      </c>
      <c r="J44">
        <v>3845.5619999999999</v>
      </c>
      <c r="K44">
        <v>16.236999999999998</v>
      </c>
      <c r="N44">
        <v>916.423</v>
      </c>
      <c r="O44">
        <v>555.298</v>
      </c>
      <c r="P44">
        <v>-3693.259</v>
      </c>
      <c r="Q44">
        <v>1</v>
      </c>
      <c r="R44" t="s">
        <v>38</v>
      </c>
      <c r="S44">
        <v>0</v>
      </c>
      <c r="U44">
        <v>2015</v>
      </c>
      <c r="V44">
        <v>18</v>
      </c>
      <c r="W44">
        <v>1</v>
      </c>
      <c r="AC44" t="s">
        <v>41</v>
      </c>
      <c r="AD44" t="s">
        <v>43</v>
      </c>
      <c r="AE44">
        <v>145</v>
      </c>
      <c r="AF44">
        <v>145</v>
      </c>
      <c r="AG44">
        <v>37</v>
      </c>
      <c r="AH44" t="s">
        <v>58</v>
      </c>
      <c r="AI44" t="s">
        <v>59</v>
      </c>
    </row>
    <row r="45" spans="1:37" x14ac:dyDescent="0.25">
      <c r="A45" t="s">
        <v>37</v>
      </c>
      <c r="B45">
        <v>58929</v>
      </c>
      <c r="C45" s="2">
        <f t="shared" si="0"/>
        <v>0.40589120370370374</v>
      </c>
      <c r="D45" s="1">
        <v>0.73922453703703705</v>
      </c>
      <c r="G45">
        <v>280.14800000000002</v>
      </c>
      <c r="H45">
        <v>17.007000000000001</v>
      </c>
      <c r="I45">
        <v>5.774</v>
      </c>
      <c r="J45">
        <v>2731.3040000000001</v>
      </c>
      <c r="K45">
        <v>27.417999999999999</v>
      </c>
      <c r="L45">
        <v>2.423</v>
      </c>
      <c r="M45">
        <v>8.0640000000000001</v>
      </c>
      <c r="N45">
        <v>1043.08</v>
      </c>
      <c r="O45">
        <v>-702.72699999999998</v>
      </c>
      <c r="P45">
        <v>-2424.4960000000001</v>
      </c>
      <c r="Q45">
        <v>1</v>
      </c>
      <c r="R45" t="s">
        <v>38</v>
      </c>
      <c r="S45">
        <v>0</v>
      </c>
      <c r="U45">
        <v>2015</v>
      </c>
      <c r="V45">
        <v>18</v>
      </c>
      <c r="W45">
        <v>1</v>
      </c>
      <c r="AC45" t="s">
        <v>41</v>
      </c>
      <c r="AD45" t="s">
        <v>43</v>
      </c>
      <c r="AE45">
        <v>145</v>
      </c>
      <c r="AF45">
        <v>145</v>
      </c>
      <c r="AG45">
        <v>37</v>
      </c>
      <c r="AH45" t="s">
        <v>58</v>
      </c>
    </row>
    <row r="46" spans="1:37" x14ac:dyDescent="0.25">
      <c r="A46" t="s">
        <v>37</v>
      </c>
      <c r="B46">
        <v>58723</v>
      </c>
      <c r="C46" s="2">
        <f t="shared" si="0"/>
        <v>0.40581018518518525</v>
      </c>
      <c r="D46" s="1">
        <v>0.73914351851851856</v>
      </c>
      <c r="H46">
        <v>18.91</v>
      </c>
      <c r="I46">
        <v>8.3940000000000001</v>
      </c>
      <c r="J46">
        <v>3266.9490000000001</v>
      </c>
      <c r="K46">
        <v>6.7140000000000004</v>
      </c>
      <c r="N46">
        <v>-186.279</v>
      </c>
      <c r="O46">
        <v>327.15800000000002</v>
      </c>
      <c r="P46">
        <v>-3245.1840000000002</v>
      </c>
      <c r="Q46">
        <v>1</v>
      </c>
      <c r="R46" t="s">
        <v>38</v>
      </c>
      <c r="S46">
        <v>0</v>
      </c>
      <c r="U46">
        <v>2015</v>
      </c>
      <c r="V46">
        <v>18</v>
      </c>
      <c r="W46">
        <v>1</v>
      </c>
      <c r="AC46" t="s">
        <v>41</v>
      </c>
      <c r="AD46" t="s">
        <v>43</v>
      </c>
      <c r="AE46">
        <v>145</v>
      </c>
      <c r="AF46">
        <v>145</v>
      </c>
      <c r="AG46">
        <v>38</v>
      </c>
      <c r="AH46" t="s">
        <v>58</v>
      </c>
      <c r="AI46" t="s">
        <v>59</v>
      </c>
      <c r="AK46" t="s">
        <v>65</v>
      </c>
    </row>
    <row r="47" spans="1:37" x14ac:dyDescent="0.25">
      <c r="A47" t="s">
        <v>37</v>
      </c>
      <c r="B47">
        <v>59084</v>
      </c>
      <c r="C47" s="2">
        <f t="shared" si="0"/>
        <v>0.40594907407407416</v>
      </c>
      <c r="D47" s="1">
        <v>0.73928240740740747</v>
      </c>
      <c r="H47">
        <v>12.33</v>
      </c>
      <c r="I47">
        <v>4.9530000000000003</v>
      </c>
      <c r="J47">
        <v>2614.076</v>
      </c>
      <c r="K47">
        <v>7.8339999999999996</v>
      </c>
      <c r="N47">
        <v>-76.412999999999997</v>
      </c>
      <c r="O47">
        <v>-353.005</v>
      </c>
      <c r="P47">
        <v>-2589.0039999999999</v>
      </c>
      <c r="Q47">
        <v>1</v>
      </c>
      <c r="R47" t="s">
        <v>38</v>
      </c>
      <c r="S47">
        <v>0</v>
      </c>
      <c r="U47">
        <v>2015</v>
      </c>
      <c r="V47">
        <v>18</v>
      </c>
      <c r="W47">
        <v>1</v>
      </c>
      <c r="AC47" t="s">
        <v>47</v>
      </c>
      <c r="AD47" t="s">
        <v>48</v>
      </c>
      <c r="AE47">
        <v>130</v>
      </c>
      <c r="AF47">
        <v>130</v>
      </c>
      <c r="AG47">
        <v>39</v>
      </c>
    </row>
    <row r="48" spans="1:37" x14ac:dyDescent="0.25">
      <c r="A48" t="s">
        <v>37</v>
      </c>
      <c r="B48">
        <v>59090</v>
      </c>
      <c r="C48" s="2">
        <f t="shared" si="0"/>
        <v>0.4059606481481482</v>
      </c>
      <c r="D48" s="1">
        <v>0.73929398148148151</v>
      </c>
      <c r="G48">
        <v>838.22400000000005</v>
      </c>
      <c r="H48">
        <v>26.981999999999999</v>
      </c>
      <c r="I48">
        <v>13.484999999999999</v>
      </c>
      <c r="J48">
        <v>2692.6280000000002</v>
      </c>
      <c r="K48">
        <v>12.273</v>
      </c>
      <c r="L48">
        <v>36.526000000000003</v>
      </c>
      <c r="M48">
        <v>16.513000000000002</v>
      </c>
      <c r="N48">
        <v>188.209</v>
      </c>
      <c r="O48">
        <v>-540.55799999999999</v>
      </c>
      <c r="P48">
        <v>-2631.0880000000002</v>
      </c>
      <c r="Q48">
        <v>1</v>
      </c>
      <c r="R48" t="s">
        <v>38</v>
      </c>
      <c r="S48">
        <v>0</v>
      </c>
      <c r="U48">
        <v>2015</v>
      </c>
      <c r="V48">
        <v>18</v>
      </c>
      <c r="W48">
        <v>1</v>
      </c>
      <c r="AC48" t="s">
        <v>47</v>
      </c>
      <c r="AD48" t="s">
        <v>48</v>
      </c>
      <c r="AE48">
        <v>130</v>
      </c>
      <c r="AF48">
        <v>130</v>
      </c>
      <c r="AG48">
        <v>39</v>
      </c>
      <c r="AK48" t="s">
        <v>66</v>
      </c>
    </row>
    <row r="49" spans="1:37" x14ac:dyDescent="0.25">
      <c r="A49" t="s">
        <v>37</v>
      </c>
      <c r="B49">
        <v>59169</v>
      </c>
      <c r="C49" s="2">
        <f t="shared" si="0"/>
        <v>0.40598379629629627</v>
      </c>
      <c r="D49" s="1">
        <v>0.73931712962962959</v>
      </c>
      <c r="H49">
        <v>38.459000000000003</v>
      </c>
      <c r="I49">
        <v>5.9269999999999996</v>
      </c>
      <c r="J49">
        <v>4285.4189999999999</v>
      </c>
      <c r="K49">
        <v>25.667000000000002</v>
      </c>
      <c r="N49">
        <v>856.73199999999997</v>
      </c>
      <c r="O49">
        <v>1639.221</v>
      </c>
      <c r="P49">
        <v>-3865.7190000000001</v>
      </c>
      <c r="Q49">
        <v>1</v>
      </c>
      <c r="R49" t="s">
        <v>38</v>
      </c>
      <c r="S49">
        <v>0</v>
      </c>
      <c r="U49">
        <v>2015</v>
      </c>
      <c r="V49">
        <v>18</v>
      </c>
      <c r="W49">
        <v>1</v>
      </c>
      <c r="AC49" t="s">
        <v>41</v>
      </c>
      <c r="AD49" t="s">
        <v>43</v>
      </c>
      <c r="AE49">
        <v>145</v>
      </c>
      <c r="AF49">
        <v>145</v>
      </c>
      <c r="AG49">
        <v>40</v>
      </c>
      <c r="AH49" t="s">
        <v>57</v>
      </c>
      <c r="AI49" t="s">
        <v>45</v>
      </c>
    </row>
    <row r="50" spans="1:37" x14ac:dyDescent="0.25">
      <c r="A50" t="s">
        <v>37</v>
      </c>
      <c r="B50">
        <v>59267</v>
      </c>
      <c r="C50" s="2">
        <f t="shared" si="0"/>
        <v>0.40603009259259265</v>
      </c>
      <c r="D50" s="1">
        <v>0.73936342592592597</v>
      </c>
      <c r="G50">
        <v>372.06700000000001</v>
      </c>
      <c r="H50">
        <v>32.14</v>
      </c>
      <c r="I50">
        <v>8.4190000000000005</v>
      </c>
      <c r="J50">
        <v>3836.4009999999998</v>
      </c>
      <c r="K50">
        <v>9.3439999999999994</v>
      </c>
      <c r="L50">
        <v>18.651</v>
      </c>
      <c r="M50">
        <v>9.3239999999999998</v>
      </c>
      <c r="N50">
        <v>501.81200000000001</v>
      </c>
      <c r="O50">
        <v>369.00299999999999</v>
      </c>
      <c r="P50">
        <v>-3785.498</v>
      </c>
      <c r="Q50">
        <v>1</v>
      </c>
      <c r="R50" t="s">
        <v>38</v>
      </c>
      <c r="S50">
        <v>0</v>
      </c>
      <c r="U50">
        <v>2015</v>
      </c>
      <c r="V50">
        <v>18</v>
      </c>
      <c r="W50">
        <v>1</v>
      </c>
      <c r="AC50" t="s">
        <v>41</v>
      </c>
      <c r="AD50" t="s">
        <v>43</v>
      </c>
      <c r="AE50">
        <v>145</v>
      </c>
      <c r="AF50">
        <v>145</v>
      </c>
      <c r="AG50">
        <v>40</v>
      </c>
      <c r="AH50" t="s">
        <v>57</v>
      </c>
    </row>
    <row r="51" spans="1:37" x14ac:dyDescent="0.25">
      <c r="A51" t="s">
        <v>37</v>
      </c>
      <c r="B51">
        <v>60197</v>
      </c>
      <c r="C51" s="2">
        <f t="shared" si="0"/>
        <v>0.40638888888888897</v>
      </c>
      <c r="D51" s="1">
        <v>0.73972222222222228</v>
      </c>
      <c r="H51">
        <v>54.274999999999999</v>
      </c>
      <c r="I51">
        <v>10.082000000000001</v>
      </c>
      <c r="J51">
        <v>5201.9859999999999</v>
      </c>
      <c r="K51">
        <v>17.268999999999998</v>
      </c>
      <c r="N51">
        <v>1461.1590000000001</v>
      </c>
      <c r="O51">
        <v>-509.42899999999997</v>
      </c>
      <c r="P51">
        <v>-4966.5029999999997</v>
      </c>
      <c r="Q51">
        <v>1</v>
      </c>
      <c r="R51" t="s">
        <v>38</v>
      </c>
      <c r="S51">
        <v>0</v>
      </c>
      <c r="U51">
        <v>2015</v>
      </c>
      <c r="V51">
        <v>18</v>
      </c>
      <c r="W51">
        <v>1</v>
      </c>
      <c r="AC51" t="s">
        <v>41</v>
      </c>
      <c r="AD51" t="s">
        <v>43</v>
      </c>
      <c r="AE51">
        <v>145</v>
      </c>
      <c r="AF51">
        <v>145</v>
      </c>
      <c r="AG51">
        <v>41</v>
      </c>
      <c r="AH51" t="s">
        <v>58</v>
      </c>
      <c r="AI51" t="s">
        <v>59</v>
      </c>
      <c r="AK51" t="s">
        <v>67</v>
      </c>
    </row>
    <row r="52" spans="1:37" x14ac:dyDescent="0.25">
      <c r="A52" t="s">
        <v>37</v>
      </c>
      <c r="B52">
        <v>60472</v>
      </c>
      <c r="C52" s="2">
        <f t="shared" si="0"/>
        <v>0.40649305555555565</v>
      </c>
      <c r="D52" s="1">
        <v>0.73982638888888896</v>
      </c>
      <c r="H52">
        <v>29.905999999999999</v>
      </c>
      <c r="I52">
        <v>5.5339999999999998</v>
      </c>
      <c r="J52">
        <v>4013.07</v>
      </c>
      <c r="K52">
        <v>11.738</v>
      </c>
      <c r="N52">
        <v>206.78</v>
      </c>
      <c r="O52">
        <v>782.19299999999998</v>
      </c>
      <c r="P52">
        <v>-3930.6669999999999</v>
      </c>
      <c r="Q52">
        <v>1</v>
      </c>
      <c r="R52" t="s">
        <v>38</v>
      </c>
      <c r="S52">
        <v>0</v>
      </c>
      <c r="U52">
        <v>2015</v>
      </c>
      <c r="V52">
        <v>18</v>
      </c>
      <c r="W52">
        <v>1</v>
      </c>
      <c r="AC52" t="s">
        <v>41</v>
      </c>
      <c r="AD52" t="s">
        <v>43</v>
      </c>
      <c r="AE52">
        <v>145</v>
      </c>
      <c r="AF52">
        <v>145</v>
      </c>
      <c r="AG52">
        <v>42</v>
      </c>
      <c r="AH52" t="s">
        <v>57</v>
      </c>
      <c r="AI52" t="s">
        <v>59</v>
      </c>
    </row>
    <row r="53" spans="1:37" x14ac:dyDescent="0.25">
      <c r="A53" t="s">
        <v>37</v>
      </c>
      <c r="B53">
        <v>60592</v>
      </c>
      <c r="C53" s="2">
        <f t="shared" si="0"/>
        <v>0.4065393518518518</v>
      </c>
      <c r="D53" s="1">
        <v>0.73987268518518512</v>
      </c>
      <c r="G53">
        <v>483.68799999999999</v>
      </c>
      <c r="H53">
        <v>50.813000000000002</v>
      </c>
      <c r="I53">
        <v>3.2240000000000002</v>
      </c>
      <c r="J53">
        <v>3194.2269999999999</v>
      </c>
      <c r="K53">
        <v>21.998000000000001</v>
      </c>
      <c r="L53">
        <v>76.956999999999994</v>
      </c>
      <c r="M53">
        <v>29.381</v>
      </c>
      <c r="N53">
        <v>245.25800000000001</v>
      </c>
      <c r="O53">
        <v>-1171.0830000000001</v>
      </c>
      <c r="P53">
        <v>-2961.672</v>
      </c>
      <c r="Q53">
        <v>1</v>
      </c>
      <c r="R53" t="s">
        <v>38</v>
      </c>
      <c r="S53">
        <v>0</v>
      </c>
      <c r="U53">
        <v>2015</v>
      </c>
      <c r="V53">
        <v>18</v>
      </c>
      <c r="W53">
        <v>1</v>
      </c>
      <c r="AC53" t="s">
        <v>41</v>
      </c>
      <c r="AD53" t="s">
        <v>43</v>
      </c>
      <c r="AE53">
        <v>145</v>
      </c>
      <c r="AF53">
        <v>145</v>
      </c>
      <c r="AG53">
        <v>42</v>
      </c>
      <c r="AH53" t="s">
        <v>57</v>
      </c>
      <c r="AK53" t="s">
        <v>68</v>
      </c>
    </row>
    <row r="54" spans="1:37" x14ac:dyDescent="0.25">
      <c r="A54" t="s">
        <v>37</v>
      </c>
      <c r="B54">
        <v>61086</v>
      </c>
      <c r="C54" s="2">
        <f t="shared" si="0"/>
        <v>0.40672453703703698</v>
      </c>
      <c r="D54" s="1">
        <v>0.7400578703703703</v>
      </c>
      <c r="H54">
        <v>45.478000000000002</v>
      </c>
      <c r="I54">
        <v>6.8849999999999998</v>
      </c>
      <c r="J54">
        <v>5301.5559999999996</v>
      </c>
      <c r="K54">
        <v>1.7270000000000001</v>
      </c>
      <c r="N54">
        <v>108.629</v>
      </c>
      <c r="O54">
        <v>106.889</v>
      </c>
      <c r="P54">
        <v>-5299.3649999999998</v>
      </c>
      <c r="Q54">
        <v>1</v>
      </c>
      <c r="R54" t="s">
        <v>38</v>
      </c>
      <c r="S54">
        <v>0</v>
      </c>
      <c r="U54">
        <v>2015</v>
      </c>
      <c r="V54">
        <v>18</v>
      </c>
      <c r="W54">
        <v>1</v>
      </c>
      <c r="AC54" t="s">
        <v>41</v>
      </c>
      <c r="AD54" t="s">
        <v>43</v>
      </c>
      <c r="AE54">
        <v>145</v>
      </c>
      <c r="AF54">
        <v>145</v>
      </c>
      <c r="AG54">
        <v>43</v>
      </c>
      <c r="AH54" t="s">
        <v>57</v>
      </c>
      <c r="AI54" t="s">
        <v>59</v>
      </c>
    </row>
    <row r="55" spans="1:37" x14ac:dyDescent="0.25">
      <c r="A55" t="s">
        <v>37</v>
      </c>
      <c r="B55">
        <v>61295</v>
      </c>
      <c r="C55" s="2">
        <f t="shared" si="0"/>
        <v>0.40680555555555548</v>
      </c>
      <c r="D55" s="1">
        <v>0.74013888888888879</v>
      </c>
      <c r="G55">
        <v>411.49299999999999</v>
      </c>
      <c r="H55">
        <v>21.742000000000001</v>
      </c>
      <c r="I55">
        <v>5.8170000000000002</v>
      </c>
      <c r="J55">
        <v>2668.4470000000001</v>
      </c>
      <c r="K55">
        <v>14.31</v>
      </c>
      <c r="L55">
        <v>29.751000000000001</v>
      </c>
      <c r="M55">
        <v>9.3480000000000008</v>
      </c>
      <c r="N55">
        <v>46.052999999999997</v>
      </c>
      <c r="O55">
        <v>-657.94600000000003</v>
      </c>
      <c r="P55">
        <v>-2585.652</v>
      </c>
      <c r="Q55">
        <v>1</v>
      </c>
      <c r="R55" t="s">
        <v>38</v>
      </c>
      <c r="S55">
        <v>0</v>
      </c>
      <c r="U55">
        <v>2015</v>
      </c>
      <c r="V55">
        <v>18</v>
      </c>
      <c r="W55">
        <v>1</v>
      </c>
      <c r="AC55" t="s">
        <v>41</v>
      </c>
      <c r="AD55" t="s">
        <v>43</v>
      </c>
      <c r="AE55">
        <v>145</v>
      </c>
      <c r="AF55">
        <v>145</v>
      </c>
      <c r="AG55">
        <v>43</v>
      </c>
      <c r="AH55" t="s">
        <v>57</v>
      </c>
    </row>
    <row r="56" spans="1:37" x14ac:dyDescent="0.25">
      <c r="A56" t="s">
        <v>37</v>
      </c>
      <c r="B56">
        <v>49276</v>
      </c>
      <c r="C56" s="2">
        <f t="shared" si="0"/>
        <v>0.40217592592592594</v>
      </c>
      <c r="D56" s="2">
        <v>0.73550925925925925</v>
      </c>
      <c r="G56">
        <v>343.09800000000001</v>
      </c>
      <c r="H56">
        <v>14.567</v>
      </c>
      <c r="I56">
        <v>2.1890000000000001</v>
      </c>
      <c r="J56">
        <v>2413.2860000000001</v>
      </c>
      <c r="K56">
        <v>23.776</v>
      </c>
      <c r="L56">
        <v>26.667999999999999</v>
      </c>
      <c r="M56">
        <v>24.760999999999999</v>
      </c>
      <c r="N56">
        <v>55.805</v>
      </c>
      <c r="O56">
        <v>-971.36</v>
      </c>
      <c r="P56">
        <v>-2208.46</v>
      </c>
      <c r="Q56">
        <v>1</v>
      </c>
      <c r="R56" t="s">
        <v>38</v>
      </c>
      <c r="S56">
        <v>0</v>
      </c>
      <c r="U56">
        <v>2015</v>
      </c>
      <c r="V56">
        <v>18</v>
      </c>
      <c r="W56">
        <v>1</v>
      </c>
      <c r="AC56" t="s">
        <v>41</v>
      </c>
      <c r="AD56" t="s">
        <v>43</v>
      </c>
      <c r="AE56">
        <v>145</v>
      </c>
      <c r="AF56">
        <v>145</v>
      </c>
      <c r="AG56">
        <v>31</v>
      </c>
      <c r="AH56" t="s">
        <v>58</v>
      </c>
    </row>
  </sheetData>
  <autoFilter ref="A1:AL55"/>
  <sortState ref="A2:AL60">
    <sortCondition ref="AG2:AG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2015_Dive_18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Kristen M (DFG)</dc:creator>
  <cp:lastModifiedBy>Stahl, Jennifer P (DFG)</cp:lastModifiedBy>
  <dcterms:created xsi:type="dcterms:W3CDTF">2015-08-12T17:44:59Z</dcterms:created>
  <dcterms:modified xsi:type="dcterms:W3CDTF">2015-09-18T22:09:15Z</dcterms:modified>
</cp:coreProperties>
</file>