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f measurements" sheetId="1" r:id="rId4"/>
    <sheet state="visible" name="seed measurements" sheetId="2" r:id="rId5"/>
  </sheets>
  <definedNames/>
  <calcPr/>
  <extLst>
    <ext uri="GoogleSheetsCustomDataVersion2">
      <go:sheetsCustomData xmlns:go="http://customooxmlschemas.google.com/" r:id="rId6" roundtripDataChecksum="K5G6jQySGTSYPvI9NxsqyiOS+31OyfUhnW6cqf26q0U="/>
    </ext>
  </extLst>
</workbook>
</file>

<file path=xl/sharedStrings.xml><?xml version="1.0" encoding="utf-8"?>
<sst xmlns="http://schemas.openxmlformats.org/spreadsheetml/2006/main" count="319" uniqueCount="59">
  <si>
    <t>cross</t>
  </si>
  <si>
    <t>image ID</t>
  </si>
  <si>
    <t>leaf ID</t>
  </si>
  <si>
    <t>plant number (1 or 2)</t>
  </si>
  <si>
    <t xml:space="preserve"> leaf area pixels</t>
  </si>
  <si>
    <t>square area pixels</t>
  </si>
  <si>
    <t>leaf area (cm^2)</t>
  </si>
  <si>
    <t>mean for plant 1</t>
  </si>
  <si>
    <t>mean for plant 2</t>
  </si>
  <si>
    <t>mean leaf area (=(mean plant 1 + mean plant 2)/2)</t>
  </si>
  <si>
    <t>stdev plant 1</t>
  </si>
  <si>
    <t>stdev plant 2</t>
  </si>
  <si>
    <t>se leaf area</t>
  </si>
  <si>
    <t xml:space="preserve">leaf perimeter pixels </t>
  </si>
  <si>
    <t>square perimeter pixels</t>
  </si>
  <si>
    <t>leaf perimeter (cm)</t>
  </si>
  <si>
    <t xml:space="preserve">mean plant 1 </t>
  </si>
  <si>
    <t>mean plant 2</t>
  </si>
  <si>
    <t>mean leaf perimeter</t>
  </si>
  <si>
    <t>se leaf perimeter</t>
  </si>
  <si>
    <t>RPA (cm^-1)</t>
  </si>
  <si>
    <t>mean plant 1</t>
  </si>
  <si>
    <t>mean RPA</t>
  </si>
  <si>
    <t>se RPA</t>
  </si>
  <si>
    <t>leaf length pixels</t>
  </si>
  <si>
    <t>leaf width pixels</t>
  </si>
  <si>
    <t xml:space="preserve">square length/width pixels </t>
  </si>
  <si>
    <t>leaf length (cm)</t>
  </si>
  <si>
    <t>mean length</t>
  </si>
  <si>
    <t>se length</t>
  </si>
  <si>
    <t>leaf width (cm)</t>
  </si>
  <si>
    <t>mean width</t>
  </si>
  <si>
    <t xml:space="preserve">se width </t>
  </si>
  <si>
    <t xml:space="preserve">RWL </t>
  </si>
  <si>
    <t>mean RWL</t>
  </si>
  <si>
    <t>se RWL</t>
  </si>
  <si>
    <t>left area pixels</t>
  </si>
  <si>
    <t>right area pixels</t>
  </si>
  <si>
    <t>left area (cm^2)</t>
  </si>
  <si>
    <t>right area (cm^2)</t>
  </si>
  <si>
    <t>AR</t>
  </si>
  <si>
    <t>mean AR</t>
  </si>
  <si>
    <t>se AR</t>
  </si>
  <si>
    <t>P1</t>
  </si>
  <si>
    <t>a</t>
  </si>
  <si>
    <t>b</t>
  </si>
  <si>
    <t>c</t>
  </si>
  <si>
    <t>d</t>
  </si>
  <si>
    <t>P2</t>
  </si>
  <si>
    <t>F2</t>
  </si>
  <si>
    <t>e</t>
  </si>
  <si>
    <t>BC1</t>
  </si>
  <si>
    <t>f</t>
  </si>
  <si>
    <t>g</t>
  </si>
  <si>
    <t>rBC2</t>
  </si>
  <si>
    <t>mass (g)</t>
  </si>
  <si>
    <t>mass (mg)</t>
  </si>
  <si>
    <t xml:space="preserve">mean mass </t>
  </si>
  <si>
    <t>se 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</si>
</sst>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0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2" fontId="2" numFmtId="0" xfId="0" applyFont="1"/>
    <xf borderId="0" fillId="3" fontId="1" numFmtId="0" xfId="0" applyFont="1"/>
    <xf borderId="0" fillId="2" fontId="3" numFmtId="0" xfId="0" applyFont="1"/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78"/>
    <col customWidth="1" min="2" max="2" width="7.22"/>
    <col customWidth="1" min="3" max="3" width="5.89"/>
    <col customWidth="1" min="4" max="5" width="12.56"/>
    <col customWidth="1" min="6" max="6" width="14.11"/>
    <col customWidth="1" min="7" max="7" width="13.11"/>
    <col customWidth="1" min="8" max="14" width="16.33"/>
    <col customWidth="1" min="15" max="15" width="12.56"/>
    <col customWidth="1" min="16" max="16" width="16.33"/>
    <col customWidth="1" min="17" max="17" width="17.89"/>
    <col customWidth="1" min="18" max="18" width="15.11"/>
    <col customWidth="1" min="19" max="21" width="15.67"/>
    <col customWidth="1" min="22" max="24" width="13.22"/>
    <col customWidth="1" min="25" max="25" width="10.56"/>
    <col customWidth="1" min="26" max="26" width="12.56"/>
    <col customWidth="1" min="27" max="27" width="10.56"/>
    <col customWidth="1" min="28" max="34" width="13.67"/>
    <col customWidth="1" min="35" max="35" width="12.56"/>
    <col customWidth="1" min="36" max="36" width="13.67"/>
    <col customWidth="1" min="37" max="37" width="13.22"/>
    <col customWidth="1" min="38" max="38" width="21.22"/>
    <col customWidth="1" min="39" max="39" width="12.89"/>
    <col customWidth="1" min="40" max="46" width="12.44"/>
    <col customWidth="1" min="47" max="47" width="12.56"/>
    <col customWidth="1" min="48" max="48" width="12.44"/>
    <col customWidth="1" min="49" max="51" width="11.22"/>
    <col customWidth="1" min="52" max="54" width="12.11"/>
    <col customWidth="1" min="55" max="55" width="11.22"/>
    <col customWidth="1" min="56" max="56" width="12.56"/>
    <col customWidth="1" min="57" max="60" width="11.22"/>
    <col customWidth="1" min="61" max="63" width="12.11"/>
    <col customWidth="1" min="64" max="64" width="11.33"/>
    <col customWidth="1" min="65" max="65" width="12.56"/>
    <col customWidth="1" min="66" max="66" width="11.33"/>
    <col customWidth="1" min="67" max="67" width="12.33"/>
    <col customWidth="1" min="68" max="68" width="13.78"/>
    <col customWidth="1" min="69" max="69" width="12.33"/>
    <col customWidth="1" min="70" max="70" width="13.33"/>
    <col customWidth="1" min="71" max="71" width="11.22"/>
    <col customWidth="1" min="72" max="74" width="10.56"/>
    <col customWidth="1" min="75" max="81" width="12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 t="s">
        <v>3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2" t="s">
        <v>10</v>
      </c>
      <c r="W1" s="2" t="s">
        <v>11</v>
      </c>
      <c r="X1" s="2" t="s">
        <v>19</v>
      </c>
      <c r="Y1" s="1"/>
      <c r="Z1" s="1" t="s">
        <v>3</v>
      </c>
      <c r="AA1" s="1" t="s">
        <v>20</v>
      </c>
      <c r="AB1" s="2" t="s">
        <v>21</v>
      </c>
      <c r="AC1" s="2" t="s">
        <v>17</v>
      </c>
      <c r="AD1" s="2" t="s">
        <v>22</v>
      </c>
      <c r="AE1" s="2" t="s">
        <v>10</v>
      </c>
      <c r="AF1" s="2" t="s">
        <v>11</v>
      </c>
      <c r="AG1" s="2" t="s">
        <v>23</v>
      </c>
      <c r="AH1" s="1"/>
      <c r="AI1" s="1" t="s">
        <v>3</v>
      </c>
      <c r="AJ1" s="1" t="s">
        <v>24</v>
      </c>
      <c r="AK1" s="1" t="s">
        <v>25</v>
      </c>
      <c r="AL1" s="1" t="s">
        <v>26</v>
      </c>
      <c r="AM1" s="1" t="s">
        <v>27</v>
      </c>
      <c r="AN1" s="2" t="s">
        <v>21</v>
      </c>
      <c r="AO1" s="2" t="s">
        <v>17</v>
      </c>
      <c r="AP1" s="2" t="s">
        <v>28</v>
      </c>
      <c r="AQ1" s="2" t="s">
        <v>10</v>
      </c>
      <c r="AR1" s="2" t="s">
        <v>11</v>
      </c>
      <c r="AS1" s="2" t="s">
        <v>29</v>
      </c>
      <c r="AT1" s="1"/>
      <c r="AU1" s="1" t="s">
        <v>3</v>
      </c>
      <c r="AV1" s="1" t="s">
        <v>30</v>
      </c>
      <c r="AW1" s="2" t="s">
        <v>21</v>
      </c>
      <c r="AX1" s="2" t="s">
        <v>17</v>
      </c>
      <c r="AY1" s="2" t="s">
        <v>31</v>
      </c>
      <c r="AZ1" s="2" t="s">
        <v>10</v>
      </c>
      <c r="BA1" s="2" t="s">
        <v>11</v>
      </c>
      <c r="BB1" s="2" t="s">
        <v>32</v>
      </c>
      <c r="BC1" s="1"/>
      <c r="BD1" s="1" t="s">
        <v>3</v>
      </c>
      <c r="BE1" s="1" t="s">
        <v>33</v>
      </c>
      <c r="BF1" s="2" t="s">
        <v>21</v>
      </c>
      <c r="BG1" s="2" t="s">
        <v>17</v>
      </c>
      <c r="BH1" s="2" t="s">
        <v>34</v>
      </c>
      <c r="BI1" s="2" t="s">
        <v>10</v>
      </c>
      <c r="BJ1" s="2" t="s">
        <v>11</v>
      </c>
      <c r="BK1" s="2" t="s">
        <v>35</v>
      </c>
      <c r="BL1" s="1"/>
      <c r="BM1" s="1" t="s">
        <v>3</v>
      </c>
      <c r="BN1" s="1" t="s">
        <v>36</v>
      </c>
      <c r="BO1" s="1" t="s">
        <v>37</v>
      </c>
      <c r="BP1" s="1" t="s">
        <v>5</v>
      </c>
      <c r="BQ1" s="1" t="s">
        <v>38</v>
      </c>
      <c r="BR1" s="1" t="s">
        <v>39</v>
      </c>
      <c r="BS1" s="1" t="s">
        <v>40</v>
      </c>
      <c r="BT1" s="2" t="s">
        <v>21</v>
      </c>
      <c r="BU1" s="2" t="s">
        <v>17</v>
      </c>
      <c r="BV1" s="2" t="s">
        <v>41</v>
      </c>
      <c r="BW1" s="2" t="s">
        <v>10</v>
      </c>
      <c r="BX1" s="2" t="s">
        <v>11</v>
      </c>
      <c r="BY1" s="2" t="s">
        <v>42</v>
      </c>
      <c r="BZ1" s="3"/>
      <c r="CA1" s="3"/>
      <c r="CB1" s="3"/>
      <c r="CC1" s="3"/>
    </row>
    <row r="2" ht="15.75" customHeight="1">
      <c r="A2" s="1" t="s">
        <v>43</v>
      </c>
      <c r="B2" s="1">
        <v>1.0</v>
      </c>
      <c r="C2" s="1" t="s">
        <v>44</v>
      </c>
      <c r="D2" s="1">
        <v>2.0</v>
      </c>
      <c r="E2" s="1">
        <v>103745.0</v>
      </c>
      <c r="F2" s="1">
        <v>14515.0</v>
      </c>
      <c r="G2" s="4">
        <f t="shared" ref="G2:G24" si="1">E2/F2</f>
        <v>7.147433689</v>
      </c>
      <c r="H2" s="2">
        <f>SUM(G14:G24)/11</f>
        <v>6.272520316</v>
      </c>
      <c r="I2" s="2">
        <f>SUM(G2:G13)/12</f>
        <v>6.77311305</v>
      </c>
      <c r="J2" s="2">
        <f>SUM(H2+I2)/2</f>
        <v>6.522816683</v>
      </c>
      <c r="K2" s="2">
        <f>STDEV(G14:G24)</f>
        <v>1.971803641</v>
      </c>
      <c r="L2" s="2">
        <f>STDEV(G2:G13)</f>
        <v>1.452322933</v>
      </c>
      <c r="M2" s="2">
        <f>sqrt((K2/11)+(L2/12))</f>
        <v>0.5479797328</v>
      </c>
      <c r="N2" s="1"/>
      <c r="O2" s="1">
        <v>2.0</v>
      </c>
      <c r="P2" s="1">
        <v>1368.7</v>
      </c>
      <c r="Q2" s="1">
        <v>532.0</v>
      </c>
      <c r="R2" s="4">
        <f t="shared" ref="R2:R24" si="2">(4/Q2)*P2</f>
        <v>10.29097744</v>
      </c>
      <c r="S2" s="5">
        <f>AVERAGE(R14:R24)</f>
        <v>10.19289601</v>
      </c>
      <c r="T2" s="5">
        <f>AVERAGE(R2:R13)</f>
        <v>10.11754235</v>
      </c>
      <c r="U2" s="5">
        <f>average(S2,T2)</f>
        <v>10.15521918</v>
      </c>
      <c r="V2" s="5">
        <f>STDEV(R14:R24)</f>
        <v>1.349779062</v>
      </c>
      <c r="W2" s="5">
        <f>STDEV(R2:R13)</f>
        <v>1.064596986</v>
      </c>
      <c r="X2" s="5">
        <f>sqrt((V2/11)+(W2/12))</f>
        <v>0.4598082241</v>
      </c>
      <c r="Z2" s="1">
        <v>2.0</v>
      </c>
      <c r="AA2" s="4">
        <f t="shared" ref="AA2:AA24" si="3">R2/G2</f>
        <v>1.439814329</v>
      </c>
      <c r="AB2" s="2">
        <f>AVERAGE(AA14:AA24)</f>
        <v>1.714845182</v>
      </c>
      <c r="AC2" s="2">
        <f>AVERAGE(AA2:AA13)</f>
        <v>1.528554799</v>
      </c>
      <c r="AD2" s="2">
        <f>AVERAGE(AB2:AC2)</f>
        <v>1.62169999</v>
      </c>
      <c r="AE2" s="5">
        <f>STDEV(AA14:AA24)</f>
        <v>0.3268974151</v>
      </c>
      <c r="AF2" s="5">
        <f>STDEV(AA2:AA13)</f>
        <v>0.1818561925</v>
      </c>
      <c r="AG2" s="5">
        <f>sqrt((AE2/11)+(AF2/12))</f>
        <v>0.2118316066</v>
      </c>
      <c r="AH2" s="1"/>
      <c r="AI2" s="1">
        <v>2.0</v>
      </c>
      <c r="AJ2" s="1">
        <v>416.2</v>
      </c>
      <c r="AK2" s="1">
        <v>346.4</v>
      </c>
      <c r="AL2" s="1">
        <v>121.0</v>
      </c>
      <c r="AM2" s="4">
        <f t="shared" ref="AM2:AM24" si="4">AJ2/AL2</f>
        <v>3.439669421</v>
      </c>
      <c r="AN2" s="5">
        <f>AVERAGE(AM14:AM24)</f>
        <v>3.188234495</v>
      </c>
      <c r="AO2" s="5">
        <f>AVERAGE(AM2:AM13)</f>
        <v>3.224743543</v>
      </c>
      <c r="AP2" s="5">
        <f>AVERAGE(AN2:AO2)</f>
        <v>3.206489019</v>
      </c>
      <c r="AQ2" s="6">
        <f>STDEV(AM14:AM24)</f>
        <v>0.554116788</v>
      </c>
      <c r="AR2" s="6">
        <f>STDEV(AM2:AM13)</f>
        <v>0.4189761133</v>
      </c>
      <c r="AS2" s="6">
        <f>sqrt((AQ2/11)+(AR2/12))</f>
        <v>0.2920426845</v>
      </c>
      <c r="AU2" s="1">
        <v>2.0</v>
      </c>
      <c r="AV2" s="4">
        <f t="shared" ref="AV2:AV24" si="5">AK2/AL2</f>
        <v>2.862809917</v>
      </c>
      <c r="AW2" s="5">
        <f>AVERAGE(AV14:AV24)</f>
        <v>2.633304781</v>
      </c>
      <c r="AX2" s="5">
        <f>AVERAGE(AV2:AV13)</f>
        <v>2.80580011</v>
      </c>
      <c r="AY2" s="5">
        <f>AVERAGE(AW2:AX2)</f>
        <v>2.719552445</v>
      </c>
      <c r="AZ2" s="5">
        <f>STDEV(AV14:AV24)</f>
        <v>0.404773575</v>
      </c>
      <c r="BA2" s="5">
        <f>STDEV(AV2:AV13)</f>
        <v>0.2123901719</v>
      </c>
      <c r="BB2" s="5">
        <f>SQRT((AZ2/11)+(BA2/12))</f>
        <v>0.2334454513</v>
      </c>
      <c r="BD2" s="1">
        <v>2.0</v>
      </c>
      <c r="BE2" s="4">
        <f t="shared" ref="BE2:BE24" si="6">AV2/AM2</f>
        <v>0.8322921672</v>
      </c>
      <c r="BF2" s="5">
        <f>AVERAGE(BE14:BE24)</f>
        <v>0.8315204827</v>
      </c>
      <c r="BG2" s="5">
        <f>AVERAGE(BE2:BE13)</f>
        <v>0.878351191</v>
      </c>
      <c r="BH2" s="5">
        <f>AVERAGE(BF2:BG2)</f>
        <v>0.8549358369</v>
      </c>
      <c r="BI2" s="6">
        <f>STDEV(BE14:BE24)</f>
        <v>0.07146918653</v>
      </c>
      <c r="BJ2" s="6">
        <f>STDEV(BE2:BE13)</f>
        <v>0.08554984131</v>
      </c>
      <c r="BK2" s="6">
        <f>sqrt((BI2/11)+(BJ2/12))</f>
        <v>0.1167319674</v>
      </c>
      <c r="BL2" s="1"/>
      <c r="BM2" s="1">
        <v>2.0</v>
      </c>
      <c r="BN2" s="1">
        <v>347748.0</v>
      </c>
      <c r="BO2" s="1">
        <v>358764.0</v>
      </c>
      <c r="BP2" s="1">
        <v>94333.0</v>
      </c>
      <c r="BQ2" s="4">
        <f t="shared" ref="BQ2:BQ24" si="7">BN2/BP2</f>
        <v>3.686387584</v>
      </c>
      <c r="BR2" s="4">
        <f t="shared" ref="BR2:BR24" si="8">BO2/BP2</f>
        <v>3.803165382</v>
      </c>
      <c r="BS2" s="4">
        <f t="shared" ref="BS2:BS24" si="9">BQ2/BR2</f>
        <v>0.9692945781</v>
      </c>
      <c r="BT2" s="6">
        <f>AVERAGE(BS14:BS24)</f>
        <v>1.061142247</v>
      </c>
      <c r="BU2" s="6">
        <f>AVERAGE(BS2:BS13)</f>
        <v>1.015495374</v>
      </c>
      <c r="BV2" s="6">
        <f>AVERAGE(BT2:BU2)</f>
        <v>1.038318811</v>
      </c>
      <c r="BW2" s="5">
        <f>STDEV(BS14:BS24)</f>
        <v>0.3414258347</v>
      </c>
      <c r="BX2" s="5">
        <f>STDEV(BS2:BS13)</f>
        <v>0.1479454979</v>
      </c>
      <c r="BY2" s="5">
        <f>sqrt((BW2/11)+(BX2/12))</f>
        <v>0.2082486584</v>
      </c>
      <c r="BZ2" s="7"/>
      <c r="CA2" s="7"/>
      <c r="CB2" s="7"/>
      <c r="CC2" s="7"/>
    </row>
    <row r="3" ht="15.75" customHeight="1">
      <c r="A3" s="1" t="s">
        <v>43</v>
      </c>
      <c r="B3" s="1">
        <v>1.0</v>
      </c>
      <c r="C3" s="1" t="s">
        <v>45</v>
      </c>
      <c r="D3" s="1">
        <v>2.0</v>
      </c>
      <c r="E3" s="1">
        <v>91603.0</v>
      </c>
      <c r="F3" s="1">
        <v>14535.0</v>
      </c>
      <c r="G3" s="4">
        <f t="shared" si="1"/>
        <v>6.302235982</v>
      </c>
      <c r="H3" s="2"/>
      <c r="I3" s="2"/>
      <c r="J3" s="2"/>
      <c r="K3" s="2"/>
      <c r="L3" s="2"/>
      <c r="M3" s="2"/>
      <c r="N3" s="1"/>
      <c r="O3" s="1">
        <v>2.0</v>
      </c>
      <c r="P3" s="1">
        <v>1313.5</v>
      </c>
      <c r="Q3" s="1">
        <v>538.2</v>
      </c>
      <c r="R3" s="4">
        <f t="shared" si="2"/>
        <v>9.762170197</v>
      </c>
      <c r="S3" s="5"/>
      <c r="T3" s="5"/>
      <c r="U3" s="5"/>
      <c r="V3" s="5"/>
      <c r="W3" s="5"/>
      <c r="X3" s="5"/>
      <c r="Z3" s="1">
        <v>2.0</v>
      </c>
      <c r="AA3" s="4">
        <f t="shared" si="3"/>
        <v>1.549001057</v>
      </c>
      <c r="AB3" s="2"/>
      <c r="AC3" s="2"/>
      <c r="AD3" s="2"/>
      <c r="AE3" s="2"/>
      <c r="AF3" s="2"/>
      <c r="AG3" s="2"/>
      <c r="AH3" s="1"/>
      <c r="AI3" s="1">
        <v>2.0</v>
      </c>
      <c r="AJ3" s="1">
        <v>409.5</v>
      </c>
      <c r="AK3" s="1">
        <v>315.0</v>
      </c>
      <c r="AL3" s="1">
        <v>122.0</v>
      </c>
      <c r="AM3" s="4">
        <f t="shared" si="4"/>
        <v>3.356557377</v>
      </c>
      <c r="AN3" s="5"/>
      <c r="AO3" s="5"/>
      <c r="AP3" s="5"/>
      <c r="AQ3" s="8"/>
      <c r="AR3" s="8"/>
      <c r="AS3" s="8"/>
      <c r="AU3" s="1">
        <v>2.0</v>
      </c>
      <c r="AV3" s="4">
        <f t="shared" si="5"/>
        <v>2.581967213</v>
      </c>
      <c r="AW3" s="5"/>
      <c r="AX3" s="5"/>
      <c r="AY3" s="5"/>
      <c r="AZ3" s="5"/>
      <c r="BA3" s="5"/>
      <c r="BB3" s="5"/>
      <c r="BD3" s="1">
        <v>2.0</v>
      </c>
      <c r="BE3" s="4">
        <f t="shared" si="6"/>
        <v>0.7692307692</v>
      </c>
      <c r="BF3" s="5"/>
      <c r="BG3" s="5"/>
      <c r="BH3" s="5"/>
      <c r="BI3" s="5"/>
      <c r="BJ3" s="5"/>
      <c r="BK3" s="5"/>
      <c r="BL3" s="1"/>
      <c r="BM3" s="1">
        <v>2.0</v>
      </c>
      <c r="BN3" s="1">
        <v>316737.0</v>
      </c>
      <c r="BO3" s="1">
        <v>352850.0</v>
      </c>
      <c r="BP3" s="1">
        <v>96998.0</v>
      </c>
      <c r="BQ3" s="4">
        <f t="shared" si="7"/>
        <v>3.265397225</v>
      </c>
      <c r="BR3" s="4">
        <f t="shared" si="8"/>
        <v>3.63770387</v>
      </c>
      <c r="BS3" s="4">
        <f t="shared" si="9"/>
        <v>0.8976533938</v>
      </c>
      <c r="BT3" s="5"/>
      <c r="BU3" s="5"/>
      <c r="BV3" s="5"/>
      <c r="BW3" s="5"/>
      <c r="BX3" s="5"/>
      <c r="BY3" s="5"/>
      <c r="BZ3" s="7"/>
      <c r="CA3" s="7"/>
      <c r="CB3" s="7"/>
      <c r="CC3" s="7"/>
    </row>
    <row r="4" ht="15.75" customHeight="1">
      <c r="A4" s="1" t="s">
        <v>43</v>
      </c>
      <c r="B4" s="1">
        <v>1.0</v>
      </c>
      <c r="C4" s="1" t="s">
        <v>46</v>
      </c>
      <c r="D4" s="1">
        <v>2.0</v>
      </c>
      <c r="E4" s="1">
        <v>125333.0</v>
      </c>
      <c r="F4" s="1">
        <v>14535.0</v>
      </c>
      <c r="G4" s="4">
        <f t="shared" si="1"/>
        <v>8.622841417</v>
      </c>
      <c r="H4" s="2"/>
      <c r="I4" s="2"/>
      <c r="J4" s="2"/>
      <c r="K4" s="2"/>
      <c r="L4" s="2"/>
      <c r="M4" s="2"/>
      <c r="N4" s="1"/>
      <c r="O4" s="1">
        <v>2.0</v>
      </c>
      <c r="P4" s="1">
        <v>1499.2</v>
      </c>
      <c r="Q4" s="1">
        <v>538.2</v>
      </c>
      <c r="R4" s="4">
        <f t="shared" si="2"/>
        <v>11.14232627</v>
      </c>
      <c r="S4" s="5"/>
      <c r="T4" s="5"/>
      <c r="U4" s="5"/>
      <c r="V4" s="5"/>
      <c r="W4" s="5"/>
      <c r="X4" s="5"/>
      <c r="Z4" s="1">
        <v>2.0</v>
      </c>
      <c r="AA4" s="4">
        <f t="shared" si="3"/>
        <v>1.292187312</v>
      </c>
      <c r="AB4" s="2"/>
      <c r="AC4" s="2"/>
      <c r="AD4" s="2"/>
      <c r="AE4" s="2"/>
      <c r="AF4" s="2"/>
      <c r="AG4" s="2"/>
      <c r="AH4" s="1"/>
      <c r="AI4" s="1">
        <v>2.0</v>
      </c>
      <c r="AJ4" s="1">
        <v>447.0</v>
      </c>
      <c r="AK4" s="1">
        <v>362.0</v>
      </c>
      <c r="AL4" s="1">
        <v>122.0</v>
      </c>
      <c r="AM4" s="4">
        <f t="shared" si="4"/>
        <v>3.663934426</v>
      </c>
      <c r="AN4" s="5"/>
      <c r="AO4" s="5"/>
      <c r="AP4" s="5"/>
      <c r="AQ4" s="8"/>
      <c r="AR4" s="8"/>
      <c r="AS4" s="8"/>
      <c r="AU4" s="1">
        <v>2.0</v>
      </c>
      <c r="AV4" s="4">
        <f t="shared" si="5"/>
        <v>2.967213115</v>
      </c>
      <c r="AW4" s="5"/>
      <c r="AX4" s="5"/>
      <c r="AY4" s="5"/>
      <c r="AZ4" s="5"/>
      <c r="BA4" s="5"/>
      <c r="BB4" s="5"/>
      <c r="BD4" s="1">
        <v>2.0</v>
      </c>
      <c r="BE4" s="4">
        <f t="shared" si="6"/>
        <v>0.8098434004</v>
      </c>
      <c r="BF4" s="5"/>
      <c r="BG4" s="5"/>
      <c r="BH4" s="5"/>
      <c r="BI4" s="5"/>
      <c r="BJ4" s="5"/>
      <c r="BK4" s="5"/>
      <c r="BL4" s="1"/>
      <c r="BM4" s="1">
        <v>2.0</v>
      </c>
      <c r="BN4" s="1">
        <v>487143.0</v>
      </c>
      <c r="BO4" s="1">
        <v>402956.0</v>
      </c>
      <c r="BP4" s="1">
        <v>97835.0</v>
      </c>
      <c r="BQ4" s="4">
        <f t="shared" si="7"/>
        <v>4.979230337</v>
      </c>
      <c r="BR4" s="4">
        <f t="shared" si="8"/>
        <v>4.118730516</v>
      </c>
      <c r="BS4" s="4">
        <f t="shared" si="9"/>
        <v>1.208923555</v>
      </c>
      <c r="BT4" s="5"/>
      <c r="BU4" s="5"/>
      <c r="BV4" s="5"/>
      <c r="BW4" s="5"/>
      <c r="BX4" s="5"/>
      <c r="BY4" s="5"/>
      <c r="BZ4" s="7"/>
      <c r="CA4" s="7"/>
      <c r="CB4" s="7"/>
      <c r="CC4" s="7"/>
    </row>
    <row r="5" ht="15.75" customHeight="1">
      <c r="A5" s="1" t="s">
        <v>43</v>
      </c>
      <c r="B5" s="1">
        <v>1.0</v>
      </c>
      <c r="C5" s="1" t="s">
        <v>47</v>
      </c>
      <c r="D5" s="1">
        <v>2.0</v>
      </c>
      <c r="E5" s="1">
        <v>133024.0</v>
      </c>
      <c r="F5" s="1">
        <v>14535.0</v>
      </c>
      <c r="G5" s="4">
        <f t="shared" si="1"/>
        <v>9.151977984</v>
      </c>
      <c r="H5" s="2"/>
      <c r="I5" s="2"/>
      <c r="J5" s="2"/>
      <c r="K5" s="2"/>
      <c r="L5" s="2"/>
      <c r="M5" s="2"/>
      <c r="N5" s="1"/>
      <c r="O5" s="1">
        <v>2.0</v>
      </c>
      <c r="P5" s="1">
        <v>1608.8</v>
      </c>
      <c r="Q5" s="1">
        <v>538.2</v>
      </c>
      <c r="R5" s="4">
        <f t="shared" si="2"/>
        <v>11.95689335</v>
      </c>
      <c r="S5" s="5"/>
      <c r="T5" s="5"/>
      <c r="U5" s="5"/>
      <c r="V5" s="5"/>
      <c r="W5" s="5"/>
      <c r="X5" s="5"/>
      <c r="Z5" s="1">
        <v>2.0</v>
      </c>
      <c r="AA5" s="4">
        <f t="shared" si="3"/>
        <v>1.306481874</v>
      </c>
      <c r="AB5" s="2"/>
      <c r="AC5" s="2"/>
      <c r="AD5" s="2"/>
      <c r="AE5" s="2"/>
      <c r="AF5" s="2"/>
      <c r="AG5" s="2"/>
      <c r="AH5" s="1"/>
      <c r="AI5" s="1">
        <v>2.0</v>
      </c>
      <c r="AJ5" s="1">
        <v>476.9</v>
      </c>
      <c r="AK5" s="1">
        <v>379.0</v>
      </c>
      <c r="AL5" s="1">
        <v>121.9</v>
      </c>
      <c r="AM5" s="4">
        <f t="shared" si="4"/>
        <v>3.912223134</v>
      </c>
      <c r="AN5" s="5"/>
      <c r="AO5" s="5"/>
      <c r="AP5" s="5"/>
      <c r="AQ5" s="8"/>
      <c r="AR5" s="8"/>
      <c r="AS5" s="8"/>
      <c r="AU5" s="1">
        <v>2.0</v>
      </c>
      <c r="AV5" s="4">
        <f t="shared" si="5"/>
        <v>3.109105824</v>
      </c>
      <c r="AW5" s="5"/>
      <c r="AX5" s="5"/>
      <c r="AY5" s="5"/>
      <c r="AZ5" s="5"/>
      <c r="BA5" s="5"/>
      <c r="BB5" s="5"/>
      <c r="BD5" s="1">
        <v>2.0</v>
      </c>
      <c r="BE5" s="4">
        <f t="shared" si="6"/>
        <v>0.7947158733</v>
      </c>
      <c r="BF5" s="5"/>
      <c r="BG5" s="5"/>
      <c r="BH5" s="5"/>
      <c r="BI5" s="5"/>
      <c r="BJ5" s="5"/>
      <c r="BK5" s="5"/>
      <c r="BL5" s="1"/>
      <c r="BM5" s="1">
        <v>2.0</v>
      </c>
      <c r="BN5" s="1">
        <v>457493.0</v>
      </c>
      <c r="BO5" s="1">
        <v>442137.0</v>
      </c>
      <c r="BP5" s="1">
        <v>92709.0</v>
      </c>
      <c r="BQ5" s="4">
        <f t="shared" si="7"/>
        <v>4.934720469</v>
      </c>
      <c r="BR5" s="4">
        <f t="shared" si="8"/>
        <v>4.769083908</v>
      </c>
      <c r="BS5" s="4">
        <f t="shared" si="9"/>
        <v>1.034731316</v>
      </c>
      <c r="BT5" s="5"/>
      <c r="BU5" s="5"/>
      <c r="BV5" s="5"/>
      <c r="BW5" s="5"/>
      <c r="BX5" s="5"/>
      <c r="BY5" s="5"/>
      <c r="BZ5" s="7"/>
      <c r="CA5" s="7"/>
      <c r="CB5" s="7"/>
      <c r="CC5" s="7"/>
    </row>
    <row r="6" ht="15.75" customHeight="1">
      <c r="A6" s="1" t="s">
        <v>43</v>
      </c>
      <c r="B6" s="1">
        <v>2.0</v>
      </c>
      <c r="C6" s="1" t="s">
        <v>44</v>
      </c>
      <c r="D6" s="1">
        <v>2.0</v>
      </c>
      <c r="E6" s="1">
        <v>67142.0</v>
      </c>
      <c r="F6" s="1">
        <v>14540.0</v>
      </c>
      <c r="G6" s="4">
        <f t="shared" si="1"/>
        <v>4.617744154</v>
      </c>
      <c r="H6" s="2"/>
      <c r="I6" s="2"/>
      <c r="J6" s="2"/>
      <c r="K6" s="2"/>
      <c r="L6" s="2"/>
      <c r="M6" s="2"/>
      <c r="N6" s="1"/>
      <c r="O6" s="1">
        <v>2.0</v>
      </c>
      <c r="P6" s="1">
        <v>1124.2</v>
      </c>
      <c r="Q6" s="1">
        <v>543.7</v>
      </c>
      <c r="R6" s="4">
        <f t="shared" si="2"/>
        <v>8.270737539</v>
      </c>
      <c r="S6" s="5"/>
      <c r="T6" s="5"/>
      <c r="U6" s="5"/>
      <c r="V6" s="5"/>
      <c r="W6" s="5"/>
      <c r="X6" s="5"/>
      <c r="Z6" s="1">
        <v>2.0</v>
      </c>
      <c r="AA6" s="4">
        <f t="shared" si="3"/>
        <v>1.791077475</v>
      </c>
      <c r="AB6" s="2"/>
      <c r="AC6" s="2"/>
      <c r="AD6" s="2"/>
      <c r="AE6" s="2"/>
      <c r="AF6" s="2"/>
      <c r="AG6" s="2"/>
      <c r="AH6" s="1"/>
      <c r="AI6" s="1">
        <v>2.0</v>
      </c>
      <c r="AJ6" s="1">
        <v>300.0</v>
      </c>
      <c r="AK6" s="1">
        <v>326.9</v>
      </c>
      <c r="AL6" s="1">
        <v>122.0</v>
      </c>
      <c r="AM6" s="4">
        <f t="shared" si="4"/>
        <v>2.459016393</v>
      </c>
      <c r="AN6" s="5"/>
      <c r="AO6" s="5"/>
      <c r="AP6" s="5"/>
      <c r="AQ6" s="8"/>
      <c r="AR6" s="8"/>
      <c r="AS6" s="8"/>
      <c r="AU6" s="1">
        <v>2.0</v>
      </c>
      <c r="AV6" s="4">
        <f t="shared" si="5"/>
        <v>2.679508197</v>
      </c>
      <c r="AW6" s="5"/>
      <c r="AX6" s="5"/>
      <c r="AY6" s="5"/>
      <c r="AZ6" s="5"/>
      <c r="BA6" s="5"/>
      <c r="BB6" s="5"/>
      <c r="BD6" s="1">
        <v>2.0</v>
      </c>
      <c r="BE6" s="4">
        <f t="shared" si="6"/>
        <v>1.089666667</v>
      </c>
      <c r="BF6" s="5"/>
      <c r="BG6" s="5"/>
      <c r="BH6" s="5"/>
      <c r="BI6" s="5"/>
      <c r="BJ6" s="5"/>
      <c r="BK6" s="5"/>
      <c r="BL6" s="1"/>
      <c r="BM6" s="1">
        <v>2.0</v>
      </c>
      <c r="BN6" s="1">
        <v>270199.0</v>
      </c>
      <c r="BO6" s="1">
        <v>225511.0</v>
      </c>
      <c r="BP6" s="1">
        <v>100286.0</v>
      </c>
      <c r="BQ6" s="4">
        <f t="shared" si="7"/>
        <v>2.694284347</v>
      </c>
      <c r="BR6" s="4">
        <f t="shared" si="8"/>
        <v>2.248678779</v>
      </c>
      <c r="BS6" s="4">
        <f t="shared" si="9"/>
        <v>1.198163283</v>
      </c>
      <c r="BT6" s="5"/>
      <c r="BU6" s="5"/>
      <c r="BV6" s="5"/>
      <c r="BW6" s="5"/>
      <c r="BX6" s="5"/>
      <c r="BY6" s="5"/>
      <c r="BZ6" s="7"/>
      <c r="CA6" s="7"/>
      <c r="CB6" s="7"/>
      <c r="CC6" s="7"/>
    </row>
    <row r="7" ht="15.75" customHeight="1">
      <c r="A7" s="1" t="s">
        <v>43</v>
      </c>
      <c r="B7" s="1">
        <v>2.0</v>
      </c>
      <c r="C7" s="1" t="s">
        <v>45</v>
      </c>
      <c r="D7" s="1">
        <v>2.0</v>
      </c>
      <c r="E7" s="1">
        <v>90770.0</v>
      </c>
      <c r="F7" s="1">
        <v>14540.0</v>
      </c>
      <c r="G7" s="4">
        <f t="shared" si="1"/>
        <v>6.242778542</v>
      </c>
      <c r="H7" s="2"/>
      <c r="I7" s="2"/>
      <c r="J7" s="2"/>
      <c r="K7" s="2"/>
      <c r="L7" s="2"/>
      <c r="M7" s="2"/>
      <c r="N7" s="1"/>
      <c r="O7" s="1">
        <v>2.0</v>
      </c>
      <c r="P7" s="1">
        <v>1289.2</v>
      </c>
      <c r="Q7" s="1">
        <v>543.7</v>
      </c>
      <c r="R7" s="4">
        <f t="shared" si="2"/>
        <v>9.484642266</v>
      </c>
      <c r="S7" s="5"/>
      <c r="T7" s="5"/>
      <c r="U7" s="5"/>
      <c r="V7" s="5"/>
      <c r="W7" s="5"/>
      <c r="X7" s="5"/>
      <c r="Z7" s="1">
        <v>2.0</v>
      </c>
      <c r="AA7" s="4">
        <f t="shared" si="3"/>
        <v>1.51929821</v>
      </c>
      <c r="AB7" s="2"/>
      <c r="AC7" s="2"/>
      <c r="AD7" s="2"/>
      <c r="AE7" s="2"/>
      <c r="AF7" s="2"/>
      <c r="AG7" s="2"/>
      <c r="AH7" s="1"/>
      <c r="AI7" s="1">
        <v>2.0</v>
      </c>
      <c r="AJ7" s="1">
        <v>367.7</v>
      </c>
      <c r="AK7" s="1">
        <v>309.9</v>
      </c>
      <c r="AL7" s="1">
        <v>122.0</v>
      </c>
      <c r="AM7" s="4">
        <f t="shared" si="4"/>
        <v>3.013934426</v>
      </c>
      <c r="AN7" s="5"/>
      <c r="AO7" s="5"/>
      <c r="AP7" s="5"/>
      <c r="AQ7" s="8"/>
      <c r="AR7" s="8"/>
      <c r="AS7" s="8"/>
      <c r="AU7" s="1">
        <v>2.0</v>
      </c>
      <c r="AV7" s="4">
        <f t="shared" si="5"/>
        <v>2.540163934</v>
      </c>
      <c r="AW7" s="5"/>
      <c r="AX7" s="5"/>
      <c r="AY7" s="5"/>
      <c r="AZ7" s="5"/>
      <c r="BA7" s="5"/>
      <c r="BB7" s="5"/>
      <c r="BD7" s="1">
        <v>2.0</v>
      </c>
      <c r="BE7" s="4">
        <f t="shared" si="6"/>
        <v>0.8428066358</v>
      </c>
      <c r="BF7" s="5"/>
      <c r="BG7" s="5"/>
      <c r="BH7" s="5"/>
      <c r="BI7" s="5"/>
      <c r="BJ7" s="5"/>
      <c r="BK7" s="5"/>
      <c r="BL7" s="1"/>
      <c r="BM7" s="1">
        <v>2.0</v>
      </c>
      <c r="BN7" s="1">
        <v>312195.0</v>
      </c>
      <c r="BO7" s="1">
        <v>319465.0</v>
      </c>
      <c r="BP7" s="1">
        <v>90039.0</v>
      </c>
      <c r="BQ7" s="4">
        <f t="shared" si="7"/>
        <v>3.467330823</v>
      </c>
      <c r="BR7" s="4">
        <f t="shared" si="8"/>
        <v>3.548073613</v>
      </c>
      <c r="BS7" s="4">
        <f t="shared" si="9"/>
        <v>0.9772432035</v>
      </c>
      <c r="BT7" s="5"/>
      <c r="BU7" s="5"/>
      <c r="BV7" s="5"/>
      <c r="BW7" s="5"/>
      <c r="BX7" s="5"/>
      <c r="BY7" s="5"/>
      <c r="BZ7" s="7"/>
      <c r="CA7" s="7"/>
      <c r="CB7" s="7"/>
      <c r="CC7" s="7"/>
    </row>
    <row r="8" ht="15.75" customHeight="1">
      <c r="A8" s="1" t="s">
        <v>43</v>
      </c>
      <c r="B8" s="1">
        <v>3.0</v>
      </c>
      <c r="C8" s="1" t="s">
        <v>44</v>
      </c>
      <c r="D8" s="1">
        <v>2.0</v>
      </c>
      <c r="E8" s="1">
        <v>109746.0</v>
      </c>
      <c r="F8" s="1">
        <v>13591.0</v>
      </c>
      <c r="G8" s="4">
        <f t="shared" si="1"/>
        <v>8.074902509</v>
      </c>
      <c r="H8" s="2"/>
      <c r="I8" s="2"/>
      <c r="J8" s="2"/>
      <c r="K8" s="2"/>
      <c r="L8" s="2"/>
      <c r="M8" s="2"/>
      <c r="N8" s="1"/>
      <c r="O8" s="1">
        <v>2.0</v>
      </c>
      <c r="P8" s="1">
        <v>1382.9</v>
      </c>
      <c r="Q8" s="1">
        <v>498.1</v>
      </c>
      <c r="R8" s="4">
        <f t="shared" si="2"/>
        <v>11.10540052</v>
      </c>
      <c r="S8" s="5"/>
      <c r="T8" s="5"/>
      <c r="U8" s="5"/>
      <c r="V8" s="5"/>
      <c r="W8" s="5"/>
      <c r="X8" s="5"/>
      <c r="Z8" s="1">
        <v>2.0</v>
      </c>
      <c r="AA8" s="4">
        <f t="shared" si="3"/>
        <v>1.375298403</v>
      </c>
      <c r="AB8" s="2"/>
      <c r="AC8" s="2"/>
      <c r="AD8" s="2"/>
      <c r="AE8" s="2"/>
      <c r="AF8" s="2"/>
      <c r="AG8" s="2"/>
      <c r="AH8" s="1"/>
      <c r="AI8" s="1">
        <v>2.0</v>
      </c>
      <c r="AJ8" s="1">
        <v>412.1</v>
      </c>
      <c r="AK8" s="1">
        <v>355.0</v>
      </c>
      <c r="AL8" s="1">
        <v>116.6</v>
      </c>
      <c r="AM8" s="4">
        <f t="shared" si="4"/>
        <v>3.534305317</v>
      </c>
      <c r="AN8" s="5"/>
      <c r="AO8" s="5"/>
      <c r="AP8" s="5"/>
      <c r="AQ8" s="8"/>
      <c r="AR8" s="8"/>
      <c r="AS8" s="8"/>
      <c r="AU8" s="1">
        <v>2.0</v>
      </c>
      <c r="AV8" s="4">
        <f t="shared" si="5"/>
        <v>3.044596913</v>
      </c>
      <c r="AW8" s="5"/>
      <c r="AX8" s="5"/>
      <c r="AY8" s="5"/>
      <c r="AZ8" s="5"/>
      <c r="BA8" s="5"/>
      <c r="BB8" s="5"/>
      <c r="BD8" s="1">
        <v>2.0</v>
      </c>
      <c r="BE8" s="4">
        <f t="shared" si="6"/>
        <v>0.8614413977</v>
      </c>
      <c r="BF8" s="5"/>
      <c r="BG8" s="5"/>
      <c r="BH8" s="5"/>
      <c r="BI8" s="5"/>
      <c r="BJ8" s="5"/>
      <c r="BK8" s="5"/>
      <c r="BL8" s="1"/>
      <c r="BM8" s="1">
        <v>2.0</v>
      </c>
      <c r="BN8" s="1">
        <v>327455.0</v>
      </c>
      <c r="BO8" s="1">
        <v>458846.0</v>
      </c>
      <c r="BP8" s="1">
        <v>99492.0</v>
      </c>
      <c r="BQ8" s="4">
        <f t="shared" si="7"/>
        <v>3.29126965</v>
      </c>
      <c r="BR8" s="4">
        <f t="shared" si="8"/>
        <v>4.611888393</v>
      </c>
      <c r="BS8" s="4">
        <f t="shared" si="9"/>
        <v>0.7136490239</v>
      </c>
      <c r="BT8" s="5"/>
      <c r="BU8" s="5"/>
      <c r="BV8" s="5"/>
      <c r="BW8" s="5"/>
      <c r="BX8" s="5"/>
      <c r="BY8" s="5"/>
      <c r="BZ8" s="7"/>
      <c r="CA8" s="7"/>
      <c r="CB8" s="7"/>
      <c r="CC8" s="7"/>
    </row>
    <row r="9" ht="15.75" customHeight="1">
      <c r="A9" s="1" t="s">
        <v>43</v>
      </c>
      <c r="B9" s="1">
        <v>3.0</v>
      </c>
      <c r="C9" s="1" t="s">
        <v>45</v>
      </c>
      <c r="D9" s="1">
        <v>2.0</v>
      </c>
      <c r="E9" s="1">
        <v>106666.0</v>
      </c>
      <c r="F9" s="1">
        <v>13591.0</v>
      </c>
      <c r="G9" s="4">
        <f t="shared" si="1"/>
        <v>7.848281951</v>
      </c>
      <c r="H9" s="2"/>
      <c r="I9" s="2"/>
      <c r="J9" s="2"/>
      <c r="K9" s="2"/>
      <c r="L9" s="2"/>
      <c r="M9" s="2"/>
      <c r="N9" s="1"/>
      <c r="O9" s="1">
        <v>2.0</v>
      </c>
      <c r="P9" s="1">
        <v>1342.8</v>
      </c>
      <c r="Q9" s="1">
        <v>498.1</v>
      </c>
      <c r="R9" s="4">
        <f t="shared" si="2"/>
        <v>10.78337683</v>
      </c>
      <c r="S9" s="5"/>
      <c r="T9" s="5"/>
      <c r="U9" s="5"/>
      <c r="V9" s="5"/>
      <c r="W9" s="5"/>
      <c r="X9" s="5"/>
      <c r="Z9" s="1">
        <v>2.0</v>
      </c>
      <c r="AA9" s="4">
        <f t="shared" si="3"/>
        <v>1.373979286</v>
      </c>
      <c r="AB9" s="2"/>
      <c r="AC9" s="2"/>
      <c r="AD9" s="2"/>
      <c r="AE9" s="2"/>
      <c r="AF9" s="2"/>
      <c r="AG9" s="2"/>
      <c r="AH9" s="1"/>
      <c r="AI9" s="1">
        <v>2.0</v>
      </c>
      <c r="AJ9" s="1">
        <v>406.1</v>
      </c>
      <c r="AK9" s="1">
        <v>347.9</v>
      </c>
      <c r="AL9" s="1">
        <v>116.1</v>
      </c>
      <c r="AM9" s="4">
        <f t="shared" si="4"/>
        <v>3.497846684</v>
      </c>
      <c r="AN9" s="5"/>
      <c r="AO9" s="5"/>
      <c r="AP9" s="5"/>
      <c r="AQ9" s="8"/>
      <c r="AR9" s="8"/>
      <c r="AS9" s="8"/>
      <c r="AU9" s="1">
        <v>2.0</v>
      </c>
      <c r="AV9" s="4">
        <f t="shared" si="5"/>
        <v>2.996554694</v>
      </c>
      <c r="AW9" s="5"/>
      <c r="AX9" s="5"/>
      <c r="AY9" s="5"/>
      <c r="AZ9" s="5"/>
      <c r="BA9" s="5"/>
      <c r="BB9" s="5"/>
      <c r="BD9" s="1">
        <v>2.0</v>
      </c>
      <c r="BE9" s="4">
        <f t="shared" si="6"/>
        <v>0.8566855454</v>
      </c>
      <c r="BF9" s="5"/>
      <c r="BG9" s="5"/>
      <c r="BH9" s="5"/>
      <c r="BI9" s="5"/>
      <c r="BJ9" s="5"/>
      <c r="BK9" s="5"/>
      <c r="BL9" s="1"/>
      <c r="BM9" s="1">
        <v>2.0</v>
      </c>
      <c r="BN9" s="1">
        <v>421771.0</v>
      </c>
      <c r="BO9" s="1">
        <v>355496.0</v>
      </c>
      <c r="BP9" s="1">
        <v>98177.0</v>
      </c>
      <c r="BQ9" s="4">
        <f t="shared" si="7"/>
        <v>4.296026564</v>
      </c>
      <c r="BR9" s="4">
        <f t="shared" si="8"/>
        <v>3.620970288</v>
      </c>
      <c r="BS9" s="4">
        <f t="shared" si="9"/>
        <v>1.186429664</v>
      </c>
      <c r="BT9" s="5"/>
      <c r="BU9" s="5"/>
      <c r="BV9" s="5"/>
      <c r="BW9" s="5"/>
      <c r="BX9" s="5"/>
      <c r="BY9" s="5"/>
      <c r="BZ9" s="7"/>
      <c r="CA9" s="7"/>
      <c r="CB9" s="7"/>
      <c r="CC9" s="7"/>
    </row>
    <row r="10" ht="15.75" customHeight="1">
      <c r="A10" s="1" t="s">
        <v>43</v>
      </c>
      <c r="B10" s="1">
        <v>4.0</v>
      </c>
      <c r="C10" s="1" t="s">
        <v>44</v>
      </c>
      <c r="D10" s="1">
        <v>2.0</v>
      </c>
      <c r="E10" s="1">
        <v>78940.0</v>
      </c>
      <c r="F10" s="1">
        <v>13593.0</v>
      </c>
      <c r="G10" s="4">
        <f t="shared" si="1"/>
        <v>5.807400868</v>
      </c>
      <c r="H10" s="2"/>
      <c r="I10" s="2"/>
      <c r="J10" s="2"/>
      <c r="K10" s="2"/>
      <c r="L10" s="2"/>
      <c r="M10" s="2"/>
      <c r="N10" s="1"/>
      <c r="O10" s="1">
        <v>2.0</v>
      </c>
      <c r="P10" s="1">
        <v>1188.7</v>
      </c>
      <c r="Q10" s="1">
        <v>495.7</v>
      </c>
      <c r="R10" s="4">
        <f t="shared" si="2"/>
        <v>9.592091991</v>
      </c>
      <c r="S10" s="5"/>
      <c r="T10" s="5"/>
      <c r="U10" s="5"/>
      <c r="V10" s="5"/>
      <c r="W10" s="5"/>
      <c r="X10" s="5"/>
      <c r="Z10" s="1">
        <v>2.0</v>
      </c>
      <c r="AA10" s="4">
        <f t="shared" si="3"/>
        <v>1.651701374</v>
      </c>
      <c r="AB10" s="2"/>
      <c r="AC10" s="2"/>
      <c r="AD10" s="2"/>
      <c r="AE10" s="2"/>
      <c r="AF10" s="2"/>
      <c r="AG10" s="2"/>
      <c r="AH10" s="1"/>
      <c r="AI10" s="1">
        <v>2.0</v>
      </c>
      <c r="AJ10" s="1">
        <v>344.0</v>
      </c>
      <c r="AK10" s="1">
        <v>313.9</v>
      </c>
      <c r="AL10" s="1">
        <v>115.7</v>
      </c>
      <c r="AM10" s="4">
        <f t="shared" si="4"/>
        <v>2.973206569</v>
      </c>
      <c r="AN10" s="5"/>
      <c r="AO10" s="5"/>
      <c r="AP10" s="5"/>
      <c r="AQ10" s="8"/>
      <c r="AR10" s="8"/>
      <c r="AS10" s="8"/>
      <c r="AU10" s="1">
        <v>2.0</v>
      </c>
      <c r="AV10" s="4">
        <f t="shared" si="5"/>
        <v>2.713050994</v>
      </c>
      <c r="AW10" s="5"/>
      <c r="AX10" s="5"/>
      <c r="AY10" s="5"/>
      <c r="AZ10" s="5"/>
      <c r="BA10" s="5"/>
      <c r="BB10" s="5"/>
      <c r="BD10" s="1">
        <v>2.0</v>
      </c>
      <c r="BE10" s="4">
        <f t="shared" si="6"/>
        <v>0.9125</v>
      </c>
      <c r="BF10" s="5"/>
      <c r="BG10" s="5"/>
      <c r="BH10" s="5"/>
      <c r="BI10" s="5"/>
      <c r="BJ10" s="5"/>
      <c r="BK10" s="5"/>
      <c r="BL10" s="1"/>
      <c r="BM10" s="1">
        <v>2.0</v>
      </c>
      <c r="BN10" s="1">
        <v>284132.0</v>
      </c>
      <c r="BO10" s="1">
        <v>277151.0</v>
      </c>
      <c r="BP10" s="1">
        <v>99856.0</v>
      </c>
      <c r="BQ10" s="4">
        <f t="shared" si="7"/>
        <v>2.845417401</v>
      </c>
      <c r="BR10" s="4">
        <f t="shared" si="8"/>
        <v>2.77550673</v>
      </c>
      <c r="BS10" s="4">
        <f t="shared" si="9"/>
        <v>1.025188435</v>
      </c>
      <c r="BT10" s="5"/>
      <c r="BU10" s="5"/>
      <c r="BV10" s="5"/>
      <c r="BW10" s="5"/>
      <c r="BX10" s="5"/>
      <c r="BY10" s="5"/>
      <c r="BZ10" s="7"/>
      <c r="CA10" s="7"/>
      <c r="CB10" s="7"/>
      <c r="CC10" s="7"/>
    </row>
    <row r="11" ht="15.75" customHeight="1">
      <c r="A11" s="1" t="s">
        <v>43</v>
      </c>
      <c r="B11" s="1">
        <v>4.0</v>
      </c>
      <c r="C11" s="1" t="s">
        <v>45</v>
      </c>
      <c r="D11" s="1">
        <v>2.0</v>
      </c>
      <c r="E11" s="1">
        <v>92831.0</v>
      </c>
      <c r="F11" s="1">
        <v>13593.0</v>
      </c>
      <c r="G11" s="4">
        <f t="shared" si="1"/>
        <v>6.829323917</v>
      </c>
      <c r="H11" s="2"/>
      <c r="I11" s="2"/>
      <c r="J11" s="2"/>
      <c r="K11" s="2"/>
      <c r="L11" s="2"/>
      <c r="M11" s="2"/>
      <c r="N11" s="1"/>
      <c r="O11" s="1">
        <v>2.0</v>
      </c>
      <c r="P11" s="1">
        <v>1306.1</v>
      </c>
      <c r="Q11" s="1">
        <v>495.7</v>
      </c>
      <c r="R11" s="4">
        <f t="shared" si="2"/>
        <v>10.53943918</v>
      </c>
      <c r="S11" s="5"/>
      <c r="T11" s="5"/>
      <c r="U11" s="5"/>
      <c r="V11" s="5"/>
      <c r="W11" s="5"/>
      <c r="X11" s="5"/>
      <c r="Z11" s="1">
        <v>2.0</v>
      </c>
      <c r="AA11" s="4">
        <f t="shared" si="3"/>
        <v>1.543262453</v>
      </c>
      <c r="AB11" s="2"/>
      <c r="AC11" s="2"/>
      <c r="AD11" s="2"/>
      <c r="AE11" s="2"/>
      <c r="AF11" s="2"/>
      <c r="AG11" s="2"/>
      <c r="AH11" s="1"/>
      <c r="AI11" s="1">
        <v>2.0</v>
      </c>
      <c r="AJ11" s="1">
        <v>370.5</v>
      </c>
      <c r="AK11" s="1">
        <v>341.2</v>
      </c>
      <c r="AL11" s="1">
        <v>116.4</v>
      </c>
      <c r="AM11" s="4">
        <f t="shared" si="4"/>
        <v>3.182989691</v>
      </c>
      <c r="AN11" s="5"/>
      <c r="AO11" s="5"/>
      <c r="AP11" s="5"/>
      <c r="AQ11" s="8"/>
      <c r="AR11" s="8"/>
      <c r="AS11" s="8"/>
      <c r="AU11" s="1">
        <v>2.0</v>
      </c>
      <c r="AV11" s="4">
        <f t="shared" si="5"/>
        <v>2.931271478</v>
      </c>
      <c r="AW11" s="5"/>
      <c r="AX11" s="5"/>
      <c r="AY11" s="5"/>
      <c r="AZ11" s="5"/>
      <c r="BA11" s="5"/>
      <c r="BB11" s="5"/>
      <c r="BD11" s="1">
        <v>2.0</v>
      </c>
      <c r="BE11" s="4">
        <f t="shared" si="6"/>
        <v>0.9209176788</v>
      </c>
      <c r="BF11" s="5"/>
      <c r="BG11" s="5"/>
      <c r="BH11" s="5"/>
      <c r="BI11" s="5"/>
      <c r="BJ11" s="5"/>
      <c r="BK11" s="5"/>
      <c r="BL11" s="1"/>
      <c r="BM11" s="1">
        <v>2.0</v>
      </c>
      <c r="BN11" s="1">
        <v>305981.0</v>
      </c>
      <c r="BO11" s="1">
        <v>353295.0</v>
      </c>
      <c r="BP11" s="1">
        <v>99021.0</v>
      </c>
      <c r="BQ11" s="4">
        <f t="shared" si="7"/>
        <v>3.090061704</v>
      </c>
      <c r="BR11" s="4">
        <f t="shared" si="8"/>
        <v>3.567879541</v>
      </c>
      <c r="BS11" s="4">
        <f t="shared" si="9"/>
        <v>0.8660779235</v>
      </c>
      <c r="BT11" s="5"/>
      <c r="BU11" s="5"/>
      <c r="BV11" s="5"/>
      <c r="BW11" s="5"/>
      <c r="BX11" s="5"/>
      <c r="BY11" s="5"/>
      <c r="BZ11" s="7"/>
      <c r="CA11" s="7"/>
      <c r="CB11" s="7"/>
      <c r="CC11" s="7"/>
    </row>
    <row r="12" ht="15.75" customHeight="1">
      <c r="A12" s="1" t="s">
        <v>43</v>
      </c>
      <c r="B12" s="1">
        <v>5.0</v>
      </c>
      <c r="C12" s="1" t="s">
        <v>44</v>
      </c>
      <c r="D12" s="1">
        <v>2.0</v>
      </c>
      <c r="E12" s="1">
        <v>64167.0</v>
      </c>
      <c r="F12" s="1">
        <v>13701.0</v>
      </c>
      <c r="G12" s="4">
        <f t="shared" si="1"/>
        <v>4.683380775</v>
      </c>
      <c r="H12" s="2"/>
      <c r="I12" s="2"/>
      <c r="J12" s="2"/>
      <c r="K12" s="2"/>
      <c r="L12" s="2"/>
      <c r="M12" s="2"/>
      <c r="N12" s="1"/>
      <c r="O12" s="1">
        <v>2.0</v>
      </c>
      <c r="P12" s="1">
        <v>1082.0</v>
      </c>
      <c r="Q12" s="1">
        <v>499.3</v>
      </c>
      <c r="R12" s="4">
        <f t="shared" si="2"/>
        <v>8.66813539</v>
      </c>
      <c r="S12" s="5"/>
      <c r="T12" s="5"/>
      <c r="U12" s="5"/>
      <c r="V12" s="5"/>
      <c r="W12" s="5"/>
      <c r="X12" s="5"/>
      <c r="Z12" s="1">
        <v>2.0</v>
      </c>
      <c r="AA12" s="4">
        <f t="shared" si="3"/>
        <v>1.850828665</v>
      </c>
      <c r="AB12" s="2"/>
      <c r="AC12" s="2"/>
      <c r="AD12" s="2"/>
      <c r="AE12" s="2"/>
      <c r="AF12" s="2"/>
      <c r="AG12" s="2"/>
      <c r="AH12" s="1"/>
      <c r="AI12" s="1">
        <v>2.0</v>
      </c>
      <c r="AJ12" s="1">
        <v>317.0</v>
      </c>
      <c r="AK12" s="1">
        <v>287.0</v>
      </c>
      <c r="AL12" s="1">
        <v>116.7</v>
      </c>
      <c r="AM12" s="4">
        <f t="shared" si="4"/>
        <v>2.716366752</v>
      </c>
      <c r="AN12" s="5"/>
      <c r="AO12" s="5"/>
      <c r="AP12" s="5"/>
      <c r="AQ12" s="8"/>
      <c r="AR12" s="8"/>
      <c r="AS12" s="8"/>
      <c r="AU12" s="1">
        <v>2.0</v>
      </c>
      <c r="AV12" s="4">
        <f t="shared" si="5"/>
        <v>2.459297344</v>
      </c>
      <c r="AW12" s="5"/>
      <c r="AX12" s="5"/>
      <c r="AY12" s="5"/>
      <c r="AZ12" s="5"/>
      <c r="BA12" s="5"/>
      <c r="BB12" s="5"/>
      <c r="BD12" s="1">
        <v>2.0</v>
      </c>
      <c r="BE12" s="4">
        <f t="shared" si="6"/>
        <v>0.905362776</v>
      </c>
      <c r="BF12" s="5"/>
      <c r="BG12" s="5"/>
      <c r="BH12" s="5"/>
      <c r="BI12" s="5"/>
      <c r="BJ12" s="5"/>
      <c r="BK12" s="5"/>
      <c r="BL12" s="1"/>
      <c r="BM12" s="1">
        <v>2.0</v>
      </c>
      <c r="BN12" s="1">
        <v>232160.0</v>
      </c>
      <c r="BO12" s="1">
        <v>232658.0</v>
      </c>
      <c r="BP12" s="1">
        <v>99972.0</v>
      </c>
      <c r="BQ12" s="4">
        <f t="shared" si="7"/>
        <v>2.32225023</v>
      </c>
      <c r="BR12" s="4">
        <f t="shared" si="8"/>
        <v>2.327231625</v>
      </c>
      <c r="BS12" s="4">
        <f t="shared" si="9"/>
        <v>0.9978595191</v>
      </c>
      <c r="BT12" s="5"/>
      <c r="BU12" s="5"/>
      <c r="BV12" s="5"/>
      <c r="BW12" s="5"/>
      <c r="BX12" s="5"/>
      <c r="BY12" s="5"/>
      <c r="BZ12" s="7"/>
      <c r="CA12" s="7"/>
      <c r="CB12" s="7"/>
      <c r="CC12" s="7"/>
    </row>
    <row r="13" ht="15.75" customHeight="1">
      <c r="A13" s="1" t="s">
        <v>43</v>
      </c>
      <c r="B13" s="1">
        <v>5.0</v>
      </c>
      <c r="C13" s="1" t="s">
        <v>45</v>
      </c>
      <c r="D13" s="1">
        <v>2.0</v>
      </c>
      <c r="E13" s="1">
        <v>81508.0</v>
      </c>
      <c r="F13" s="1">
        <v>13701.0</v>
      </c>
      <c r="G13" s="4">
        <f t="shared" si="1"/>
        <v>5.949054814</v>
      </c>
      <c r="H13" s="2"/>
      <c r="I13" s="2"/>
      <c r="J13" s="2"/>
      <c r="K13" s="2"/>
      <c r="L13" s="2"/>
      <c r="M13" s="2"/>
      <c r="N13" s="1"/>
      <c r="O13" s="1">
        <v>2.0</v>
      </c>
      <c r="P13" s="1">
        <v>1223.6</v>
      </c>
      <c r="Q13" s="1">
        <v>498.7</v>
      </c>
      <c r="R13" s="4">
        <f t="shared" si="2"/>
        <v>9.814317225</v>
      </c>
      <c r="S13" s="5"/>
      <c r="T13" s="5"/>
      <c r="U13" s="5"/>
      <c r="V13" s="5"/>
      <c r="W13" s="5"/>
      <c r="X13" s="5"/>
      <c r="Z13" s="1">
        <v>2.0</v>
      </c>
      <c r="AA13" s="4">
        <f t="shared" si="3"/>
        <v>1.649727147</v>
      </c>
      <c r="AB13" s="2"/>
      <c r="AC13" s="2"/>
      <c r="AD13" s="2"/>
      <c r="AE13" s="2"/>
      <c r="AF13" s="2"/>
      <c r="AG13" s="2"/>
      <c r="AH13" s="1"/>
      <c r="AI13" s="1">
        <v>2.0</v>
      </c>
      <c r="AJ13" s="1">
        <v>343.9</v>
      </c>
      <c r="AK13" s="1">
        <v>324.9</v>
      </c>
      <c r="AL13" s="1">
        <v>116.7</v>
      </c>
      <c r="AM13" s="4">
        <f t="shared" si="4"/>
        <v>2.946872322</v>
      </c>
      <c r="AN13" s="5"/>
      <c r="AO13" s="5"/>
      <c r="AP13" s="5"/>
      <c r="AQ13" s="8"/>
      <c r="AR13" s="8"/>
      <c r="AS13" s="8"/>
      <c r="AU13" s="1">
        <v>2.0</v>
      </c>
      <c r="AV13" s="4">
        <f t="shared" si="5"/>
        <v>2.784061697</v>
      </c>
      <c r="AW13" s="5"/>
      <c r="AX13" s="5"/>
      <c r="AY13" s="5"/>
      <c r="AZ13" s="5"/>
      <c r="BA13" s="5"/>
      <c r="BB13" s="5"/>
      <c r="BD13" s="1">
        <v>2.0</v>
      </c>
      <c r="BE13" s="4">
        <f t="shared" si="6"/>
        <v>0.9447513812</v>
      </c>
      <c r="BF13" s="5"/>
      <c r="BG13" s="5"/>
      <c r="BH13" s="5"/>
      <c r="BI13" s="5"/>
      <c r="BJ13" s="5"/>
      <c r="BK13" s="5"/>
      <c r="BL13" s="1"/>
      <c r="BM13" s="1">
        <v>2.0</v>
      </c>
      <c r="BN13" s="1">
        <v>309093.0</v>
      </c>
      <c r="BO13" s="1">
        <v>278279.0</v>
      </c>
      <c r="BP13" s="1">
        <v>101361.0</v>
      </c>
      <c r="BQ13" s="4">
        <f t="shared" si="7"/>
        <v>3.049427295</v>
      </c>
      <c r="BR13" s="4">
        <f t="shared" si="8"/>
        <v>2.745424769</v>
      </c>
      <c r="BS13" s="4">
        <f t="shared" si="9"/>
        <v>1.110730598</v>
      </c>
      <c r="BT13" s="5"/>
      <c r="BU13" s="5"/>
      <c r="BV13" s="5"/>
      <c r="BW13" s="5"/>
      <c r="BX13" s="5"/>
      <c r="BY13" s="5"/>
      <c r="BZ13" s="7"/>
      <c r="CA13" s="7"/>
      <c r="CB13" s="7"/>
      <c r="CC13" s="7"/>
    </row>
    <row r="14" ht="15.75" customHeight="1">
      <c r="A14" s="1" t="s">
        <v>43</v>
      </c>
      <c r="B14" s="1">
        <v>6.0</v>
      </c>
      <c r="C14" s="1" t="s">
        <v>44</v>
      </c>
      <c r="D14" s="1">
        <v>1.0</v>
      </c>
      <c r="E14" s="1">
        <v>65832.0</v>
      </c>
      <c r="F14" s="1">
        <v>13646.0</v>
      </c>
      <c r="G14" s="4">
        <f t="shared" si="1"/>
        <v>4.824270849</v>
      </c>
      <c r="H14" s="2"/>
      <c r="I14" s="2"/>
      <c r="J14" s="2"/>
      <c r="K14" s="2"/>
      <c r="L14" s="2"/>
      <c r="M14" s="2"/>
      <c r="N14" s="1"/>
      <c r="O14" s="1">
        <v>1.0</v>
      </c>
      <c r="P14" s="1">
        <v>1092.7</v>
      </c>
      <c r="Q14" s="1">
        <v>476.6</v>
      </c>
      <c r="R14" s="4">
        <f t="shared" si="2"/>
        <v>9.170793118</v>
      </c>
      <c r="S14" s="5"/>
      <c r="T14" s="5"/>
      <c r="U14" s="5"/>
      <c r="V14" s="5"/>
      <c r="W14" s="5"/>
      <c r="X14" s="5"/>
      <c r="Z14" s="1">
        <v>1.0</v>
      </c>
      <c r="AA14" s="4">
        <f t="shared" si="3"/>
        <v>1.900969785</v>
      </c>
      <c r="AB14" s="2"/>
      <c r="AC14" s="2"/>
      <c r="AD14" s="2"/>
      <c r="AE14" s="2"/>
      <c r="AF14" s="2"/>
      <c r="AG14" s="2"/>
      <c r="AH14" s="1"/>
      <c r="AI14" s="1">
        <v>1.0</v>
      </c>
      <c r="AJ14" s="1">
        <v>338.0</v>
      </c>
      <c r="AK14" s="1">
        <v>253.1</v>
      </c>
      <c r="AL14" s="1">
        <v>115.9</v>
      </c>
      <c r="AM14" s="4">
        <f t="shared" si="4"/>
        <v>2.916307161</v>
      </c>
      <c r="AN14" s="5"/>
      <c r="AO14" s="5"/>
      <c r="AP14" s="5"/>
      <c r="AQ14" s="8"/>
      <c r="AR14" s="8"/>
      <c r="AS14" s="8"/>
      <c r="AU14" s="1">
        <v>1.0</v>
      </c>
      <c r="AV14" s="4">
        <f t="shared" si="5"/>
        <v>2.18377912</v>
      </c>
      <c r="AW14" s="5"/>
      <c r="AX14" s="5"/>
      <c r="AY14" s="5"/>
      <c r="AZ14" s="5"/>
      <c r="BA14" s="5"/>
      <c r="BB14" s="5"/>
      <c r="BD14" s="1">
        <v>1.0</v>
      </c>
      <c r="BE14" s="4">
        <f t="shared" si="6"/>
        <v>0.748816568</v>
      </c>
      <c r="BF14" s="5"/>
      <c r="BG14" s="5"/>
      <c r="BH14" s="5"/>
      <c r="BI14" s="5"/>
      <c r="BJ14" s="5"/>
      <c r="BK14" s="5"/>
      <c r="BL14" s="1"/>
      <c r="BM14" s="1">
        <v>1.0</v>
      </c>
      <c r="BN14" s="1">
        <v>238600.0</v>
      </c>
      <c r="BO14" s="1">
        <v>228471.0</v>
      </c>
      <c r="BP14" s="1">
        <v>98819.0</v>
      </c>
      <c r="BQ14" s="4">
        <f t="shared" si="7"/>
        <v>2.414515427</v>
      </c>
      <c r="BR14" s="4">
        <f t="shared" si="8"/>
        <v>2.312014896</v>
      </c>
      <c r="BS14" s="4">
        <f t="shared" si="9"/>
        <v>1.044333854</v>
      </c>
      <c r="BT14" s="5"/>
      <c r="BU14" s="5"/>
      <c r="BV14" s="5"/>
      <c r="BW14" s="5"/>
      <c r="BX14" s="5"/>
      <c r="BY14" s="5"/>
      <c r="BZ14" s="7"/>
      <c r="CA14" s="7"/>
      <c r="CB14" s="7"/>
      <c r="CC14" s="7"/>
    </row>
    <row r="15" ht="15.75" customHeight="1">
      <c r="A15" s="1" t="s">
        <v>43</v>
      </c>
      <c r="B15" s="1">
        <v>7.0</v>
      </c>
      <c r="C15" s="1" t="s">
        <v>44</v>
      </c>
      <c r="D15" s="1">
        <v>1.0</v>
      </c>
      <c r="E15" s="1">
        <v>60423.0</v>
      </c>
      <c r="F15" s="1">
        <v>13478.0</v>
      </c>
      <c r="G15" s="4">
        <f t="shared" si="1"/>
        <v>4.483083544</v>
      </c>
      <c r="H15" s="2"/>
      <c r="I15" s="2"/>
      <c r="J15" s="2"/>
      <c r="K15" s="2"/>
      <c r="L15" s="2"/>
      <c r="M15" s="2"/>
      <c r="N15" s="1"/>
      <c r="O15" s="1">
        <v>1.0</v>
      </c>
      <c r="P15" s="1">
        <v>1011.8</v>
      </c>
      <c r="Q15" s="1">
        <v>470.1</v>
      </c>
      <c r="R15" s="4">
        <f t="shared" si="2"/>
        <v>8.609232078</v>
      </c>
      <c r="S15" s="5"/>
      <c r="T15" s="5"/>
      <c r="U15" s="5"/>
      <c r="V15" s="5"/>
      <c r="W15" s="5"/>
      <c r="X15" s="5"/>
      <c r="Z15" s="1">
        <v>1.0</v>
      </c>
      <c r="AA15" s="4">
        <f t="shared" si="3"/>
        <v>1.920381807</v>
      </c>
      <c r="AB15" s="2"/>
      <c r="AC15" s="2"/>
      <c r="AD15" s="2"/>
      <c r="AE15" s="2"/>
      <c r="AF15" s="2"/>
      <c r="AG15" s="2"/>
      <c r="AH15" s="1"/>
      <c r="AI15" s="1">
        <v>1.0</v>
      </c>
      <c r="AJ15" s="1">
        <v>310.4</v>
      </c>
      <c r="AK15" s="1">
        <v>264.1</v>
      </c>
      <c r="AL15" s="1">
        <v>116.9</v>
      </c>
      <c r="AM15" s="4">
        <f t="shared" si="4"/>
        <v>2.655260907</v>
      </c>
      <c r="AN15" s="5"/>
      <c r="AO15" s="5"/>
      <c r="AP15" s="5"/>
      <c r="AQ15" s="8"/>
      <c r="AR15" s="8"/>
      <c r="AS15" s="8"/>
      <c r="AU15" s="1">
        <v>1.0</v>
      </c>
      <c r="AV15" s="4">
        <f t="shared" si="5"/>
        <v>2.259195894</v>
      </c>
      <c r="AW15" s="5"/>
      <c r="AX15" s="5"/>
      <c r="AY15" s="5"/>
      <c r="AZ15" s="5"/>
      <c r="BA15" s="5"/>
      <c r="BB15" s="5"/>
      <c r="BD15" s="1">
        <v>1.0</v>
      </c>
      <c r="BE15" s="4">
        <f t="shared" si="6"/>
        <v>0.8508376289</v>
      </c>
      <c r="BF15" s="5"/>
      <c r="BG15" s="5"/>
      <c r="BH15" s="5"/>
      <c r="BI15" s="5"/>
      <c r="BJ15" s="5"/>
      <c r="BK15" s="5"/>
      <c r="BL15" s="1"/>
      <c r="BM15" s="1">
        <v>1.0</v>
      </c>
      <c r="BN15" s="1">
        <v>276942.0</v>
      </c>
      <c r="BO15" s="1">
        <v>149791.0</v>
      </c>
      <c r="BP15" s="1">
        <v>100059.0</v>
      </c>
      <c r="BQ15" s="4">
        <f t="shared" si="7"/>
        <v>2.767787006</v>
      </c>
      <c r="BR15" s="4">
        <f t="shared" si="8"/>
        <v>1.497026754</v>
      </c>
      <c r="BS15" s="4">
        <f t="shared" si="9"/>
        <v>1.848856073</v>
      </c>
      <c r="BT15" s="5"/>
      <c r="BU15" s="5"/>
      <c r="BV15" s="5"/>
      <c r="BW15" s="5"/>
      <c r="BX15" s="5"/>
      <c r="BY15" s="5"/>
      <c r="BZ15" s="7"/>
      <c r="CA15" s="7"/>
      <c r="CB15" s="7"/>
      <c r="CC15" s="7"/>
    </row>
    <row r="16" ht="15.75" customHeight="1">
      <c r="A16" s="1" t="s">
        <v>43</v>
      </c>
      <c r="B16" s="1">
        <v>7.0</v>
      </c>
      <c r="C16" s="1" t="s">
        <v>45</v>
      </c>
      <c r="D16" s="1">
        <v>1.0</v>
      </c>
      <c r="E16" s="1">
        <v>68265.0</v>
      </c>
      <c r="F16" s="1">
        <v>13478.0</v>
      </c>
      <c r="G16" s="4">
        <f t="shared" si="1"/>
        <v>5.064920611</v>
      </c>
      <c r="H16" s="2"/>
      <c r="I16" s="2"/>
      <c r="J16" s="2"/>
      <c r="K16" s="2"/>
      <c r="L16" s="2"/>
      <c r="M16" s="2"/>
      <c r="N16" s="1"/>
      <c r="O16" s="1">
        <v>1.0</v>
      </c>
      <c r="P16" s="1">
        <v>1121.4</v>
      </c>
      <c r="Q16" s="1">
        <v>470.1</v>
      </c>
      <c r="R16" s="4">
        <f t="shared" si="2"/>
        <v>9.541799617</v>
      </c>
      <c r="S16" s="5"/>
      <c r="T16" s="5"/>
      <c r="U16" s="5"/>
      <c r="V16" s="5"/>
      <c r="W16" s="5"/>
      <c r="X16" s="5"/>
      <c r="Z16" s="1">
        <v>1.0</v>
      </c>
      <c r="AA16" s="4">
        <f t="shared" si="3"/>
        <v>1.883899147</v>
      </c>
      <c r="AB16" s="2"/>
      <c r="AC16" s="2"/>
      <c r="AD16" s="2"/>
      <c r="AE16" s="2"/>
      <c r="AF16" s="2"/>
      <c r="AG16" s="2"/>
      <c r="AH16" s="1"/>
      <c r="AI16" s="1">
        <v>1.0</v>
      </c>
      <c r="AJ16" s="1">
        <v>324.9</v>
      </c>
      <c r="AK16" s="1">
        <v>296.0</v>
      </c>
      <c r="AL16" s="1">
        <v>117.0</v>
      </c>
      <c r="AM16" s="4">
        <f t="shared" si="4"/>
        <v>2.776923077</v>
      </c>
      <c r="AN16" s="5"/>
      <c r="AO16" s="5"/>
      <c r="AP16" s="5"/>
      <c r="AQ16" s="8"/>
      <c r="AR16" s="8"/>
      <c r="AS16" s="8"/>
      <c r="AU16" s="1">
        <v>1.0</v>
      </c>
      <c r="AV16" s="4">
        <f t="shared" si="5"/>
        <v>2.52991453</v>
      </c>
      <c r="AW16" s="5"/>
      <c r="AX16" s="5"/>
      <c r="AY16" s="5"/>
      <c r="AZ16" s="5"/>
      <c r="BA16" s="5"/>
      <c r="BB16" s="5"/>
      <c r="BD16" s="1">
        <v>1.0</v>
      </c>
      <c r="BE16" s="4">
        <f t="shared" si="6"/>
        <v>0.9110495537</v>
      </c>
      <c r="BF16" s="5"/>
      <c r="BG16" s="5"/>
      <c r="BH16" s="5"/>
      <c r="BI16" s="5"/>
      <c r="BJ16" s="5"/>
      <c r="BK16" s="5"/>
      <c r="BL16" s="1"/>
      <c r="BM16" s="1">
        <v>1.0</v>
      </c>
      <c r="BN16" s="1">
        <v>225121.0</v>
      </c>
      <c r="BO16" s="1">
        <v>267322.0</v>
      </c>
      <c r="BP16" s="1">
        <v>95967.0</v>
      </c>
      <c r="BQ16" s="4">
        <f t="shared" si="7"/>
        <v>2.345816791</v>
      </c>
      <c r="BR16" s="4">
        <f t="shared" si="8"/>
        <v>2.785561704</v>
      </c>
      <c r="BS16" s="4">
        <f t="shared" si="9"/>
        <v>0.8421342052</v>
      </c>
      <c r="BT16" s="5"/>
      <c r="BU16" s="5"/>
      <c r="BV16" s="5"/>
      <c r="BW16" s="5"/>
      <c r="BX16" s="5"/>
      <c r="BY16" s="5"/>
      <c r="BZ16" s="7"/>
      <c r="CA16" s="7"/>
      <c r="CB16" s="7"/>
      <c r="CC16" s="7"/>
    </row>
    <row r="17" ht="15.75" customHeight="1">
      <c r="A17" s="1" t="s">
        <v>43</v>
      </c>
      <c r="B17" s="1">
        <v>8.0</v>
      </c>
      <c r="C17" s="1" t="s">
        <v>44</v>
      </c>
      <c r="D17" s="1">
        <v>1.0</v>
      </c>
      <c r="E17" s="1">
        <v>96664.0</v>
      </c>
      <c r="F17" s="1">
        <v>13454.0</v>
      </c>
      <c r="G17" s="4">
        <f t="shared" si="1"/>
        <v>7.184777761</v>
      </c>
      <c r="H17" s="2"/>
      <c r="I17" s="2"/>
      <c r="J17" s="2"/>
      <c r="K17" s="2"/>
      <c r="L17" s="2"/>
      <c r="M17" s="2"/>
      <c r="N17" s="1"/>
      <c r="O17" s="1">
        <v>1.0</v>
      </c>
      <c r="P17" s="1">
        <v>1331.9</v>
      </c>
      <c r="Q17" s="1">
        <v>479.6</v>
      </c>
      <c r="R17" s="4">
        <f t="shared" si="2"/>
        <v>11.10842369</v>
      </c>
      <c r="S17" s="5"/>
      <c r="T17" s="5"/>
      <c r="U17" s="5"/>
      <c r="V17" s="5"/>
      <c r="W17" s="5"/>
      <c r="X17" s="5"/>
      <c r="Z17" s="1">
        <v>1.0</v>
      </c>
      <c r="AA17" s="4">
        <f t="shared" si="3"/>
        <v>1.546105399</v>
      </c>
      <c r="AB17" s="2"/>
      <c r="AC17" s="2"/>
      <c r="AD17" s="2"/>
      <c r="AE17" s="2"/>
      <c r="AF17" s="2"/>
      <c r="AG17" s="2"/>
      <c r="AH17" s="1"/>
      <c r="AI17" s="1">
        <v>1.0</v>
      </c>
      <c r="AJ17" s="1">
        <v>393.9</v>
      </c>
      <c r="AK17" s="1">
        <v>341.1</v>
      </c>
      <c r="AL17" s="1">
        <v>116.0</v>
      </c>
      <c r="AM17" s="4">
        <f t="shared" si="4"/>
        <v>3.395689655</v>
      </c>
      <c r="AN17" s="5"/>
      <c r="AO17" s="5"/>
      <c r="AP17" s="5"/>
      <c r="AQ17" s="8"/>
      <c r="AR17" s="8"/>
      <c r="AS17" s="8"/>
      <c r="AU17" s="1">
        <v>1.0</v>
      </c>
      <c r="AV17" s="4">
        <f t="shared" si="5"/>
        <v>2.940517241</v>
      </c>
      <c r="AW17" s="5"/>
      <c r="AX17" s="5"/>
      <c r="AY17" s="5"/>
      <c r="AZ17" s="5"/>
      <c r="BA17" s="5"/>
      <c r="BB17" s="5"/>
      <c r="BD17" s="1">
        <v>1.0</v>
      </c>
      <c r="BE17" s="4">
        <f t="shared" si="6"/>
        <v>0.8659558264</v>
      </c>
      <c r="BF17" s="5"/>
      <c r="BG17" s="5"/>
      <c r="BH17" s="5"/>
      <c r="BI17" s="5"/>
      <c r="BJ17" s="5"/>
      <c r="BK17" s="5"/>
      <c r="BL17" s="1"/>
      <c r="BM17" s="1">
        <v>1.0</v>
      </c>
      <c r="BN17" s="1">
        <v>365495.0</v>
      </c>
      <c r="BO17" s="1">
        <v>303250.0</v>
      </c>
      <c r="BP17" s="1">
        <v>99611.0</v>
      </c>
      <c r="BQ17" s="4">
        <f t="shared" si="7"/>
        <v>3.669223279</v>
      </c>
      <c r="BR17" s="4">
        <f t="shared" si="8"/>
        <v>3.044342492</v>
      </c>
      <c r="BS17" s="4">
        <f t="shared" si="9"/>
        <v>1.205259687</v>
      </c>
      <c r="BT17" s="5"/>
      <c r="BU17" s="5"/>
      <c r="BV17" s="5"/>
      <c r="BW17" s="5"/>
      <c r="BX17" s="5"/>
      <c r="BY17" s="5"/>
      <c r="BZ17" s="7"/>
      <c r="CA17" s="7"/>
      <c r="CB17" s="7"/>
      <c r="CC17" s="7"/>
    </row>
    <row r="18" ht="15.75" customHeight="1">
      <c r="A18" s="1" t="s">
        <v>43</v>
      </c>
      <c r="B18" s="1">
        <v>8.0</v>
      </c>
      <c r="C18" s="1" t="s">
        <v>45</v>
      </c>
      <c r="D18" s="1">
        <v>1.0</v>
      </c>
      <c r="E18" s="1">
        <v>88687.0</v>
      </c>
      <c r="F18" s="1">
        <v>13454.0</v>
      </c>
      <c r="G18" s="4">
        <f t="shared" si="1"/>
        <v>6.591868589</v>
      </c>
      <c r="H18" s="2"/>
      <c r="I18" s="2"/>
      <c r="J18" s="2"/>
      <c r="K18" s="2"/>
      <c r="L18" s="2"/>
      <c r="M18" s="2"/>
      <c r="N18" s="1"/>
      <c r="O18" s="1">
        <v>1.0</v>
      </c>
      <c r="P18" s="1">
        <v>1250.7</v>
      </c>
      <c r="Q18" s="1">
        <v>480.2</v>
      </c>
      <c r="R18" s="4">
        <f t="shared" si="2"/>
        <v>10.4181591</v>
      </c>
      <c r="S18" s="5"/>
      <c r="T18" s="5"/>
      <c r="U18" s="5"/>
      <c r="V18" s="5"/>
      <c r="W18" s="5"/>
      <c r="X18" s="5"/>
      <c r="Z18" s="1">
        <v>1.0</v>
      </c>
      <c r="AA18" s="4">
        <f t="shared" si="3"/>
        <v>1.580456127</v>
      </c>
      <c r="AB18" s="2"/>
      <c r="AC18" s="2"/>
      <c r="AD18" s="2"/>
      <c r="AE18" s="2"/>
      <c r="AF18" s="2"/>
      <c r="AG18" s="2"/>
      <c r="AH18" s="1"/>
      <c r="AI18" s="1">
        <v>1.0</v>
      </c>
      <c r="AJ18" s="1">
        <v>361.5</v>
      </c>
      <c r="AK18" s="1">
        <v>322.9</v>
      </c>
      <c r="AL18" s="1">
        <v>116.0</v>
      </c>
      <c r="AM18" s="4">
        <f t="shared" si="4"/>
        <v>3.11637931</v>
      </c>
      <c r="AN18" s="5"/>
      <c r="AO18" s="5"/>
      <c r="AP18" s="5"/>
      <c r="AQ18" s="8"/>
      <c r="AR18" s="8"/>
      <c r="AS18" s="8"/>
      <c r="AU18" s="1">
        <v>1.0</v>
      </c>
      <c r="AV18" s="4">
        <f t="shared" si="5"/>
        <v>2.78362069</v>
      </c>
      <c r="AW18" s="5"/>
      <c r="AX18" s="5"/>
      <c r="AY18" s="5"/>
      <c r="AZ18" s="5"/>
      <c r="BA18" s="5"/>
      <c r="BB18" s="5"/>
      <c r="BD18" s="1">
        <v>1.0</v>
      </c>
      <c r="BE18" s="4">
        <f t="shared" si="6"/>
        <v>0.8932226833</v>
      </c>
      <c r="BF18" s="5"/>
      <c r="BG18" s="5"/>
      <c r="BH18" s="5"/>
      <c r="BI18" s="5"/>
      <c r="BJ18" s="5"/>
      <c r="BK18" s="5"/>
      <c r="BL18" s="1"/>
      <c r="BM18" s="1">
        <v>1.0</v>
      </c>
      <c r="BN18" s="1">
        <v>315395.0</v>
      </c>
      <c r="BO18" s="1">
        <v>303207.0</v>
      </c>
      <c r="BP18" s="1">
        <v>99834.0</v>
      </c>
      <c r="BQ18" s="4">
        <f t="shared" si="7"/>
        <v>3.159194262</v>
      </c>
      <c r="BR18" s="4">
        <f t="shared" si="8"/>
        <v>3.037111605</v>
      </c>
      <c r="BS18" s="4">
        <f t="shared" si="9"/>
        <v>1.040196961</v>
      </c>
      <c r="BT18" s="5"/>
      <c r="BU18" s="5"/>
      <c r="BV18" s="5"/>
      <c r="BW18" s="5"/>
      <c r="BX18" s="5"/>
      <c r="BY18" s="5"/>
      <c r="BZ18" s="7"/>
      <c r="CA18" s="7"/>
      <c r="CB18" s="7"/>
      <c r="CC18" s="7"/>
    </row>
    <row r="19" ht="15.75" customHeight="1">
      <c r="A19" s="1" t="s">
        <v>43</v>
      </c>
      <c r="B19" s="1">
        <v>9.0</v>
      </c>
      <c r="C19" s="1" t="s">
        <v>44</v>
      </c>
      <c r="D19" s="1">
        <v>1.0</v>
      </c>
      <c r="E19" s="1">
        <v>46079.0</v>
      </c>
      <c r="F19" s="1">
        <v>13717.0</v>
      </c>
      <c r="G19" s="4">
        <f t="shared" si="1"/>
        <v>3.359262229</v>
      </c>
      <c r="H19" s="2"/>
      <c r="I19" s="2"/>
      <c r="J19" s="2"/>
      <c r="K19" s="2"/>
      <c r="L19" s="2"/>
      <c r="M19" s="2"/>
      <c r="N19" s="1"/>
      <c r="O19" s="1">
        <v>1.0</v>
      </c>
      <c r="P19" s="1">
        <v>950.9</v>
      </c>
      <c r="Q19" s="1">
        <v>474.1</v>
      </c>
      <c r="R19" s="4">
        <f t="shared" si="2"/>
        <v>8.022780004</v>
      </c>
      <c r="S19" s="5"/>
      <c r="T19" s="5"/>
      <c r="U19" s="5"/>
      <c r="V19" s="5"/>
      <c r="W19" s="5"/>
      <c r="X19" s="5"/>
      <c r="Z19" s="1">
        <v>1.0</v>
      </c>
      <c r="AA19" s="4">
        <f t="shared" si="3"/>
        <v>2.388256545</v>
      </c>
      <c r="AB19" s="2"/>
      <c r="AC19" s="2"/>
      <c r="AD19" s="2"/>
      <c r="AE19" s="2"/>
      <c r="AF19" s="2"/>
      <c r="AG19" s="2"/>
      <c r="AH19" s="1"/>
      <c r="AI19" s="1">
        <v>1.0</v>
      </c>
      <c r="AJ19" s="1">
        <v>280.3</v>
      </c>
      <c r="AK19" s="1">
        <v>244.7</v>
      </c>
      <c r="AL19" s="1">
        <v>117.0</v>
      </c>
      <c r="AM19" s="4">
        <f t="shared" si="4"/>
        <v>2.395726496</v>
      </c>
      <c r="AN19" s="5"/>
      <c r="AO19" s="5"/>
      <c r="AP19" s="5"/>
      <c r="AQ19" s="8"/>
      <c r="AR19" s="8"/>
      <c r="AS19" s="8"/>
      <c r="AU19" s="1">
        <v>1.0</v>
      </c>
      <c r="AV19" s="4">
        <f t="shared" si="5"/>
        <v>2.091452991</v>
      </c>
      <c r="AW19" s="5"/>
      <c r="AX19" s="5"/>
      <c r="AY19" s="5"/>
      <c r="AZ19" s="5"/>
      <c r="BA19" s="5"/>
      <c r="BB19" s="5"/>
      <c r="BD19" s="1">
        <v>1.0</v>
      </c>
      <c r="BE19" s="4">
        <f t="shared" si="6"/>
        <v>0.8729932215</v>
      </c>
      <c r="BF19" s="5"/>
      <c r="BG19" s="5"/>
      <c r="BH19" s="5"/>
      <c r="BI19" s="5"/>
      <c r="BJ19" s="5"/>
      <c r="BK19" s="5"/>
      <c r="BL19" s="1"/>
      <c r="BM19" s="1">
        <v>1.0</v>
      </c>
      <c r="BN19" s="1">
        <v>132410.0</v>
      </c>
      <c r="BO19" s="1">
        <v>206750.0</v>
      </c>
      <c r="BP19" s="1">
        <v>100385.0</v>
      </c>
      <c r="BQ19" s="4">
        <f t="shared" si="7"/>
        <v>1.319021766</v>
      </c>
      <c r="BR19" s="4">
        <f t="shared" si="8"/>
        <v>2.059570653</v>
      </c>
      <c r="BS19" s="4">
        <f t="shared" si="9"/>
        <v>0.6404353083</v>
      </c>
      <c r="BT19" s="5"/>
      <c r="BU19" s="5"/>
      <c r="BV19" s="5"/>
      <c r="BW19" s="5"/>
      <c r="BX19" s="5"/>
      <c r="BY19" s="5"/>
      <c r="BZ19" s="7"/>
      <c r="CA19" s="7"/>
      <c r="CB19" s="7"/>
      <c r="CC19" s="7"/>
    </row>
    <row r="20" ht="15.75" customHeight="1">
      <c r="A20" s="1" t="s">
        <v>43</v>
      </c>
      <c r="B20" s="1">
        <v>9.0</v>
      </c>
      <c r="C20" s="1" t="s">
        <v>45</v>
      </c>
      <c r="D20" s="1">
        <v>1.0</v>
      </c>
      <c r="E20" s="1">
        <v>70155.0</v>
      </c>
      <c r="F20" s="1">
        <v>13717.0</v>
      </c>
      <c r="G20" s="4">
        <f t="shared" si="1"/>
        <v>5.114456514</v>
      </c>
      <c r="H20" s="2"/>
      <c r="I20" s="2"/>
      <c r="J20" s="2"/>
      <c r="K20" s="2"/>
      <c r="L20" s="2"/>
      <c r="M20" s="2"/>
      <c r="N20" s="1"/>
      <c r="O20" s="1">
        <v>1.0</v>
      </c>
      <c r="P20" s="1">
        <v>1083.7</v>
      </c>
      <c r="Q20" s="1">
        <v>474.1</v>
      </c>
      <c r="R20" s="4">
        <f t="shared" si="2"/>
        <v>9.14321873</v>
      </c>
      <c r="S20" s="5"/>
      <c r="T20" s="5"/>
      <c r="U20" s="5"/>
      <c r="V20" s="5"/>
      <c r="W20" s="5"/>
      <c r="X20" s="5"/>
      <c r="Z20" s="1">
        <v>1.0</v>
      </c>
      <c r="AA20" s="4">
        <f t="shared" si="3"/>
        <v>1.787720495</v>
      </c>
      <c r="AB20" s="2"/>
      <c r="AC20" s="2"/>
      <c r="AD20" s="2"/>
      <c r="AE20" s="2"/>
      <c r="AF20" s="2"/>
      <c r="AG20" s="2"/>
      <c r="AH20" s="1"/>
      <c r="AI20" s="1">
        <v>1.0</v>
      </c>
      <c r="AJ20" s="1">
        <v>312.2</v>
      </c>
      <c r="AK20" s="1">
        <v>284.1</v>
      </c>
      <c r="AL20" s="1">
        <v>117.0</v>
      </c>
      <c r="AM20" s="4">
        <f t="shared" si="4"/>
        <v>2.668376068</v>
      </c>
      <c r="AN20" s="5"/>
      <c r="AO20" s="5"/>
      <c r="AP20" s="5"/>
      <c r="AQ20" s="8"/>
      <c r="AR20" s="8"/>
      <c r="AS20" s="8"/>
      <c r="AU20" s="1">
        <v>1.0</v>
      </c>
      <c r="AV20" s="4">
        <f t="shared" si="5"/>
        <v>2.428205128</v>
      </c>
      <c r="AW20" s="5"/>
      <c r="AX20" s="5"/>
      <c r="AY20" s="5"/>
      <c r="AZ20" s="5"/>
      <c r="BA20" s="5"/>
      <c r="BB20" s="5"/>
      <c r="BD20" s="1">
        <v>1.0</v>
      </c>
      <c r="BE20" s="4">
        <f t="shared" si="6"/>
        <v>0.9099935939</v>
      </c>
      <c r="BF20" s="5"/>
      <c r="BG20" s="5"/>
      <c r="BH20" s="5"/>
      <c r="BI20" s="5"/>
      <c r="BJ20" s="5"/>
      <c r="BK20" s="5"/>
      <c r="BL20" s="1"/>
      <c r="BM20" s="1">
        <v>1.0</v>
      </c>
      <c r="BN20" s="1">
        <v>239510.0</v>
      </c>
      <c r="BO20" s="1">
        <v>260363.0</v>
      </c>
      <c r="BP20" s="1">
        <v>102279.0</v>
      </c>
      <c r="BQ20" s="4">
        <f t="shared" si="7"/>
        <v>2.341731929</v>
      </c>
      <c r="BR20" s="4">
        <f t="shared" si="8"/>
        <v>2.545615424</v>
      </c>
      <c r="BS20" s="4">
        <f t="shared" si="9"/>
        <v>0.9199079746</v>
      </c>
      <c r="BT20" s="5"/>
      <c r="BU20" s="5"/>
      <c r="BV20" s="5"/>
      <c r="BW20" s="5"/>
      <c r="BX20" s="5"/>
      <c r="BY20" s="5"/>
      <c r="BZ20" s="7"/>
      <c r="CA20" s="7"/>
      <c r="CB20" s="7"/>
      <c r="CC20" s="7"/>
    </row>
    <row r="21" ht="15.75" customHeight="1">
      <c r="A21" s="1" t="s">
        <v>43</v>
      </c>
      <c r="B21" s="1">
        <v>10.0</v>
      </c>
      <c r="C21" s="1" t="s">
        <v>44</v>
      </c>
      <c r="D21" s="1">
        <v>1.0</v>
      </c>
      <c r="E21" s="1">
        <v>118845.0</v>
      </c>
      <c r="F21" s="1">
        <v>12647.0</v>
      </c>
      <c r="G21" s="4">
        <f t="shared" si="1"/>
        <v>9.397090219</v>
      </c>
      <c r="H21" s="2"/>
      <c r="I21" s="2"/>
      <c r="J21" s="2"/>
      <c r="K21" s="2"/>
      <c r="L21" s="2"/>
      <c r="M21" s="2"/>
      <c r="N21" s="1"/>
      <c r="O21" s="1">
        <v>1.0</v>
      </c>
      <c r="P21" s="1">
        <v>1494.9</v>
      </c>
      <c r="Q21" s="1">
        <v>496.2</v>
      </c>
      <c r="R21" s="4">
        <f t="shared" si="2"/>
        <v>12.05078597</v>
      </c>
      <c r="S21" s="5"/>
      <c r="T21" s="5"/>
      <c r="U21" s="5"/>
      <c r="V21" s="5"/>
      <c r="W21" s="5"/>
      <c r="X21" s="5"/>
      <c r="Z21" s="1">
        <v>1.0</v>
      </c>
      <c r="AA21" s="4">
        <f t="shared" si="3"/>
        <v>1.282395475</v>
      </c>
      <c r="AB21" s="2"/>
      <c r="AC21" s="2"/>
      <c r="AD21" s="2"/>
      <c r="AE21" s="2"/>
      <c r="AF21" s="2"/>
      <c r="AG21" s="2"/>
      <c r="AH21" s="1"/>
      <c r="AI21" s="1">
        <v>1.0</v>
      </c>
      <c r="AJ21" s="1">
        <v>441.1</v>
      </c>
      <c r="AK21" s="1">
        <v>374.0</v>
      </c>
      <c r="AL21" s="1">
        <v>112.1</v>
      </c>
      <c r="AM21" s="4">
        <f t="shared" si="4"/>
        <v>3.934879572</v>
      </c>
      <c r="AN21" s="5"/>
      <c r="AO21" s="5"/>
      <c r="AP21" s="5"/>
      <c r="AQ21" s="8"/>
      <c r="AR21" s="8"/>
      <c r="AS21" s="8"/>
      <c r="AU21" s="1">
        <v>1.0</v>
      </c>
      <c r="AV21" s="4">
        <f t="shared" si="5"/>
        <v>3.336306869</v>
      </c>
      <c r="AW21" s="5"/>
      <c r="AX21" s="5"/>
      <c r="AY21" s="5"/>
      <c r="AZ21" s="5"/>
      <c r="BA21" s="5"/>
      <c r="BB21" s="5"/>
      <c r="BD21" s="1">
        <v>1.0</v>
      </c>
      <c r="BE21" s="4">
        <f t="shared" si="6"/>
        <v>0.8478802993</v>
      </c>
      <c r="BF21" s="5"/>
      <c r="BG21" s="5"/>
      <c r="BH21" s="5"/>
      <c r="BI21" s="5"/>
      <c r="BJ21" s="5"/>
      <c r="BK21" s="5"/>
      <c r="BL21" s="1"/>
      <c r="BM21" s="1">
        <v>1.0</v>
      </c>
      <c r="BN21" s="1">
        <v>420438.0</v>
      </c>
      <c r="BO21" s="1">
        <v>431644.0</v>
      </c>
      <c r="BP21" s="1">
        <v>102847.0</v>
      </c>
      <c r="BQ21" s="4">
        <f t="shared" si="7"/>
        <v>4.087994788</v>
      </c>
      <c r="BR21" s="4">
        <f t="shared" si="8"/>
        <v>4.196952755</v>
      </c>
      <c r="BS21" s="4">
        <f t="shared" si="9"/>
        <v>0.9740387912</v>
      </c>
      <c r="BT21" s="5"/>
      <c r="BU21" s="5"/>
      <c r="BV21" s="5"/>
      <c r="BW21" s="5"/>
      <c r="BX21" s="5"/>
      <c r="BY21" s="5"/>
      <c r="BZ21" s="7"/>
      <c r="CA21" s="7"/>
      <c r="CB21" s="7"/>
      <c r="CC21" s="7"/>
    </row>
    <row r="22" ht="15.75" customHeight="1">
      <c r="A22" s="1" t="s">
        <v>43</v>
      </c>
      <c r="B22" s="1">
        <v>10.0</v>
      </c>
      <c r="C22" s="1" t="s">
        <v>45</v>
      </c>
      <c r="D22" s="1">
        <v>1.0</v>
      </c>
      <c r="E22" s="1">
        <v>121590.0</v>
      </c>
      <c r="F22" s="1">
        <v>12647.0</v>
      </c>
      <c r="G22" s="4">
        <f t="shared" si="1"/>
        <v>9.61413774</v>
      </c>
      <c r="H22" s="2"/>
      <c r="I22" s="2"/>
      <c r="J22" s="2"/>
      <c r="K22" s="2"/>
      <c r="L22" s="2"/>
      <c r="M22" s="2"/>
      <c r="N22" s="1"/>
      <c r="O22" s="1">
        <v>1.0</v>
      </c>
      <c r="P22" s="1">
        <v>1432.3</v>
      </c>
      <c r="Q22" s="1">
        <v>496.2</v>
      </c>
      <c r="R22" s="4">
        <f t="shared" si="2"/>
        <v>11.54615075</v>
      </c>
      <c r="S22" s="5"/>
      <c r="T22" s="5"/>
      <c r="U22" s="5"/>
      <c r="V22" s="5"/>
      <c r="W22" s="5"/>
      <c r="X22" s="5"/>
      <c r="Z22" s="1">
        <v>1.0</v>
      </c>
      <c r="AA22" s="4">
        <f t="shared" si="3"/>
        <v>1.200955411</v>
      </c>
      <c r="AB22" s="2"/>
      <c r="AC22" s="2"/>
      <c r="AD22" s="2"/>
      <c r="AE22" s="2"/>
      <c r="AF22" s="2"/>
      <c r="AG22" s="2"/>
      <c r="AH22" s="1"/>
      <c r="AI22" s="1">
        <v>1.0</v>
      </c>
      <c r="AJ22" s="1">
        <v>451.6</v>
      </c>
      <c r="AK22" s="1">
        <v>359.9</v>
      </c>
      <c r="AL22" s="1">
        <v>112.0</v>
      </c>
      <c r="AM22" s="4">
        <f t="shared" si="4"/>
        <v>4.032142857</v>
      </c>
      <c r="AN22" s="5"/>
      <c r="AO22" s="5"/>
      <c r="AP22" s="5"/>
      <c r="AQ22" s="8"/>
      <c r="AR22" s="8"/>
      <c r="AS22" s="8"/>
      <c r="AU22" s="1">
        <v>1.0</v>
      </c>
      <c r="AV22" s="4">
        <f t="shared" si="5"/>
        <v>3.213392857</v>
      </c>
      <c r="AW22" s="5"/>
      <c r="AX22" s="5"/>
      <c r="AY22" s="5"/>
      <c r="AZ22" s="5"/>
      <c r="BA22" s="5"/>
      <c r="BB22" s="5"/>
      <c r="BD22" s="1">
        <v>1.0</v>
      </c>
      <c r="BE22" s="4">
        <f t="shared" si="6"/>
        <v>0.7969441984</v>
      </c>
      <c r="BF22" s="5"/>
      <c r="BG22" s="5"/>
      <c r="BH22" s="5"/>
      <c r="BI22" s="5"/>
      <c r="BJ22" s="5"/>
      <c r="BK22" s="5"/>
      <c r="BL22" s="1"/>
      <c r="BM22" s="1">
        <v>1.0</v>
      </c>
      <c r="BN22" s="1">
        <v>391021.0</v>
      </c>
      <c r="BO22" s="1">
        <v>489736.0</v>
      </c>
      <c r="BP22" s="1">
        <v>101716.0</v>
      </c>
      <c r="BQ22" s="4">
        <f t="shared" si="7"/>
        <v>3.844242794</v>
      </c>
      <c r="BR22" s="4">
        <f t="shared" si="8"/>
        <v>4.814739077</v>
      </c>
      <c r="BS22" s="4">
        <f t="shared" si="9"/>
        <v>0.7984322165</v>
      </c>
      <c r="BT22" s="5"/>
      <c r="BU22" s="5"/>
      <c r="BV22" s="5"/>
      <c r="BW22" s="5"/>
      <c r="BX22" s="5"/>
      <c r="BY22" s="5"/>
      <c r="BZ22" s="7"/>
      <c r="CA22" s="7"/>
      <c r="CB22" s="7"/>
      <c r="CC22" s="7"/>
    </row>
    <row r="23" ht="15.75" customHeight="1">
      <c r="A23" s="1" t="s">
        <v>43</v>
      </c>
      <c r="B23" s="1">
        <v>11.0</v>
      </c>
      <c r="C23" s="1" t="s">
        <v>44</v>
      </c>
      <c r="D23" s="1">
        <v>1.0</v>
      </c>
      <c r="E23" s="1">
        <v>94499.0</v>
      </c>
      <c r="F23" s="1">
        <v>13695.0</v>
      </c>
      <c r="G23" s="4">
        <f t="shared" si="1"/>
        <v>6.900255568</v>
      </c>
      <c r="H23" s="2"/>
      <c r="I23" s="2"/>
      <c r="J23" s="2"/>
      <c r="K23" s="2"/>
      <c r="L23" s="2"/>
      <c r="M23" s="2"/>
      <c r="N23" s="1"/>
      <c r="O23" s="1">
        <v>1.0</v>
      </c>
      <c r="P23" s="1">
        <v>1342.0</v>
      </c>
      <c r="Q23" s="1">
        <v>475.6</v>
      </c>
      <c r="R23" s="4">
        <f t="shared" si="2"/>
        <v>11.28679563</v>
      </c>
      <c r="S23" s="5"/>
      <c r="T23" s="5"/>
      <c r="U23" s="5"/>
      <c r="V23" s="5"/>
      <c r="W23" s="5"/>
      <c r="X23" s="5"/>
      <c r="Z23" s="1">
        <v>1.0</v>
      </c>
      <c r="AA23" s="4">
        <f t="shared" si="3"/>
        <v>1.635706897</v>
      </c>
      <c r="AB23" s="5"/>
      <c r="AC23" s="5"/>
      <c r="AD23" s="5"/>
      <c r="AE23" s="5"/>
      <c r="AF23" s="5"/>
      <c r="AG23" s="5"/>
      <c r="AH23" s="1"/>
      <c r="AI23" s="1">
        <v>1.0</v>
      </c>
      <c r="AJ23" s="1">
        <v>425.9</v>
      </c>
      <c r="AK23" s="1">
        <v>303.3</v>
      </c>
      <c r="AL23" s="1">
        <v>117.0</v>
      </c>
      <c r="AM23" s="4">
        <f t="shared" si="4"/>
        <v>3.64017094</v>
      </c>
      <c r="AN23" s="5"/>
      <c r="AO23" s="5"/>
      <c r="AP23" s="5"/>
      <c r="AQ23" s="8"/>
      <c r="AR23" s="8"/>
      <c r="AS23" s="8"/>
      <c r="AU23" s="1">
        <v>1.0</v>
      </c>
      <c r="AV23" s="4">
        <f t="shared" si="5"/>
        <v>2.592307692</v>
      </c>
      <c r="AW23" s="5"/>
      <c r="AX23" s="5"/>
      <c r="AY23" s="5"/>
      <c r="AZ23" s="5"/>
      <c r="BA23" s="5"/>
      <c r="BB23" s="5"/>
      <c r="BD23" s="1">
        <v>1.0</v>
      </c>
      <c r="BE23" s="4">
        <f t="shared" si="6"/>
        <v>0.7121389998</v>
      </c>
      <c r="BF23" s="5"/>
      <c r="BG23" s="5"/>
      <c r="BH23" s="5"/>
      <c r="BI23" s="5"/>
      <c r="BJ23" s="5"/>
      <c r="BK23" s="5"/>
      <c r="BL23" s="1"/>
      <c r="BM23" s="1">
        <v>1.0</v>
      </c>
      <c r="BN23" s="1">
        <v>394839.0</v>
      </c>
      <c r="BO23" s="1">
        <v>267756.0</v>
      </c>
      <c r="BP23" s="1">
        <v>100283.0</v>
      </c>
      <c r="BQ23" s="4">
        <f t="shared" si="7"/>
        <v>3.937247589</v>
      </c>
      <c r="BR23" s="4">
        <f t="shared" si="8"/>
        <v>2.670003889</v>
      </c>
      <c r="BS23" s="4">
        <f t="shared" si="9"/>
        <v>1.474622417</v>
      </c>
      <c r="BT23" s="5"/>
      <c r="BU23" s="5"/>
      <c r="BV23" s="5"/>
      <c r="BW23" s="5"/>
      <c r="BX23" s="5"/>
      <c r="BY23" s="5"/>
      <c r="BZ23" s="7"/>
      <c r="CA23" s="7"/>
      <c r="CB23" s="7"/>
      <c r="CC23" s="7"/>
    </row>
    <row r="24" ht="15.75" customHeight="1">
      <c r="A24" s="1" t="s">
        <v>43</v>
      </c>
      <c r="B24" s="1">
        <v>11.0</v>
      </c>
      <c r="C24" s="1" t="s">
        <v>45</v>
      </c>
      <c r="D24" s="1">
        <v>1.0</v>
      </c>
      <c r="E24" s="1">
        <v>88519.0</v>
      </c>
      <c r="F24" s="1">
        <v>13695.0</v>
      </c>
      <c r="G24" s="4">
        <f t="shared" si="1"/>
        <v>6.463599854</v>
      </c>
      <c r="H24" s="2"/>
      <c r="I24" s="2"/>
      <c r="J24" s="2"/>
      <c r="K24" s="2"/>
      <c r="L24" s="2"/>
      <c r="M24" s="2"/>
      <c r="N24" s="1"/>
      <c r="O24" s="1">
        <v>1.0</v>
      </c>
      <c r="P24" s="1">
        <v>1334.5</v>
      </c>
      <c r="Q24" s="1">
        <v>475.6</v>
      </c>
      <c r="R24" s="4">
        <f t="shared" si="2"/>
        <v>11.22371741</v>
      </c>
      <c r="S24" s="5"/>
      <c r="T24" s="5"/>
      <c r="U24" s="5"/>
      <c r="V24" s="5"/>
      <c r="W24" s="5"/>
      <c r="X24" s="5"/>
      <c r="Z24" s="1">
        <v>1.0</v>
      </c>
      <c r="AA24" s="4">
        <f t="shared" si="3"/>
        <v>1.736449914</v>
      </c>
      <c r="AB24" s="5"/>
      <c r="AC24" s="5"/>
      <c r="AD24" s="5"/>
      <c r="AE24" s="5"/>
      <c r="AF24" s="5"/>
      <c r="AG24" s="5"/>
      <c r="AH24" s="1"/>
      <c r="AI24" s="1">
        <v>1.0</v>
      </c>
      <c r="AJ24" s="1">
        <v>415.8</v>
      </c>
      <c r="AK24" s="1">
        <v>306.4</v>
      </c>
      <c r="AL24" s="1">
        <v>117.5</v>
      </c>
      <c r="AM24" s="4">
        <f t="shared" si="4"/>
        <v>3.538723404</v>
      </c>
      <c r="AN24" s="5"/>
      <c r="AO24" s="5"/>
      <c r="AP24" s="5"/>
      <c r="AQ24" s="8"/>
      <c r="AR24" s="8"/>
      <c r="AS24" s="8"/>
      <c r="AU24" s="1">
        <v>1.0</v>
      </c>
      <c r="AV24" s="4">
        <f t="shared" si="5"/>
        <v>2.607659574</v>
      </c>
      <c r="AW24" s="5"/>
      <c r="AX24" s="5"/>
      <c r="AY24" s="5"/>
      <c r="AZ24" s="5"/>
      <c r="BA24" s="5"/>
      <c r="BB24" s="5"/>
      <c r="BD24" s="1">
        <v>1.0</v>
      </c>
      <c r="BE24" s="4">
        <f t="shared" si="6"/>
        <v>0.7368927369</v>
      </c>
      <c r="BF24" s="5"/>
      <c r="BG24" s="5"/>
      <c r="BH24" s="5"/>
      <c r="BI24" s="5"/>
      <c r="BJ24" s="5"/>
      <c r="BK24" s="5"/>
      <c r="BL24" s="1"/>
      <c r="BM24" s="1">
        <v>1.0</v>
      </c>
      <c r="BN24" s="1">
        <v>297574.0</v>
      </c>
      <c r="BO24" s="1">
        <v>336490.0</v>
      </c>
      <c r="BP24" s="1">
        <v>101998.0</v>
      </c>
      <c r="BQ24" s="4">
        <f t="shared" si="7"/>
        <v>2.917449362</v>
      </c>
      <c r="BR24" s="4">
        <f t="shared" si="8"/>
        <v>3.298986255</v>
      </c>
      <c r="BS24" s="4">
        <f t="shared" si="9"/>
        <v>0.8843472317</v>
      </c>
      <c r="BT24" s="5"/>
      <c r="BU24" s="5"/>
      <c r="BV24" s="5"/>
      <c r="BW24" s="5"/>
      <c r="BX24" s="5"/>
      <c r="BY24" s="5"/>
      <c r="BZ24" s="7"/>
      <c r="CA24" s="7"/>
      <c r="CB24" s="7"/>
      <c r="CC24" s="7"/>
    </row>
    <row r="25" ht="15.75" customHeight="1">
      <c r="H25" s="5"/>
      <c r="I25" s="5"/>
      <c r="J25" s="5"/>
      <c r="K25" s="5"/>
      <c r="L25" s="5"/>
      <c r="M25" s="5"/>
      <c r="S25" s="5"/>
      <c r="T25" s="5"/>
      <c r="U25" s="5"/>
      <c r="V25" s="5"/>
      <c r="W25" s="5"/>
      <c r="X25" s="5"/>
      <c r="AB25" s="5"/>
      <c r="AC25" s="5"/>
      <c r="AD25" s="5"/>
      <c r="AE25" s="5"/>
      <c r="AF25" s="5"/>
      <c r="AG25" s="5"/>
      <c r="AN25" s="5"/>
      <c r="AO25" s="5"/>
      <c r="AP25" s="5"/>
      <c r="AQ25" s="8"/>
      <c r="AR25" s="8"/>
      <c r="AS25" s="8"/>
      <c r="AW25" s="5"/>
      <c r="AX25" s="5"/>
      <c r="AY25" s="5"/>
      <c r="AZ25" s="5"/>
      <c r="BA25" s="5"/>
      <c r="BB25" s="5"/>
      <c r="BF25" s="5"/>
      <c r="BG25" s="5"/>
      <c r="BH25" s="5"/>
      <c r="BI25" s="5"/>
      <c r="BJ25" s="5"/>
      <c r="BK25" s="5"/>
      <c r="BT25" s="5"/>
      <c r="BU25" s="5"/>
      <c r="BV25" s="5"/>
      <c r="BW25" s="5"/>
      <c r="BX25" s="5"/>
      <c r="BY25" s="5"/>
      <c r="BZ25" s="7"/>
      <c r="CA25" s="7"/>
      <c r="CB25" s="7"/>
      <c r="CC25" s="7"/>
    </row>
    <row r="26" ht="15.75" customHeight="1">
      <c r="A26" s="1" t="s">
        <v>48</v>
      </c>
      <c r="B26" s="1">
        <v>1.0</v>
      </c>
      <c r="C26" s="1" t="s">
        <v>44</v>
      </c>
      <c r="D26" s="1">
        <v>2.0</v>
      </c>
      <c r="E26" s="1">
        <v>546111.0</v>
      </c>
      <c r="F26" s="1">
        <v>14628.0</v>
      </c>
      <c r="G26" s="4">
        <f t="shared" ref="G26:G39" si="10">E26/F26</f>
        <v>37.33326497</v>
      </c>
      <c r="H26" s="2">
        <f>average(G31:G39)</f>
        <v>14.35483529</v>
      </c>
      <c r="I26" s="2">
        <f>AVERAGE(G26:G30)</f>
        <v>18.60418986</v>
      </c>
      <c r="J26" s="2">
        <f>AVERAGE(H26,I26)</f>
        <v>16.47951258</v>
      </c>
      <c r="K26" s="2">
        <f>STDEV(G31:G39)</f>
        <v>6.145705044</v>
      </c>
      <c r="L26" s="2">
        <f>STDEV(G26:G30)</f>
        <v>10.69012836</v>
      </c>
      <c r="M26" s="9">
        <f>sqrt((K26/9)+(L26/5))</f>
        <v>1.67954809</v>
      </c>
      <c r="N26" s="1"/>
      <c r="O26" s="1">
        <v>2.0</v>
      </c>
      <c r="P26" s="1">
        <v>5471.4</v>
      </c>
      <c r="Q26" s="1">
        <v>527.7</v>
      </c>
      <c r="R26" s="4">
        <f t="shared" ref="R26:R39" si="11">(4/Q26)*P26</f>
        <v>41.47356453</v>
      </c>
      <c r="S26" s="5">
        <f>AVERAGE(R32:R39)</f>
        <v>19.90309461</v>
      </c>
      <c r="T26" s="5">
        <f>AVERAGE(R26:R30)</f>
        <v>26.52458858</v>
      </c>
      <c r="U26" s="5">
        <f>AVERAGE(S26,T26)</f>
        <v>23.2138416</v>
      </c>
      <c r="V26" s="5">
        <f>STDEV(R31:R39)</f>
        <v>4.765184452</v>
      </c>
      <c r="W26" s="5">
        <f>STDEV(R26:R30)</f>
        <v>8.602832106</v>
      </c>
      <c r="X26" s="5">
        <f>sqrt((V26/9)+(W26/5))</f>
        <v>1.500010453</v>
      </c>
      <c r="Z26" s="1">
        <v>2.0</v>
      </c>
      <c r="AA26" s="4">
        <f t="shared" ref="AA26:AA39" si="12">R26/G26</f>
        <v>1.110901084</v>
      </c>
      <c r="AB26" s="5">
        <f>AVERAGE(AA31:AA39)</f>
        <v>1.600022911</v>
      </c>
      <c r="AC26" s="5">
        <f>AVERAGE(AA26:AA30)</f>
        <v>1.560377634</v>
      </c>
      <c r="AD26" s="5">
        <f>AVERAGE(AB26:AC26)</f>
        <v>1.580200273</v>
      </c>
      <c r="AE26" s="5">
        <f>STDEV(AA31:AA39)</f>
        <v>0.3753235454</v>
      </c>
      <c r="AF26" s="5">
        <f>STDEV(AA26:AA30)</f>
        <v>0.3602925055</v>
      </c>
      <c r="AG26" s="5">
        <f>sqrt((AE26/9)+(AE26/5))</f>
        <v>0.3417123428</v>
      </c>
      <c r="AH26" s="1"/>
      <c r="AI26" s="1">
        <v>2.0</v>
      </c>
      <c r="AJ26" s="1">
        <v>1503.8</v>
      </c>
      <c r="AK26" s="1">
        <v>755.1</v>
      </c>
      <c r="AL26" s="1">
        <v>121.9</v>
      </c>
      <c r="AM26" s="4">
        <f t="shared" ref="AM26:AM39" si="13">AJ26/AL26</f>
        <v>12.33634126</v>
      </c>
      <c r="AN26" s="5">
        <f>AVERAGE(AM31:AM39)</f>
        <v>6.855942339</v>
      </c>
      <c r="AO26" s="5">
        <f>AVERAGE(AM26:AM30)</f>
        <v>8.394556388</v>
      </c>
      <c r="AP26" s="5">
        <f>AVERAGE(AN26:AO26)</f>
        <v>7.625249363</v>
      </c>
      <c r="AQ26" s="6">
        <f>STDEV(AM31:AM39)</f>
        <v>1.163837096</v>
      </c>
      <c r="AR26" s="6">
        <f>STDEV(AM26:AM30)</f>
        <v>2.26744561</v>
      </c>
      <c r="AS26" s="6">
        <f>sqrt((AQ26/9)+(AR26/5))</f>
        <v>0.7634162396</v>
      </c>
      <c r="AU26" s="1">
        <v>2.0</v>
      </c>
      <c r="AV26" s="4">
        <f t="shared" ref="AV26:AV39" si="14">AK26/AL26</f>
        <v>6.194421657</v>
      </c>
      <c r="AW26" s="5">
        <f>AVERAGE(AV31:AV39)</f>
        <v>3.221444038</v>
      </c>
      <c r="AX26" s="5">
        <f>AVERAGE(AV26:AV30)</f>
        <v>3.985833484</v>
      </c>
      <c r="AY26" s="5">
        <f>AVERAGE(AW26:AX26)</f>
        <v>3.603638761</v>
      </c>
      <c r="AZ26" s="5">
        <f>STDEV(AV31:AV39)</f>
        <v>0.7143700951</v>
      </c>
      <c r="BA26" s="5">
        <f>STDEV(AV26:AV30)</f>
        <v>1.41315491</v>
      </c>
      <c r="BB26" s="5">
        <f>sqrt((AZ26/9)+(BA26/5))</f>
        <v>0.6016688766</v>
      </c>
      <c r="BD26" s="1">
        <v>2.0</v>
      </c>
      <c r="BE26" s="4">
        <f t="shared" ref="BE26:BE39" si="15">AV26/AM26</f>
        <v>0.5021279425</v>
      </c>
      <c r="BF26" s="5">
        <f>AVERAGE(BE31:BE39)</f>
        <v>0.4729598381</v>
      </c>
      <c r="BG26" s="5">
        <f>AVERAGE(BE26:BE30)</f>
        <v>0.4738710655</v>
      </c>
      <c r="BH26" s="5">
        <f>AVERAGE(BF26:BG26)</f>
        <v>0.4734154518</v>
      </c>
      <c r="BI26" s="6">
        <f>STDEV(BE31:BE39)</f>
        <v>0.0867715668</v>
      </c>
      <c r="BJ26" s="6">
        <f>STDEV(BE26:BE30)</f>
        <v>0.10563361</v>
      </c>
      <c r="BK26" s="6">
        <f>sqrt((BI26/9)+(BJ26/5))</f>
        <v>0.1754081161</v>
      </c>
      <c r="BL26" s="1"/>
      <c r="BM26" s="1">
        <v>2.0</v>
      </c>
      <c r="BN26" s="1">
        <v>1410398.0</v>
      </c>
      <c r="BO26" s="1">
        <v>1688647.0</v>
      </c>
      <c r="BP26" s="1">
        <v>75835.0</v>
      </c>
      <c r="BQ26" s="4">
        <f t="shared" ref="BQ26:BQ39" si="16">BN26/BP26</f>
        <v>18.59824619</v>
      </c>
      <c r="BR26" s="4">
        <f t="shared" ref="BR26:BR39" si="17">BO26/BP26</f>
        <v>22.26738313</v>
      </c>
      <c r="BS26" s="4">
        <f t="shared" ref="BS26:BS39" si="18">BQ26/BR26</f>
        <v>0.8352237028</v>
      </c>
      <c r="BT26" s="5">
        <f>AVERAGE(BS31:BS39)</f>
        <v>1.057251215</v>
      </c>
      <c r="BU26" s="5">
        <f>AVERAGE(BS26:BS30)</f>
        <v>1.115285399</v>
      </c>
      <c r="BV26" s="5">
        <f>AVERAGE(BT26:BU26)</f>
        <v>1.086268307</v>
      </c>
      <c r="BW26" s="6">
        <f>STDEV(BS31:BS39)</f>
        <v>0.5019365207</v>
      </c>
      <c r="BX26" s="6">
        <f>STDEV(BS26:BS30)</f>
        <v>0.5281143837</v>
      </c>
      <c r="BY26" s="6">
        <f>sqrt((BW26/9)+(BX26/5))</f>
        <v>0.4017382248</v>
      </c>
      <c r="BZ26" s="10"/>
      <c r="CA26" s="10"/>
      <c r="CB26" s="10"/>
      <c r="CC26" s="10"/>
    </row>
    <row r="27" ht="15.75" customHeight="1">
      <c r="A27" s="1" t="s">
        <v>48</v>
      </c>
      <c r="B27" s="1">
        <v>2.0</v>
      </c>
      <c r="C27" s="1" t="s">
        <v>44</v>
      </c>
      <c r="D27" s="1">
        <v>2.0</v>
      </c>
      <c r="E27" s="1">
        <v>235187.0</v>
      </c>
      <c r="F27" s="1">
        <v>13799.0</v>
      </c>
      <c r="G27" s="4">
        <f t="shared" si="10"/>
        <v>17.04377129</v>
      </c>
      <c r="H27" s="2"/>
      <c r="I27" s="2"/>
      <c r="J27" s="2"/>
      <c r="K27" s="2"/>
      <c r="L27" s="2"/>
      <c r="M27" s="2"/>
      <c r="N27" s="1"/>
      <c r="O27" s="1">
        <v>2.0</v>
      </c>
      <c r="P27" s="1">
        <v>2489.2</v>
      </c>
      <c r="Q27" s="1">
        <v>475.3</v>
      </c>
      <c r="R27" s="4">
        <f t="shared" si="11"/>
        <v>20.94845361</v>
      </c>
      <c r="S27" s="5"/>
      <c r="T27" s="5"/>
      <c r="U27" s="5"/>
      <c r="V27" s="5"/>
      <c r="W27" s="5"/>
      <c r="X27" s="5"/>
      <c r="Z27" s="1">
        <v>2.0</v>
      </c>
      <c r="AA27" s="4">
        <f t="shared" si="12"/>
        <v>1.22909732</v>
      </c>
      <c r="AB27" s="5"/>
      <c r="AC27" s="5"/>
      <c r="AD27" s="5"/>
      <c r="AE27" s="5"/>
      <c r="AF27" s="5"/>
      <c r="AG27" s="5"/>
      <c r="AH27" s="1"/>
      <c r="AI27" s="1">
        <v>2.0</v>
      </c>
      <c r="AJ27" s="1">
        <v>816.2</v>
      </c>
      <c r="AK27" s="1">
        <v>497.9</v>
      </c>
      <c r="AL27" s="1">
        <v>118.0</v>
      </c>
      <c r="AM27" s="4">
        <f t="shared" si="13"/>
        <v>6.916949153</v>
      </c>
      <c r="AN27" s="5"/>
      <c r="AO27" s="5"/>
      <c r="AP27" s="5"/>
      <c r="AQ27" s="5"/>
      <c r="AR27" s="5"/>
      <c r="AS27" s="5"/>
      <c r="AU27" s="1">
        <v>2.0</v>
      </c>
      <c r="AV27" s="4">
        <f t="shared" si="14"/>
        <v>4.219491525</v>
      </c>
      <c r="AW27" s="5"/>
      <c r="AX27" s="5"/>
      <c r="AY27" s="5"/>
      <c r="AZ27" s="5"/>
      <c r="BA27" s="5"/>
      <c r="BB27" s="5"/>
      <c r="BD27" s="1">
        <v>2.0</v>
      </c>
      <c r="BE27" s="4">
        <f t="shared" si="15"/>
        <v>0.6100220534</v>
      </c>
      <c r="BF27" s="5"/>
      <c r="BG27" s="5"/>
      <c r="BH27" s="5"/>
      <c r="BI27" s="5"/>
      <c r="BJ27" s="5"/>
      <c r="BK27" s="5"/>
      <c r="BL27" s="1"/>
      <c r="BM27" s="1">
        <v>2.0</v>
      </c>
      <c r="BN27" s="1">
        <v>1006493.0</v>
      </c>
      <c r="BO27" s="1">
        <v>636301.0</v>
      </c>
      <c r="BP27" s="1">
        <v>97725.0</v>
      </c>
      <c r="BQ27" s="4">
        <f t="shared" si="16"/>
        <v>10.29923766</v>
      </c>
      <c r="BR27" s="4">
        <f t="shared" si="17"/>
        <v>6.511138399</v>
      </c>
      <c r="BS27" s="4">
        <f t="shared" si="18"/>
        <v>1.58178755</v>
      </c>
      <c r="BT27" s="5"/>
      <c r="BU27" s="5"/>
      <c r="BV27" s="5"/>
      <c r="BW27" s="5"/>
      <c r="BX27" s="5"/>
      <c r="BY27" s="5"/>
      <c r="BZ27" s="7"/>
      <c r="CA27" s="7"/>
      <c r="CB27" s="7"/>
      <c r="CC27" s="7"/>
    </row>
    <row r="28" ht="15.75" customHeight="1">
      <c r="A28" s="1" t="s">
        <v>48</v>
      </c>
      <c r="B28" s="1">
        <v>2.0</v>
      </c>
      <c r="C28" s="1" t="s">
        <v>45</v>
      </c>
      <c r="D28" s="1">
        <v>2.0</v>
      </c>
      <c r="E28" s="1">
        <v>154153.0</v>
      </c>
      <c r="F28" s="1">
        <v>13800.0</v>
      </c>
      <c r="G28" s="4">
        <f t="shared" si="10"/>
        <v>11.17050725</v>
      </c>
      <c r="H28" s="2"/>
      <c r="I28" s="2"/>
      <c r="J28" s="2"/>
      <c r="K28" s="2"/>
      <c r="L28" s="2"/>
      <c r="M28" s="2"/>
      <c r="N28" s="1"/>
      <c r="O28" s="1">
        <v>2.0</v>
      </c>
      <c r="P28" s="1">
        <v>2481.2</v>
      </c>
      <c r="Q28" s="1">
        <v>475.8</v>
      </c>
      <c r="R28" s="4">
        <f t="shared" si="11"/>
        <v>20.85918453</v>
      </c>
      <c r="S28" s="5"/>
      <c r="T28" s="5"/>
      <c r="U28" s="5"/>
      <c r="V28" s="5"/>
      <c r="W28" s="5"/>
      <c r="X28" s="5"/>
      <c r="Z28" s="1">
        <v>2.0</v>
      </c>
      <c r="AA28" s="4">
        <f t="shared" si="12"/>
        <v>1.867344434</v>
      </c>
      <c r="AB28" s="5"/>
      <c r="AC28" s="5"/>
      <c r="AD28" s="5"/>
      <c r="AE28" s="5"/>
      <c r="AF28" s="5"/>
      <c r="AG28" s="5"/>
      <c r="AH28" s="1"/>
      <c r="AI28" s="1">
        <v>2.0</v>
      </c>
      <c r="AJ28" s="1">
        <v>811.6</v>
      </c>
      <c r="AK28" s="1">
        <v>315.3</v>
      </c>
      <c r="AL28" s="1">
        <v>118.0</v>
      </c>
      <c r="AM28" s="4">
        <f t="shared" si="13"/>
        <v>6.877966102</v>
      </c>
      <c r="AN28" s="5"/>
      <c r="AO28" s="5"/>
      <c r="AP28" s="5"/>
      <c r="AQ28" s="5"/>
      <c r="AR28" s="5"/>
      <c r="AS28" s="5"/>
      <c r="AU28" s="1">
        <v>2.0</v>
      </c>
      <c r="AV28" s="4">
        <f t="shared" si="14"/>
        <v>2.672033898</v>
      </c>
      <c r="AW28" s="5"/>
      <c r="AX28" s="5"/>
      <c r="AY28" s="5"/>
      <c r="AZ28" s="5"/>
      <c r="BA28" s="5"/>
      <c r="BB28" s="5"/>
      <c r="BD28" s="1">
        <v>2.0</v>
      </c>
      <c r="BE28" s="4">
        <f t="shared" si="15"/>
        <v>0.3884918679</v>
      </c>
      <c r="BF28" s="5"/>
      <c r="BG28" s="5"/>
      <c r="BH28" s="5"/>
      <c r="BI28" s="5"/>
      <c r="BJ28" s="5"/>
      <c r="BK28" s="5"/>
      <c r="BL28" s="1"/>
      <c r="BM28" s="1">
        <v>2.0</v>
      </c>
      <c r="BN28" s="1">
        <v>688485.0</v>
      </c>
      <c r="BO28" s="1">
        <v>385344.0</v>
      </c>
      <c r="BP28" s="1">
        <v>93059.0</v>
      </c>
      <c r="BQ28" s="4">
        <f t="shared" si="16"/>
        <v>7.398370926</v>
      </c>
      <c r="BR28" s="4">
        <f t="shared" si="17"/>
        <v>4.140856876</v>
      </c>
      <c r="BS28" s="4">
        <f t="shared" si="18"/>
        <v>1.78667632</v>
      </c>
      <c r="BT28" s="5"/>
      <c r="BU28" s="5"/>
      <c r="BV28" s="5"/>
      <c r="BW28" s="5"/>
      <c r="BX28" s="5"/>
      <c r="BY28" s="5"/>
      <c r="BZ28" s="7"/>
      <c r="CA28" s="7"/>
      <c r="CB28" s="7"/>
      <c r="CC28" s="7"/>
    </row>
    <row r="29" ht="15.75" customHeight="1">
      <c r="A29" s="1" t="s">
        <v>48</v>
      </c>
      <c r="B29" s="1">
        <v>2.0</v>
      </c>
      <c r="C29" s="1" t="s">
        <v>46</v>
      </c>
      <c r="D29" s="1">
        <v>2.0</v>
      </c>
      <c r="E29" s="1">
        <v>200510.0</v>
      </c>
      <c r="F29" s="1">
        <v>13800.0</v>
      </c>
      <c r="G29" s="4">
        <f t="shared" si="10"/>
        <v>14.52971014</v>
      </c>
      <c r="H29" s="2"/>
      <c r="I29" s="2"/>
      <c r="J29" s="2"/>
      <c r="K29" s="2"/>
      <c r="L29" s="2"/>
      <c r="M29" s="2"/>
      <c r="N29" s="1"/>
      <c r="O29" s="1">
        <v>2.0</v>
      </c>
      <c r="P29" s="1">
        <v>3067.6</v>
      </c>
      <c r="Q29" s="1">
        <v>475.8</v>
      </c>
      <c r="R29" s="4">
        <f t="shared" si="11"/>
        <v>25.78898697</v>
      </c>
      <c r="S29" s="5"/>
      <c r="T29" s="5"/>
      <c r="U29" s="5"/>
      <c r="V29" s="5"/>
      <c r="W29" s="5"/>
      <c r="X29" s="5"/>
      <c r="Z29" s="1">
        <v>2.0</v>
      </c>
      <c r="AA29" s="4">
        <f t="shared" si="12"/>
        <v>1.77491407</v>
      </c>
      <c r="AB29" s="5"/>
      <c r="AC29" s="5"/>
      <c r="AD29" s="5"/>
      <c r="AE29" s="5"/>
      <c r="AF29" s="5"/>
      <c r="AG29" s="5"/>
      <c r="AH29" s="1"/>
      <c r="AI29" s="1">
        <v>2.0</v>
      </c>
      <c r="AJ29" s="1">
        <v>908.9</v>
      </c>
      <c r="AK29" s="1">
        <v>473.2</v>
      </c>
      <c r="AL29" s="1">
        <v>118.0</v>
      </c>
      <c r="AM29" s="4">
        <f t="shared" si="13"/>
        <v>7.702542373</v>
      </c>
      <c r="AN29" s="5"/>
      <c r="AO29" s="5"/>
      <c r="AP29" s="5"/>
      <c r="AQ29" s="5"/>
      <c r="AR29" s="5"/>
      <c r="AS29" s="5"/>
      <c r="AU29" s="1">
        <v>2.0</v>
      </c>
      <c r="AV29" s="4">
        <f t="shared" si="14"/>
        <v>4.010169492</v>
      </c>
      <c r="AW29" s="5"/>
      <c r="AX29" s="5"/>
      <c r="AY29" s="5"/>
      <c r="AZ29" s="5"/>
      <c r="BA29" s="5"/>
      <c r="BB29" s="5"/>
      <c r="BD29" s="1">
        <v>2.0</v>
      </c>
      <c r="BE29" s="4">
        <f t="shared" si="15"/>
        <v>0.5206293322</v>
      </c>
      <c r="BF29" s="5"/>
      <c r="BG29" s="5"/>
      <c r="BH29" s="5"/>
      <c r="BI29" s="5"/>
      <c r="BJ29" s="5"/>
      <c r="BK29" s="5"/>
      <c r="BL29" s="1"/>
      <c r="BM29" s="1">
        <v>2.0</v>
      </c>
      <c r="BN29" s="1">
        <v>536120.0</v>
      </c>
      <c r="BO29" s="1">
        <v>805389.0</v>
      </c>
      <c r="BP29" s="1">
        <v>93660.0</v>
      </c>
      <c r="BQ29" s="4">
        <f t="shared" si="16"/>
        <v>5.724108477</v>
      </c>
      <c r="BR29" s="4">
        <f t="shared" si="17"/>
        <v>8.599071108</v>
      </c>
      <c r="BS29" s="4">
        <f t="shared" si="18"/>
        <v>0.665665908</v>
      </c>
      <c r="BT29" s="5"/>
      <c r="BU29" s="5"/>
      <c r="BV29" s="5"/>
      <c r="BW29" s="5"/>
      <c r="BX29" s="5"/>
      <c r="BY29" s="5"/>
      <c r="BZ29" s="7"/>
      <c r="CA29" s="7"/>
      <c r="CB29" s="7"/>
      <c r="CC29" s="7"/>
    </row>
    <row r="30" ht="15.75" customHeight="1">
      <c r="A30" s="1" t="s">
        <v>48</v>
      </c>
      <c r="B30" s="1">
        <v>2.0</v>
      </c>
      <c r="C30" s="1" t="s">
        <v>47</v>
      </c>
      <c r="D30" s="1">
        <v>2.0</v>
      </c>
      <c r="E30" s="1">
        <v>178623.0</v>
      </c>
      <c r="F30" s="1">
        <v>13800.0</v>
      </c>
      <c r="G30" s="4">
        <f t="shared" si="10"/>
        <v>12.94369565</v>
      </c>
      <c r="H30" s="2"/>
      <c r="I30" s="2"/>
      <c r="J30" s="2"/>
      <c r="K30" s="2"/>
      <c r="L30" s="2"/>
      <c r="M30" s="2"/>
      <c r="N30" s="1"/>
      <c r="O30" s="1">
        <v>2.0</v>
      </c>
      <c r="P30" s="1">
        <v>2801.6</v>
      </c>
      <c r="Q30" s="1">
        <v>475.8</v>
      </c>
      <c r="R30" s="4">
        <f t="shared" si="11"/>
        <v>23.55275326</v>
      </c>
      <c r="S30" s="5"/>
      <c r="T30" s="5"/>
      <c r="U30" s="5"/>
      <c r="V30" s="5"/>
      <c r="W30" s="5"/>
      <c r="X30" s="5"/>
      <c r="Z30" s="1">
        <v>2.0</v>
      </c>
      <c r="AA30" s="4">
        <f t="shared" si="12"/>
        <v>1.819631262</v>
      </c>
      <c r="AB30" s="5"/>
      <c r="AC30" s="5"/>
      <c r="AD30" s="5"/>
      <c r="AE30" s="5"/>
      <c r="AF30" s="5"/>
      <c r="AG30" s="5"/>
      <c r="AH30" s="1"/>
      <c r="AI30" s="1">
        <v>2.0</v>
      </c>
      <c r="AJ30" s="1">
        <v>960.4</v>
      </c>
      <c r="AK30" s="1">
        <v>334.3</v>
      </c>
      <c r="AL30" s="1">
        <v>118.0</v>
      </c>
      <c r="AM30" s="4">
        <f t="shared" si="13"/>
        <v>8.138983051</v>
      </c>
      <c r="AN30" s="5"/>
      <c r="AO30" s="5"/>
      <c r="AP30" s="5"/>
      <c r="AQ30" s="5"/>
      <c r="AR30" s="5"/>
      <c r="AS30" s="5"/>
      <c r="AU30" s="1">
        <v>2.0</v>
      </c>
      <c r="AV30" s="4">
        <f t="shared" si="14"/>
        <v>2.833050847</v>
      </c>
      <c r="AW30" s="5"/>
      <c r="AX30" s="5"/>
      <c r="AY30" s="5"/>
      <c r="AZ30" s="5"/>
      <c r="BA30" s="5"/>
      <c r="BB30" s="5"/>
      <c r="BD30" s="1">
        <v>2.0</v>
      </c>
      <c r="BE30" s="4">
        <f t="shared" si="15"/>
        <v>0.3480841316</v>
      </c>
      <c r="BF30" s="5"/>
      <c r="BG30" s="5"/>
      <c r="BH30" s="5"/>
      <c r="BI30" s="5"/>
      <c r="BJ30" s="5"/>
      <c r="BK30" s="5"/>
      <c r="BL30" s="1"/>
      <c r="BM30" s="1">
        <v>2.0</v>
      </c>
      <c r="BN30" s="1">
        <v>501103.0</v>
      </c>
      <c r="BO30" s="1">
        <v>708700.0</v>
      </c>
      <c r="BP30" s="1">
        <v>92006.0</v>
      </c>
      <c r="BQ30" s="4">
        <f t="shared" si="16"/>
        <v>5.446416538</v>
      </c>
      <c r="BR30" s="4">
        <f t="shared" si="17"/>
        <v>7.702758516</v>
      </c>
      <c r="BS30" s="4">
        <f t="shared" si="18"/>
        <v>0.7070735149</v>
      </c>
      <c r="BT30" s="5"/>
      <c r="BU30" s="5"/>
      <c r="BV30" s="5"/>
      <c r="BW30" s="5"/>
      <c r="BX30" s="5"/>
      <c r="BY30" s="5"/>
      <c r="BZ30" s="7"/>
      <c r="CA30" s="7"/>
      <c r="CB30" s="7"/>
      <c r="CC30" s="7"/>
    </row>
    <row r="31" ht="15.75" customHeight="1">
      <c r="A31" s="1" t="s">
        <v>48</v>
      </c>
      <c r="B31" s="1">
        <v>3.0</v>
      </c>
      <c r="C31" s="1" t="s">
        <v>44</v>
      </c>
      <c r="D31" s="1">
        <v>1.0</v>
      </c>
      <c r="E31" s="1">
        <v>381627.0</v>
      </c>
      <c r="F31" s="1">
        <v>13752.0</v>
      </c>
      <c r="G31" s="4">
        <f t="shared" si="10"/>
        <v>27.75065445</v>
      </c>
      <c r="H31" s="2"/>
      <c r="I31" s="2"/>
      <c r="J31" s="2"/>
      <c r="K31" s="2"/>
      <c r="L31" s="2"/>
      <c r="M31" s="2"/>
      <c r="N31" s="1"/>
      <c r="O31" s="1">
        <v>1.0</v>
      </c>
      <c r="P31" s="1">
        <v>3821.2</v>
      </c>
      <c r="Q31" s="1">
        <v>476.1</v>
      </c>
      <c r="R31" s="4">
        <f t="shared" si="11"/>
        <v>32.10417979</v>
      </c>
      <c r="S31" s="5"/>
      <c r="T31" s="5"/>
      <c r="U31" s="5"/>
      <c r="V31" s="5"/>
      <c r="W31" s="5"/>
      <c r="X31" s="5"/>
      <c r="Z31" s="1">
        <v>1.0</v>
      </c>
      <c r="AA31" s="4">
        <f t="shared" si="12"/>
        <v>1.156880096</v>
      </c>
      <c r="AB31" s="5"/>
      <c r="AC31" s="5"/>
      <c r="AD31" s="5"/>
      <c r="AE31" s="5"/>
      <c r="AF31" s="5"/>
      <c r="AG31" s="5"/>
      <c r="AH31" s="1"/>
      <c r="AI31" s="1">
        <v>1.0</v>
      </c>
      <c r="AJ31" s="1">
        <v>1074.9</v>
      </c>
      <c r="AK31" s="1">
        <v>505.9</v>
      </c>
      <c r="AL31" s="1">
        <v>117.9</v>
      </c>
      <c r="AM31" s="4">
        <f t="shared" si="13"/>
        <v>9.117048346</v>
      </c>
      <c r="AN31" s="5"/>
      <c r="AO31" s="5"/>
      <c r="AP31" s="5"/>
      <c r="AQ31" s="5"/>
      <c r="AR31" s="5"/>
      <c r="AS31" s="5"/>
      <c r="AU31" s="1">
        <v>1.0</v>
      </c>
      <c r="AV31" s="4">
        <f t="shared" si="14"/>
        <v>4.290924512</v>
      </c>
      <c r="AW31" s="5"/>
      <c r="AX31" s="5"/>
      <c r="AY31" s="5"/>
      <c r="AZ31" s="5"/>
      <c r="BA31" s="5"/>
      <c r="BB31" s="5"/>
      <c r="BD31" s="1">
        <v>1.0</v>
      </c>
      <c r="BE31" s="4">
        <f t="shared" si="15"/>
        <v>0.4706484324</v>
      </c>
      <c r="BF31" s="5"/>
      <c r="BG31" s="5"/>
      <c r="BH31" s="5"/>
      <c r="BI31" s="5"/>
      <c r="BJ31" s="5"/>
      <c r="BK31" s="5"/>
      <c r="BL31" s="1"/>
      <c r="BM31" s="1">
        <v>1.0</v>
      </c>
      <c r="BN31" s="1">
        <v>1330688.0</v>
      </c>
      <c r="BO31" s="1">
        <v>1316711.0</v>
      </c>
      <c r="BP31" s="1">
        <v>95898.0</v>
      </c>
      <c r="BQ31" s="4">
        <f t="shared" si="16"/>
        <v>13.87607666</v>
      </c>
      <c r="BR31" s="4">
        <f t="shared" si="17"/>
        <v>13.73032806</v>
      </c>
      <c r="BS31" s="4">
        <f t="shared" si="18"/>
        <v>1.010615086</v>
      </c>
      <c r="BT31" s="5"/>
      <c r="BU31" s="5"/>
      <c r="BV31" s="5"/>
      <c r="BW31" s="5"/>
      <c r="BX31" s="5"/>
      <c r="BY31" s="5"/>
      <c r="BZ31" s="7"/>
      <c r="CA31" s="7"/>
      <c r="CB31" s="7"/>
      <c r="CC31" s="7"/>
    </row>
    <row r="32" ht="15.75" customHeight="1">
      <c r="A32" s="1" t="s">
        <v>48</v>
      </c>
      <c r="B32" s="1">
        <v>3.0</v>
      </c>
      <c r="C32" s="1" t="s">
        <v>45</v>
      </c>
      <c r="D32" s="1">
        <v>1.0</v>
      </c>
      <c r="E32" s="1">
        <v>263045.0</v>
      </c>
      <c r="F32" s="1">
        <v>13752.0</v>
      </c>
      <c r="G32" s="4">
        <f t="shared" si="10"/>
        <v>19.12776323</v>
      </c>
      <c r="H32" s="2"/>
      <c r="I32" s="2"/>
      <c r="J32" s="2"/>
      <c r="K32" s="2"/>
      <c r="L32" s="2"/>
      <c r="M32" s="2"/>
      <c r="N32" s="1"/>
      <c r="O32" s="1">
        <v>1.0</v>
      </c>
      <c r="P32" s="1">
        <v>2517.1</v>
      </c>
      <c r="Q32" s="1">
        <v>476.1</v>
      </c>
      <c r="R32" s="4">
        <f t="shared" si="11"/>
        <v>21.14765806</v>
      </c>
      <c r="S32" s="5"/>
      <c r="T32" s="5"/>
      <c r="U32" s="5"/>
      <c r="V32" s="5"/>
      <c r="W32" s="5"/>
      <c r="X32" s="5"/>
      <c r="Z32" s="1">
        <v>1.0</v>
      </c>
      <c r="AA32" s="4">
        <f t="shared" si="12"/>
        <v>1.105600158</v>
      </c>
      <c r="AB32" s="5"/>
      <c r="AC32" s="5"/>
      <c r="AD32" s="5"/>
      <c r="AE32" s="5"/>
      <c r="AF32" s="5"/>
      <c r="AG32" s="5"/>
      <c r="AH32" s="1"/>
      <c r="AI32" s="1">
        <v>1.0</v>
      </c>
      <c r="AJ32" s="1">
        <v>885.0</v>
      </c>
      <c r="AK32" s="1">
        <v>445.9</v>
      </c>
      <c r="AL32" s="1">
        <v>118.1</v>
      </c>
      <c r="AM32" s="4">
        <f t="shared" si="13"/>
        <v>7.49364945</v>
      </c>
      <c r="AN32" s="5"/>
      <c r="AO32" s="5"/>
      <c r="AP32" s="5"/>
      <c r="AQ32" s="5"/>
      <c r="AR32" s="5"/>
      <c r="AS32" s="5"/>
      <c r="AU32" s="1">
        <v>1.0</v>
      </c>
      <c r="AV32" s="4">
        <f t="shared" si="14"/>
        <v>3.775613887</v>
      </c>
      <c r="AW32" s="5"/>
      <c r="AX32" s="5"/>
      <c r="AY32" s="5"/>
      <c r="AZ32" s="5"/>
      <c r="BA32" s="5"/>
      <c r="BB32" s="5"/>
      <c r="BD32" s="1">
        <v>1.0</v>
      </c>
      <c r="BE32" s="4">
        <f t="shared" si="15"/>
        <v>0.5038418079</v>
      </c>
      <c r="BF32" s="5"/>
      <c r="BG32" s="5"/>
      <c r="BH32" s="5"/>
      <c r="BI32" s="5"/>
      <c r="BJ32" s="5"/>
      <c r="BK32" s="5"/>
      <c r="BL32" s="1"/>
      <c r="BM32" s="1">
        <v>1.0</v>
      </c>
      <c r="BN32" s="1">
        <v>748961.0</v>
      </c>
      <c r="BO32" s="1">
        <v>1111335.0</v>
      </c>
      <c r="BP32" s="1">
        <v>96722.0</v>
      </c>
      <c r="BQ32" s="4">
        <f t="shared" si="16"/>
        <v>7.743439962</v>
      </c>
      <c r="BR32" s="4">
        <f t="shared" si="17"/>
        <v>11.48999194</v>
      </c>
      <c r="BS32" s="4">
        <f t="shared" si="18"/>
        <v>0.6739291033</v>
      </c>
      <c r="BT32" s="5"/>
      <c r="BU32" s="5"/>
      <c r="BV32" s="5"/>
      <c r="BW32" s="5"/>
      <c r="BX32" s="5"/>
      <c r="BY32" s="5"/>
      <c r="BZ32" s="7"/>
      <c r="CA32" s="7"/>
      <c r="CB32" s="7"/>
      <c r="CC32" s="7"/>
    </row>
    <row r="33" ht="15.75" customHeight="1">
      <c r="A33" s="1" t="s">
        <v>48</v>
      </c>
      <c r="B33" s="1">
        <v>3.0</v>
      </c>
      <c r="C33" s="1" t="s">
        <v>46</v>
      </c>
      <c r="D33" s="1">
        <v>1.0</v>
      </c>
      <c r="E33" s="1">
        <v>216398.0</v>
      </c>
      <c r="F33" s="1">
        <v>13752.0</v>
      </c>
      <c r="G33" s="4">
        <f t="shared" si="10"/>
        <v>15.73574753</v>
      </c>
      <c r="H33" s="2"/>
      <c r="I33" s="2"/>
      <c r="J33" s="2"/>
      <c r="K33" s="2"/>
      <c r="L33" s="2"/>
      <c r="M33" s="2"/>
      <c r="N33" s="1"/>
      <c r="O33" s="1">
        <v>1.0</v>
      </c>
      <c r="P33" s="1">
        <v>2647.2</v>
      </c>
      <c r="Q33" s="1">
        <v>476.1</v>
      </c>
      <c r="R33" s="4">
        <f t="shared" si="11"/>
        <v>22.24070573</v>
      </c>
      <c r="S33" s="5"/>
      <c r="T33" s="5"/>
      <c r="U33" s="5"/>
      <c r="V33" s="5"/>
      <c r="W33" s="5"/>
      <c r="X33" s="5"/>
      <c r="Z33" s="1">
        <v>1.0</v>
      </c>
      <c r="AA33" s="4">
        <f t="shared" si="12"/>
        <v>1.413387301</v>
      </c>
      <c r="AB33" s="5"/>
      <c r="AC33" s="5"/>
      <c r="AD33" s="5"/>
      <c r="AE33" s="5"/>
      <c r="AF33" s="5"/>
      <c r="AG33" s="5"/>
      <c r="AH33" s="1"/>
      <c r="AI33" s="1">
        <v>1.0</v>
      </c>
      <c r="AJ33" s="1">
        <v>781.9</v>
      </c>
      <c r="AK33" s="1">
        <v>496.0</v>
      </c>
      <c r="AL33" s="1">
        <v>117.0</v>
      </c>
      <c r="AM33" s="4">
        <f t="shared" si="13"/>
        <v>6.682905983</v>
      </c>
      <c r="AN33" s="5"/>
      <c r="AO33" s="5"/>
      <c r="AP33" s="5"/>
      <c r="AQ33" s="5"/>
      <c r="AR33" s="5"/>
      <c r="AS33" s="5"/>
      <c r="AU33" s="1">
        <v>1.0</v>
      </c>
      <c r="AV33" s="4">
        <f t="shared" si="14"/>
        <v>4.239316239</v>
      </c>
      <c r="AW33" s="5"/>
      <c r="AX33" s="5"/>
      <c r="AY33" s="5"/>
      <c r="AZ33" s="5"/>
      <c r="BA33" s="5"/>
      <c r="BB33" s="5"/>
      <c r="BD33" s="1">
        <v>1.0</v>
      </c>
      <c r="BE33" s="4">
        <f t="shared" si="15"/>
        <v>0.634352219</v>
      </c>
      <c r="BF33" s="5"/>
      <c r="BG33" s="5"/>
      <c r="BH33" s="5"/>
      <c r="BI33" s="5"/>
      <c r="BJ33" s="5"/>
      <c r="BK33" s="5"/>
      <c r="BL33" s="1"/>
      <c r="BM33" s="1">
        <v>1.0</v>
      </c>
      <c r="BN33" s="1">
        <v>776439.0</v>
      </c>
      <c r="BO33" s="1">
        <v>732586.0</v>
      </c>
      <c r="BP33" s="1">
        <v>93209.0</v>
      </c>
      <c r="BQ33" s="4">
        <f t="shared" si="16"/>
        <v>8.33008615</v>
      </c>
      <c r="BR33" s="4">
        <f t="shared" si="17"/>
        <v>7.859605832</v>
      </c>
      <c r="BS33" s="4">
        <f t="shared" si="18"/>
        <v>1.059860549</v>
      </c>
      <c r="BT33" s="5"/>
      <c r="BU33" s="5"/>
      <c r="BV33" s="5"/>
      <c r="BW33" s="5"/>
      <c r="BX33" s="5"/>
      <c r="BY33" s="5"/>
      <c r="BZ33" s="7"/>
      <c r="CA33" s="7"/>
      <c r="CB33" s="7"/>
      <c r="CC33" s="7"/>
    </row>
    <row r="34" ht="15.75" customHeight="1">
      <c r="A34" s="1" t="s">
        <v>48</v>
      </c>
      <c r="B34" s="1">
        <v>3.0</v>
      </c>
      <c r="C34" s="1" t="s">
        <v>47</v>
      </c>
      <c r="D34" s="1">
        <v>1.0</v>
      </c>
      <c r="E34" s="1">
        <v>178670.0</v>
      </c>
      <c r="F34" s="1">
        <v>13800.0</v>
      </c>
      <c r="G34" s="4">
        <f t="shared" si="10"/>
        <v>12.94710145</v>
      </c>
      <c r="H34" s="2"/>
      <c r="I34" s="2"/>
      <c r="J34" s="2"/>
      <c r="K34" s="2"/>
      <c r="L34" s="2"/>
      <c r="M34" s="2"/>
      <c r="N34" s="1"/>
      <c r="O34" s="1">
        <v>1.0</v>
      </c>
      <c r="P34" s="1">
        <v>2805.9</v>
      </c>
      <c r="Q34" s="1">
        <v>475.8</v>
      </c>
      <c r="R34" s="4">
        <f t="shared" si="11"/>
        <v>23.5889029</v>
      </c>
      <c r="S34" s="5"/>
      <c r="T34" s="5"/>
      <c r="U34" s="5"/>
      <c r="V34" s="5"/>
      <c r="W34" s="5"/>
      <c r="X34" s="5"/>
      <c r="Z34" s="1">
        <v>1.0</v>
      </c>
      <c r="AA34" s="4">
        <f t="shared" si="12"/>
        <v>1.821944703</v>
      </c>
      <c r="AB34" s="5"/>
      <c r="AC34" s="5"/>
      <c r="AD34" s="5"/>
      <c r="AE34" s="5"/>
      <c r="AF34" s="5"/>
      <c r="AG34" s="5"/>
      <c r="AH34" s="1"/>
      <c r="AI34" s="1">
        <v>1.0</v>
      </c>
      <c r="AJ34" s="1">
        <v>945.6</v>
      </c>
      <c r="AK34" s="1">
        <v>307.8</v>
      </c>
      <c r="AL34" s="1">
        <v>118.0</v>
      </c>
      <c r="AM34" s="4">
        <f t="shared" si="13"/>
        <v>8.013559322</v>
      </c>
      <c r="AN34" s="5"/>
      <c r="AO34" s="5"/>
      <c r="AP34" s="5"/>
      <c r="AQ34" s="5"/>
      <c r="AR34" s="5"/>
      <c r="AS34" s="5"/>
      <c r="AU34" s="1">
        <v>1.0</v>
      </c>
      <c r="AV34" s="4">
        <f t="shared" si="14"/>
        <v>2.608474576</v>
      </c>
      <c r="AW34" s="5"/>
      <c r="AX34" s="5"/>
      <c r="AY34" s="5"/>
      <c r="AZ34" s="5"/>
      <c r="BA34" s="5"/>
      <c r="BB34" s="5"/>
      <c r="BD34" s="1">
        <v>1.0</v>
      </c>
      <c r="BE34" s="4">
        <f t="shared" si="15"/>
        <v>0.3255076142</v>
      </c>
      <c r="BF34" s="5"/>
      <c r="BG34" s="5"/>
      <c r="BH34" s="5"/>
      <c r="BI34" s="5"/>
      <c r="BJ34" s="5"/>
      <c r="BK34" s="5"/>
      <c r="BL34" s="1"/>
      <c r="BM34" s="1">
        <v>1.0</v>
      </c>
      <c r="BN34" s="1">
        <v>618661.0</v>
      </c>
      <c r="BO34" s="1">
        <v>894045.0</v>
      </c>
      <c r="BP34" s="1">
        <v>95024.0</v>
      </c>
      <c r="BQ34" s="4">
        <f t="shared" si="16"/>
        <v>6.510576275</v>
      </c>
      <c r="BR34" s="4">
        <f t="shared" si="17"/>
        <v>9.408623085</v>
      </c>
      <c r="BS34" s="4">
        <f t="shared" si="18"/>
        <v>0.6919797102</v>
      </c>
      <c r="BT34" s="5"/>
      <c r="BU34" s="5"/>
      <c r="BV34" s="5"/>
      <c r="BW34" s="5"/>
      <c r="BX34" s="5"/>
      <c r="BY34" s="5"/>
      <c r="BZ34" s="7"/>
      <c r="CA34" s="7"/>
      <c r="CB34" s="7"/>
      <c r="CC34" s="7"/>
    </row>
    <row r="35" ht="15.75" customHeight="1">
      <c r="A35" s="1" t="s">
        <v>48</v>
      </c>
      <c r="B35" s="1">
        <v>4.1</v>
      </c>
      <c r="C35" s="1" t="s">
        <v>44</v>
      </c>
      <c r="D35" s="1">
        <v>1.0</v>
      </c>
      <c r="E35" s="1">
        <v>151667.0</v>
      </c>
      <c r="F35" s="1">
        <v>13732.0</v>
      </c>
      <c r="G35" s="4">
        <f t="shared" si="10"/>
        <v>11.0447859</v>
      </c>
      <c r="H35" s="2"/>
      <c r="I35" s="2"/>
      <c r="J35" s="2"/>
      <c r="K35" s="2"/>
      <c r="L35" s="2"/>
      <c r="M35" s="2"/>
      <c r="N35" s="1"/>
      <c r="O35" s="1">
        <v>1.0</v>
      </c>
      <c r="P35" s="1">
        <v>2179.6</v>
      </c>
      <c r="Q35" s="1">
        <v>484.7</v>
      </c>
      <c r="R35" s="4">
        <f t="shared" si="11"/>
        <v>17.98720858</v>
      </c>
      <c r="S35" s="5"/>
      <c r="T35" s="5"/>
      <c r="U35" s="5"/>
      <c r="V35" s="5"/>
      <c r="W35" s="5"/>
      <c r="X35" s="5"/>
      <c r="Z35" s="1">
        <v>1.0</v>
      </c>
      <c r="AA35" s="4">
        <f t="shared" si="12"/>
        <v>1.628570145</v>
      </c>
      <c r="AB35" s="5"/>
      <c r="AC35" s="5"/>
      <c r="AD35" s="5"/>
      <c r="AE35" s="5"/>
      <c r="AF35" s="5"/>
      <c r="AG35" s="5"/>
      <c r="AH35" s="1"/>
      <c r="AI35" s="1">
        <v>1.0</v>
      </c>
      <c r="AJ35" s="1">
        <v>697.1</v>
      </c>
      <c r="AK35" s="1">
        <v>347.5</v>
      </c>
      <c r="AL35" s="1">
        <v>117.9</v>
      </c>
      <c r="AM35" s="4">
        <f t="shared" si="13"/>
        <v>5.912637829</v>
      </c>
      <c r="AN35" s="5"/>
      <c r="AO35" s="5"/>
      <c r="AP35" s="5"/>
      <c r="AQ35" s="5"/>
      <c r="AR35" s="5"/>
      <c r="AS35" s="5"/>
      <c r="AU35" s="1">
        <v>1.0</v>
      </c>
      <c r="AV35" s="4">
        <f t="shared" si="14"/>
        <v>2.947413062</v>
      </c>
      <c r="AW35" s="5"/>
      <c r="AX35" s="5"/>
      <c r="AY35" s="5"/>
      <c r="AZ35" s="5"/>
      <c r="BA35" s="5"/>
      <c r="BB35" s="5"/>
      <c r="BD35" s="1">
        <v>1.0</v>
      </c>
      <c r="BE35" s="4">
        <f t="shared" si="15"/>
        <v>0.4984937599</v>
      </c>
      <c r="BF35" s="5"/>
      <c r="BG35" s="5"/>
      <c r="BH35" s="5"/>
      <c r="BI35" s="5"/>
      <c r="BJ35" s="5"/>
      <c r="BK35" s="5"/>
      <c r="BL35" s="1"/>
      <c r="BM35" s="1">
        <v>1.0</v>
      </c>
      <c r="BN35" s="1">
        <v>825822.0</v>
      </c>
      <c r="BO35" s="1">
        <v>408018.0</v>
      </c>
      <c r="BP35" s="1">
        <v>116570.0</v>
      </c>
      <c r="BQ35" s="4">
        <f t="shared" si="16"/>
        <v>7.084344171</v>
      </c>
      <c r="BR35" s="4">
        <f t="shared" si="17"/>
        <v>3.500197306</v>
      </c>
      <c r="BS35" s="4">
        <f t="shared" si="18"/>
        <v>2.023984236</v>
      </c>
      <c r="BT35" s="5"/>
      <c r="BU35" s="5"/>
      <c r="BV35" s="5"/>
      <c r="BW35" s="5"/>
      <c r="BX35" s="5"/>
      <c r="BY35" s="5"/>
      <c r="BZ35" s="7"/>
      <c r="CA35" s="7"/>
      <c r="CB35" s="7"/>
      <c r="CC35" s="7"/>
    </row>
    <row r="36" ht="15.75" customHeight="1">
      <c r="A36" s="1" t="s">
        <v>48</v>
      </c>
      <c r="B36" s="1">
        <v>4.1</v>
      </c>
      <c r="C36" s="1" t="s">
        <v>45</v>
      </c>
      <c r="D36" s="1">
        <v>1.0</v>
      </c>
      <c r="E36" s="1">
        <v>126213.0</v>
      </c>
      <c r="F36" s="1">
        <v>13732.0</v>
      </c>
      <c r="G36" s="4">
        <f t="shared" si="10"/>
        <v>9.191159336</v>
      </c>
      <c r="H36" s="2"/>
      <c r="I36" s="2"/>
      <c r="J36" s="2"/>
      <c r="K36" s="2"/>
      <c r="L36" s="2"/>
      <c r="M36" s="2"/>
      <c r="N36" s="1"/>
      <c r="O36" s="1">
        <v>1.0</v>
      </c>
      <c r="P36" s="1">
        <v>1952.3</v>
      </c>
      <c r="Q36" s="1">
        <v>484.7</v>
      </c>
      <c r="R36" s="4">
        <f t="shared" si="11"/>
        <v>16.11140912</v>
      </c>
      <c r="S36" s="5"/>
      <c r="T36" s="5"/>
      <c r="U36" s="5"/>
      <c r="V36" s="5"/>
      <c r="W36" s="5"/>
      <c r="X36" s="5"/>
      <c r="Z36" s="1">
        <v>1.0</v>
      </c>
      <c r="AA36" s="4">
        <f t="shared" si="12"/>
        <v>1.75292458</v>
      </c>
      <c r="AB36" s="5"/>
      <c r="AC36" s="5"/>
      <c r="AD36" s="5"/>
      <c r="AE36" s="5"/>
      <c r="AF36" s="5"/>
      <c r="AG36" s="5"/>
      <c r="AH36" s="1"/>
      <c r="AI36" s="1">
        <v>1.0</v>
      </c>
      <c r="AJ36" s="1">
        <v>650.5</v>
      </c>
      <c r="AK36" s="1">
        <v>314.2</v>
      </c>
      <c r="AL36" s="1">
        <v>118.0</v>
      </c>
      <c r="AM36" s="4">
        <f t="shared" si="13"/>
        <v>5.512711864</v>
      </c>
      <c r="AN36" s="5"/>
      <c r="AO36" s="5"/>
      <c r="AP36" s="5"/>
      <c r="AQ36" s="5"/>
      <c r="AR36" s="5"/>
      <c r="AS36" s="5"/>
      <c r="AU36" s="1">
        <v>1.0</v>
      </c>
      <c r="AV36" s="4">
        <f t="shared" si="14"/>
        <v>2.662711864</v>
      </c>
      <c r="AW36" s="5"/>
      <c r="AX36" s="5"/>
      <c r="AY36" s="5"/>
      <c r="AZ36" s="5"/>
      <c r="BA36" s="5"/>
      <c r="BB36" s="5"/>
      <c r="BD36" s="1">
        <v>1.0</v>
      </c>
      <c r="BE36" s="4">
        <f t="shared" si="15"/>
        <v>0.4830130669</v>
      </c>
      <c r="BF36" s="5"/>
      <c r="BG36" s="5"/>
      <c r="BH36" s="5"/>
      <c r="BI36" s="5"/>
      <c r="BJ36" s="5"/>
      <c r="BK36" s="5"/>
      <c r="BL36" s="1"/>
      <c r="BM36" s="1">
        <v>1.0</v>
      </c>
      <c r="BN36" s="1">
        <v>377191.0</v>
      </c>
      <c r="BO36" s="1">
        <v>661307.0</v>
      </c>
      <c r="BP36" s="1">
        <v>118643.0</v>
      </c>
      <c r="BQ36" s="4">
        <f t="shared" si="16"/>
        <v>3.179209899</v>
      </c>
      <c r="BR36" s="4">
        <f t="shared" si="17"/>
        <v>5.573923451</v>
      </c>
      <c r="BS36" s="4">
        <f t="shared" si="18"/>
        <v>0.5703720057</v>
      </c>
      <c r="BT36" s="5"/>
      <c r="BU36" s="5"/>
      <c r="BV36" s="5"/>
      <c r="BW36" s="5"/>
      <c r="BX36" s="5"/>
      <c r="BY36" s="5"/>
      <c r="BZ36" s="7"/>
      <c r="CA36" s="7"/>
      <c r="CB36" s="7"/>
      <c r="CC36" s="7"/>
    </row>
    <row r="37" ht="15.75" customHeight="1">
      <c r="A37" s="1" t="s">
        <v>48</v>
      </c>
      <c r="B37" s="1">
        <v>4.1</v>
      </c>
      <c r="C37" s="1" t="s">
        <v>46</v>
      </c>
      <c r="D37" s="1">
        <v>1.0</v>
      </c>
      <c r="E37" s="1">
        <v>153427.0</v>
      </c>
      <c r="F37" s="1">
        <v>13732.0</v>
      </c>
      <c r="G37" s="4">
        <f t="shared" si="10"/>
        <v>11.17295368</v>
      </c>
      <c r="H37" s="2"/>
      <c r="I37" s="2"/>
      <c r="J37" s="2"/>
      <c r="K37" s="2"/>
      <c r="L37" s="2"/>
      <c r="M37" s="2"/>
      <c r="N37" s="1"/>
      <c r="O37" s="1">
        <v>1.0</v>
      </c>
      <c r="P37" s="1">
        <v>2542.0</v>
      </c>
      <c r="Q37" s="1">
        <v>484.7</v>
      </c>
      <c r="R37" s="4">
        <f t="shared" si="11"/>
        <v>20.97792449</v>
      </c>
      <c r="S37" s="5"/>
      <c r="T37" s="5"/>
      <c r="U37" s="5"/>
      <c r="V37" s="5"/>
      <c r="W37" s="5"/>
      <c r="X37" s="5"/>
      <c r="Z37" s="1">
        <v>1.0</v>
      </c>
      <c r="AA37" s="4">
        <f t="shared" si="12"/>
        <v>1.877563004</v>
      </c>
      <c r="AB37" s="5"/>
      <c r="AC37" s="5"/>
      <c r="AD37" s="5"/>
      <c r="AE37" s="5"/>
      <c r="AF37" s="5"/>
      <c r="AG37" s="5"/>
      <c r="AH37" s="1"/>
      <c r="AI37" s="1">
        <v>1.0</v>
      </c>
      <c r="AJ37" s="1">
        <v>803.0</v>
      </c>
      <c r="AK37" s="1">
        <v>326.9</v>
      </c>
      <c r="AL37" s="1">
        <v>118.0</v>
      </c>
      <c r="AM37" s="4">
        <f t="shared" si="13"/>
        <v>6.805084746</v>
      </c>
      <c r="AN37" s="5"/>
      <c r="AO37" s="5"/>
      <c r="AP37" s="5"/>
      <c r="AQ37" s="5"/>
      <c r="AR37" s="5"/>
      <c r="AS37" s="5"/>
      <c r="AU37" s="1">
        <v>1.0</v>
      </c>
      <c r="AV37" s="4">
        <f t="shared" si="14"/>
        <v>2.770338983</v>
      </c>
      <c r="AW37" s="5"/>
      <c r="AX37" s="5"/>
      <c r="AY37" s="5"/>
      <c r="AZ37" s="5"/>
      <c r="BA37" s="5"/>
      <c r="BB37" s="5"/>
      <c r="BD37" s="1">
        <v>1.0</v>
      </c>
      <c r="BE37" s="4">
        <f t="shared" si="15"/>
        <v>0.4070983811</v>
      </c>
      <c r="BF37" s="5"/>
      <c r="BG37" s="5"/>
      <c r="BH37" s="5"/>
      <c r="BI37" s="5"/>
      <c r="BJ37" s="5"/>
      <c r="BK37" s="5"/>
      <c r="BL37" s="1"/>
      <c r="BM37" s="1">
        <v>1.0</v>
      </c>
      <c r="BN37" s="1">
        <v>790456.0</v>
      </c>
      <c r="BO37" s="1">
        <v>450347.0</v>
      </c>
      <c r="BP37" s="1">
        <v>116191.0</v>
      </c>
      <c r="BQ37" s="4">
        <f t="shared" si="16"/>
        <v>6.803074248</v>
      </c>
      <c r="BR37" s="4">
        <f t="shared" si="17"/>
        <v>3.875919822</v>
      </c>
      <c r="BS37" s="4">
        <f t="shared" si="18"/>
        <v>1.755215423</v>
      </c>
      <c r="BT37" s="5"/>
      <c r="BU37" s="5"/>
      <c r="BV37" s="5"/>
      <c r="BW37" s="5"/>
      <c r="BX37" s="5"/>
      <c r="BY37" s="5"/>
      <c r="BZ37" s="7"/>
      <c r="CA37" s="7"/>
      <c r="CB37" s="7"/>
      <c r="CC37" s="7"/>
    </row>
    <row r="38" ht="15.75" customHeight="1">
      <c r="A38" s="1" t="s">
        <v>48</v>
      </c>
      <c r="B38" s="1">
        <v>4.1</v>
      </c>
      <c r="C38" s="1" t="s">
        <v>47</v>
      </c>
      <c r="D38" s="1">
        <v>1.0</v>
      </c>
      <c r="E38" s="1">
        <v>101889.0</v>
      </c>
      <c r="F38" s="1">
        <v>13732.0</v>
      </c>
      <c r="G38" s="4">
        <f t="shared" si="10"/>
        <v>7.419822313</v>
      </c>
      <c r="H38" s="2"/>
      <c r="I38" s="2"/>
      <c r="J38" s="2"/>
      <c r="K38" s="2"/>
      <c r="L38" s="2"/>
      <c r="M38" s="2"/>
      <c r="N38" s="1"/>
      <c r="O38" s="1">
        <v>1.0</v>
      </c>
      <c r="P38" s="1">
        <v>2038.7</v>
      </c>
      <c r="Q38" s="1">
        <v>484.1</v>
      </c>
      <c r="R38" s="4">
        <f t="shared" si="11"/>
        <v>16.8452799</v>
      </c>
      <c r="S38" s="5"/>
      <c r="T38" s="5"/>
      <c r="U38" s="5"/>
      <c r="V38" s="5"/>
      <c r="W38" s="5"/>
      <c r="X38" s="5"/>
      <c r="Z38" s="1">
        <v>1.0</v>
      </c>
      <c r="AA38" s="4">
        <f t="shared" si="12"/>
        <v>2.270307723</v>
      </c>
      <c r="AB38" s="5"/>
      <c r="AC38" s="5"/>
      <c r="AD38" s="5"/>
      <c r="AE38" s="5"/>
      <c r="AF38" s="5"/>
      <c r="AG38" s="5"/>
      <c r="AH38" s="1"/>
      <c r="AI38" s="1">
        <v>1.0</v>
      </c>
      <c r="AJ38" s="1">
        <v>698.2</v>
      </c>
      <c r="AK38" s="1">
        <v>286.7</v>
      </c>
      <c r="AL38" s="1">
        <v>118.0</v>
      </c>
      <c r="AM38" s="4">
        <f t="shared" si="13"/>
        <v>5.916949153</v>
      </c>
      <c r="AN38" s="5"/>
      <c r="AO38" s="5"/>
      <c r="AP38" s="5"/>
      <c r="AQ38" s="5"/>
      <c r="AR38" s="5"/>
      <c r="AS38" s="5"/>
      <c r="AU38" s="1">
        <v>1.0</v>
      </c>
      <c r="AV38" s="4">
        <f t="shared" si="14"/>
        <v>2.429661017</v>
      </c>
      <c r="AW38" s="5"/>
      <c r="AX38" s="5"/>
      <c r="AY38" s="5"/>
      <c r="AZ38" s="5"/>
      <c r="BA38" s="5"/>
      <c r="BB38" s="5"/>
      <c r="BD38" s="1">
        <v>1.0</v>
      </c>
      <c r="BE38" s="4">
        <f t="shared" si="15"/>
        <v>0.4106273274</v>
      </c>
      <c r="BF38" s="5"/>
      <c r="BG38" s="5"/>
      <c r="BH38" s="5"/>
      <c r="BI38" s="5"/>
      <c r="BJ38" s="5"/>
      <c r="BK38" s="5"/>
      <c r="BL38" s="1"/>
      <c r="BM38" s="1">
        <v>1.0</v>
      </c>
      <c r="BN38" s="1">
        <v>375941.0</v>
      </c>
      <c r="BO38" s="1">
        <v>433435.0</v>
      </c>
      <c r="BP38" s="1">
        <v>115505.0</v>
      </c>
      <c r="BQ38" s="4">
        <f t="shared" si="16"/>
        <v>3.254759534</v>
      </c>
      <c r="BR38" s="4">
        <f t="shared" si="17"/>
        <v>3.752521536</v>
      </c>
      <c r="BS38" s="4">
        <f t="shared" si="18"/>
        <v>0.8673526596</v>
      </c>
      <c r="BT38" s="5"/>
      <c r="BU38" s="5"/>
      <c r="BV38" s="5"/>
      <c r="BW38" s="5"/>
      <c r="BX38" s="5"/>
      <c r="BY38" s="5"/>
      <c r="BZ38" s="7"/>
      <c r="CA38" s="7"/>
      <c r="CB38" s="7"/>
      <c r="CC38" s="7"/>
    </row>
    <row r="39" ht="15.75" customHeight="1">
      <c r="A39" s="1" t="s">
        <v>48</v>
      </c>
      <c r="B39" s="1">
        <v>4.2</v>
      </c>
      <c r="C39" s="1" t="s">
        <v>44</v>
      </c>
      <c r="D39" s="1">
        <v>1.0</v>
      </c>
      <c r="E39" s="1">
        <v>202986.0</v>
      </c>
      <c r="F39" s="1">
        <v>13712.0</v>
      </c>
      <c r="G39" s="4">
        <f t="shared" si="10"/>
        <v>14.80352975</v>
      </c>
      <c r="H39" s="2"/>
      <c r="I39" s="2"/>
      <c r="J39" s="2"/>
      <c r="K39" s="2"/>
      <c r="L39" s="2"/>
      <c r="M39" s="2"/>
      <c r="N39" s="1"/>
      <c r="O39" s="1">
        <v>1.0</v>
      </c>
      <c r="P39" s="1">
        <v>2452.8</v>
      </c>
      <c r="Q39" s="1">
        <v>482.7</v>
      </c>
      <c r="R39" s="4">
        <f t="shared" si="11"/>
        <v>20.32566812</v>
      </c>
      <c r="S39" s="5"/>
      <c r="T39" s="5"/>
      <c r="U39" s="5"/>
      <c r="V39" s="5"/>
      <c r="W39" s="5"/>
      <c r="X39" s="5"/>
      <c r="Z39" s="1">
        <v>1.0</v>
      </c>
      <c r="AA39" s="4">
        <f t="shared" si="12"/>
        <v>1.373028491</v>
      </c>
      <c r="AB39" s="5"/>
      <c r="AC39" s="5"/>
      <c r="AD39" s="5"/>
      <c r="AE39" s="5"/>
      <c r="AF39" s="5"/>
      <c r="AG39" s="5"/>
      <c r="AH39" s="1"/>
      <c r="AI39" s="1">
        <v>1.0</v>
      </c>
      <c r="AJ39" s="1">
        <v>733.0</v>
      </c>
      <c r="AK39" s="1">
        <v>383.4</v>
      </c>
      <c r="AL39" s="1">
        <v>117.3</v>
      </c>
      <c r="AM39" s="4">
        <f t="shared" si="13"/>
        <v>6.248934356</v>
      </c>
      <c r="AN39" s="5"/>
      <c r="AO39" s="5"/>
      <c r="AP39" s="5"/>
      <c r="AQ39" s="5"/>
      <c r="AR39" s="5"/>
      <c r="AS39" s="5"/>
      <c r="AU39" s="1">
        <v>1.0</v>
      </c>
      <c r="AV39" s="4">
        <f t="shared" si="14"/>
        <v>3.268542199</v>
      </c>
      <c r="AW39" s="5"/>
      <c r="AX39" s="5"/>
      <c r="AY39" s="5"/>
      <c r="AZ39" s="5"/>
      <c r="BA39" s="5"/>
      <c r="BB39" s="5"/>
      <c r="BD39" s="1">
        <v>1.0</v>
      </c>
      <c r="BE39" s="4">
        <f t="shared" si="15"/>
        <v>0.5230559345</v>
      </c>
      <c r="BF39" s="5"/>
      <c r="BG39" s="5"/>
      <c r="BH39" s="5"/>
      <c r="BI39" s="5"/>
      <c r="BJ39" s="5"/>
      <c r="BK39" s="5"/>
      <c r="BL39" s="1"/>
      <c r="BM39" s="1">
        <v>1.0</v>
      </c>
      <c r="BN39" s="1">
        <v>764655.0</v>
      </c>
      <c r="BO39" s="1">
        <v>887120.0</v>
      </c>
      <c r="BP39" s="1">
        <v>115313.0</v>
      </c>
      <c r="BQ39" s="4">
        <f t="shared" si="16"/>
        <v>6.631125719</v>
      </c>
      <c r="BR39" s="4">
        <f t="shared" si="17"/>
        <v>7.693148214</v>
      </c>
      <c r="BS39" s="4">
        <f t="shared" si="18"/>
        <v>0.8619521598</v>
      </c>
      <c r="BT39" s="5"/>
      <c r="BU39" s="5"/>
      <c r="BV39" s="5"/>
      <c r="BW39" s="5"/>
      <c r="BX39" s="5"/>
      <c r="BY39" s="5"/>
      <c r="BZ39" s="7"/>
      <c r="CA39" s="7"/>
      <c r="CB39" s="7"/>
      <c r="CC39" s="7"/>
    </row>
    <row r="40" ht="15.75" customHeight="1">
      <c r="H40" s="5"/>
      <c r="I40" s="5"/>
      <c r="J40" s="5"/>
      <c r="K40" s="5"/>
      <c r="L40" s="5"/>
      <c r="M40" s="5"/>
      <c r="S40" s="5"/>
      <c r="T40" s="5"/>
      <c r="U40" s="5"/>
      <c r="V40" s="5"/>
      <c r="W40" s="5"/>
      <c r="X40" s="5"/>
      <c r="AB40" s="5"/>
      <c r="AC40" s="5"/>
      <c r="AD40" s="5"/>
      <c r="AE40" s="5"/>
      <c r="AF40" s="5"/>
      <c r="AG40" s="5"/>
      <c r="AN40" s="5"/>
      <c r="AO40" s="5"/>
      <c r="AP40" s="5"/>
      <c r="AQ40" s="5"/>
      <c r="AR40" s="5"/>
      <c r="AS40" s="5"/>
      <c r="AW40" s="5"/>
      <c r="AX40" s="5"/>
      <c r="AY40" s="5"/>
      <c r="AZ40" s="5"/>
      <c r="BA40" s="5"/>
      <c r="BB40" s="5"/>
      <c r="BF40" s="5"/>
      <c r="BG40" s="5"/>
      <c r="BH40" s="5"/>
      <c r="BI40" s="5"/>
      <c r="BJ40" s="5"/>
      <c r="BK40" s="5"/>
      <c r="BT40" s="5"/>
      <c r="BU40" s="5"/>
      <c r="BV40" s="5"/>
      <c r="BW40" s="5"/>
      <c r="BX40" s="5"/>
      <c r="BY40" s="5"/>
      <c r="BZ40" s="7"/>
      <c r="CA40" s="7"/>
      <c r="CB40" s="7"/>
      <c r="CC40" s="7"/>
    </row>
    <row r="41" ht="15.75" customHeight="1">
      <c r="A41" s="1" t="s">
        <v>49</v>
      </c>
      <c r="B41" s="1">
        <v>1.0</v>
      </c>
      <c r="C41" s="1" t="s">
        <v>44</v>
      </c>
      <c r="D41" s="1">
        <v>1.0</v>
      </c>
      <c r="E41" s="1">
        <v>80836.0</v>
      </c>
      <c r="F41" s="1">
        <v>13615.0</v>
      </c>
      <c r="G41" s="4">
        <f t="shared" ref="G41:G53" si="19">E41/F41</f>
        <v>5.937275064</v>
      </c>
      <c r="H41" s="2">
        <f>AVERAGE(G41:G43)</f>
        <v>9.112718815</v>
      </c>
      <c r="I41" s="2">
        <f>AVERAGE(G44:G53)</f>
        <v>10.36628299</v>
      </c>
      <c r="J41" s="2">
        <f>AVERAGE(H41:I41)</f>
        <v>9.739500903</v>
      </c>
      <c r="K41" s="2">
        <f>STDEV(G41:G43)</f>
        <v>2.778098137</v>
      </c>
      <c r="L41" s="2">
        <f>STDEV(G44:G53)</f>
        <v>1.369016909</v>
      </c>
      <c r="M41" s="2">
        <f>sqrt((K41/3)+(L41/10))</f>
        <v>1.030987101</v>
      </c>
      <c r="N41" s="1"/>
      <c r="O41" s="1">
        <v>1.0</v>
      </c>
      <c r="P41" s="1">
        <v>1376.1</v>
      </c>
      <c r="Q41" s="1">
        <v>469.6</v>
      </c>
      <c r="R41" s="4">
        <f t="shared" ref="R41:R53" si="20">(4/Q41)*P41</f>
        <v>11.72146508</v>
      </c>
      <c r="S41" s="5">
        <f>AVERAGE(R41:R43)</f>
        <v>13.87857965</v>
      </c>
      <c r="T41" s="5">
        <f>average(R44:R53)</f>
        <v>12.88019034</v>
      </c>
      <c r="U41" s="5">
        <f>AVERAGE(S41,T41)</f>
        <v>13.379385</v>
      </c>
      <c r="V41" s="5">
        <f>STDEV(R41:R43)</f>
        <v>1.952024918</v>
      </c>
      <c r="W41" s="5">
        <f>STDEV(R44:R53)</f>
        <v>1.269647968</v>
      </c>
      <c r="X41" s="5">
        <f>sqrt((V41/3)+(W41/10))</f>
        <v>0.8818388568</v>
      </c>
      <c r="Z41" s="1">
        <v>1.0</v>
      </c>
      <c r="AA41" s="4">
        <f t="shared" ref="AA41:AA53" si="21">R41/G41</f>
        <v>1.974216278</v>
      </c>
      <c r="AB41" s="5">
        <f>AVERAGE(AA41:AA43)</f>
        <v>1.589907153</v>
      </c>
      <c r="AC41" s="5">
        <f>AVERAGE(AA44:AA53)</f>
        <v>1.250378191</v>
      </c>
      <c r="AD41" s="5">
        <f>average(AB41:AC41)</f>
        <v>1.420142672</v>
      </c>
      <c r="AE41" s="5">
        <f>STDEV(AA41:AA43)</f>
        <v>0.3328245893</v>
      </c>
      <c r="AF41" s="5">
        <f>STDEV(AA44:AA53)</f>
        <v>0.1024774645</v>
      </c>
      <c r="AG41" s="5">
        <f>sqrt((AE41/3)+(AF41/10))</f>
        <v>0.3481225017</v>
      </c>
      <c r="AH41" s="1"/>
      <c r="AI41" s="1">
        <v>1.0</v>
      </c>
      <c r="AJ41" s="1">
        <v>432.1</v>
      </c>
      <c r="AK41" s="1">
        <v>263.0</v>
      </c>
      <c r="AL41" s="1">
        <v>117.0</v>
      </c>
      <c r="AM41" s="4">
        <f t="shared" ref="AM41:AM53" si="22">AJ41/AL41</f>
        <v>3.693162393</v>
      </c>
      <c r="AN41" s="5">
        <f>AVERAGE(AM41:AM43)</f>
        <v>5.092543472</v>
      </c>
      <c r="AO41" s="5">
        <f>AVERAGE(AM44:AM53)</f>
        <v>4.708856801</v>
      </c>
      <c r="AP41" s="5">
        <f>AVERAGE(AN41:AO41)</f>
        <v>4.900700137</v>
      </c>
      <c r="AQ41" s="5">
        <f>STDEV(AM41:AM43)</f>
        <v>1.273267459</v>
      </c>
      <c r="AR41" s="5">
        <f>STDEV(AM44:AM53)</f>
        <v>0.5729821314</v>
      </c>
      <c r="AS41" s="5">
        <f>SQRT((AQ41/3)+(AR41/10))</f>
        <v>0.6940610201</v>
      </c>
      <c r="AU41" s="1">
        <v>1.0</v>
      </c>
      <c r="AV41" s="4">
        <f t="shared" ref="AV41:AV53" si="23">AK41/AL41</f>
        <v>2.247863248</v>
      </c>
      <c r="AW41" s="5">
        <f>AVERAGE(AV41:AV43)</f>
        <v>2.731744277</v>
      </c>
      <c r="AX41" s="5">
        <f>AVERAGE(AV44:AV53)</f>
        <v>3.105099045</v>
      </c>
      <c r="AY41" s="5">
        <f>AVERAGE(AW41:AX41)</f>
        <v>2.918421661</v>
      </c>
      <c r="AZ41" s="5">
        <f>STDEV(AV41:AV43)</f>
        <v>0.4246241205</v>
      </c>
      <c r="BA41" s="5">
        <f>STDEV(AV44:AV53)</f>
        <v>0.2329841803</v>
      </c>
      <c r="BB41" s="5">
        <f>sqrt((AZ41/3)+(BA41/10))</f>
        <v>0.4060046694</v>
      </c>
      <c r="BD41" s="1">
        <v>1.0</v>
      </c>
      <c r="BE41" s="4">
        <f t="shared" ref="BE41:BE53" si="24">AV41/AM41</f>
        <v>0.6086554038</v>
      </c>
      <c r="BF41" s="5">
        <f>AVERAGE(BE41:BE43)</f>
        <v>0.5461747619</v>
      </c>
      <c r="BG41" s="5">
        <f>AVERAGE(BE44:BE53)</f>
        <v>0.6667944469</v>
      </c>
      <c r="BH41" s="5">
        <f>AVERAGE(BF41:BG41)</f>
        <v>0.6064846044</v>
      </c>
      <c r="BI41" s="6">
        <f>STDEV(BE41:BE43)</f>
        <v>0.05874912396</v>
      </c>
      <c r="BJ41" s="6">
        <f>STDEV(BE44:BE53)</f>
        <v>0.08198877809</v>
      </c>
      <c r="BK41" s="6">
        <f>sqrt((BI41/3)+(BJ41/10))</f>
        <v>0.1666790903</v>
      </c>
      <c r="BL41" s="1"/>
      <c r="BM41" s="1">
        <v>1.0</v>
      </c>
      <c r="BN41" s="1">
        <v>310149.0</v>
      </c>
      <c r="BO41" s="1">
        <v>297811.0</v>
      </c>
      <c r="BP41" s="1">
        <v>109248.0</v>
      </c>
      <c r="BQ41" s="4">
        <f t="shared" ref="BQ41:BQ53" si="25">BN41/BP41</f>
        <v>2.83894442</v>
      </c>
      <c r="BR41" s="4">
        <f t="shared" ref="BR41:BR53" si="26">BO41/BP41</f>
        <v>2.726008714</v>
      </c>
      <c r="BS41" s="4">
        <f t="shared" ref="BS41:BS53" si="27">BQ41/BR41</f>
        <v>1.04142896</v>
      </c>
      <c r="BT41" s="5">
        <f>AVERAGE(BS41:BS43)</f>
        <v>0.839844386</v>
      </c>
      <c r="BU41" s="5">
        <f>AVERAGE(BS44:BS53)</f>
        <v>1.055534806</v>
      </c>
      <c r="BV41" s="5">
        <f>AVERAGE(BT41:BU41)</f>
        <v>0.9476895959</v>
      </c>
      <c r="BW41" s="6">
        <f>STDEV(BS41:BS43)</f>
        <v>0.245630058</v>
      </c>
      <c r="BX41" s="6">
        <f>STDEV(BS44:BS53)</f>
        <v>0.2250932302</v>
      </c>
      <c r="BY41" s="6">
        <f>SQRT((BW41/3)+(BX41/10))</f>
        <v>0.3230882372</v>
      </c>
      <c r="BZ41" s="10"/>
      <c r="CA41" s="10"/>
      <c r="CB41" s="10"/>
      <c r="CC41" s="10"/>
    </row>
    <row r="42" ht="15.75" customHeight="1">
      <c r="A42" s="1" t="s">
        <v>49</v>
      </c>
      <c r="B42" s="1">
        <v>1.0</v>
      </c>
      <c r="C42" s="1" t="s">
        <v>45</v>
      </c>
      <c r="D42" s="1">
        <v>1.0</v>
      </c>
      <c r="E42" s="1">
        <v>140322.0</v>
      </c>
      <c r="F42" s="1">
        <v>13615.0</v>
      </c>
      <c r="G42" s="4">
        <f t="shared" si="19"/>
        <v>10.30642674</v>
      </c>
      <c r="H42" s="2"/>
      <c r="I42" s="2"/>
      <c r="J42" s="2"/>
      <c r="K42" s="2"/>
      <c r="L42" s="2"/>
      <c r="M42" s="2"/>
      <c r="N42" s="1"/>
      <c r="O42" s="1">
        <v>1.0</v>
      </c>
      <c r="P42" s="1">
        <v>1689.5</v>
      </c>
      <c r="Q42" s="1">
        <v>469.6</v>
      </c>
      <c r="R42" s="4">
        <f t="shared" si="20"/>
        <v>14.39097104</v>
      </c>
      <c r="S42" s="5"/>
      <c r="T42" s="5"/>
      <c r="U42" s="5"/>
      <c r="V42" s="5"/>
      <c r="W42" s="5"/>
      <c r="X42" s="5"/>
      <c r="Z42" s="1">
        <v>1.0</v>
      </c>
      <c r="AA42" s="4">
        <f t="shared" si="21"/>
        <v>1.39631042</v>
      </c>
      <c r="AB42" s="5"/>
      <c r="AC42" s="5"/>
      <c r="AD42" s="5"/>
      <c r="AE42" s="5"/>
      <c r="AF42" s="5"/>
      <c r="AG42" s="5"/>
      <c r="AH42" s="1"/>
      <c r="AI42" s="1">
        <v>1.0</v>
      </c>
      <c r="AJ42" s="1">
        <v>632.0</v>
      </c>
      <c r="AK42" s="1">
        <v>339.9</v>
      </c>
      <c r="AL42" s="1">
        <v>117.0</v>
      </c>
      <c r="AM42" s="4">
        <f t="shared" si="22"/>
        <v>5.401709402</v>
      </c>
      <c r="AN42" s="5"/>
      <c r="AO42" s="5"/>
      <c r="AP42" s="5"/>
      <c r="AQ42" s="5"/>
      <c r="AR42" s="5"/>
      <c r="AS42" s="5"/>
      <c r="AU42" s="1">
        <v>1.0</v>
      </c>
      <c r="AV42" s="4">
        <f t="shared" si="23"/>
        <v>2.905128205</v>
      </c>
      <c r="AW42" s="5"/>
      <c r="AX42" s="5"/>
      <c r="AY42" s="5"/>
      <c r="AZ42" s="5"/>
      <c r="BA42" s="5"/>
      <c r="BB42" s="5"/>
      <c r="BD42" s="1">
        <v>1.0</v>
      </c>
      <c r="BE42" s="4">
        <f t="shared" si="24"/>
        <v>0.5378164557</v>
      </c>
      <c r="BF42" s="5"/>
      <c r="BG42" s="5"/>
      <c r="BH42" s="5"/>
      <c r="BI42" s="5"/>
      <c r="BJ42" s="5"/>
      <c r="BK42" s="5"/>
      <c r="BL42" s="1"/>
      <c r="BM42" s="1">
        <v>1.0</v>
      </c>
      <c r="BN42" s="1">
        <v>544211.0</v>
      </c>
      <c r="BO42" s="1">
        <v>596825.0</v>
      </c>
      <c r="BP42" s="1">
        <v>117465.0</v>
      </c>
      <c r="BQ42" s="4">
        <f t="shared" si="25"/>
        <v>4.63296301</v>
      </c>
      <c r="BR42" s="4">
        <f t="shared" si="26"/>
        <v>5.080875154</v>
      </c>
      <c r="BS42" s="4">
        <f t="shared" si="27"/>
        <v>0.9118435052</v>
      </c>
      <c r="BT42" s="5"/>
      <c r="BU42" s="5"/>
      <c r="BV42" s="5"/>
      <c r="BW42" s="5"/>
      <c r="BX42" s="5"/>
      <c r="BY42" s="5"/>
      <c r="BZ42" s="7"/>
      <c r="CA42" s="7"/>
      <c r="CB42" s="7"/>
      <c r="CC42" s="7"/>
    </row>
    <row r="43" ht="15.75" customHeight="1">
      <c r="A43" s="1" t="s">
        <v>49</v>
      </c>
      <c r="B43" s="1">
        <v>1.0</v>
      </c>
      <c r="C43" s="1" t="s">
        <v>46</v>
      </c>
      <c r="D43" s="1">
        <v>1.0</v>
      </c>
      <c r="E43" s="1">
        <v>151051.0</v>
      </c>
      <c r="F43" s="1">
        <v>13615.0</v>
      </c>
      <c r="G43" s="4">
        <f t="shared" si="19"/>
        <v>11.09445465</v>
      </c>
      <c r="H43" s="2"/>
      <c r="I43" s="2"/>
      <c r="J43" s="2"/>
      <c r="K43" s="2"/>
      <c r="L43" s="2"/>
      <c r="M43" s="2"/>
      <c r="N43" s="1"/>
      <c r="O43" s="1">
        <v>1.0</v>
      </c>
      <c r="P43" s="1">
        <v>1823.6</v>
      </c>
      <c r="Q43" s="1">
        <v>469.9</v>
      </c>
      <c r="R43" s="4">
        <f t="shared" si="20"/>
        <v>15.52330283</v>
      </c>
      <c r="S43" s="5"/>
      <c r="T43" s="5"/>
      <c r="U43" s="5"/>
      <c r="V43" s="5"/>
      <c r="W43" s="5"/>
      <c r="X43" s="5"/>
      <c r="Z43" s="1">
        <v>1.0</v>
      </c>
      <c r="AA43" s="4">
        <f t="shared" si="21"/>
        <v>1.399194762</v>
      </c>
      <c r="AB43" s="5"/>
      <c r="AC43" s="5"/>
      <c r="AD43" s="5"/>
      <c r="AE43" s="5"/>
      <c r="AF43" s="5"/>
      <c r="AG43" s="5"/>
      <c r="AH43" s="1"/>
      <c r="AI43" s="1">
        <v>1.0</v>
      </c>
      <c r="AJ43" s="1">
        <v>717.2</v>
      </c>
      <c r="AK43" s="1">
        <v>352.9</v>
      </c>
      <c r="AL43" s="1">
        <v>116.0</v>
      </c>
      <c r="AM43" s="4">
        <f t="shared" si="22"/>
        <v>6.182758621</v>
      </c>
      <c r="AN43" s="5"/>
      <c r="AO43" s="5"/>
      <c r="AP43" s="5"/>
      <c r="AQ43" s="5"/>
      <c r="AR43" s="5"/>
      <c r="AS43" s="5"/>
      <c r="AU43" s="1">
        <v>1.0</v>
      </c>
      <c r="AV43" s="4">
        <f t="shared" si="23"/>
        <v>3.042241379</v>
      </c>
      <c r="AW43" s="5"/>
      <c r="AX43" s="5"/>
      <c r="AY43" s="5"/>
      <c r="AZ43" s="5"/>
      <c r="BA43" s="5"/>
      <c r="BB43" s="5"/>
      <c r="BD43" s="1">
        <v>1.0</v>
      </c>
      <c r="BE43" s="4">
        <f t="shared" si="24"/>
        <v>0.4920524261</v>
      </c>
      <c r="BF43" s="5"/>
      <c r="BG43" s="5"/>
      <c r="BH43" s="5"/>
      <c r="BI43" s="5"/>
      <c r="BJ43" s="5"/>
      <c r="BK43" s="5"/>
      <c r="BL43" s="1"/>
      <c r="BM43" s="1">
        <v>1.0</v>
      </c>
      <c r="BN43" s="1">
        <v>454572.0</v>
      </c>
      <c r="BO43" s="1">
        <v>802761.0</v>
      </c>
      <c r="BP43" s="1">
        <v>115686.0</v>
      </c>
      <c r="BQ43" s="4">
        <f t="shared" si="25"/>
        <v>3.92936051</v>
      </c>
      <c r="BR43" s="4">
        <f t="shared" si="26"/>
        <v>6.939136974</v>
      </c>
      <c r="BS43" s="4">
        <f t="shared" si="27"/>
        <v>0.5662606928</v>
      </c>
      <c r="BT43" s="5"/>
      <c r="BU43" s="5"/>
      <c r="BV43" s="5"/>
      <c r="BW43" s="5"/>
      <c r="BX43" s="5"/>
      <c r="BY43" s="5"/>
      <c r="BZ43" s="7"/>
      <c r="CA43" s="7"/>
      <c r="CB43" s="7"/>
      <c r="CC43" s="7"/>
    </row>
    <row r="44" ht="15.75" customHeight="1">
      <c r="A44" s="1" t="s">
        <v>49</v>
      </c>
      <c r="B44" s="1">
        <v>2.0</v>
      </c>
      <c r="C44" s="1" t="s">
        <v>44</v>
      </c>
      <c r="D44" s="1">
        <v>2.0</v>
      </c>
      <c r="E44" s="1">
        <v>187841.0</v>
      </c>
      <c r="F44" s="1">
        <v>14398.0</v>
      </c>
      <c r="G44" s="4">
        <f t="shared" si="19"/>
        <v>13.04632588</v>
      </c>
      <c r="H44" s="2"/>
      <c r="I44" s="2"/>
      <c r="J44" s="2"/>
      <c r="K44" s="2"/>
      <c r="L44" s="2"/>
      <c r="M44" s="2"/>
      <c r="N44" s="1"/>
      <c r="O44" s="1">
        <v>2.0</v>
      </c>
      <c r="P44" s="1">
        <v>1828.0</v>
      </c>
      <c r="Q44" s="1">
        <v>539.0</v>
      </c>
      <c r="R44" s="4">
        <f t="shared" si="20"/>
        <v>13.56586271</v>
      </c>
      <c r="S44" s="5"/>
      <c r="T44" s="5"/>
      <c r="U44" s="5"/>
      <c r="V44" s="5"/>
      <c r="W44" s="5"/>
      <c r="X44" s="5"/>
      <c r="Z44" s="1">
        <v>2.0</v>
      </c>
      <c r="AA44" s="4">
        <f t="shared" si="21"/>
        <v>1.039822463</v>
      </c>
      <c r="AB44" s="5"/>
      <c r="AC44" s="5"/>
      <c r="AD44" s="5"/>
      <c r="AE44" s="5"/>
      <c r="AF44" s="5"/>
      <c r="AG44" s="5"/>
      <c r="AH44" s="1"/>
      <c r="AI44" s="1">
        <v>2.0</v>
      </c>
      <c r="AJ44" s="1">
        <v>613.9</v>
      </c>
      <c r="AK44" s="1">
        <v>442.9</v>
      </c>
      <c r="AL44" s="1">
        <v>120.0</v>
      </c>
      <c r="AM44" s="4">
        <f t="shared" si="22"/>
        <v>5.115833333</v>
      </c>
      <c r="AN44" s="5"/>
      <c r="AO44" s="5"/>
      <c r="AP44" s="5"/>
      <c r="AQ44" s="5"/>
      <c r="AR44" s="5"/>
      <c r="AS44" s="5"/>
      <c r="AU44" s="1">
        <v>2.0</v>
      </c>
      <c r="AV44" s="4">
        <f t="shared" si="23"/>
        <v>3.690833333</v>
      </c>
      <c r="AW44" s="5"/>
      <c r="AX44" s="5"/>
      <c r="AY44" s="5"/>
      <c r="AZ44" s="5"/>
      <c r="BA44" s="5"/>
      <c r="BB44" s="5"/>
      <c r="BD44" s="1">
        <v>2.0</v>
      </c>
      <c r="BE44" s="4">
        <f t="shared" si="24"/>
        <v>0.7214530054</v>
      </c>
      <c r="BF44" s="5"/>
      <c r="BG44" s="5"/>
      <c r="BH44" s="5"/>
      <c r="BI44" s="5"/>
      <c r="BJ44" s="5"/>
      <c r="BK44" s="5"/>
      <c r="BL44" s="1"/>
      <c r="BM44" s="1">
        <v>2.0</v>
      </c>
      <c r="BN44" s="1">
        <v>832052.0</v>
      </c>
      <c r="BO44" s="1">
        <v>706848.0</v>
      </c>
      <c r="BP44" s="1">
        <v>115862.0</v>
      </c>
      <c r="BQ44" s="4">
        <f t="shared" si="25"/>
        <v>7.181405465</v>
      </c>
      <c r="BR44" s="4">
        <f t="shared" si="26"/>
        <v>6.10077506</v>
      </c>
      <c r="BS44" s="4">
        <f t="shared" si="27"/>
        <v>1.177130019</v>
      </c>
      <c r="BT44" s="5"/>
      <c r="BU44" s="5"/>
      <c r="BV44" s="5"/>
      <c r="BW44" s="5"/>
      <c r="BX44" s="5"/>
      <c r="BY44" s="5"/>
      <c r="BZ44" s="7"/>
      <c r="CA44" s="7"/>
      <c r="CB44" s="7"/>
      <c r="CC44" s="7"/>
    </row>
    <row r="45" ht="15.75" customHeight="1">
      <c r="A45" s="1" t="s">
        <v>49</v>
      </c>
      <c r="B45" s="1">
        <v>2.0</v>
      </c>
      <c r="C45" s="1" t="s">
        <v>45</v>
      </c>
      <c r="D45" s="1">
        <v>2.0</v>
      </c>
      <c r="E45" s="1">
        <v>164629.0</v>
      </c>
      <c r="F45" s="1">
        <v>14398.0</v>
      </c>
      <c r="G45" s="4">
        <f t="shared" si="19"/>
        <v>11.43415752</v>
      </c>
      <c r="H45" s="2"/>
      <c r="I45" s="2"/>
      <c r="J45" s="2"/>
      <c r="K45" s="2"/>
      <c r="L45" s="2"/>
      <c r="M45" s="2"/>
      <c r="N45" s="1"/>
      <c r="O45" s="1">
        <v>2.0</v>
      </c>
      <c r="P45" s="1">
        <v>1803.5</v>
      </c>
      <c r="Q45" s="1">
        <v>539.0</v>
      </c>
      <c r="R45" s="4">
        <f t="shared" si="20"/>
        <v>13.38404453</v>
      </c>
      <c r="S45" s="5"/>
      <c r="T45" s="5"/>
      <c r="U45" s="5"/>
      <c r="V45" s="5"/>
      <c r="W45" s="5"/>
      <c r="X45" s="5"/>
      <c r="Z45" s="1">
        <v>2.0</v>
      </c>
      <c r="AA45" s="4">
        <f t="shared" si="21"/>
        <v>1.17053176</v>
      </c>
      <c r="AB45" s="5"/>
      <c r="AC45" s="5"/>
      <c r="AD45" s="5"/>
      <c r="AE45" s="5"/>
      <c r="AF45" s="5"/>
      <c r="AG45" s="5"/>
      <c r="AH45" s="1"/>
      <c r="AI45" s="1">
        <v>2.0</v>
      </c>
      <c r="AJ45" s="1">
        <v>629.6</v>
      </c>
      <c r="AK45" s="1">
        <v>377.1</v>
      </c>
      <c r="AL45" s="1">
        <v>120.0</v>
      </c>
      <c r="AM45" s="4">
        <f t="shared" si="22"/>
        <v>5.246666667</v>
      </c>
      <c r="AN45" s="5"/>
      <c r="AO45" s="5"/>
      <c r="AP45" s="5"/>
      <c r="AQ45" s="5"/>
      <c r="AR45" s="5"/>
      <c r="AS45" s="5"/>
      <c r="AU45" s="1">
        <v>2.0</v>
      </c>
      <c r="AV45" s="4">
        <f t="shared" si="23"/>
        <v>3.1425</v>
      </c>
      <c r="AW45" s="5"/>
      <c r="AX45" s="5"/>
      <c r="AY45" s="5"/>
      <c r="AZ45" s="5"/>
      <c r="BA45" s="5"/>
      <c r="BB45" s="5"/>
      <c r="BD45" s="1">
        <v>2.0</v>
      </c>
      <c r="BE45" s="4">
        <f t="shared" si="24"/>
        <v>0.5989517154</v>
      </c>
      <c r="BF45" s="5"/>
      <c r="BG45" s="5"/>
      <c r="BH45" s="5"/>
      <c r="BI45" s="5"/>
      <c r="BJ45" s="5"/>
      <c r="BK45" s="5"/>
      <c r="BL45" s="1"/>
      <c r="BM45" s="1">
        <v>2.0</v>
      </c>
      <c r="BN45" s="1">
        <v>626716.0</v>
      </c>
      <c r="BO45" s="1">
        <v>722030.0</v>
      </c>
      <c r="BP45" s="1">
        <v>118358.0</v>
      </c>
      <c r="BQ45" s="4">
        <f t="shared" si="25"/>
        <v>5.295087785</v>
      </c>
      <c r="BR45" s="4">
        <f t="shared" si="26"/>
        <v>6.100390341</v>
      </c>
      <c r="BS45" s="4">
        <f t="shared" si="27"/>
        <v>0.8679916347</v>
      </c>
      <c r="BT45" s="5"/>
      <c r="BU45" s="5"/>
      <c r="BV45" s="5"/>
      <c r="BW45" s="5"/>
      <c r="BX45" s="5"/>
      <c r="BY45" s="5"/>
      <c r="BZ45" s="7"/>
      <c r="CA45" s="7"/>
      <c r="CB45" s="7"/>
      <c r="CC45" s="7"/>
    </row>
    <row r="46" ht="15.75" customHeight="1">
      <c r="A46" s="1" t="s">
        <v>49</v>
      </c>
      <c r="B46" s="1">
        <v>2.0</v>
      </c>
      <c r="C46" s="1" t="s">
        <v>46</v>
      </c>
      <c r="D46" s="1">
        <v>2.0</v>
      </c>
      <c r="E46" s="1">
        <v>153758.0</v>
      </c>
      <c r="F46" s="1">
        <v>14398.0</v>
      </c>
      <c r="G46" s="4">
        <f t="shared" si="19"/>
        <v>10.6791221</v>
      </c>
      <c r="H46" s="2"/>
      <c r="I46" s="2"/>
      <c r="J46" s="2"/>
      <c r="K46" s="2"/>
      <c r="L46" s="2"/>
      <c r="M46" s="2"/>
      <c r="N46" s="1"/>
      <c r="O46" s="1">
        <v>2.0</v>
      </c>
      <c r="P46" s="1">
        <v>1697.5</v>
      </c>
      <c r="Q46" s="1">
        <v>539.0</v>
      </c>
      <c r="R46" s="4">
        <f t="shared" si="20"/>
        <v>12.5974026</v>
      </c>
      <c r="S46" s="5"/>
      <c r="T46" s="5"/>
      <c r="U46" s="5"/>
      <c r="V46" s="5"/>
      <c r="W46" s="5"/>
      <c r="X46" s="5"/>
      <c r="Z46" s="1">
        <v>2.0</v>
      </c>
      <c r="AA46" s="4">
        <f t="shared" si="21"/>
        <v>1.179629044</v>
      </c>
      <c r="AB46" s="5"/>
      <c r="AC46" s="5"/>
      <c r="AD46" s="5"/>
      <c r="AE46" s="5"/>
      <c r="AF46" s="5"/>
      <c r="AG46" s="5"/>
      <c r="AH46" s="1"/>
      <c r="AI46" s="1">
        <v>2.0</v>
      </c>
      <c r="AJ46" s="1">
        <v>595.0</v>
      </c>
      <c r="AK46" s="1">
        <v>367.0</v>
      </c>
      <c r="AL46" s="1">
        <v>119.9</v>
      </c>
      <c r="AM46" s="4">
        <f t="shared" si="22"/>
        <v>4.962468724</v>
      </c>
      <c r="AN46" s="5"/>
      <c r="AO46" s="5"/>
      <c r="AP46" s="5"/>
      <c r="AQ46" s="5"/>
      <c r="AR46" s="5"/>
      <c r="AS46" s="5"/>
      <c r="AU46" s="1">
        <v>2.0</v>
      </c>
      <c r="AV46" s="4">
        <f t="shared" si="23"/>
        <v>3.06088407</v>
      </c>
      <c r="AW46" s="5"/>
      <c r="AX46" s="5"/>
      <c r="AY46" s="5"/>
      <c r="AZ46" s="5"/>
      <c r="BA46" s="5"/>
      <c r="BB46" s="5"/>
      <c r="BD46" s="1">
        <v>2.0</v>
      </c>
      <c r="BE46" s="4">
        <f t="shared" si="24"/>
        <v>0.6168067227</v>
      </c>
      <c r="BF46" s="5"/>
      <c r="BG46" s="5"/>
      <c r="BH46" s="5"/>
      <c r="BI46" s="5"/>
      <c r="BJ46" s="5"/>
      <c r="BK46" s="5"/>
      <c r="BL46" s="1"/>
      <c r="BM46" s="1">
        <v>2.0</v>
      </c>
      <c r="BN46" s="1">
        <v>684972.0</v>
      </c>
      <c r="BO46" s="1">
        <v>574303.0</v>
      </c>
      <c r="BP46" s="1">
        <v>114205.0</v>
      </c>
      <c r="BQ46" s="4">
        <f t="shared" si="25"/>
        <v>5.997740905</v>
      </c>
      <c r="BR46" s="4">
        <f t="shared" si="26"/>
        <v>5.028702771</v>
      </c>
      <c r="BS46" s="4">
        <f t="shared" si="27"/>
        <v>1.192701414</v>
      </c>
      <c r="BT46" s="5"/>
      <c r="BU46" s="5"/>
      <c r="BV46" s="5"/>
      <c r="BW46" s="5"/>
      <c r="BX46" s="5"/>
      <c r="BY46" s="5"/>
      <c r="BZ46" s="7"/>
      <c r="CA46" s="7"/>
      <c r="CB46" s="7"/>
      <c r="CC46" s="7"/>
    </row>
    <row r="47" ht="15.75" customHeight="1">
      <c r="A47" s="1" t="s">
        <v>49</v>
      </c>
      <c r="B47" s="1">
        <v>2.0</v>
      </c>
      <c r="C47" s="1" t="s">
        <v>47</v>
      </c>
      <c r="D47" s="1">
        <v>2.0</v>
      </c>
      <c r="E47" s="1">
        <v>124778.0</v>
      </c>
      <c r="F47" s="1">
        <v>14399.0</v>
      </c>
      <c r="G47" s="4">
        <f t="shared" si="19"/>
        <v>8.665740676</v>
      </c>
      <c r="H47" s="2"/>
      <c r="I47" s="2"/>
      <c r="J47" s="2"/>
      <c r="K47" s="2"/>
      <c r="L47" s="2"/>
      <c r="M47" s="2"/>
      <c r="N47" s="1"/>
      <c r="O47" s="1">
        <v>2.0</v>
      </c>
      <c r="P47" s="1">
        <v>1480.5</v>
      </c>
      <c r="Q47" s="1">
        <v>539.5</v>
      </c>
      <c r="R47" s="4">
        <f t="shared" si="20"/>
        <v>10.9768304</v>
      </c>
      <c r="S47" s="5"/>
      <c r="T47" s="5"/>
      <c r="U47" s="5"/>
      <c r="V47" s="5"/>
      <c r="W47" s="5"/>
      <c r="X47" s="5"/>
      <c r="Z47" s="1">
        <v>2.0</v>
      </c>
      <c r="AA47" s="4">
        <f t="shared" si="21"/>
        <v>1.266692693</v>
      </c>
      <c r="AB47" s="5"/>
      <c r="AC47" s="5"/>
      <c r="AD47" s="5"/>
      <c r="AE47" s="5"/>
      <c r="AF47" s="5"/>
      <c r="AG47" s="5"/>
      <c r="AH47" s="1"/>
      <c r="AI47" s="1">
        <v>2.0</v>
      </c>
      <c r="AJ47" s="1">
        <v>484.0</v>
      </c>
      <c r="AK47" s="1">
        <v>346.0</v>
      </c>
      <c r="AL47" s="1">
        <v>120.0</v>
      </c>
      <c r="AM47" s="4">
        <f t="shared" si="22"/>
        <v>4.033333333</v>
      </c>
      <c r="AN47" s="5"/>
      <c r="AO47" s="5"/>
      <c r="AP47" s="5"/>
      <c r="AQ47" s="5"/>
      <c r="AR47" s="5"/>
      <c r="AS47" s="5"/>
      <c r="AU47" s="1">
        <v>2.0</v>
      </c>
      <c r="AV47" s="4">
        <f t="shared" si="23"/>
        <v>2.883333333</v>
      </c>
      <c r="AW47" s="5"/>
      <c r="AX47" s="5"/>
      <c r="AY47" s="5"/>
      <c r="AZ47" s="5"/>
      <c r="BA47" s="5"/>
      <c r="BB47" s="5"/>
      <c r="BD47" s="1">
        <v>2.0</v>
      </c>
      <c r="BE47" s="4">
        <f t="shared" si="24"/>
        <v>0.7148760331</v>
      </c>
      <c r="BF47" s="5"/>
      <c r="BG47" s="5"/>
      <c r="BH47" s="5"/>
      <c r="BI47" s="5"/>
      <c r="BJ47" s="5"/>
      <c r="BK47" s="5"/>
      <c r="BL47" s="1"/>
      <c r="BM47" s="1">
        <v>2.0</v>
      </c>
      <c r="BN47" s="1">
        <v>534184.0</v>
      </c>
      <c r="BO47" s="1">
        <v>490330.0</v>
      </c>
      <c r="BP47" s="1">
        <v>116257.0</v>
      </c>
      <c r="BQ47" s="4">
        <f t="shared" si="25"/>
        <v>4.594854503</v>
      </c>
      <c r="BR47" s="4">
        <f t="shared" si="26"/>
        <v>4.217638508</v>
      </c>
      <c r="BS47" s="4">
        <f t="shared" si="27"/>
        <v>1.089437726</v>
      </c>
      <c r="BT47" s="5"/>
      <c r="BU47" s="5"/>
      <c r="BV47" s="5"/>
      <c r="BW47" s="5"/>
      <c r="BX47" s="5"/>
      <c r="BY47" s="5"/>
      <c r="BZ47" s="7"/>
      <c r="CA47" s="7"/>
      <c r="CB47" s="7"/>
      <c r="CC47" s="7"/>
    </row>
    <row r="48" ht="15.75" customHeight="1">
      <c r="A48" s="1" t="s">
        <v>49</v>
      </c>
      <c r="B48" s="1">
        <v>2.0</v>
      </c>
      <c r="C48" s="1" t="s">
        <v>50</v>
      </c>
      <c r="D48" s="1">
        <v>2.0</v>
      </c>
      <c r="E48" s="1">
        <v>124756.0</v>
      </c>
      <c r="F48" s="1">
        <v>14398.0</v>
      </c>
      <c r="G48" s="4">
        <f t="shared" si="19"/>
        <v>8.664814558</v>
      </c>
      <c r="H48" s="2"/>
      <c r="I48" s="2"/>
      <c r="J48" s="2"/>
      <c r="K48" s="2"/>
      <c r="L48" s="2"/>
      <c r="M48" s="2"/>
      <c r="N48" s="1"/>
      <c r="O48" s="1">
        <v>2.0</v>
      </c>
      <c r="P48" s="1">
        <v>1451.2</v>
      </c>
      <c r="Q48" s="1">
        <v>539.0</v>
      </c>
      <c r="R48" s="4">
        <f t="shared" si="20"/>
        <v>10.76957328</v>
      </c>
      <c r="S48" s="5"/>
      <c r="T48" s="5"/>
      <c r="U48" s="5"/>
      <c r="V48" s="5"/>
      <c r="W48" s="5"/>
      <c r="X48" s="5"/>
      <c r="Z48" s="1">
        <v>2.0</v>
      </c>
      <c r="AA48" s="4">
        <f t="shared" si="21"/>
        <v>1.242908687</v>
      </c>
      <c r="AB48" s="5"/>
      <c r="AC48" s="5"/>
      <c r="AD48" s="5"/>
      <c r="AE48" s="5"/>
      <c r="AF48" s="5"/>
      <c r="AG48" s="5"/>
      <c r="AH48" s="1"/>
      <c r="AI48" s="1">
        <v>2.0</v>
      </c>
      <c r="AJ48" s="1">
        <v>441.3</v>
      </c>
      <c r="AK48" s="1">
        <v>373.0</v>
      </c>
      <c r="AL48" s="1">
        <v>120.0</v>
      </c>
      <c r="AM48" s="4">
        <f t="shared" si="22"/>
        <v>3.6775</v>
      </c>
      <c r="AN48" s="5"/>
      <c r="AO48" s="5"/>
      <c r="AP48" s="5"/>
      <c r="AQ48" s="5"/>
      <c r="AR48" s="5"/>
      <c r="AS48" s="5"/>
      <c r="AU48" s="1">
        <v>2.0</v>
      </c>
      <c r="AV48" s="4">
        <f t="shared" si="23"/>
        <v>3.108333333</v>
      </c>
      <c r="AW48" s="5"/>
      <c r="AX48" s="5"/>
      <c r="AY48" s="5"/>
      <c r="AZ48" s="5"/>
      <c r="BA48" s="5"/>
      <c r="BB48" s="5"/>
      <c r="BD48" s="1">
        <v>2.0</v>
      </c>
      <c r="BE48" s="4">
        <f t="shared" si="24"/>
        <v>0.8452300023</v>
      </c>
      <c r="BF48" s="5"/>
      <c r="BG48" s="5"/>
      <c r="BH48" s="5"/>
      <c r="BI48" s="5"/>
      <c r="BJ48" s="5"/>
      <c r="BK48" s="5"/>
      <c r="BL48" s="1"/>
      <c r="BM48" s="1">
        <v>2.0</v>
      </c>
      <c r="BN48" s="1">
        <v>436794.0</v>
      </c>
      <c r="BO48" s="1">
        <v>589642.0</v>
      </c>
      <c r="BP48" s="1">
        <v>116309.0</v>
      </c>
      <c r="BQ48" s="4">
        <f t="shared" si="25"/>
        <v>3.755461744</v>
      </c>
      <c r="BR48" s="4">
        <f t="shared" si="26"/>
        <v>5.069616281</v>
      </c>
      <c r="BS48" s="4">
        <f t="shared" si="27"/>
        <v>0.7407783028</v>
      </c>
      <c r="BT48" s="5"/>
      <c r="BU48" s="5"/>
      <c r="BV48" s="5"/>
      <c r="BW48" s="5"/>
      <c r="BX48" s="5"/>
      <c r="BY48" s="5"/>
      <c r="BZ48" s="7"/>
      <c r="CA48" s="7"/>
      <c r="CB48" s="7"/>
      <c r="CC48" s="7"/>
    </row>
    <row r="49" ht="15.75" customHeight="1">
      <c r="A49" s="1" t="s">
        <v>49</v>
      </c>
      <c r="B49" s="1">
        <v>3.0</v>
      </c>
      <c r="C49" s="1" t="s">
        <v>44</v>
      </c>
      <c r="D49" s="1">
        <v>2.0</v>
      </c>
      <c r="E49" s="1">
        <v>146889.0</v>
      </c>
      <c r="F49" s="1">
        <v>13772.0</v>
      </c>
      <c r="G49" s="4">
        <f t="shared" si="19"/>
        <v>10.66577113</v>
      </c>
      <c r="H49" s="2"/>
      <c r="I49" s="2"/>
      <c r="J49" s="2"/>
      <c r="K49" s="2"/>
      <c r="L49" s="2"/>
      <c r="M49" s="2"/>
      <c r="N49" s="1"/>
      <c r="O49" s="1">
        <v>2.0</v>
      </c>
      <c r="P49" s="1">
        <v>1758.1</v>
      </c>
      <c r="Q49" s="1">
        <v>482.3</v>
      </c>
      <c r="R49" s="4">
        <f t="shared" si="20"/>
        <v>14.5809662</v>
      </c>
      <c r="S49" s="5"/>
      <c r="T49" s="5"/>
      <c r="U49" s="5"/>
      <c r="V49" s="5"/>
      <c r="W49" s="5"/>
      <c r="X49" s="5"/>
      <c r="Z49" s="1">
        <v>2.0</v>
      </c>
      <c r="AA49" s="4">
        <f t="shared" si="21"/>
        <v>1.367080357</v>
      </c>
      <c r="AB49" s="5"/>
      <c r="AC49" s="5"/>
      <c r="AD49" s="5"/>
      <c r="AE49" s="5"/>
      <c r="AF49" s="5"/>
      <c r="AG49" s="5"/>
      <c r="AH49" s="1"/>
      <c r="AI49" s="1">
        <v>2.0</v>
      </c>
      <c r="AJ49" s="1">
        <v>642.5</v>
      </c>
      <c r="AK49" s="1">
        <v>372.1</v>
      </c>
      <c r="AL49" s="1">
        <v>117.5</v>
      </c>
      <c r="AM49" s="4">
        <f t="shared" si="22"/>
        <v>5.468085106</v>
      </c>
      <c r="AN49" s="5"/>
      <c r="AO49" s="5"/>
      <c r="AP49" s="5"/>
      <c r="AQ49" s="5"/>
      <c r="AR49" s="5"/>
      <c r="AS49" s="5"/>
      <c r="AU49" s="1">
        <v>2.0</v>
      </c>
      <c r="AV49" s="4">
        <f t="shared" si="23"/>
        <v>3.166808511</v>
      </c>
      <c r="AW49" s="5"/>
      <c r="AX49" s="5"/>
      <c r="AY49" s="5"/>
      <c r="AZ49" s="5"/>
      <c r="BA49" s="5"/>
      <c r="BB49" s="5"/>
      <c r="BD49" s="1">
        <v>2.0</v>
      </c>
      <c r="BE49" s="4">
        <f t="shared" si="24"/>
        <v>0.5791439689</v>
      </c>
      <c r="BF49" s="5"/>
      <c r="BG49" s="5"/>
      <c r="BH49" s="5"/>
      <c r="BI49" s="5"/>
      <c r="BJ49" s="5"/>
      <c r="BK49" s="5"/>
      <c r="BL49" s="1"/>
      <c r="BM49" s="1">
        <v>2.0</v>
      </c>
      <c r="BN49" s="1">
        <v>654322.0</v>
      </c>
      <c r="BO49" s="1">
        <v>547633.0</v>
      </c>
      <c r="BP49" s="1">
        <v>112504.0</v>
      </c>
      <c r="BQ49" s="4">
        <f t="shared" si="25"/>
        <v>5.815988765</v>
      </c>
      <c r="BR49" s="4">
        <f t="shared" si="26"/>
        <v>4.867675816</v>
      </c>
      <c r="BS49" s="4">
        <f t="shared" si="27"/>
        <v>1.194818428</v>
      </c>
      <c r="BT49" s="5"/>
      <c r="BU49" s="5"/>
      <c r="BV49" s="5"/>
      <c r="BW49" s="5"/>
      <c r="BX49" s="5"/>
      <c r="BY49" s="5"/>
      <c r="BZ49" s="7"/>
      <c r="CA49" s="7"/>
      <c r="CB49" s="7"/>
      <c r="CC49" s="7"/>
    </row>
    <row r="50" ht="15.75" customHeight="1">
      <c r="A50" s="1" t="s">
        <v>49</v>
      </c>
      <c r="B50" s="1">
        <v>3.0</v>
      </c>
      <c r="C50" s="1" t="s">
        <v>45</v>
      </c>
      <c r="D50" s="1">
        <v>2.0</v>
      </c>
      <c r="E50" s="1">
        <v>124571.0</v>
      </c>
      <c r="F50" s="1">
        <v>13772.0</v>
      </c>
      <c r="G50" s="4">
        <f t="shared" si="19"/>
        <v>9.045236712</v>
      </c>
      <c r="H50" s="2"/>
      <c r="I50" s="2"/>
      <c r="J50" s="2"/>
      <c r="K50" s="2"/>
      <c r="L50" s="2"/>
      <c r="M50" s="2"/>
      <c r="N50" s="1"/>
      <c r="O50" s="1">
        <v>2.0</v>
      </c>
      <c r="P50" s="1">
        <v>1440.2</v>
      </c>
      <c r="Q50" s="1">
        <v>482.3</v>
      </c>
      <c r="R50" s="4">
        <f t="shared" si="20"/>
        <v>11.94443293</v>
      </c>
      <c r="S50" s="5"/>
      <c r="T50" s="5"/>
      <c r="U50" s="5"/>
      <c r="V50" s="5"/>
      <c r="W50" s="5"/>
      <c r="X50" s="5"/>
      <c r="Z50" s="1">
        <v>2.0</v>
      </c>
      <c r="AA50" s="4">
        <f t="shared" si="21"/>
        <v>1.320521873</v>
      </c>
      <c r="AB50" s="5"/>
      <c r="AC50" s="5"/>
      <c r="AD50" s="5"/>
      <c r="AE50" s="5"/>
      <c r="AF50" s="5"/>
      <c r="AG50" s="5"/>
      <c r="AH50" s="1"/>
      <c r="AI50" s="1">
        <v>2.0</v>
      </c>
      <c r="AJ50" s="1">
        <v>491.2</v>
      </c>
      <c r="AK50" s="1">
        <v>342.6</v>
      </c>
      <c r="AL50" s="1">
        <v>117.5</v>
      </c>
      <c r="AM50" s="4">
        <f t="shared" si="22"/>
        <v>4.180425532</v>
      </c>
      <c r="AN50" s="5"/>
      <c r="AO50" s="5"/>
      <c r="AP50" s="5"/>
      <c r="AQ50" s="5"/>
      <c r="AR50" s="5"/>
      <c r="AS50" s="5"/>
      <c r="AU50" s="1">
        <v>2.0</v>
      </c>
      <c r="AV50" s="4">
        <f t="shared" si="23"/>
        <v>2.915744681</v>
      </c>
      <c r="AW50" s="5"/>
      <c r="AX50" s="5"/>
      <c r="AY50" s="5"/>
      <c r="AZ50" s="5"/>
      <c r="BA50" s="5"/>
      <c r="BB50" s="5"/>
      <c r="BD50" s="1">
        <v>2.0</v>
      </c>
      <c r="BE50" s="4">
        <f t="shared" si="24"/>
        <v>0.69747557</v>
      </c>
      <c r="BF50" s="5"/>
      <c r="BG50" s="5"/>
      <c r="BH50" s="5"/>
      <c r="BI50" s="5"/>
      <c r="BJ50" s="5"/>
      <c r="BK50" s="5"/>
      <c r="BL50" s="1"/>
      <c r="BM50" s="1">
        <v>2.0</v>
      </c>
      <c r="BN50" s="1">
        <v>458090.0</v>
      </c>
      <c r="BO50" s="1">
        <v>559920.0</v>
      </c>
      <c r="BP50" s="1">
        <v>112786.0</v>
      </c>
      <c r="BQ50" s="4">
        <f t="shared" si="25"/>
        <v>4.061585658</v>
      </c>
      <c r="BR50" s="4">
        <f t="shared" si="26"/>
        <v>4.964445942</v>
      </c>
      <c r="BS50" s="4">
        <f t="shared" si="27"/>
        <v>0.8181347335</v>
      </c>
      <c r="BT50" s="5"/>
      <c r="BU50" s="5"/>
      <c r="BV50" s="5"/>
      <c r="BW50" s="5"/>
      <c r="BX50" s="5"/>
      <c r="BY50" s="5"/>
      <c r="BZ50" s="7"/>
      <c r="CA50" s="7"/>
      <c r="CB50" s="7"/>
      <c r="CC50" s="7"/>
    </row>
    <row r="51" ht="15.75" customHeight="1">
      <c r="A51" s="1" t="s">
        <v>49</v>
      </c>
      <c r="B51" s="1">
        <v>3.0</v>
      </c>
      <c r="C51" s="1" t="s">
        <v>46</v>
      </c>
      <c r="D51" s="1">
        <v>2.0</v>
      </c>
      <c r="E51" s="1">
        <v>151474.0</v>
      </c>
      <c r="F51" s="1">
        <v>13772.0</v>
      </c>
      <c r="G51" s="4">
        <f t="shared" si="19"/>
        <v>10.998693</v>
      </c>
      <c r="H51" s="2"/>
      <c r="I51" s="2"/>
      <c r="J51" s="2"/>
      <c r="K51" s="2"/>
      <c r="L51" s="2"/>
      <c r="M51" s="2"/>
      <c r="N51" s="1"/>
      <c r="O51" s="1">
        <v>2.0</v>
      </c>
      <c r="P51" s="1">
        <v>1643.6</v>
      </c>
      <c r="Q51" s="1">
        <v>482.3</v>
      </c>
      <c r="R51" s="4">
        <f t="shared" si="20"/>
        <v>13.63134978</v>
      </c>
      <c r="S51" s="5"/>
      <c r="T51" s="5"/>
      <c r="U51" s="5"/>
      <c r="V51" s="5"/>
      <c r="W51" s="5"/>
      <c r="X51" s="5"/>
      <c r="Z51" s="1">
        <v>2.0</v>
      </c>
      <c r="AA51" s="4">
        <f t="shared" si="21"/>
        <v>1.239360875</v>
      </c>
      <c r="AB51" s="5"/>
      <c r="AC51" s="5"/>
      <c r="AD51" s="5"/>
      <c r="AE51" s="5"/>
      <c r="AF51" s="5"/>
      <c r="AG51" s="5"/>
      <c r="AH51" s="1"/>
      <c r="AI51" s="1">
        <v>2.0</v>
      </c>
      <c r="AJ51" s="1">
        <v>560.9</v>
      </c>
      <c r="AK51" s="1">
        <v>363.4</v>
      </c>
      <c r="AL51" s="1">
        <v>117.5</v>
      </c>
      <c r="AM51" s="4">
        <f t="shared" si="22"/>
        <v>4.773617021</v>
      </c>
      <c r="AN51" s="5"/>
      <c r="AO51" s="5"/>
      <c r="AP51" s="5"/>
      <c r="AQ51" s="5"/>
      <c r="AR51" s="5"/>
      <c r="AS51" s="5"/>
      <c r="AU51" s="1">
        <v>2.0</v>
      </c>
      <c r="AV51" s="4">
        <f t="shared" si="23"/>
        <v>3.092765957</v>
      </c>
      <c r="AW51" s="5"/>
      <c r="AX51" s="5"/>
      <c r="AY51" s="5"/>
      <c r="AZ51" s="5"/>
      <c r="BA51" s="5"/>
      <c r="BB51" s="5"/>
      <c r="BD51" s="1">
        <v>2.0</v>
      </c>
      <c r="BE51" s="4">
        <f t="shared" si="24"/>
        <v>0.6478873239</v>
      </c>
      <c r="BF51" s="5"/>
      <c r="BG51" s="5"/>
      <c r="BH51" s="5"/>
      <c r="BI51" s="5"/>
      <c r="BJ51" s="5"/>
      <c r="BK51" s="5"/>
      <c r="BL51" s="1"/>
      <c r="BM51" s="1">
        <v>2.0</v>
      </c>
      <c r="BN51" s="1">
        <v>736387.0</v>
      </c>
      <c r="BO51" s="1">
        <v>503618.0</v>
      </c>
      <c r="BP51" s="1">
        <v>112095.0</v>
      </c>
      <c r="BQ51" s="4">
        <f t="shared" si="25"/>
        <v>6.569311745</v>
      </c>
      <c r="BR51" s="4">
        <f t="shared" si="26"/>
        <v>4.492778447</v>
      </c>
      <c r="BS51" s="4">
        <f t="shared" si="27"/>
        <v>1.462193567</v>
      </c>
      <c r="BT51" s="5"/>
      <c r="BU51" s="5"/>
      <c r="BV51" s="5"/>
      <c r="BW51" s="5"/>
      <c r="BX51" s="5"/>
      <c r="BY51" s="5"/>
      <c r="BZ51" s="7"/>
      <c r="CA51" s="7"/>
      <c r="CB51" s="7"/>
      <c r="CC51" s="7"/>
    </row>
    <row r="52" ht="15.75" customHeight="1">
      <c r="A52" s="1" t="s">
        <v>49</v>
      </c>
      <c r="B52" s="1">
        <v>3.0</v>
      </c>
      <c r="C52" s="1" t="s">
        <v>47</v>
      </c>
      <c r="D52" s="1">
        <v>2.0</v>
      </c>
      <c r="E52" s="1">
        <v>134834.0</v>
      </c>
      <c r="F52" s="1">
        <v>13772.0</v>
      </c>
      <c r="G52" s="4">
        <f t="shared" si="19"/>
        <v>9.79044438</v>
      </c>
      <c r="H52" s="2"/>
      <c r="I52" s="2"/>
      <c r="J52" s="2"/>
      <c r="K52" s="2"/>
      <c r="L52" s="2"/>
      <c r="M52" s="2"/>
      <c r="N52" s="1"/>
      <c r="O52" s="1">
        <v>2.0</v>
      </c>
      <c r="P52" s="1">
        <v>1634.6</v>
      </c>
      <c r="Q52" s="1">
        <v>482.3</v>
      </c>
      <c r="R52" s="4">
        <f t="shared" si="20"/>
        <v>13.55670744</v>
      </c>
      <c r="S52" s="5"/>
      <c r="T52" s="5"/>
      <c r="U52" s="5"/>
      <c r="V52" s="5"/>
      <c r="W52" s="5"/>
      <c r="X52" s="5"/>
      <c r="Z52" s="1">
        <v>2.0</v>
      </c>
      <c r="AA52" s="4">
        <f t="shared" si="21"/>
        <v>1.384687652</v>
      </c>
      <c r="AB52" s="5"/>
      <c r="AC52" s="5"/>
      <c r="AD52" s="5"/>
      <c r="AE52" s="5"/>
      <c r="AF52" s="5"/>
      <c r="AG52" s="5"/>
      <c r="AH52" s="1"/>
      <c r="AI52" s="1">
        <v>2.0</v>
      </c>
      <c r="AJ52" s="1">
        <v>550.7</v>
      </c>
      <c r="AK52" s="1">
        <v>366.0</v>
      </c>
      <c r="AL52" s="1">
        <v>117.5</v>
      </c>
      <c r="AM52" s="4">
        <f t="shared" si="22"/>
        <v>4.686808511</v>
      </c>
      <c r="AN52" s="5"/>
      <c r="AO52" s="5"/>
      <c r="AP52" s="5"/>
      <c r="AQ52" s="5"/>
      <c r="AR52" s="5"/>
      <c r="AS52" s="5"/>
      <c r="AU52" s="1">
        <v>2.0</v>
      </c>
      <c r="AV52" s="4">
        <f t="shared" si="23"/>
        <v>3.114893617</v>
      </c>
      <c r="AW52" s="5"/>
      <c r="AX52" s="5"/>
      <c r="AY52" s="5"/>
      <c r="AZ52" s="5"/>
      <c r="BA52" s="5"/>
      <c r="BB52" s="5"/>
      <c r="BD52" s="1">
        <v>2.0</v>
      </c>
      <c r="BE52" s="4">
        <f t="shared" si="24"/>
        <v>0.6646086799</v>
      </c>
      <c r="BF52" s="5"/>
      <c r="BG52" s="5"/>
      <c r="BH52" s="5"/>
      <c r="BI52" s="5"/>
      <c r="BJ52" s="5"/>
      <c r="BK52" s="5"/>
      <c r="BL52" s="1"/>
      <c r="BM52" s="1">
        <v>2.0</v>
      </c>
      <c r="BN52" s="1">
        <v>511111.0</v>
      </c>
      <c r="BO52" s="1">
        <v>592301.0</v>
      </c>
      <c r="BP52" s="1">
        <v>114291.0</v>
      </c>
      <c r="BQ52" s="4">
        <f t="shared" si="25"/>
        <v>4.472014419</v>
      </c>
      <c r="BR52" s="4">
        <f t="shared" si="26"/>
        <v>5.182394064</v>
      </c>
      <c r="BS52" s="4">
        <f t="shared" si="27"/>
        <v>0.8629244253</v>
      </c>
      <c r="BT52" s="5"/>
      <c r="BU52" s="5"/>
      <c r="BV52" s="5"/>
      <c r="BW52" s="5"/>
      <c r="BX52" s="5"/>
      <c r="BY52" s="5"/>
      <c r="BZ52" s="7"/>
      <c r="CA52" s="7"/>
      <c r="CB52" s="7"/>
      <c r="CC52" s="7"/>
    </row>
    <row r="53" ht="15.75" customHeight="1">
      <c r="A53" s="1" t="s">
        <v>49</v>
      </c>
      <c r="B53" s="1">
        <v>3.0</v>
      </c>
      <c r="C53" s="1" t="s">
        <v>50</v>
      </c>
      <c r="D53" s="1">
        <v>2.0</v>
      </c>
      <c r="E53" s="1">
        <v>146982.0</v>
      </c>
      <c r="F53" s="1">
        <v>13772.0</v>
      </c>
      <c r="G53" s="4">
        <f t="shared" si="19"/>
        <v>10.67252396</v>
      </c>
      <c r="H53" s="2"/>
      <c r="I53" s="2"/>
      <c r="J53" s="2"/>
      <c r="K53" s="2"/>
      <c r="L53" s="2"/>
      <c r="M53" s="2"/>
      <c r="N53" s="1"/>
      <c r="O53" s="1">
        <v>2.0</v>
      </c>
      <c r="P53" s="1">
        <v>1663.3</v>
      </c>
      <c r="Q53" s="1">
        <v>482.3</v>
      </c>
      <c r="R53" s="4">
        <f t="shared" si="20"/>
        <v>13.79473357</v>
      </c>
      <c r="S53" s="5"/>
      <c r="T53" s="5"/>
      <c r="U53" s="5"/>
      <c r="V53" s="5"/>
      <c r="W53" s="5"/>
      <c r="X53" s="5"/>
      <c r="Z53" s="1">
        <v>2.0</v>
      </c>
      <c r="AA53" s="4">
        <f t="shared" si="21"/>
        <v>1.292546507</v>
      </c>
      <c r="AB53" s="5"/>
      <c r="AC53" s="5"/>
      <c r="AD53" s="5"/>
      <c r="AE53" s="5"/>
      <c r="AF53" s="5"/>
      <c r="AG53" s="5"/>
      <c r="AH53" s="1"/>
      <c r="AI53" s="1">
        <v>2.0</v>
      </c>
      <c r="AJ53" s="1">
        <v>580.9</v>
      </c>
      <c r="AK53" s="1">
        <v>337.8</v>
      </c>
      <c r="AL53" s="1">
        <v>117.5</v>
      </c>
      <c r="AM53" s="4">
        <f t="shared" si="22"/>
        <v>4.943829787</v>
      </c>
      <c r="AN53" s="5"/>
      <c r="AO53" s="5"/>
      <c r="AP53" s="5"/>
      <c r="AQ53" s="5"/>
      <c r="AR53" s="5"/>
      <c r="AS53" s="5"/>
      <c r="AU53" s="1">
        <v>2.0</v>
      </c>
      <c r="AV53" s="4">
        <f t="shared" si="23"/>
        <v>2.874893617</v>
      </c>
      <c r="AW53" s="5"/>
      <c r="AX53" s="5"/>
      <c r="AY53" s="5"/>
      <c r="AZ53" s="5"/>
      <c r="BA53" s="5"/>
      <c r="BB53" s="5"/>
      <c r="BD53" s="1">
        <v>2.0</v>
      </c>
      <c r="BE53" s="4">
        <f t="shared" si="24"/>
        <v>0.5815114478</v>
      </c>
      <c r="BF53" s="5"/>
      <c r="BG53" s="5"/>
      <c r="BH53" s="5"/>
      <c r="BI53" s="5"/>
      <c r="BJ53" s="5"/>
      <c r="BK53" s="5"/>
      <c r="BL53" s="1"/>
      <c r="BM53" s="1">
        <v>2.0</v>
      </c>
      <c r="BN53" s="1">
        <v>635540.0</v>
      </c>
      <c r="BO53" s="1">
        <v>553010.0</v>
      </c>
      <c r="BP53" s="1">
        <v>111469.0</v>
      </c>
      <c r="BQ53" s="4">
        <f t="shared" si="25"/>
        <v>5.701495483</v>
      </c>
      <c r="BR53" s="4">
        <f t="shared" si="26"/>
        <v>4.961110264</v>
      </c>
      <c r="BS53" s="4">
        <f t="shared" si="27"/>
        <v>1.149237808</v>
      </c>
      <c r="BT53" s="5"/>
      <c r="BU53" s="5"/>
      <c r="BV53" s="5"/>
      <c r="BW53" s="5"/>
      <c r="BX53" s="5"/>
      <c r="BY53" s="5"/>
      <c r="BZ53" s="7"/>
      <c r="CA53" s="7"/>
      <c r="CB53" s="7"/>
      <c r="CC53" s="7"/>
    </row>
    <row r="54" ht="15.75" customHeight="1">
      <c r="H54" s="5"/>
      <c r="I54" s="5"/>
      <c r="J54" s="5"/>
      <c r="K54" s="5"/>
      <c r="L54" s="5"/>
      <c r="M54" s="5"/>
      <c r="S54" s="5"/>
      <c r="T54" s="5"/>
      <c r="U54" s="5"/>
      <c r="V54" s="5"/>
      <c r="W54" s="5"/>
      <c r="X54" s="5"/>
      <c r="AB54" s="5"/>
      <c r="AC54" s="5"/>
      <c r="AD54" s="5"/>
      <c r="AE54" s="5"/>
      <c r="AF54" s="5"/>
      <c r="AG54" s="5"/>
      <c r="AN54" s="5"/>
      <c r="AO54" s="5"/>
      <c r="AP54" s="5"/>
      <c r="AQ54" s="5"/>
      <c r="AR54" s="5"/>
      <c r="AS54" s="5"/>
      <c r="AW54" s="5"/>
      <c r="AX54" s="5"/>
      <c r="AY54" s="5"/>
      <c r="AZ54" s="5"/>
      <c r="BA54" s="5"/>
      <c r="BB54" s="5"/>
      <c r="BF54" s="5"/>
      <c r="BG54" s="5"/>
      <c r="BH54" s="5"/>
      <c r="BI54" s="5"/>
      <c r="BJ54" s="5"/>
      <c r="BK54" s="5"/>
      <c r="BT54" s="5"/>
      <c r="BU54" s="5"/>
      <c r="BV54" s="5"/>
      <c r="BW54" s="5"/>
      <c r="BX54" s="5"/>
      <c r="BY54" s="5"/>
      <c r="BZ54" s="7"/>
      <c r="CA54" s="7"/>
      <c r="CB54" s="7"/>
      <c r="CC54" s="7"/>
    </row>
    <row r="55" ht="15.75" customHeight="1">
      <c r="A55" s="1" t="s">
        <v>51</v>
      </c>
      <c r="B55" s="1">
        <v>1.0</v>
      </c>
      <c r="C55" s="1" t="s">
        <v>44</v>
      </c>
      <c r="D55" s="1">
        <v>1.0</v>
      </c>
      <c r="E55" s="1">
        <v>194952.0</v>
      </c>
      <c r="F55" s="1">
        <v>13595.0</v>
      </c>
      <c r="G55" s="4">
        <f t="shared" ref="G55:G68" si="28">E55/F55</f>
        <v>14.33997793</v>
      </c>
      <c r="H55" s="2">
        <f>AVERAGE(G55:G64)</f>
        <v>14.22354817</v>
      </c>
      <c r="I55" s="2">
        <f>AVERAGE(G65:G68)</f>
        <v>9.026583748</v>
      </c>
      <c r="J55" s="2">
        <f>AVERAGE(H55:I55)</f>
        <v>11.62506596</v>
      </c>
      <c r="K55" s="2">
        <f>STDEV(G55:G64)</f>
        <v>3.108158047</v>
      </c>
      <c r="L55" s="2">
        <f>STDEV(G65:G68)</f>
        <v>2.29388995</v>
      </c>
      <c r="M55" s="2">
        <f>sqrt((K55/10)+(L55/4))</f>
        <v>0.9403660416</v>
      </c>
      <c r="N55" s="1"/>
      <c r="O55" s="1">
        <v>1.0</v>
      </c>
      <c r="P55" s="1">
        <v>1889.4</v>
      </c>
      <c r="Q55" s="1">
        <v>466.5</v>
      </c>
      <c r="R55" s="4">
        <f t="shared" ref="R55:R68" si="29">(4/Q55)*P55</f>
        <v>16.20064309</v>
      </c>
      <c r="S55" s="5">
        <f>AVERAGE(R55:R64)</f>
        <v>16.3551086</v>
      </c>
      <c r="T55" s="5">
        <f>AVERAGE(R65:R68)</f>
        <v>12.02533386</v>
      </c>
      <c r="U55" s="5">
        <f>AVERAGE(S55:T55)</f>
        <v>14.19022123</v>
      </c>
      <c r="V55" s="5">
        <f>STDEV(R55:R64)</f>
        <v>1.959365441</v>
      </c>
      <c r="W55" s="5">
        <f>STDEV(R65:R68)</f>
        <v>2.236251108</v>
      </c>
      <c r="X55" s="5">
        <f>sqrt((V55/10)+(W55/4))</f>
        <v>0.8689069691</v>
      </c>
      <c r="Z55" s="1">
        <v>1.0</v>
      </c>
      <c r="AA55" s="4">
        <f t="shared" ref="AA55:AA68" si="30">R55/G55</f>
        <v>1.129753697</v>
      </c>
      <c r="AB55" s="5">
        <f>AVERAGE(AA55:AA64)</f>
        <v>1.170485134</v>
      </c>
      <c r="AC55" s="5">
        <f>AVERAGE(AA65:AA68)</f>
        <v>1.351345287</v>
      </c>
      <c r="AD55" s="5">
        <f>AVERAGE(AB55:AC55)</f>
        <v>1.26091521</v>
      </c>
      <c r="AE55" s="5">
        <f>STDEV(AA55:AA64)</f>
        <v>0.1090745329</v>
      </c>
      <c r="AF55" s="5">
        <f>STDEV(AA65:AA68)</f>
        <v>0.1035533894</v>
      </c>
      <c r="AG55" s="5">
        <f>sqrt((AE55/10)+(AF55/4))</f>
        <v>0.1918223153</v>
      </c>
      <c r="AH55" s="1"/>
      <c r="AI55" s="1">
        <v>1.0</v>
      </c>
      <c r="AJ55" s="1">
        <v>640.9</v>
      </c>
      <c r="AK55" s="1">
        <v>412.0</v>
      </c>
      <c r="AL55" s="1">
        <v>116.9</v>
      </c>
      <c r="AM55" s="4">
        <f t="shared" ref="AM55:AM68" si="31">AJ55/AL55</f>
        <v>5.482463644</v>
      </c>
      <c r="AN55" s="5">
        <f>AVERAGE(AM55:AM64)</f>
        <v>5.473104057</v>
      </c>
      <c r="AO55" s="5">
        <f>AVERAGE(AM65:AM68)</f>
        <v>4.570546283</v>
      </c>
      <c r="AP55" s="5">
        <f>AVERAGE(AN55:AO55)</f>
        <v>5.02182517</v>
      </c>
      <c r="AQ55" s="5">
        <f>STDEV(AM55:AM64)</f>
        <v>0.5294467163</v>
      </c>
      <c r="AR55" s="5">
        <f>STDEV(AM65:AM68)</f>
        <v>0.5623271872</v>
      </c>
      <c r="AS55" s="5">
        <f>sqrt((AQ55/10)+(AR55/4))</f>
        <v>0.4399164335</v>
      </c>
      <c r="AU55" s="1">
        <v>1.0</v>
      </c>
      <c r="AV55" s="4">
        <f t="shared" ref="AV55:AV68" si="32">AK55/AL55</f>
        <v>3.524379812</v>
      </c>
      <c r="AW55" s="5">
        <f>AVERAGE(AV55:AV64)</f>
        <v>3.614253726</v>
      </c>
      <c r="AX55" s="5">
        <f>AVERAGE(AV65:AV68)</f>
        <v>2.827183174</v>
      </c>
      <c r="AY55" s="5">
        <f>AVERAGE(AW55:AX55)</f>
        <v>3.22071845</v>
      </c>
      <c r="AZ55" s="5">
        <f>STDEV(AV55:AV64)</f>
        <v>0.5022266784</v>
      </c>
      <c r="BA55" s="5">
        <f>STDEV(AV65:AV68)</f>
        <v>0.511042068</v>
      </c>
      <c r="BB55" s="5">
        <f>sqrt((AZ55/10)+(BA55/4))</f>
        <v>0.4218805338</v>
      </c>
      <c r="BD55" s="1">
        <v>1.0</v>
      </c>
      <c r="BE55" s="4">
        <f t="shared" ref="BE55:BE68" si="33">AV55/AM55</f>
        <v>0.6428459978</v>
      </c>
      <c r="BF55" s="5">
        <f>AVERAGE(BE55:BE64)</f>
        <v>0.6593001331</v>
      </c>
      <c r="BG55" s="5">
        <f>AVERAGE(BE65:BE68)</f>
        <v>0.6177071074</v>
      </c>
      <c r="BH55" s="5">
        <f>AVERAGE(BF55:BG55)</f>
        <v>0.6385036202</v>
      </c>
      <c r="BI55" s="6">
        <f>STDEV(BE55:BE64)</f>
        <v>0.04839554097</v>
      </c>
      <c r="BJ55" s="6">
        <f>STDEV(BE65:BE68)</f>
        <v>0.0774314003</v>
      </c>
      <c r="BK55" s="6">
        <f>sqrt((BI55/10)+(BJ55/4))</f>
        <v>0.1555551483</v>
      </c>
      <c r="BL55" s="1"/>
      <c r="BM55" s="1">
        <v>1.0</v>
      </c>
      <c r="BN55" s="1">
        <v>779098.0</v>
      </c>
      <c r="BO55" s="1">
        <v>604208.0</v>
      </c>
      <c r="BP55" s="1">
        <v>99981.0</v>
      </c>
      <c r="BQ55" s="4">
        <f t="shared" ref="BQ55:BQ68" si="34">BN55/BP55</f>
        <v>7.792460568</v>
      </c>
      <c r="BR55" s="4">
        <f t="shared" ref="BR55:BR68" si="35">BO55/BP55</f>
        <v>6.043228213</v>
      </c>
      <c r="BS55" s="4">
        <f t="shared" ref="BS55:BS68" si="36">BQ55/BR55</f>
        <v>1.289453301</v>
      </c>
      <c r="BT55" s="5">
        <f>AVERAGE(BS55:BS64)</f>
        <v>1.081586186</v>
      </c>
      <c r="BU55" s="5">
        <f>AVERAGE(BS65:BS68)</f>
        <v>1.049881775</v>
      </c>
      <c r="BV55" s="5">
        <f>AVERAGE(BT55:BU55)</f>
        <v>1.065733981</v>
      </c>
      <c r="BW55" s="5">
        <f>STDEV(BS55:BS64)</f>
        <v>0.3693743142</v>
      </c>
      <c r="BX55" s="5">
        <f>STDEV(BS65:BS68)</f>
        <v>0.4000841914</v>
      </c>
      <c r="BY55" s="5">
        <f>sqrt((BW55/10)+(BX55/4))</f>
        <v>0.3700790176</v>
      </c>
      <c r="BZ55" s="7"/>
      <c r="CA55" s="7"/>
      <c r="CB55" s="7"/>
      <c r="CC55" s="7"/>
    </row>
    <row r="56" ht="15.75" customHeight="1">
      <c r="A56" s="1" t="s">
        <v>51</v>
      </c>
      <c r="B56" s="1">
        <v>1.0</v>
      </c>
      <c r="C56" s="1" t="s">
        <v>45</v>
      </c>
      <c r="D56" s="1">
        <v>1.0</v>
      </c>
      <c r="E56" s="1">
        <v>186567.0</v>
      </c>
      <c r="F56" s="1">
        <v>13595.0</v>
      </c>
      <c r="G56" s="4">
        <f t="shared" si="28"/>
        <v>13.72320706</v>
      </c>
      <c r="H56" s="2"/>
      <c r="I56" s="2"/>
      <c r="J56" s="2"/>
      <c r="K56" s="2"/>
      <c r="L56" s="2"/>
      <c r="M56" s="2"/>
      <c r="N56" s="1"/>
      <c r="O56" s="1">
        <v>1.0</v>
      </c>
      <c r="P56" s="1">
        <v>1911.2</v>
      </c>
      <c r="Q56" s="1">
        <v>466.5</v>
      </c>
      <c r="R56" s="4">
        <f t="shared" si="29"/>
        <v>16.38756699</v>
      </c>
      <c r="S56" s="5"/>
      <c r="T56" s="5"/>
      <c r="U56" s="5"/>
      <c r="V56" s="5"/>
      <c r="W56" s="5"/>
      <c r="X56" s="5"/>
      <c r="Z56" s="1">
        <v>1.0</v>
      </c>
      <c r="AA56" s="4">
        <f t="shared" si="30"/>
        <v>1.194149947</v>
      </c>
      <c r="AB56" s="5"/>
      <c r="AC56" s="5"/>
      <c r="AD56" s="5"/>
      <c r="AE56" s="5"/>
      <c r="AF56" s="5"/>
      <c r="AG56" s="5"/>
      <c r="AH56" s="1"/>
      <c r="AI56" s="1">
        <v>1.0</v>
      </c>
      <c r="AJ56" s="1">
        <v>635.8</v>
      </c>
      <c r="AK56" s="1">
        <v>385.8</v>
      </c>
      <c r="AL56" s="1">
        <v>117.0</v>
      </c>
      <c r="AM56" s="4">
        <f t="shared" si="31"/>
        <v>5.434188034</v>
      </c>
      <c r="AN56" s="5"/>
      <c r="AO56" s="5"/>
      <c r="AP56" s="5"/>
      <c r="AQ56" s="5"/>
      <c r="AR56" s="5"/>
      <c r="AS56" s="5"/>
      <c r="AU56" s="1">
        <v>1.0</v>
      </c>
      <c r="AV56" s="4">
        <f t="shared" si="32"/>
        <v>3.297435897</v>
      </c>
      <c r="AW56" s="5"/>
      <c r="AX56" s="5"/>
      <c r="AY56" s="5"/>
      <c r="AZ56" s="5"/>
      <c r="BA56" s="5"/>
      <c r="BB56" s="5"/>
      <c r="BD56" s="1">
        <v>1.0</v>
      </c>
      <c r="BE56" s="4">
        <f t="shared" si="33"/>
        <v>0.6067945895</v>
      </c>
      <c r="BF56" s="5"/>
      <c r="BG56" s="5"/>
      <c r="BH56" s="5"/>
      <c r="BI56" s="5"/>
      <c r="BJ56" s="5"/>
      <c r="BK56" s="5"/>
      <c r="BL56" s="1"/>
      <c r="BM56" s="1">
        <v>1.0</v>
      </c>
      <c r="BN56" s="1">
        <v>601756.0</v>
      </c>
      <c r="BO56" s="1">
        <v>749173.0</v>
      </c>
      <c r="BP56" s="1">
        <v>100108.0</v>
      </c>
      <c r="BQ56" s="4">
        <f t="shared" si="34"/>
        <v>6.011068047</v>
      </c>
      <c r="BR56" s="4">
        <f t="shared" si="35"/>
        <v>7.483647661</v>
      </c>
      <c r="BS56" s="4">
        <f t="shared" si="36"/>
        <v>0.803227025</v>
      </c>
      <c r="BT56" s="5"/>
      <c r="BU56" s="5"/>
      <c r="BV56" s="5"/>
      <c r="BW56" s="5"/>
      <c r="BX56" s="5"/>
      <c r="BY56" s="5"/>
      <c r="BZ56" s="7"/>
      <c r="CA56" s="7"/>
      <c r="CB56" s="7"/>
      <c r="CC56" s="7"/>
    </row>
    <row r="57" ht="15.75" customHeight="1">
      <c r="A57" s="1" t="s">
        <v>51</v>
      </c>
      <c r="B57" s="1">
        <v>2.0</v>
      </c>
      <c r="C57" s="1" t="s">
        <v>44</v>
      </c>
      <c r="D57" s="1">
        <v>1.0</v>
      </c>
      <c r="E57" s="1">
        <v>203896.0</v>
      </c>
      <c r="F57" s="1">
        <v>13633.0</v>
      </c>
      <c r="G57" s="4">
        <f t="shared" si="28"/>
        <v>14.9560625</v>
      </c>
      <c r="H57" s="2"/>
      <c r="I57" s="2"/>
      <c r="J57" s="2"/>
      <c r="K57" s="2"/>
      <c r="L57" s="2"/>
      <c r="M57" s="2"/>
      <c r="N57" s="1"/>
      <c r="O57" s="1">
        <v>1.0</v>
      </c>
      <c r="P57" s="1">
        <v>2117.1</v>
      </c>
      <c r="Q57" s="1">
        <v>480.1</v>
      </c>
      <c r="R57" s="4">
        <f t="shared" si="29"/>
        <v>17.63882524</v>
      </c>
      <c r="S57" s="5"/>
      <c r="T57" s="5"/>
      <c r="U57" s="5"/>
      <c r="V57" s="5"/>
      <c r="W57" s="5"/>
      <c r="X57" s="5"/>
      <c r="Z57" s="1">
        <v>1.0</v>
      </c>
      <c r="AA57" s="4">
        <f t="shared" si="30"/>
        <v>1.179376273</v>
      </c>
      <c r="AB57" s="5"/>
      <c r="AC57" s="5"/>
      <c r="AD57" s="5"/>
      <c r="AE57" s="5"/>
      <c r="AF57" s="5"/>
      <c r="AG57" s="5"/>
      <c r="AH57" s="1"/>
      <c r="AI57" s="1">
        <v>1.0</v>
      </c>
      <c r="AJ57" s="1">
        <v>663.1</v>
      </c>
      <c r="AK57" s="1">
        <v>467.9</v>
      </c>
      <c r="AL57" s="1">
        <v>116.0</v>
      </c>
      <c r="AM57" s="4">
        <f t="shared" si="31"/>
        <v>5.71637931</v>
      </c>
      <c r="AN57" s="5"/>
      <c r="AO57" s="5"/>
      <c r="AP57" s="5"/>
      <c r="AQ57" s="5"/>
      <c r="AR57" s="5"/>
      <c r="AS57" s="5"/>
      <c r="AU57" s="1">
        <v>1.0</v>
      </c>
      <c r="AV57" s="4">
        <f t="shared" si="32"/>
        <v>4.03362069</v>
      </c>
      <c r="AW57" s="5"/>
      <c r="AX57" s="5"/>
      <c r="AY57" s="5"/>
      <c r="AZ57" s="5"/>
      <c r="BA57" s="5"/>
      <c r="BB57" s="5"/>
      <c r="BD57" s="1">
        <v>1.0</v>
      </c>
      <c r="BE57" s="4">
        <f t="shared" si="33"/>
        <v>0.7056250943</v>
      </c>
      <c r="BF57" s="5"/>
      <c r="BG57" s="5"/>
      <c r="BH57" s="5"/>
      <c r="BI57" s="5"/>
      <c r="BJ57" s="5"/>
      <c r="BK57" s="5"/>
      <c r="BL57" s="1"/>
      <c r="BM57" s="1">
        <v>1.0</v>
      </c>
      <c r="BN57" s="1">
        <v>801040.0</v>
      </c>
      <c r="BO57" s="1">
        <v>678316.0</v>
      </c>
      <c r="BP57" s="1">
        <v>101445.0</v>
      </c>
      <c r="BQ57" s="4">
        <f t="shared" si="34"/>
        <v>7.896298487</v>
      </c>
      <c r="BR57" s="4">
        <f t="shared" si="35"/>
        <v>6.686539504</v>
      </c>
      <c r="BS57" s="4">
        <f t="shared" si="36"/>
        <v>1.180924525</v>
      </c>
      <c r="BT57" s="5"/>
      <c r="BU57" s="5"/>
      <c r="BV57" s="5"/>
      <c r="BW57" s="5"/>
      <c r="BX57" s="5"/>
      <c r="BY57" s="5"/>
      <c r="BZ57" s="7"/>
      <c r="CA57" s="7"/>
      <c r="CB57" s="7"/>
      <c r="CC57" s="7"/>
    </row>
    <row r="58" ht="15.75" customHeight="1">
      <c r="A58" s="1" t="s">
        <v>51</v>
      </c>
      <c r="B58" s="1">
        <v>3.0</v>
      </c>
      <c r="C58" s="1" t="s">
        <v>44</v>
      </c>
      <c r="D58" s="1">
        <v>1.0</v>
      </c>
      <c r="E58" s="1">
        <v>148812.0</v>
      </c>
      <c r="F58" s="1">
        <v>13527.0</v>
      </c>
      <c r="G58" s="4">
        <f t="shared" si="28"/>
        <v>11.00110889</v>
      </c>
      <c r="H58" s="2"/>
      <c r="I58" s="2"/>
      <c r="J58" s="2"/>
      <c r="K58" s="2"/>
      <c r="L58" s="2"/>
      <c r="M58" s="2"/>
      <c r="N58" s="1"/>
      <c r="O58" s="1">
        <v>1.0</v>
      </c>
      <c r="P58" s="1">
        <v>1631.2</v>
      </c>
      <c r="Q58" s="1">
        <v>474.0</v>
      </c>
      <c r="R58" s="4">
        <f t="shared" si="29"/>
        <v>13.76540084</v>
      </c>
      <c r="S58" s="5"/>
      <c r="T58" s="5"/>
      <c r="U58" s="5"/>
      <c r="V58" s="5"/>
      <c r="W58" s="5"/>
      <c r="X58" s="5"/>
      <c r="Z58" s="1">
        <v>1.0</v>
      </c>
      <c r="AA58" s="4">
        <f t="shared" si="30"/>
        <v>1.251273938</v>
      </c>
      <c r="AB58" s="5"/>
      <c r="AC58" s="5"/>
      <c r="AD58" s="5"/>
      <c r="AE58" s="5"/>
      <c r="AF58" s="5"/>
      <c r="AG58" s="5"/>
      <c r="AH58" s="1"/>
      <c r="AI58" s="1">
        <v>1.0</v>
      </c>
      <c r="AJ58" s="1">
        <v>557.9</v>
      </c>
      <c r="AK58" s="1">
        <v>400.0</v>
      </c>
      <c r="AL58" s="1">
        <v>117.0</v>
      </c>
      <c r="AM58" s="4">
        <f t="shared" si="31"/>
        <v>4.768376068</v>
      </c>
      <c r="AN58" s="5"/>
      <c r="AO58" s="5"/>
      <c r="AP58" s="5"/>
      <c r="AQ58" s="5"/>
      <c r="AR58" s="5"/>
      <c r="AS58" s="5"/>
      <c r="AU58" s="1">
        <v>1.0</v>
      </c>
      <c r="AV58" s="4">
        <f t="shared" si="32"/>
        <v>3.418803419</v>
      </c>
      <c r="AW58" s="5"/>
      <c r="AX58" s="5"/>
      <c r="AY58" s="5"/>
      <c r="AZ58" s="5"/>
      <c r="BA58" s="5"/>
      <c r="BB58" s="5"/>
      <c r="BD58" s="1">
        <v>1.0</v>
      </c>
      <c r="BE58" s="4">
        <f t="shared" si="33"/>
        <v>0.7169743682</v>
      </c>
      <c r="BF58" s="5"/>
      <c r="BG58" s="5"/>
      <c r="BH58" s="5"/>
      <c r="BI58" s="5"/>
      <c r="BJ58" s="5"/>
      <c r="BK58" s="5"/>
      <c r="BL58" s="1"/>
      <c r="BM58" s="1">
        <v>1.0</v>
      </c>
      <c r="BN58" s="1">
        <v>487544.0</v>
      </c>
      <c r="BO58" s="1">
        <v>552453.0</v>
      </c>
      <c r="BP58" s="1">
        <v>98484.0</v>
      </c>
      <c r="BQ58" s="4">
        <f t="shared" si="34"/>
        <v>4.95048942</v>
      </c>
      <c r="BR58" s="4">
        <f t="shared" si="35"/>
        <v>5.609571098</v>
      </c>
      <c r="BS58" s="4">
        <f t="shared" si="36"/>
        <v>0.8825076522</v>
      </c>
      <c r="BT58" s="5"/>
      <c r="BU58" s="5"/>
      <c r="BV58" s="5"/>
      <c r="BW58" s="5"/>
      <c r="BX58" s="5"/>
      <c r="BY58" s="5"/>
      <c r="BZ58" s="7"/>
      <c r="CA58" s="7"/>
      <c r="CB58" s="7"/>
      <c r="CC58" s="7"/>
    </row>
    <row r="59" ht="15.75" customHeight="1">
      <c r="A59" s="1" t="s">
        <v>51</v>
      </c>
      <c r="B59" s="1">
        <v>3.0</v>
      </c>
      <c r="C59" s="1" t="s">
        <v>45</v>
      </c>
      <c r="D59" s="1">
        <v>1.0</v>
      </c>
      <c r="E59" s="1">
        <v>162434.0</v>
      </c>
      <c r="F59" s="1">
        <v>13527.0</v>
      </c>
      <c r="G59" s="4">
        <f t="shared" si="28"/>
        <v>12.00813188</v>
      </c>
      <c r="H59" s="2"/>
      <c r="I59" s="2"/>
      <c r="J59" s="2"/>
      <c r="K59" s="2"/>
      <c r="L59" s="2"/>
      <c r="M59" s="2"/>
      <c r="N59" s="1"/>
      <c r="O59" s="1">
        <v>1.0</v>
      </c>
      <c r="P59" s="1">
        <v>1816.3</v>
      </c>
      <c r="Q59" s="1">
        <v>474.0</v>
      </c>
      <c r="R59" s="4">
        <f t="shared" si="29"/>
        <v>15.32742616</v>
      </c>
      <c r="S59" s="5"/>
      <c r="T59" s="5"/>
      <c r="U59" s="5"/>
      <c r="V59" s="5"/>
      <c r="W59" s="5"/>
      <c r="X59" s="5"/>
      <c r="Z59" s="1">
        <v>1.0</v>
      </c>
      <c r="AA59" s="4">
        <f t="shared" si="30"/>
        <v>1.276420538</v>
      </c>
      <c r="AB59" s="5"/>
      <c r="AC59" s="5"/>
      <c r="AD59" s="5"/>
      <c r="AE59" s="5"/>
      <c r="AF59" s="5"/>
      <c r="AG59" s="5"/>
      <c r="AH59" s="1"/>
      <c r="AI59" s="1">
        <v>1.0</v>
      </c>
      <c r="AJ59" s="1">
        <v>626.0</v>
      </c>
      <c r="AK59" s="1">
        <v>354.9</v>
      </c>
      <c r="AL59" s="1">
        <v>117.4</v>
      </c>
      <c r="AM59" s="4">
        <f t="shared" si="31"/>
        <v>5.332197615</v>
      </c>
      <c r="AN59" s="5"/>
      <c r="AO59" s="5"/>
      <c r="AP59" s="5"/>
      <c r="AQ59" s="5"/>
      <c r="AR59" s="5"/>
      <c r="AS59" s="5"/>
      <c r="AU59" s="1">
        <v>1.0</v>
      </c>
      <c r="AV59" s="4">
        <f t="shared" si="32"/>
        <v>3.022998296</v>
      </c>
      <c r="AW59" s="5"/>
      <c r="AX59" s="5"/>
      <c r="AY59" s="5"/>
      <c r="AZ59" s="5"/>
      <c r="BA59" s="5"/>
      <c r="BB59" s="5"/>
      <c r="BD59" s="1">
        <v>1.0</v>
      </c>
      <c r="BE59" s="4">
        <f t="shared" si="33"/>
        <v>0.5669329073</v>
      </c>
      <c r="BF59" s="5"/>
      <c r="BG59" s="5"/>
      <c r="BH59" s="5"/>
      <c r="BI59" s="5"/>
      <c r="BJ59" s="5"/>
      <c r="BK59" s="5"/>
      <c r="BL59" s="1"/>
      <c r="BM59" s="1">
        <v>1.0</v>
      </c>
      <c r="BN59" s="1">
        <v>736205.0</v>
      </c>
      <c r="BO59" s="1">
        <v>417556.0</v>
      </c>
      <c r="BP59" s="1">
        <v>100404.0</v>
      </c>
      <c r="BQ59" s="4">
        <f t="shared" si="34"/>
        <v>7.332426995</v>
      </c>
      <c r="BR59" s="4">
        <f t="shared" si="35"/>
        <v>4.158758615</v>
      </c>
      <c r="BS59" s="4">
        <f t="shared" si="36"/>
        <v>1.763128778</v>
      </c>
      <c r="BT59" s="5"/>
      <c r="BU59" s="5"/>
      <c r="BV59" s="5"/>
      <c r="BW59" s="5"/>
      <c r="BX59" s="5"/>
      <c r="BY59" s="5"/>
      <c r="BZ59" s="7"/>
      <c r="CA59" s="7"/>
      <c r="CB59" s="7"/>
      <c r="CC59" s="7"/>
    </row>
    <row r="60" ht="15.75" customHeight="1">
      <c r="A60" s="1" t="s">
        <v>51</v>
      </c>
      <c r="B60" s="1">
        <v>3.0</v>
      </c>
      <c r="C60" s="1" t="s">
        <v>46</v>
      </c>
      <c r="D60" s="1">
        <v>1.0</v>
      </c>
      <c r="E60" s="1">
        <v>181623.0</v>
      </c>
      <c r="F60" s="1">
        <v>13527.0</v>
      </c>
      <c r="G60" s="4">
        <f t="shared" si="28"/>
        <v>13.42670215</v>
      </c>
      <c r="H60" s="2"/>
      <c r="I60" s="2"/>
      <c r="J60" s="2"/>
      <c r="K60" s="2"/>
      <c r="L60" s="2"/>
      <c r="M60" s="2"/>
      <c r="N60" s="1"/>
      <c r="O60" s="1">
        <v>1.0</v>
      </c>
      <c r="P60" s="1">
        <v>1836.8</v>
      </c>
      <c r="Q60" s="1">
        <v>474.0</v>
      </c>
      <c r="R60" s="4">
        <f t="shared" si="29"/>
        <v>15.50042194</v>
      </c>
      <c r="S60" s="5"/>
      <c r="T60" s="5"/>
      <c r="U60" s="5"/>
      <c r="V60" s="5"/>
      <c r="W60" s="5"/>
      <c r="X60" s="5"/>
      <c r="Z60" s="1">
        <v>1.0</v>
      </c>
      <c r="AA60" s="4">
        <f t="shared" si="30"/>
        <v>1.154447441</v>
      </c>
      <c r="AB60" s="5"/>
      <c r="AC60" s="5"/>
      <c r="AD60" s="5"/>
      <c r="AE60" s="5"/>
      <c r="AF60" s="5"/>
      <c r="AG60" s="5"/>
      <c r="AH60" s="1"/>
      <c r="AI60" s="1">
        <v>1.0</v>
      </c>
      <c r="AJ60" s="1">
        <v>628.1</v>
      </c>
      <c r="AK60" s="1">
        <v>406.0</v>
      </c>
      <c r="AL60" s="1">
        <v>117.0</v>
      </c>
      <c r="AM60" s="4">
        <f t="shared" si="31"/>
        <v>5.368376068</v>
      </c>
      <c r="AN60" s="5"/>
      <c r="AO60" s="5"/>
      <c r="AP60" s="5"/>
      <c r="AQ60" s="5"/>
      <c r="AR60" s="5"/>
      <c r="AS60" s="5"/>
      <c r="AU60" s="1">
        <v>1.0</v>
      </c>
      <c r="AV60" s="4">
        <f t="shared" si="32"/>
        <v>3.47008547</v>
      </c>
      <c r="AW60" s="5"/>
      <c r="AX60" s="5"/>
      <c r="AY60" s="5"/>
      <c r="AZ60" s="5"/>
      <c r="BA60" s="5"/>
      <c r="BB60" s="5"/>
      <c r="BD60" s="1">
        <v>1.0</v>
      </c>
      <c r="BE60" s="4">
        <f t="shared" si="33"/>
        <v>0.6463938863</v>
      </c>
      <c r="BF60" s="5"/>
      <c r="BG60" s="5"/>
      <c r="BH60" s="5"/>
      <c r="BI60" s="5"/>
      <c r="BJ60" s="5"/>
      <c r="BK60" s="5"/>
      <c r="BL60" s="1"/>
      <c r="BM60" s="1">
        <v>1.0</v>
      </c>
      <c r="BN60" s="1">
        <v>558065.0</v>
      </c>
      <c r="BO60" s="1">
        <v>731326.0</v>
      </c>
      <c r="BP60" s="1">
        <v>102899.0</v>
      </c>
      <c r="BQ60" s="4">
        <f t="shared" si="34"/>
        <v>5.423424912</v>
      </c>
      <c r="BR60" s="4">
        <f t="shared" si="35"/>
        <v>7.107221645</v>
      </c>
      <c r="BS60" s="4">
        <f t="shared" si="36"/>
        <v>0.7630865031</v>
      </c>
      <c r="BT60" s="5"/>
      <c r="BU60" s="5"/>
      <c r="BV60" s="5"/>
      <c r="BW60" s="5"/>
      <c r="BX60" s="5"/>
      <c r="BY60" s="5"/>
      <c r="BZ60" s="7"/>
      <c r="CA60" s="7"/>
      <c r="CB60" s="7"/>
      <c r="CC60" s="7"/>
    </row>
    <row r="61" ht="15.75" customHeight="1">
      <c r="A61" s="1" t="s">
        <v>51</v>
      </c>
      <c r="B61" s="1">
        <v>3.0</v>
      </c>
      <c r="C61" s="1" t="s">
        <v>47</v>
      </c>
      <c r="D61" s="1">
        <v>1.0</v>
      </c>
      <c r="E61" s="1">
        <v>261201.0</v>
      </c>
      <c r="F61" s="1">
        <v>13527.0</v>
      </c>
      <c r="G61" s="4">
        <f t="shared" si="28"/>
        <v>19.30960302</v>
      </c>
      <c r="H61" s="2"/>
      <c r="I61" s="2"/>
      <c r="J61" s="2"/>
      <c r="K61" s="2"/>
      <c r="L61" s="2"/>
      <c r="M61" s="2"/>
      <c r="N61" s="1"/>
      <c r="O61" s="1">
        <v>1.0</v>
      </c>
      <c r="P61" s="1">
        <v>2299.6</v>
      </c>
      <c r="Q61" s="1">
        <v>474.0</v>
      </c>
      <c r="R61" s="4">
        <f t="shared" si="29"/>
        <v>19.40590717</v>
      </c>
      <c r="S61" s="5"/>
      <c r="T61" s="5"/>
      <c r="U61" s="5"/>
      <c r="V61" s="5"/>
      <c r="W61" s="5"/>
      <c r="X61" s="5"/>
      <c r="Z61" s="1">
        <v>1.0</v>
      </c>
      <c r="AA61" s="4">
        <f t="shared" si="30"/>
        <v>1.004987371</v>
      </c>
      <c r="AB61" s="5"/>
      <c r="AC61" s="5"/>
      <c r="AD61" s="5"/>
      <c r="AE61" s="5"/>
      <c r="AF61" s="5"/>
      <c r="AG61" s="5"/>
      <c r="AH61" s="1"/>
      <c r="AI61" s="1">
        <v>1.0</v>
      </c>
      <c r="AJ61" s="1">
        <v>743.4</v>
      </c>
      <c r="AK61" s="1">
        <v>532.5</v>
      </c>
      <c r="AL61" s="1">
        <v>117.0</v>
      </c>
      <c r="AM61" s="4">
        <f t="shared" si="31"/>
        <v>6.353846154</v>
      </c>
      <c r="AN61" s="5"/>
      <c r="AO61" s="5"/>
      <c r="AP61" s="5"/>
      <c r="AQ61" s="5"/>
      <c r="AR61" s="5"/>
      <c r="AS61" s="5"/>
      <c r="AU61" s="1">
        <v>1.0</v>
      </c>
      <c r="AV61" s="4">
        <f t="shared" si="32"/>
        <v>4.551282051</v>
      </c>
      <c r="AW61" s="5"/>
      <c r="AX61" s="5"/>
      <c r="AY61" s="5"/>
      <c r="AZ61" s="5"/>
      <c r="BA61" s="5"/>
      <c r="BB61" s="5"/>
      <c r="BD61" s="1">
        <v>1.0</v>
      </c>
      <c r="BE61" s="4">
        <f t="shared" si="33"/>
        <v>0.7163034705</v>
      </c>
      <c r="BF61" s="5"/>
      <c r="BG61" s="5"/>
      <c r="BH61" s="5"/>
      <c r="BI61" s="5"/>
      <c r="BJ61" s="5"/>
      <c r="BK61" s="5"/>
      <c r="BL61" s="1"/>
      <c r="BM61" s="1">
        <v>1.0</v>
      </c>
      <c r="BN61" s="1">
        <v>1113854.0</v>
      </c>
      <c r="BO61" s="1">
        <v>767123.0</v>
      </c>
      <c r="BP61" s="1">
        <v>99485.0</v>
      </c>
      <c r="BQ61" s="4">
        <f t="shared" si="34"/>
        <v>11.19620043</v>
      </c>
      <c r="BR61" s="4">
        <f t="shared" si="35"/>
        <v>7.710941348</v>
      </c>
      <c r="BS61" s="4">
        <f t="shared" si="36"/>
        <v>1.451988794</v>
      </c>
      <c r="BT61" s="5"/>
      <c r="BU61" s="5"/>
      <c r="BV61" s="5"/>
      <c r="BW61" s="5"/>
      <c r="BX61" s="5"/>
      <c r="BY61" s="5"/>
      <c r="BZ61" s="7"/>
      <c r="CA61" s="7"/>
      <c r="CB61" s="7"/>
      <c r="CC61" s="7"/>
    </row>
    <row r="62" ht="15.75" customHeight="1">
      <c r="A62" s="1" t="s">
        <v>51</v>
      </c>
      <c r="B62" s="1">
        <v>3.0</v>
      </c>
      <c r="C62" s="1" t="s">
        <v>50</v>
      </c>
      <c r="D62" s="1">
        <v>1.0</v>
      </c>
      <c r="E62" s="1">
        <v>267137.0</v>
      </c>
      <c r="F62" s="1">
        <v>13527.0</v>
      </c>
      <c r="G62" s="4">
        <f t="shared" si="28"/>
        <v>19.74842907</v>
      </c>
      <c r="H62" s="2"/>
      <c r="I62" s="2"/>
      <c r="J62" s="2"/>
      <c r="K62" s="2"/>
      <c r="L62" s="2"/>
      <c r="M62" s="2"/>
      <c r="N62" s="1"/>
      <c r="O62" s="1">
        <v>1.0</v>
      </c>
      <c r="P62" s="1">
        <v>2312.7</v>
      </c>
      <c r="Q62" s="1">
        <v>474.0</v>
      </c>
      <c r="R62" s="4">
        <f t="shared" si="29"/>
        <v>19.5164557</v>
      </c>
      <c r="S62" s="5"/>
      <c r="T62" s="5"/>
      <c r="U62" s="5"/>
      <c r="V62" s="5"/>
      <c r="W62" s="5"/>
      <c r="X62" s="5"/>
      <c r="Z62" s="1">
        <v>1.0</v>
      </c>
      <c r="AA62" s="4">
        <f t="shared" si="30"/>
        <v>0.9882535785</v>
      </c>
      <c r="AB62" s="5"/>
      <c r="AC62" s="5"/>
      <c r="AD62" s="5"/>
      <c r="AE62" s="5"/>
      <c r="AF62" s="5"/>
      <c r="AG62" s="5"/>
      <c r="AH62" s="1"/>
      <c r="AI62" s="1">
        <v>1.0</v>
      </c>
      <c r="AJ62" s="1">
        <v>733.1</v>
      </c>
      <c r="AK62" s="1">
        <v>500.4</v>
      </c>
      <c r="AL62" s="1">
        <v>117.0</v>
      </c>
      <c r="AM62" s="4">
        <f t="shared" si="31"/>
        <v>6.265811966</v>
      </c>
      <c r="AN62" s="5"/>
      <c r="AO62" s="5"/>
      <c r="AP62" s="5"/>
      <c r="AQ62" s="5"/>
      <c r="AR62" s="5"/>
      <c r="AS62" s="5"/>
      <c r="AU62" s="1">
        <v>1.0</v>
      </c>
      <c r="AV62" s="4">
        <f t="shared" si="32"/>
        <v>4.276923077</v>
      </c>
      <c r="AW62" s="5"/>
      <c r="AX62" s="5"/>
      <c r="AY62" s="5"/>
      <c r="AZ62" s="5"/>
      <c r="BA62" s="5"/>
      <c r="BB62" s="5"/>
      <c r="BD62" s="1">
        <v>1.0</v>
      </c>
      <c r="BE62" s="4">
        <f t="shared" si="33"/>
        <v>0.6825808212</v>
      </c>
      <c r="BF62" s="5"/>
      <c r="BG62" s="5"/>
      <c r="BH62" s="5"/>
      <c r="BI62" s="5"/>
      <c r="BJ62" s="5"/>
      <c r="BK62" s="5"/>
      <c r="BL62" s="1"/>
      <c r="BM62" s="1">
        <v>1.0</v>
      </c>
      <c r="BN62" s="1">
        <v>844434.0</v>
      </c>
      <c r="BO62" s="1">
        <v>1040805.0</v>
      </c>
      <c r="BP62" s="1">
        <v>101601.0</v>
      </c>
      <c r="BQ62" s="4">
        <f t="shared" si="34"/>
        <v>8.311276464</v>
      </c>
      <c r="BR62" s="4">
        <f t="shared" si="35"/>
        <v>10.24404287</v>
      </c>
      <c r="BS62" s="4">
        <f t="shared" si="36"/>
        <v>0.8113277703</v>
      </c>
      <c r="BT62" s="5"/>
      <c r="BU62" s="5"/>
      <c r="BV62" s="5"/>
      <c r="BW62" s="5"/>
      <c r="BX62" s="5"/>
      <c r="BY62" s="5"/>
      <c r="BZ62" s="7"/>
      <c r="CA62" s="7"/>
      <c r="CB62" s="7"/>
      <c r="CC62" s="7"/>
    </row>
    <row r="63" ht="15.75" customHeight="1">
      <c r="A63" s="1" t="s">
        <v>51</v>
      </c>
      <c r="B63" s="1">
        <v>3.0</v>
      </c>
      <c r="C63" s="1" t="s">
        <v>52</v>
      </c>
      <c r="D63" s="1">
        <v>1.0</v>
      </c>
      <c r="E63" s="1">
        <v>176057.0</v>
      </c>
      <c r="F63" s="1">
        <v>13527.0</v>
      </c>
      <c r="G63" s="4">
        <f t="shared" si="28"/>
        <v>13.0152288</v>
      </c>
      <c r="H63" s="2"/>
      <c r="I63" s="2"/>
      <c r="J63" s="2"/>
      <c r="K63" s="2"/>
      <c r="L63" s="2"/>
      <c r="M63" s="2"/>
      <c r="N63" s="1"/>
      <c r="O63" s="1">
        <v>1.0</v>
      </c>
      <c r="P63" s="1">
        <v>1844.5</v>
      </c>
      <c r="Q63" s="1">
        <v>474.0</v>
      </c>
      <c r="R63" s="4">
        <f t="shared" si="29"/>
        <v>15.56540084</v>
      </c>
      <c r="S63" s="5"/>
      <c r="T63" s="5"/>
      <c r="U63" s="5"/>
      <c r="V63" s="5"/>
      <c r="W63" s="5"/>
      <c r="X63" s="5"/>
      <c r="Z63" s="1">
        <v>1.0</v>
      </c>
      <c r="AA63" s="4">
        <f t="shared" si="30"/>
        <v>1.19593755</v>
      </c>
      <c r="AB63" s="5"/>
      <c r="AC63" s="5"/>
      <c r="AD63" s="5"/>
      <c r="AE63" s="5"/>
      <c r="AF63" s="5"/>
      <c r="AG63" s="5"/>
      <c r="AH63" s="1"/>
      <c r="AI63" s="1">
        <v>1.0</v>
      </c>
      <c r="AJ63" s="1">
        <v>610.6</v>
      </c>
      <c r="AK63" s="1">
        <v>396.8</v>
      </c>
      <c r="AL63" s="1">
        <v>117.0</v>
      </c>
      <c r="AM63" s="4">
        <f t="shared" si="31"/>
        <v>5.218803419</v>
      </c>
      <c r="AN63" s="5"/>
      <c r="AO63" s="5"/>
      <c r="AP63" s="5"/>
      <c r="AQ63" s="5"/>
      <c r="AR63" s="5"/>
      <c r="AS63" s="5"/>
      <c r="AU63" s="1">
        <v>1.0</v>
      </c>
      <c r="AV63" s="4">
        <f t="shared" si="32"/>
        <v>3.391452991</v>
      </c>
      <c r="AW63" s="5"/>
      <c r="AX63" s="5"/>
      <c r="AY63" s="5"/>
      <c r="AZ63" s="5"/>
      <c r="BA63" s="5"/>
      <c r="BB63" s="5"/>
      <c r="BD63" s="1">
        <v>1.0</v>
      </c>
      <c r="BE63" s="4">
        <f t="shared" si="33"/>
        <v>0.649852604</v>
      </c>
      <c r="BF63" s="5"/>
      <c r="BG63" s="5"/>
      <c r="BH63" s="5"/>
      <c r="BI63" s="5"/>
      <c r="BJ63" s="5"/>
      <c r="BK63" s="5"/>
      <c r="BL63" s="1"/>
      <c r="BM63" s="1">
        <v>1.0</v>
      </c>
      <c r="BN63" s="1">
        <v>691443.0</v>
      </c>
      <c r="BO63" s="1">
        <v>539960.0</v>
      </c>
      <c r="BP63" s="1">
        <v>101742.0</v>
      </c>
      <c r="BQ63" s="4">
        <f t="shared" si="34"/>
        <v>6.796042932</v>
      </c>
      <c r="BR63" s="4">
        <f t="shared" si="35"/>
        <v>5.307149456</v>
      </c>
      <c r="BS63" s="4">
        <f t="shared" si="36"/>
        <v>1.280544855</v>
      </c>
      <c r="BT63" s="5"/>
      <c r="BU63" s="5"/>
      <c r="BV63" s="5"/>
      <c r="BW63" s="5"/>
      <c r="BX63" s="5"/>
      <c r="BY63" s="5"/>
      <c r="BZ63" s="7"/>
      <c r="CA63" s="7"/>
      <c r="CB63" s="7"/>
      <c r="CC63" s="7"/>
    </row>
    <row r="64" ht="15.75" customHeight="1">
      <c r="A64" s="1" t="s">
        <v>51</v>
      </c>
      <c r="B64" s="1">
        <v>3.0</v>
      </c>
      <c r="C64" s="1" t="s">
        <v>53</v>
      </c>
      <c r="D64" s="1">
        <v>1.0</v>
      </c>
      <c r="E64" s="1">
        <v>144834.0</v>
      </c>
      <c r="F64" s="1">
        <v>13527.0</v>
      </c>
      <c r="G64" s="4">
        <f t="shared" si="28"/>
        <v>10.70703038</v>
      </c>
      <c r="H64" s="2"/>
      <c r="I64" s="2"/>
      <c r="J64" s="2"/>
      <c r="K64" s="2"/>
      <c r="L64" s="2"/>
      <c r="M64" s="2"/>
      <c r="N64" s="1"/>
      <c r="O64" s="1">
        <v>1.0</v>
      </c>
      <c r="P64" s="1">
        <v>1687.8</v>
      </c>
      <c r="Q64" s="1">
        <v>474.0</v>
      </c>
      <c r="R64" s="4">
        <f t="shared" si="29"/>
        <v>14.24303797</v>
      </c>
      <c r="S64" s="5"/>
      <c r="T64" s="5"/>
      <c r="U64" s="5"/>
      <c r="V64" s="5"/>
      <c r="W64" s="5"/>
      <c r="X64" s="5"/>
      <c r="Z64" s="1">
        <v>1.0</v>
      </c>
      <c r="AA64" s="4">
        <f t="shared" si="30"/>
        <v>1.330251009</v>
      </c>
      <c r="AB64" s="5"/>
      <c r="AC64" s="5"/>
      <c r="AD64" s="5"/>
      <c r="AE64" s="5"/>
      <c r="AF64" s="5"/>
      <c r="AG64" s="5"/>
      <c r="AH64" s="1"/>
      <c r="AI64" s="1">
        <v>1.0</v>
      </c>
      <c r="AJ64" s="1">
        <v>560.5</v>
      </c>
      <c r="AK64" s="1">
        <v>369.2</v>
      </c>
      <c r="AL64" s="1">
        <v>117.0</v>
      </c>
      <c r="AM64" s="4">
        <f t="shared" si="31"/>
        <v>4.790598291</v>
      </c>
      <c r="AN64" s="5"/>
      <c r="AO64" s="5"/>
      <c r="AP64" s="5"/>
      <c r="AQ64" s="5"/>
      <c r="AR64" s="5"/>
      <c r="AS64" s="5"/>
      <c r="AU64" s="1">
        <v>1.0</v>
      </c>
      <c r="AV64" s="4">
        <f t="shared" si="32"/>
        <v>3.155555556</v>
      </c>
      <c r="AW64" s="5"/>
      <c r="AX64" s="5"/>
      <c r="AY64" s="5"/>
      <c r="AZ64" s="5"/>
      <c r="BA64" s="5"/>
      <c r="BB64" s="5"/>
      <c r="BD64" s="1">
        <v>1.0</v>
      </c>
      <c r="BE64" s="4">
        <f t="shared" si="33"/>
        <v>0.6586975914</v>
      </c>
      <c r="BF64" s="5"/>
      <c r="BG64" s="5"/>
      <c r="BH64" s="5"/>
      <c r="BI64" s="5"/>
      <c r="BJ64" s="5"/>
      <c r="BK64" s="5"/>
      <c r="BL64" s="1"/>
      <c r="BM64" s="1">
        <v>1.0</v>
      </c>
      <c r="BN64" s="1">
        <v>382832.0</v>
      </c>
      <c r="BO64" s="1">
        <v>649228.0</v>
      </c>
      <c r="BP64" s="1">
        <v>101333.0</v>
      </c>
      <c r="BQ64" s="4">
        <f t="shared" si="34"/>
        <v>3.777959796</v>
      </c>
      <c r="BR64" s="4">
        <f t="shared" si="35"/>
        <v>6.406876338</v>
      </c>
      <c r="BS64" s="4">
        <f t="shared" si="36"/>
        <v>0.5896726574</v>
      </c>
      <c r="BT64" s="5"/>
      <c r="BU64" s="5"/>
      <c r="BV64" s="5"/>
      <c r="BW64" s="5"/>
      <c r="BX64" s="5"/>
      <c r="BY64" s="5"/>
      <c r="BZ64" s="7"/>
      <c r="CA64" s="7"/>
      <c r="CB64" s="7"/>
      <c r="CC64" s="7"/>
    </row>
    <row r="65" ht="15.75" customHeight="1">
      <c r="A65" s="1" t="s">
        <v>51</v>
      </c>
      <c r="B65" s="1">
        <v>4.0</v>
      </c>
      <c r="C65" s="1" t="s">
        <v>44</v>
      </c>
      <c r="D65" s="1">
        <v>2.0</v>
      </c>
      <c r="E65" s="1">
        <v>142439.0</v>
      </c>
      <c r="F65" s="1">
        <v>13555.0</v>
      </c>
      <c r="G65" s="4">
        <f t="shared" si="28"/>
        <v>10.50822575</v>
      </c>
      <c r="H65" s="2"/>
      <c r="I65" s="2"/>
      <c r="J65" s="2"/>
      <c r="K65" s="2"/>
      <c r="L65" s="2"/>
      <c r="M65" s="2"/>
      <c r="N65" s="1"/>
      <c r="O65" s="1">
        <v>2.0</v>
      </c>
      <c r="P65" s="1">
        <v>1601.8</v>
      </c>
      <c r="Q65" s="1">
        <v>486.8</v>
      </c>
      <c r="R65" s="4">
        <f t="shared" si="29"/>
        <v>13.16187346</v>
      </c>
      <c r="S65" s="5"/>
      <c r="T65" s="5"/>
      <c r="U65" s="5"/>
      <c r="V65" s="5"/>
      <c r="W65" s="5"/>
      <c r="X65" s="5"/>
      <c r="Z65" s="1">
        <v>2.0</v>
      </c>
      <c r="AA65" s="4">
        <f t="shared" si="30"/>
        <v>1.25253052</v>
      </c>
      <c r="AB65" s="5"/>
      <c r="AC65" s="5"/>
      <c r="AD65" s="5"/>
      <c r="AE65" s="5"/>
      <c r="AF65" s="5"/>
      <c r="AG65" s="5"/>
      <c r="AH65" s="1"/>
      <c r="AI65" s="1">
        <v>2.0</v>
      </c>
      <c r="AJ65" s="1">
        <v>542.8</v>
      </c>
      <c r="AK65" s="1">
        <v>397.6</v>
      </c>
      <c r="AL65" s="1">
        <v>116.6</v>
      </c>
      <c r="AM65" s="4">
        <f t="shared" si="31"/>
        <v>4.655231561</v>
      </c>
      <c r="AN65" s="5"/>
      <c r="AO65" s="5"/>
      <c r="AP65" s="5"/>
      <c r="AQ65" s="5"/>
      <c r="AR65" s="5"/>
      <c r="AS65" s="5"/>
      <c r="AU65" s="1">
        <v>2.0</v>
      </c>
      <c r="AV65" s="4">
        <f t="shared" si="32"/>
        <v>3.409948542</v>
      </c>
      <c r="AW65" s="5"/>
      <c r="AX65" s="5"/>
      <c r="AY65" s="5"/>
      <c r="AZ65" s="5"/>
      <c r="BA65" s="5"/>
      <c r="BB65" s="5"/>
      <c r="BD65" s="1">
        <v>2.0</v>
      </c>
      <c r="BE65" s="4">
        <f t="shared" si="33"/>
        <v>0.7324981577</v>
      </c>
      <c r="BF65" s="5"/>
      <c r="BG65" s="5"/>
      <c r="BH65" s="5"/>
      <c r="BI65" s="5"/>
      <c r="BJ65" s="5"/>
      <c r="BK65" s="5"/>
      <c r="BL65" s="1"/>
      <c r="BM65" s="1">
        <v>2.0</v>
      </c>
      <c r="BN65" s="1">
        <v>557973.0</v>
      </c>
      <c r="BO65" s="1">
        <v>464806.0</v>
      </c>
      <c r="BP65" s="1">
        <v>99255.0</v>
      </c>
      <c r="BQ65" s="4">
        <f t="shared" si="34"/>
        <v>5.621611002</v>
      </c>
      <c r="BR65" s="4">
        <f t="shared" si="35"/>
        <v>4.682947962</v>
      </c>
      <c r="BS65" s="4">
        <f t="shared" si="36"/>
        <v>1.200442765</v>
      </c>
      <c r="BT65" s="5"/>
      <c r="BU65" s="5"/>
      <c r="BV65" s="5"/>
      <c r="BW65" s="5"/>
      <c r="BX65" s="5"/>
      <c r="BY65" s="5"/>
      <c r="BZ65" s="7"/>
      <c r="CA65" s="7"/>
      <c r="CB65" s="7"/>
      <c r="CC65" s="7"/>
    </row>
    <row r="66" ht="15.75" customHeight="1">
      <c r="A66" s="1" t="s">
        <v>51</v>
      </c>
      <c r="B66" s="1">
        <v>4.0</v>
      </c>
      <c r="C66" s="1" t="s">
        <v>45</v>
      </c>
      <c r="D66" s="1">
        <v>2.0</v>
      </c>
      <c r="E66" s="1">
        <v>154127.0</v>
      </c>
      <c r="F66" s="1">
        <v>13555.0</v>
      </c>
      <c r="G66" s="4">
        <f t="shared" si="28"/>
        <v>11.37049059</v>
      </c>
      <c r="H66" s="2"/>
      <c r="I66" s="2"/>
      <c r="J66" s="2"/>
      <c r="K66" s="2"/>
      <c r="L66" s="2"/>
      <c r="M66" s="2"/>
      <c r="N66" s="1"/>
      <c r="O66" s="1">
        <v>2.0</v>
      </c>
      <c r="P66" s="1">
        <v>1766.2</v>
      </c>
      <c r="Q66" s="1">
        <v>486.8</v>
      </c>
      <c r="R66" s="4">
        <f t="shared" si="29"/>
        <v>14.51273624</v>
      </c>
      <c r="S66" s="5"/>
      <c r="T66" s="5"/>
      <c r="U66" s="5"/>
      <c r="V66" s="5"/>
      <c r="W66" s="5"/>
      <c r="X66" s="5"/>
      <c r="Z66" s="1">
        <v>2.0</v>
      </c>
      <c r="AA66" s="4">
        <f t="shared" si="30"/>
        <v>1.276350929</v>
      </c>
      <c r="AB66" s="5"/>
      <c r="AC66" s="5"/>
      <c r="AD66" s="5"/>
      <c r="AE66" s="5"/>
      <c r="AF66" s="5"/>
      <c r="AG66" s="5"/>
      <c r="AH66" s="1"/>
      <c r="AI66" s="1">
        <v>2.0</v>
      </c>
      <c r="AJ66" s="1">
        <v>612.1</v>
      </c>
      <c r="AK66" s="1">
        <v>352.9</v>
      </c>
      <c r="AL66" s="1">
        <v>115.6</v>
      </c>
      <c r="AM66" s="4">
        <f t="shared" si="31"/>
        <v>5.294982699</v>
      </c>
      <c r="AN66" s="5"/>
      <c r="AO66" s="5"/>
      <c r="AP66" s="5"/>
      <c r="AQ66" s="5"/>
      <c r="AR66" s="5"/>
      <c r="AS66" s="5"/>
      <c r="AU66" s="1">
        <v>2.0</v>
      </c>
      <c r="AV66" s="4">
        <f t="shared" si="32"/>
        <v>3.052768166</v>
      </c>
      <c r="AW66" s="5"/>
      <c r="AX66" s="5"/>
      <c r="AY66" s="5"/>
      <c r="AZ66" s="5"/>
      <c r="BA66" s="5"/>
      <c r="BB66" s="5"/>
      <c r="BD66" s="1">
        <v>2.0</v>
      </c>
      <c r="BE66" s="4">
        <f t="shared" si="33"/>
        <v>0.5765397811</v>
      </c>
      <c r="BF66" s="5"/>
      <c r="BG66" s="5"/>
      <c r="BH66" s="5"/>
      <c r="BI66" s="5"/>
      <c r="BJ66" s="5"/>
      <c r="BK66" s="5"/>
      <c r="BL66" s="1"/>
      <c r="BM66" s="1">
        <v>2.0</v>
      </c>
      <c r="BN66" s="1">
        <v>672406.0</v>
      </c>
      <c r="BO66" s="1">
        <v>434623.0</v>
      </c>
      <c r="BP66" s="1">
        <v>100397.0</v>
      </c>
      <c r="BQ66" s="4">
        <f t="shared" si="34"/>
        <v>6.69747104</v>
      </c>
      <c r="BR66" s="4">
        <f t="shared" si="35"/>
        <v>4.329043697</v>
      </c>
      <c r="BS66" s="4">
        <f t="shared" si="36"/>
        <v>1.547101741</v>
      </c>
      <c r="BT66" s="5"/>
      <c r="BU66" s="5"/>
      <c r="BV66" s="5"/>
      <c r="BW66" s="5"/>
      <c r="BX66" s="5"/>
      <c r="BY66" s="5"/>
      <c r="BZ66" s="7"/>
      <c r="CA66" s="7"/>
      <c r="CB66" s="7"/>
      <c r="CC66" s="7"/>
    </row>
    <row r="67" ht="15.75" customHeight="1">
      <c r="A67" s="1" t="s">
        <v>51</v>
      </c>
      <c r="B67" s="1">
        <v>5.0</v>
      </c>
      <c r="C67" s="1" t="s">
        <v>44</v>
      </c>
      <c r="D67" s="1">
        <v>2.0</v>
      </c>
      <c r="E67" s="1">
        <v>93801.0</v>
      </c>
      <c r="F67" s="1">
        <v>14454.0</v>
      </c>
      <c r="G67" s="4">
        <f t="shared" si="28"/>
        <v>6.48962225</v>
      </c>
      <c r="H67" s="2"/>
      <c r="I67" s="2"/>
      <c r="J67" s="2"/>
      <c r="K67" s="2"/>
      <c r="L67" s="2"/>
      <c r="M67" s="2"/>
      <c r="N67" s="1"/>
      <c r="O67" s="1">
        <v>2.0</v>
      </c>
      <c r="P67" s="1">
        <v>1289.7</v>
      </c>
      <c r="Q67" s="1">
        <v>541.8</v>
      </c>
      <c r="R67" s="4">
        <f t="shared" si="29"/>
        <v>9.521594684</v>
      </c>
      <c r="S67" s="5"/>
      <c r="T67" s="5"/>
      <c r="U67" s="5"/>
      <c r="V67" s="5"/>
      <c r="W67" s="5"/>
      <c r="X67" s="5"/>
      <c r="Z67" s="1">
        <v>2.0</v>
      </c>
      <c r="AA67" s="4">
        <f t="shared" si="30"/>
        <v>1.467203224</v>
      </c>
      <c r="AB67" s="5"/>
      <c r="AC67" s="5"/>
      <c r="AD67" s="5"/>
      <c r="AE67" s="5"/>
      <c r="AF67" s="5"/>
      <c r="AG67" s="5"/>
      <c r="AH67" s="1"/>
      <c r="AI67" s="1">
        <v>2.0</v>
      </c>
      <c r="AJ67" s="1">
        <v>471.0</v>
      </c>
      <c r="AK67" s="1">
        <v>266.9</v>
      </c>
      <c r="AL67" s="1">
        <v>119.1</v>
      </c>
      <c r="AM67" s="4">
        <f t="shared" si="31"/>
        <v>3.95465995</v>
      </c>
      <c r="AN67" s="5"/>
      <c r="AO67" s="5"/>
      <c r="AP67" s="5"/>
      <c r="AQ67" s="5"/>
      <c r="AR67" s="5"/>
      <c r="AS67" s="5"/>
      <c r="AU67" s="1">
        <v>2.0</v>
      </c>
      <c r="AV67" s="4">
        <f t="shared" si="32"/>
        <v>2.240973971</v>
      </c>
      <c r="AW67" s="5"/>
      <c r="AX67" s="5"/>
      <c r="AY67" s="5"/>
      <c r="AZ67" s="5"/>
      <c r="BA67" s="5"/>
      <c r="BB67" s="5"/>
      <c r="BD67" s="1">
        <v>2.0</v>
      </c>
      <c r="BE67" s="4">
        <f t="shared" si="33"/>
        <v>0.5666666667</v>
      </c>
      <c r="BF67" s="5"/>
      <c r="BG67" s="5"/>
      <c r="BH67" s="5"/>
      <c r="BI67" s="5"/>
      <c r="BJ67" s="5"/>
      <c r="BK67" s="5"/>
      <c r="BL67" s="1"/>
      <c r="BM67" s="1">
        <v>2.0</v>
      </c>
      <c r="BN67" s="1">
        <v>282247.0</v>
      </c>
      <c r="BO67" s="1">
        <v>380523.0</v>
      </c>
      <c r="BP67" s="1">
        <v>100573.0</v>
      </c>
      <c r="BQ67" s="4">
        <f t="shared" si="34"/>
        <v>2.806389389</v>
      </c>
      <c r="BR67" s="4">
        <f t="shared" si="35"/>
        <v>3.783550257</v>
      </c>
      <c r="BS67" s="4">
        <f t="shared" si="36"/>
        <v>0.7417344024</v>
      </c>
      <c r="BT67" s="5"/>
      <c r="BU67" s="5"/>
      <c r="BV67" s="5"/>
      <c r="BW67" s="5"/>
      <c r="BX67" s="5"/>
      <c r="BY67" s="5"/>
      <c r="BZ67" s="7"/>
      <c r="CA67" s="7"/>
      <c r="CB67" s="7"/>
      <c r="CC67" s="7"/>
    </row>
    <row r="68" ht="15.75" customHeight="1">
      <c r="A68" s="1" t="s">
        <v>51</v>
      </c>
      <c r="B68" s="1">
        <v>5.0</v>
      </c>
      <c r="C68" s="1" t="s">
        <v>45</v>
      </c>
      <c r="D68" s="1">
        <v>2.0</v>
      </c>
      <c r="E68" s="1">
        <v>111845.0</v>
      </c>
      <c r="F68" s="1">
        <v>14454.0</v>
      </c>
      <c r="G68" s="4">
        <f t="shared" si="28"/>
        <v>7.737996402</v>
      </c>
      <c r="H68" s="2"/>
      <c r="I68" s="2"/>
      <c r="J68" s="2"/>
      <c r="K68" s="2"/>
      <c r="L68" s="2"/>
      <c r="M68" s="2"/>
      <c r="N68" s="1"/>
      <c r="O68" s="1">
        <v>2.0</v>
      </c>
      <c r="P68" s="1">
        <v>1477.1</v>
      </c>
      <c r="Q68" s="1">
        <v>541.8</v>
      </c>
      <c r="R68" s="4">
        <f t="shared" si="29"/>
        <v>10.90513104</v>
      </c>
      <c r="S68" s="5"/>
      <c r="T68" s="5"/>
      <c r="U68" s="5"/>
      <c r="V68" s="5"/>
      <c r="W68" s="5"/>
      <c r="X68" s="5"/>
      <c r="Z68" s="1">
        <v>2.0</v>
      </c>
      <c r="AA68" s="4">
        <f t="shared" si="30"/>
        <v>1.409296474</v>
      </c>
      <c r="AB68" s="5"/>
      <c r="AC68" s="5"/>
      <c r="AD68" s="5"/>
      <c r="AE68" s="5"/>
      <c r="AF68" s="5"/>
      <c r="AG68" s="5"/>
      <c r="AH68" s="1"/>
      <c r="AI68" s="1">
        <v>2.0</v>
      </c>
      <c r="AJ68" s="1">
        <v>520.9</v>
      </c>
      <c r="AK68" s="1">
        <v>310.0</v>
      </c>
      <c r="AL68" s="1">
        <v>119.0</v>
      </c>
      <c r="AM68" s="4">
        <f t="shared" si="31"/>
        <v>4.377310924</v>
      </c>
      <c r="AN68" s="5"/>
      <c r="AO68" s="5"/>
      <c r="AP68" s="5"/>
      <c r="AQ68" s="5"/>
      <c r="AR68" s="5"/>
      <c r="AS68" s="5"/>
      <c r="AU68" s="1">
        <v>2.0</v>
      </c>
      <c r="AV68" s="4">
        <f t="shared" si="32"/>
        <v>2.605042017</v>
      </c>
      <c r="AW68" s="5"/>
      <c r="AX68" s="5"/>
      <c r="AY68" s="5"/>
      <c r="AZ68" s="5"/>
      <c r="BA68" s="5"/>
      <c r="BB68" s="5"/>
      <c r="BD68" s="1">
        <v>2.0</v>
      </c>
      <c r="BE68" s="4">
        <f t="shared" si="33"/>
        <v>0.5951238242</v>
      </c>
      <c r="BF68" s="5"/>
      <c r="BG68" s="5"/>
      <c r="BH68" s="5"/>
      <c r="BI68" s="5"/>
      <c r="BJ68" s="5"/>
      <c r="BK68" s="5"/>
      <c r="BL68" s="1"/>
      <c r="BM68" s="1">
        <v>2.0</v>
      </c>
      <c r="BN68" s="1">
        <v>333931.0</v>
      </c>
      <c r="BO68" s="1">
        <v>470161.0</v>
      </c>
      <c r="BP68" s="1">
        <v>98923.0</v>
      </c>
      <c r="BQ68" s="4">
        <f t="shared" si="34"/>
        <v>3.375665922</v>
      </c>
      <c r="BR68" s="4">
        <f t="shared" si="35"/>
        <v>4.75279763</v>
      </c>
      <c r="BS68" s="4">
        <f t="shared" si="36"/>
        <v>0.7102481916</v>
      </c>
      <c r="BT68" s="5"/>
      <c r="BU68" s="5"/>
      <c r="BV68" s="5"/>
      <c r="BW68" s="5"/>
      <c r="BX68" s="5"/>
      <c r="BY68" s="5"/>
      <c r="BZ68" s="7"/>
      <c r="CA68" s="7"/>
      <c r="CB68" s="7"/>
      <c r="CC68" s="7"/>
    </row>
    <row r="69" ht="15.75" customHeight="1">
      <c r="H69" s="5"/>
      <c r="I69" s="5"/>
      <c r="J69" s="5"/>
      <c r="K69" s="5"/>
      <c r="L69" s="5"/>
      <c r="M69" s="5"/>
      <c r="S69" s="5"/>
      <c r="T69" s="5"/>
      <c r="U69" s="5"/>
      <c r="V69" s="5"/>
      <c r="W69" s="5"/>
      <c r="X69" s="5"/>
      <c r="AB69" s="5"/>
      <c r="AC69" s="5"/>
      <c r="AD69" s="5"/>
      <c r="AE69" s="5"/>
      <c r="AF69" s="5"/>
      <c r="AG69" s="5"/>
      <c r="AN69" s="5"/>
      <c r="AO69" s="5"/>
      <c r="AP69" s="5"/>
      <c r="AQ69" s="5"/>
      <c r="AR69" s="5"/>
      <c r="AS69" s="5"/>
      <c r="AW69" s="5"/>
      <c r="AX69" s="5"/>
      <c r="AY69" s="5"/>
      <c r="AZ69" s="5"/>
      <c r="BA69" s="5"/>
      <c r="BB69" s="5"/>
      <c r="BF69" s="5"/>
      <c r="BG69" s="5"/>
      <c r="BH69" s="5"/>
      <c r="BI69" s="5"/>
      <c r="BJ69" s="5"/>
      <c r="BK69" s="5"/>
      <c r="BT69" s="5"/>
      <c r="BU69" s="5"/>
      <c r="BV69" s="5"/>
      <c r="BW69" s="5"/>
      <c r="BX69" s="5"/>
      <c r="BY69" s="5"/>
      <c r="BZ69" s="7"/>
      <c r="CA69" s="7"/>
      <c r="CB69" s="7"/>
      <c r="CC69" s="7"/>
    </row>
    <row r="70" ht="15.75" customHeight="1">
      <c r="A70" s="1" t="s">
        <v>54</v>
      </c>
      <c r="B70" s="1">
        <v>1.0</v>
      </c>
      <c r="C70" s="1" t="s">
        <v>44</v>
      </c>
      <c r="D70" s="1">
        <v>1.0</v>
      </c>
      <c r="E70" s="1">
        <v>157607.0</v>
      </c>
      <c r="F70" s="1">
        <v>13587.0</v>
      </c>
      <c r="G70" s="4">
        <f t="shared" ref="G70:G90" si="37">E70/F70</f>
        <v>11.59983808</v>
      </c>
      <c r="H70" s="2">
        <f>AVERAGE(G70:G78)</f>
        <v>10.77713886</v>
      </c>
      <c r="I70" s="2">
        <f>AVERAGE(G79:G90)</f>
        <v>11.81500181</v>
      </c>
      <c r="J70" s="2">
        <f>AVERAGE(H70:I70)</f>
        <v>11.29607034</v>
      </c>
      <c r="K70" s="2">
        <f>STDEV(G70:G78)</f>
        <v>2.50873685</v>
      </c>
      <c r="L70" s="2">
        <f>STDEV(G79:G90)</f>
        <v>4.3579941</v>
      </c>
      <c r="M70" s="2">
        <f>sqrt((K70/9)+(L70/12))</f>
        <v>0.8011958025</v>
      </c>
      <c r="N70" s="1"/>
      <c r="O70" s="1">
        <v>1.0</v>
      </c>
      <c r="P70" s="1">
        <v>2677.7</v>
      </c>
      <c r="Q70" s="1">
        <v>477.9</v>
      </c>
      <c r="R70" s="4">
        <f t="shared" ref="R70:R90" si="38">(4/Q70)*P70</f>
        <v>22.41222013</v>
      </c>
      <c r="S70" s="5">
        <f>AVERAGE(R70:R78)</f>
        <v>19.56878419</v>
      </c>
      <c r="T70" s="5">
        <f>AVERAGE(R79:R90)</f>
        <v>15.49583298</v>
      </c>
      <c r="U70" s="5">
        <f>AVERAGE(S70:T70)</f>
        <v>17.53230858</v>
      </c>
      <c r="V70" s="5">
        <f>STDEV(R70:R78)</f>
        <v>2.430898884</v>
      </c>
      <c r="W70" s="5">
        <f>STDEV(R79:R90)</f>
        <v>3.70357976</v>
      </c>
      <c r="X70" s="5">
        <f>sqrt((V70/9)+(W70/12))</f>
        <v>0.7607440585</v>
      </c>
      <c r="Z70" s="1">
        <v>1.0</v>
      </c>
      <c r="AA70" s="4">
        <f t="shared" ref="AA70:AA90" si="39">R70/G70</f>
        <v>1.932114912</v>
      </c>
      <c r="AB70" s="5">
        <f>AVERAGE(AA70:AA78)</f>
        <v>1.876733664</v>
      </c>
      <c r="AC70" s="5">
        <f>AVERAGE(AA79:AA90)</f>
        <v>1.386978753</v>
      </c>
      <c r="AD70" s="5">
        <f>AVERAGE(AB70:AC70)</f>
        <v>1.631856208</v>
      </c>
      <c r="AE70" s="5">
        <f>STDEV(AA70:AA78)</f>
        <v>0.3484341498</v>
      </c>
      <c r="AF70" s="5">
        <f>STDEV(AA79:AA90)</f>
        <v>0.2368191318</v>
      </c>
      <c r="AG70" s="5">
        <f>sqrt((AE70/9)+(AF70/12))</f>
        <v>0.2417640031</v>
      </c>
      <c r="AH70" s="1"/>
      <c r="AI70" s="1">
        <v>1.0</v>
      </c>
      <c r="AJ70" s="1">
        <v>741.7</v>
      </c>
      <c r="AK70" s="1">
        <v>454.5</v>
      </c>
      <c r="AL70" s="1">
        <v>116.0</v>
      </c>
      <c r="AM70" s="4">
        <f t="shared" ref="AM70:AM90" si="40">AJ70/AL70</f>
        <v>6.393965517</v>
      </c>
      <c r="AN70" s="5">
        <f>AVERAGE(AM70:AM78)</f>
        <v>5.966809751</v>
      </c>
      <c r="AO70" s="5">
        <f>AVERAGE(AM79:AM90)</f>
        <v>5.682724154</v>
      </c>
      <c r="AP70" s="5">
        <f>AVERAGE(AN70:AO70)</f>
        <v>5.824766952</v>
      </c>
      <c r="AQ70" s="5">
        <f>STDEV(AM70:AM78)</f>
        <v>0.487170776</v>
      </c>
      <c r="AR70" s="5">
        <f>STDEV(AM79:AM90)</f>
        <v>1.153177618</v>
      </c>
      <c r="AS70" s="5">
        <f>sqrt((AQ70/9)+(AR70/12))</f>
        <v>0.3875928547</v>
      </c>
      <c r="AU70" s="1">
        <v>1.0</v>
      </c>
      <c r="AV70" s="4">
        <f t="shared" ref="AV70:AV90" si="41">AK70/AL70</f>
        <v>3.918103448</v>
      </c>
      <c r="AW70" s="5">
        <f>AVERAGE(AV70:AV78)</f>
        <v>3.158926577</v>
      </c>
      <c r="AX70" s="5">
        <f>AVERAGE(AV79:AV90)</f>
        <v>2.956337811</v>
      </c>
      <c r="AY70" s="5">
        <f>AVERAGE(AW70:AX70)</f>
        <v>3.057632194</v>
      </c>
      <c r="AZ70" s="5">
        <f>STDEV(AV70:AV78)</f>
        <v>0.4977009489</v>
      </c>
      <c r="BA70" s="5">
        <f>STDEV(AV79:AV90)</f>
        <v>0.5933437199</v>
      </c>
      <c r="BB70" s="5">
        <f>sqrt((AZ70/9)+(BA70/12))</f>
        <v>0.323643964</v>
      </c>
      <c r="BD70" s="1">
        <v>1.0</v>
      </c>
      <c r="BE70" s="4">
        <f t="shared" ref="BE70:BE90" si="42">AV70/AM70</f>
        <v>0.612781448</v>
      </c>
      <c r="BF70" s="5">
        <f>AVERAGE(BE70:BE78)</f>
        <v>0.528407832</v>
      </c>
      <c r="BG70" s="5">
        <f>AVERAGE(BE79:BE90)</f>
        <v>0.5234029349</v>
      </c>
      <c r="BH70" s="5">
        <f>AVERAGE(BF70:BG70)</f>
        <v>0.5259053835</v>
      </c>
      <c r="BI70" s="6">
        <f>STDEV(BE70:BE78)</f>
        <v>0.06040555634</v>
      </c>
      <c r="BJ70" s="6">
        <f>STDEV(BE79:BE90)</f>
        <v>0.06118244425</v>
      </c>
      <c r="BK70" s="6">
        <f>sqrt((BI70/9)+(BJ70/12))</f>
        <v>0.1086750454</v>
      </c>
      <c r="BL70" s="1"/>
      <c r="BM70" s="1">
        <v>1.0</v>
      </c>
      <c r="BN70" s="1">
        <v>460309.0</v>
      </c>
      <c r="BO70" s="1">
        <v>659199.0</v>
      </c>
      <c r="BP70" s="1">
        <v>96282.0</v>
      </c>
      <c r="BQ70" s="4">
        <f t="shared" ref="BQ70:BQ90" si="43">BN70/BP70</f>
        <v>4.780841694</v>
      </c>
      <c r="BR70" s="4">
        <f t="shared" ref="BR70:BR90" si="44">BO70/BP70</f>
        <v>6.846544525</v>
      </c>
      <c r="BS70" s="4">
        <f t="shared" ref="BS70:BS90" si="45">BQ70/BR70</f>
        <v>0.6982853433</v>
      </c>
      <c r="BT70" s="5">
        <f>AVERAGE(BS70:BS78)</f>
        <v>0.9646258739</v>
      </c>
      <c r="BU70" s="5">
        <f>AVERAGE(BS79:BS90)</f>
        <v>1.020900493</v>
      </c>
      <c r="BV70" s="5">
        <f>AVERAGE(BT70:BU70)</f>
        <v>0.9927631834</v>
      </c>
      <c r="BW70" s="5">
        <f>STDEV(BS70:BS78)</f>
        <v>0.3484918032</v>
      </c>
      <c r="BX70" s="5">
        <f>STDEV(BS79:BS90)</f>
        <v>0.2902340874</v>
      </c>
      <c r="BY70" s="5">
        <f>sqrt((BW70/9)+(BX70/12))</f>
        <v>0.2508136468</v>
      </c>
      <c r="BZ70" s="7"/>
      <c r="CA70" s="7"/>
      <c r="CB70" s="7"/>
      <c r="CC70" s="7"/>
    </row>
    <row r="71" ht="15.75" customHeight="1">
      <c r="A71" s="1" t="s">
        <v>54</v>
      </c>
      <c r="B71" s="1">
        <v>1.0</v>
      </c>
      <c r="C71" s="1" t="s">
        <v>45</v>
      </c>
      <c r="D71" s="1">
        <v>1.0</v>
      </c>
      <c r="E71" s="1">
        <v>136273.0</v>
      </c>
      <c r="F71" s="1">
        <v>13587.0</v>
      </c>
      <c r="G71" s="4">
        <f t="shared" si="37"/>
        <v>10.02966071</v>
      </c>
      <c r="H71" s="2"/>
      <c r="I71" s="2"/>
      <c r="J71" s="2"/>
      <c r="K71" s="2"/>
      <c r="L71" s="2"/>
      <c r="M71" s="2"/>
      <c r="N71" s="1"/>
      <c r="O71" s="1">
        <v>1.0</v>
      </c>
      <c r="P71" s="1">
        <v>2397.7</v>
      </c>
      <c r="Q71" s="1">
        <v>477.9</v>
      </c>
      <c r="R71" s="4">
        <f t="shared" si="38"/>
        <v>20.06863361</v>
      </c>
      <c r="S71" s="5"/>
      <c r="T71" s="5"/>
      <c r="U71" s="5"/>
      <c r="V71" s="5"/>
      <c r="W71" s="5"/>
      <c r="X71" s="5"/>
      <c r="Z71" s="1">
        <v>1.0</v>
      </c>
      <c r="AA71" s="4">
        <f t="shared" si="39"/>
        <v>2.000928466</v>
      </c>
      <c r="AB71" s="5"/>
      <c r="AC71" s="5"/>
      <c r="AD71" s="5"/>
      <c r="AE71" s="5"/>
      <c r="AF71" s="5"/>
      <c r="AG71" s="5"/>
      <c r="AH71" s="1"/>
      <c r="AI71" s="1">
        <v>1.0</v>
      </c>
      <c r="AJ71" s="1">
        <v>688.0</v>
      </c>
      <c r="AK71" s="1">
        <v>329.2</v>
      </c>
      <c r="AL71" s="1">
        <v>116.0</v>
      </c>
      <c r="AM71" s="4">
        <f t="shared" si="40"/>
        <v>5.931034483</v>
      </c>
      <c r="AN71" s="5"/>
      <c r="AO71" s="5"/>
      <c r="AP71" s="5"/>
      <c r="AQ71" s="5"/>
      <c r="AR71" s="5"/>
      <c r="AS71" s="5"/>
      <c r="AU71" s="1">
        <v>1.0</v>
      </c>
      <c r="AV71" s="4">
        <f t="shared" si="41"/>
        <v>2.837931034</v>
      </c>
      <c r="AW71" s="5"/>
      <c r="AX71" s="5"/>
      <c r="AY71" s="5"/>
      <c r="AZ71" s="5"/>
      <c r="BA71" s="5"/>
      <c r="BB71" s="5"/>
      <c r="BD71" s="1">
        <v>1.0</v>
      </c>
      <c r="BE71" s="4">
        <f t="shared" si="42"/>
        <v>0.4784883721</v>
      </c>
      <c r="BF71" s="5"/>
      <c r="BG71" s="5"/>
      <c r="BH71" s="5"/>
      <c r="BI71" s="5"/>
      <c r="BJ71" s="5"/>
      <c r="BK71" s="5"/>
      <c r="BL71" s="1"/>
      <c r="BM71" s="1">
        <v>1.0</v>
      </c>
      <c r="BN71" s="1">
        <v>479380.0</v>
      </c>
      <c r="BO71" s="1">
        <v>491792.0</v>
      </c>
      <c r="BP71" s="1">
        <v>100841.0</v>
      </c>
      <c r="BQ71" s="4">
        <f t="shared" si="43"/>
        <v>4.753820371</v>
      </c>
      <c r="BR71" s="4">
        <f t="shared" si="44"/>
        <v>4.876905227</v>
      </c>
      <c r="BS71" s="4">
        <f t="shared" si="45"/>
        <v>0.9747616879</v>
      </c>
      <c r="BT71" s="5"/>
      <c r="BU71" s="5"/>
      <c r="BV71" s="5"/>
      <c r="BW71" s="5"/>
      <c r="BX71" s="5"/>
      <c r="BY71" s="5"/>
      <c r="BZ71" s="7"/>
      <c r="CA71" s="7"/>
      <c r="CB71" s="7"/>
      <c r="CC71" s="7"/>
    </row>
    <row r="72" ht="15.75" customHeight="1">
      <c r="A72" s="1" t="s">
        <v>54</v>
      </c>
      <c r="B72" s="1">
        <v>1.0</v>
      </c>
      <c r="C72" s="1" t="s">
        <v>46</v>
      </c>
      <c r="D72" s="1">
        <v>1.0</v>
      </c>
      <c r="E72" s="1">
        <v>102227.0</v>
      </c>
      <c r="F72" s="1">
        <v>13587.0</v>
      </c>
      <c r="G72" s="4">
        <f t="shared" si="37"/>
        <v>7.523883124</v>
      </c>
      <c r="H72" s="2"/>
      <c r="I72" s="2"/>
      <c r="J72" s="2"/>
      <c r="K72" s="2"/>
      <c r="L72" s="2"/>
      <c r="M72" s="2"/>
      <c r="N72" s="1"/>
      <c r="O72" s="1">
        <v>1.0</v>
      </c>
      <c r="P72" s="1">
        <v>2112.3</v>
      </c>
      <c r="Q72" s="1">
        <v>477.9</v>
      </c>
      <c r="R72" s="4">
        <f t="shared" si="38"/>
        <v>17.67984934</v>
      </c>
      <c r="S72" s="5"/>
      <c r="T72" s="5"/>
      <c r="U72" s="5"/>
      <c r="V72" s="5"/>
      <c r="W72" s="5"/>
      <c r="X72" s="5"/>
      <c r="Z72" s="1">
        <v>1.0</v>
      </c>
      <c r="AA72" s="4">
        <f t="shared" si="39"/>
        <v>2.349830407</v>
      </c>
      <c r="AB72" s="5"/>
      <c r="AC72" s="5"/>
      <c r="AD72" s="5"/>
      <c r="AE72" s="5"/>
      <c r="AF72" s="5"/>
      <c r="AG72" s="5"/>
      <c r="AH72" s="1"/>
      <c r="AI72" s="1">
        <v>1.0</v>
      </c>
      <c r="AJ72" s="1">
        <v>614.3</v>
      </c>
      <c r="AK72" s="1">
        <v>305.5</v>
      </c>
      <c r="AL72" s="1">
        <v>116.0</v>
      </c>
      <c r="AM72" s="4">
        <f t="shared" si="40"/>
        <v>5.295689655</v>
      </c>
      <c r="AN72" s="5"/>
      <c r="AO72" s="5"/>
      <c r="AP72" s="5"/>
      <c r="AQ72" s="5"/>
      <c r="AR72" s="5"/>
      <c r="AS72" s="5"/>
      <c r="AU72" s="1">
        <v>1.0</v>
      </c>
      <c r="AV72" s="4">
        <f t="shared" si="41"/>
        <v>2.63362069</v>
      </c>
      <c r="AW72" s="5"/>
      <c r="AX72" s="5"/>
      <c r="AY72" s="5"/>
      <c r="AZ72" s="5"/>
      <c r="BA72" s="5"/>
      <c r="BB72" s="5"/>
      <c r="BD72" s="1">
        <v>1.0</v>
      </c>
      <c r="BE72" s="4">
        <f t="shared" si="42"/>
        <v>0.497314016</v>
      </c>
      <c r="BF72" s="5"/>
      <c r="BG72" s="5"/>
      <c r="BH72" s="5"/>
      <c r="BI72" s="5"/>
      <c r="BJ72" s="5"/>
      <c r="BK72" s="5"/>
      <c r="BL72" s="1"/>
      <c r="BM72" s="1">
        <v>1.0</v>
      </c>
      <c r="BN72" s="1">
        <v>432037.0</v>
      </c>
      <c r="BO72" s="1">
        <v>292713.0</v>
      </c>
      <c r="BP72" s="1">
        <v>104417.0</v>
      </c>
      <c r="BQ72" s="4">
        <f t="shared" si="43"/>
        <v>4.137611692</v>
      </c>
      <c r="BR72" s="4">
        <f t="shared" si="44"/>
        <v>2.80330789</v>
      </c>
      <c r="BS72" s="4">
        <f t="shared" si="45"/>
        <v>1.47597476</v>
      </c>
      <c r="BT72" s="5"/>
      <c r="BU72" s="5"/>
      <c r="BV72" s="5"/>
      <c r="BW72" s="5"/>
      <c r="BX72" s="5"/>
      <c r="BY72" s="5"/>
      <c r="BZ72" s="7"/>
      <c r="CA72" s="7"/>
      <c r="CB72" s="7"/>
      <c r="CC72" s="7"/>
    </row>
    <row r="73" ht="15.75" customHeight="1">
      <c r="A73" s="1" t="s">
        <v>54</v>
      </c>
      <c r="B73" s="1">
        <v>1.0</v>
      </c>
      <c r="C73" s="1" t="s">
        <v>47</v>
      </c>
      <c r="D73" s="1">
        <v>1.0</v>
      </c>
      <c r="E73" s="1">
        <v>114699.0</v>
      </c>
      <c r="F73" s="1">
        <v>13587.0</v>
      </c>
      <c r="G73" s="4">
        <f t="shared" si="37"/>
        <v>8.441819386</v>
      </c>
      <c r="H73" s="2"/>
      <c r="I73" s="2"/>
      <c r="J73" s="2"/>
      <c r="K73" s="2"/>
      <c r="L73" s="2"/>
      <c r="M73" s="2"/>
      <c r="N73" s="1"/>
      <c r="O73" s="1">
        <v>1.0</v>
      </c>
      <c r="P73" s="1">
        <v>2374.8</v>
      </c>
      <c r="Q73" s="1">
        <v>477.9</v>
      </c>
      <c r="R73" s="4">
        <f t="shared" si="38"/>
        <v>19.87696171</v>
      </c>
      <c r="S73" s="5"/>
      <c r="T73" s="5"/>
      <c r="U73" s="5"/>
      <c r="V73" s="5"/>
      <c r="W73" s="5"/>
      <c r="X73" s="5"/>
      <c r="Z73" s="1">
        <v>1.0</v>
      </c>
      <c r="AA73" s="4">
        <f t="shared" si="39"/>
        <v>2.354582679</v>
      </c>
      <c r="AB73" s="5"/>
      <c r="AC73" s="5"/>
      <c r="AD73" s="5"/>
      <c r="AE73" s="5"/>
      <c r="AF73" s="5"/>
      <c r="AG73" s="5"/>
      <c r="AH73" s="1"/>
      <c r="AI73" s="1">
        <v>1.0</v>
      </c>
      <c r="AJ73" s="1">
        <v>695.0</v>
      </c>
      <c r="AK73" s="1">
        <v>300.0</v>
      </c>
      <c r="AL73" s="1">
        <v>116.0</v>
      </c>
      <c r="AM73" s="4">
        <f t="shared" si="40"/>
        <v>5.99137931</v>
      </c>
      <c r="AN73" s="5"/>
      <c r="AO73" s="5"/>
      <c r="AP73" s="5"/>
      <c r="AQ73" s="5"/>
      <c r="AR73" s="5"/>
      <c r="AS73" s="5"/>
      <c r="AU73" s="1">
        <v>1.0</v>
      </c>
      <c r="AV73" s="4">
        <f t="shared" si="41"/>
        <v>2.586206897</v>
      </c>
      <c r="AW73" s="5"/>
      <c r="AX73" s="5"/>
      <c r="AY73" s="5"/>
      <c r="AZ73" s="5"/>
      <c r="BA73" s="5"/>
      <c r="BB73" s="5"/>
      <c r="BD73" s="1">
        <v>1.0</v>
      </c>
      <c r="BE73" s="4">
        <f t="shared" si="42"/>
        <v>0.4316546763</v>
      </c>
      <c r="BF73" s="5"/>
      <c r="BG73" s="5"/>
      <c r="BH73" s="5"/>
      <c r="BI73" s="5"/>
      <c r="BJ73" s="5"/>
      <c r="BK73" s="5"/>
      <c r="BL73" s="1"/>
      <c r="BM73" s="1">
        <v>1.0</v>
      </c>
      <c r="BN73" s="1">
        <v>327661.0</v>
      </c>
      <c r="BO73" s="1">
        <v>478012.0</v>
      </c>
      <c r="BP73" s="1">
        <v>103480.0</v>
      </c>
      <c r="BQ73" s="4">
        <f t="shared" si="43"/>
        <v>3.166418632</v>
      </c>
      <c r="BR73" s="4">
        <f t="shared" si="44"/>
        <v>4.619366061</v>
      </c>
      <c r="BS73" s="4">
        <f t="shared" si="45"/>
        <v>0.6854660552</v>
      </c>
      <c r="BT73" s="5"/>
      <c r="BU73" s="5"/>
      <c r="BV73" s="5"/>
      <c r="BW73" s="5"/>
      <c r="BX73" s="5"/>
      <c r="BY73" s="5"/>
      <c r="BZ73" s="7"/>
      <c r="CA73" s="7"/>
      <c r="CB73" s="7"/>
      <c r="CC73" s="7"/>
    </row>
    <row r="74" ht="15.75" customHeight="1">
      <c r="A74" s="1" t="s">
        <v>54</v>
      </c>
      <c r="B74" s="1">
        <v>2.0</v>
      </c>
      <c r="C74" s="1" t="s">
        <v>44</v>
      </c>
      <c r="D74" s="1">
        <v>1.0</v>
      </c>
      <c r="E74" s="1">
        <v>205435.0</v>
      </c>
      <c r="F74" s="1">
        <v>13452.0</v>
      </c>
      <c r="G74" s="4">
        <f t="shared" si="37"/>
        <v>15.27170681</v>
      </c>
      <c r="H74" s="2"/>
      <c r="I74" s="2"/>
      <c r="J74" s="2"/>
      <c r="K74" s="2"/>
      <c r="L74" s="2"/>
      <c r="M74" s="2"/>
      <c r="N74" s="1"/>
      <c r="O74" s="1">
        <v>1.0</v>
      </c>
      <c r="P74" s="1">
        <v>2454.1</v>
      </c>
      <c r="Q74" s="1">
        <v>476.7</v>
      </c>
      <c r="R74" s="4">
        <f t="shared" si="38"/>
        <v>20.59240613</v>
      </c>
      <c r="S74" s="5"/>
      <c r="T74" s="5"/>
      <c r="U74" s="5"/>
      <c r="V74" s="5"/>
      <c r="W74" s="5"/>
      <c r="X74" s="5"/>
      <c r="Z74" s="1">
        <v>1.0</v>
      </c>
      <c r="AA74" s="4">
        <f t="shared" si="39"/>
        <v>1.348402401</v>
      </c>
      <c r="AB74" s="5"/>
      <c r="AC74" s="5"/>
      <c r="AD74" s="5"/>
      <c r="AE74" s="5"/>
      <c r="AF74" s="5"/>
      <c r="AG74" s="5"/>
      <c r="AH74" s="1"/>
      <c r="AI74" s="1">
        <v>1.0</v>
      </c>
      <c r="AJ74" s="1">
        <v>757.4</v>
      </c>
      <c r="AK74" s="1">
        <v>444.8</v>
      </c>
      <c r="AL74" s="1">
        <v>115.5</v>
      </c>
      <c r="AM74" s="4">
        <f t="shared" si="40"/>
        <v>6.557575758</v>
      </c>
      <c r="AN74" s="5"/>
      <c r="AO74" s="5"/>
      <c r="AP74" s="5"/>
      <c r="AQ74" s="5"/>
      <c r="AR74" s="5"/>
      <c r="AS74" s="5"/>
      <c r="AU74" s="1">
        <v>1.0</v>
      </c>
      <c r="AV74" s="4">
        <f t="shared" si="41"/>
        <v>3.851082251</v>
      </c>
      <c r="AW74" s="5"/>
      <c r="AX74" s="5"/>
      <c r="AY74" s="5"/>
      <c r="AZ74" s="5"/>
      <c r="BA74" s="5"/>
      <c r="BB74" s="5"/>
      <c r="BD74" s="1">
        <v>1.0</v>
      </c>
      <c r="BE74" s="4">
        <f t="shared" si="42"/>
        <v>0.5872722472</v>
      </c>
      <c r="BF74" s="5"/>
      <c r="BG74" s="5"/>
      <c r="BH74" s="5"/>
      <c r="BI74" s="5"/>
      <c r="BJ74" s="5"/>
      <c r="BK74" s="5"/>
      <c r="BL74" s="1"/>
      <c r="BM74" s="1">
        <v>1.0</v>
      </c>
      <c r="BN74" s="1">
        <v>661012.0</v>
      </c>
      <c r="BO74" s="1">
        <v>820840.0</v>
      </c>
      <c r="BP74" s="1">
        <v>97785.0</v>
      </c>
      <c r="BQ74" s="4">
        <f t="shared" si="43"/>
        <v>6.759850693</v>
      </c>
      <c r="BR74" s="4">
        <f t="shared" si="44"/>
        <v>8.394334509</v>
      </c>
      <c r="BS74" s="4">
        <f t="shared" si="45"/>
        <v>0.8052872667</v>
      </c>
      <c r="BT74" s="5"/>
      <c r="BU74" s="5"/>
      <c r="BV74" s="5"/>
      <c r="BW74" s="5"/>
      <c r="BX74" s="5"/>
      <c r="BY74" s="5"/>
      <c r="BZ74" s="7"/>
      <c r="CA74" s="7"/>
      <c r="CB74" s="7"/>
      <c r="CC74" s="7"/>
    </row>
    <row r="75" ht="15.75" customHeight="1">
      <c r="A75" s="1" t="s">
        <v>54</v>
      </c>
      <c r="B75" s="1">
        <v>2.0</v>
      </c>
      <c r="C75" s="1" t="s">
        <v>45</v>
      </c>
      <c r="D75" s="1">
        <v>1.0</v>
      </c>
      <c r="E75" s="1">
        <v>143866.0</v>
      </c>
      <c r="F75" s="1">
        <v>13452.0</v>
      </c>
      <c r="G75" s="4">
        <f t="shared" si="37"/>
        <v>10.69476658</v>
      </c>
      <c r="H75" s="2"/>
      <c r="I75" s="2"/>
      <c r="J75" s="2"/>
      <c r="K75" s="2"/>
      <c r="L75" s="2"/>
      <c r="M75" s="2"/>
      <c r="N75" s="1"/>
      <c r="O75" s="1">
        <v>1.0</v>
      </c>
      <c r="P75" s="1">
        <v>2028.2</v>
      </c>
      <c r="Q75" s="1">
        <v>476.7</v>
      </c>
      <c r="R75" s="4">
        <f t="shared" si="38"/>
        <v>17.01867002</v>
      </c>
      <c r="S75" s="5"/>
      <c r="T75" s="5"/>
      <c r="U75" s="5"/>
      <c r="V75" s="5"/>
      <c r="W75" s="5"/>
      <c r="X75" s="5"/>
      <c r="Z75" s="1">
        <v>1.0</v>
      </c>
      <c r="AA75" s="4">
        <f t="shared" si="39"/>
        <v>1.591308225</v>
      </c>
      <c r="AB75" s="5"/>
      <c r="AC75" s="5"/>
      <c r="AD75" s="5"/>
      <c r="AE75" s="5"/>
      <c r="AF75" s="5"/>
      <c r="AG75" s="5"/>
      <c r="AH75" s="1"/>
      <c r="AI75" s="1">
        <v>1.0</v>
      </c>
      <c r="AJ75" s="1">
        <v>628.3</v>
      </c>
      <c r="AK75" s="1">
        <v>375.7</v>
      </c>
      <c r="AL75" s="1">
        <v>115.5</v>
      </c>
      <c r="AM75" s="4">
        <f t="shared" si="40"/>
        <v>5.43982684</v>
      </c>
      <c r="AN75" s="5"/>
      <c r="AO75" s="5"/>
      <c r="AP75" s="5"/>
      <c r="AQ75" s="5"/>
      <c r="AR75" s="5"/>
      <c r="AS75" s="5"/>
      <c r="AU75" s="1">
        <v>1.0</v>
      </c>
      <c r="AV75" s="4">
        <f t="shared" si="41"/>
        <v>3.252813853</v>
      </c>
      <c r="AW75" s="5"/>
      <c r="AX75" s="5"/>
      <c r="AY75" s="5"/>
      <c r="AZ75" s="5"/>
      <c r="BA75" s="5"/>
      <c r="BB75" s="5"/>
      <c r="BD75" s="1">
        <v>1.0</v>
      </c>
      <c r="BE75" s="4">
        <f t="shared" si="42"/>
        <v>0.5979627566</v>
      </c>
      <c r="BF75" s="5"/>
      <c r="BG75" s="5"/>
      <c r="BH75" s="5"/>
      <c r="BI75" s="5"/>
      <c r="BJ75" s="5"/>
      <c r="BK75" s="5"/>
      <c r="BL75" s="1"/>
      <c r="BM75" s="1">
        <v>1.0</v>
      </c>
      <c r="BN75" s="1">
        <v>628344.0</v>
      </c>
      <c r="BO75" s="1">
        <v>396936.0</v>
      </c>
      <c r="BP75" s="1">
        <v>99818.0</v>
      </c>
      <c r="BQ75" s="4">
        <f t="shared" si="43"/>
        <v>6.294896712</v>
      </c>
      <c r="BR75" s="4">
        <f t="shared" si="44"/>
        <v>3.976597407</v>
      </c>
      <c r="BS75" s="4">
        <f t="shared" si="45"/>
        <v>1.58298567</v>
      </c>
      <c r="BT75" s="5"/>
      <c r="BU75" s="5"/>
      <c r="BV75" s="5"/>
      <c r="BW75" s="5"/>
      <c r="BX75" s="5"/>
      <c r="BY75" s="5"/>
      <c r="BZ75" s="7"/>
      <c r="CA75" s="7"/>
      <c r="CB75" s="7"/>
      <c r="CC75" s="7"/>
    </row>
    <row r="76" ht="15.75" customHeight="1">
      <c r="A76" s="1" t="s">
        <v>54</v>
      </c>
      <c r="B76" s="1">
        <v>2.0</v>
      </c>
      <c r="C76" s="1" t="s">
        <v>46</v>
      </c>
      <c r="D76" s="1">
        <v>1.0</v>
      </c>
      <c r="E76" s="1">
        <v>166975.0</v>
      </c>
      <c r="F76" s="1">
        <v>13452.0</v>
      </c>
      <c r="G76" s="4">
        <f t="shared" si="37"/>
        <v>12.41265239</v>
      </c>
      <c r="H76" s="2"/>
      <c r="I76" s="2"/>
      <c r="J76" s="2"/>
      <c r="K76" s="2"/>
      <c r="L76" s="2"/>
      <c r="M76" s="2"/>
      <c r="N76" s="1"/>
      <c r="O76" s="1">
        <v>1.0</v>
      </c>
      <c r="P76" s="1">
        <v>2237.6</v>
      </c>
      <c r="Q76" s="1">
        <v>476.7</v>
      </c>
      <c r="R76" s="4">
        <f t="shared" si="38"/>
        <v>18.77574995</v>
      </c>
      <c r="S76" s="5"/>
      <c r="T76" s="5"/>
      <c r="U76" s="5"/>
      <c r="V76" s="5"/>
      <c r="W76" s="5"/>
      <c r="X76" s="5"/>
      <c r="Z76" s="1">
        <v>1.0</v>
      </c>
      <c r="AA76" s="4">
        <f t="shared" si="39"/>
        <v>1.512629964</v>
      </c>
      <c r="AB76" s="5"/>
      <c r="AC76" s="5"/>
      <c r="AD76" s="5"/>
      <c r="AE76" s="5"/>
      <c r="AF76" s="5"/>
      <c r="AG76" s="5"/>
      <c r="AH76" s="1"/>
      <c r="AI76" s="1">
        <v>1.0</v>
      </c>
      <c r="AJ76" s="1">
        <v>709.7</v>
      </c>
      <c r="AK76" s="1">
        <v>353.8</v>
      </c>
      <c r="AL76" s="1">
        <v>115.5</v>
      </c>
      <c r="AM76" s="4">
        <f t="shared" si="40"/>
        <v>6.144588745</v>
      </c>
      <c r="AN76" s="5"/>
      <c r="AO76" s="5"/>
      <c r="AP76" s="5"/>
      <c r="AQ76" s="5"/>
      <c r="AR76" s="5"/>
      <c r="AS76" s="5"/>
      <c r="AU76" s="1">
        <v>1.0</v>
      </c>
      <c r="AV76" s="4">
        <f t="shared" si="41"/>
        <v>3.063203463</v>
      </c>
      <c r="AW76" s="5"/>
      <c r="AX76" s="5"/>
      <c r="AY76" s="5"/>
      <c r="AZ76" s="5"/>
      <c r="BA76" s="5"/>
      <c r="BB76" s="5"/>
      <c r="BD76" s="1">
        <v>1.0</v>
      </c>
      <c r="BE76" s="4">
        <f t="shared" si="42"/>
        <v>0.4985205016</v>
      </c>
      <c r="BF76" s="5"/>
      <c r="BG76" s="5"/>
      <c r="BH76" s="5"/>
      <c r="BI76" s="5"/>
      <c r="BJ76" s="5"/>
      <c r="BK76" s="5"/>
      <c r="BL76" s="1"/>
      <c r="BM76" s="1">
        <v>1.0</v>
      </c>
      <c r="BN76" s="1">
        <v>487275.0</v>
      </c>
      <c r="BO76" s="1">
        <v>726937.0</v>
      </c>
      <c r="BP76" s="1">
        <v>102438.0</v>
      </c>
      <c r="BQ76" s="4">
        <f t="shared" si="43"/>
        <v>4.756779711</v>
      </c>
      <c r="BR76" s="4">
        <f t="shared" si="44"/>
        <v>7.096360726</v>
      </c>
      <c r="BS76" s="4">
        <f t="shared" si="45"/>
        <v>0.670312558</v>
      </c>
      <c r="BT76" s="5"/>
      <c r="BU76" s="5"/>
      <c r="BV76" s="5"/>
      <c r="BW76" s="5"/>
      <c r="BX76" s="5"/>
      <c r="BY76" s="5"/>
      <c r="BZ76" s="7"/>
      <c r="CA76" s="7"/>
      <c r="CB76" s="7"/>
      <c r="CC76" s="7"/>
    </row>
    <row r="77" ht="15.75" customHeight="1">
      <c r="A77" s="1" t="s">
        <v>54</v>
      </c>
      <c r="B77" s="1">
        <v>2.0</v>
      </c>
      <c r="C77" s="1" t="s">
        <v>47</v>
      </c>
      <c r="D77" s="1">
        <v>1.0</v>
      </c>
      <c r="E77" s="1">
        <v>171537.0</v>
      </c>
      <c r="F77" s="1">
        <v>13452.0</v>
      </c>
      <c r="G77" s="4">
        <f t="shared" si="37"/>
        <v>12.75178412</v>
      </c>
      <c r="H77" s="2"/>
      <c r="I77" s="2"/>
      <c r="J77" s="2"/>
      <c r="K77" s="2"/>
      <c r="L77" s="2"/>
      <c r="M77" s="2"/>
      <c r="N77" s="1"/>
      <c r="O77" s="1">
        <v>1.0</v>
      </c>
      <c r="P77" s="1">
        <v>2802.7</v>
      </c>
      <c r="Q77" s="1">
        <v>476.7</v>
      </c>
      <c r="R77" s="4">
        <f t="shared" si="38"/>
        <v>23.51751626</v>
      </c>
      <c r="S77" s="5"/>
      <c r="T77" s="5"/>
      <c r="U77" s="5"/>
      <c r="V77" s="5"/>
      <c r="W77" s="5"/>
      <c r="X77" s="5"/>
      <c r="Z77" s="1">
        <v>1.0</v>
      </c>
      <c r="AA77" s="4">
        <f t="shared" si="39"/>
        <v>1.844253011</v>
      </c>
      <c r="AB77" s="5"/>
      <c r="AC77" s="5"/>
      <c r="AD77" s="5"/>
      <c r="AE77" s="5"/>
      <c r="AF77" s="5"/>
      <c r="AG77" s="5"/>
      <c r="AH77" s="1"/>
      <c r="AI77" s="1">
        <v>1.0</v>
      </c>
      <c r="AJ77" s="1">
        <v>752.2</v>
      </c>
      <c r="AK77" s="1">
        <v>399.0</v>
      </c>
      <c r="AL77" s="1">
        <v>115.3</v>
      </c>
      <c r="AM77" s="4">
        <f t="shared" si="40"/>
        <v>6.523850824</v>
      </c>
      <c r="AN77" s="5"/>
      <c r="AO77" s="5"/>
      <c r="AP77" s="5"/>
      <c r="AQ77" s="5"/>
      <c r="AR77" s="5"/>
      <c r="AS77" s="5"/>
      <c r="AU77" s="1">
        <v>1.0</v>
      </c>
      <c r="AV77" s="4">
        <f t="shared" si="41"/>
        <v>3.460537728</v>
      </c>
      <c r="AW77" s="5"/>
      <c r="AX77" s="5"/>
      <c r="AY77" s="5"/>
      <c r="AZ77" s="5"/>
      <c r="BA77" s="5"/>
      <c r="BB77" s="5"/>
      <c r="BD77" s="1">
        <v>1.0</v>
      </c>
      <c r="BE77" s="4">
        <f t="shared" si="42"/>
        <v>0.5304440308</v>
      </c>
      <c r="BF77" s="5"/>
      <c r="BG77" s="5"/>
      <c r="BH77" s="5"/>
      <c r="BI77" s="5"/>
      <c r="BJ77" s="5"/>
      <c r="BK77" s="5"/>
      <c r="BL77" s="1"/>
      <c r="BM77" s="1">
        <v>1.0</v>
      </c>
      <c r="BN77" s="1">
        <v>624785.0</v>
      </c>
      <c r="BO77" s="1">
        <v>587825.0</v>
      </c>
      <c r="BP77" s="1">
        <v>97904.0</v>
      </c>
      <c r="BQ77" s="4">
        <f t="shared" si="43"/>
        <v>6.381608514</v>
      </c>
      <c r="BR77" s="4">
        <f t="shared" si="44"/>
        <v>6.004095849</v>
      </c>
      <c r="BS77" s="4">
        <f t="shared" si="45"/>
        <v>1.062875856</v>
      </c>
      <c r="BT77" s="5"/>
      <c r="BU77" s="5"/>
      <c r="BV77" s="5"/>
      <c r="BW77" s="5"/>
      <c r="BX77" s="5"/>
      <c r="BY77" s="5"/>
      <c r="BZ77" s="7"/>
      <c r="CA77" s="7"/>
      <c r="CB77" s="7"/>
      <c r="CC77" s="7"/>
    </row>
    <row r="78" ht="15.75" customHeight="1">
      <c r="A78" s="1" t="s">
        <v>54</v>
      </c>
      <c r="B78" s="1">
        <v>2.0</v>
      </c>
      <c r="C78" s="1" t="s">
        <v>50</v>
      </c>
      <c r="D78" s="1">
        <v>1.0</v>
      </c>
      <c r="E78" s="1">
        <v>111223.0</v>
      </c>
      <c r="F78" s="1">
        <v>13452.0</v>
      </c>
      <c r="G78" s="4">
        <f t="shared" si="37"/>
        <v>8.268138567</v>
      </c>
      <c r="H78" s="2"/>
      <c r="I78" s="2"/>
      <c r="J78" s="2"/>
      <c r="K78" s="2"/>
      <c r="L78" s="2"/>
      <c r="M78" s="2"/>
      <c r="N78" s="1"/>
      <c r="O78" s="1">
        <v>1.0</v>
      </c>
      <c r="P78" s="1">
        <v>1927.9</v>
      </c>
      <c r="Q78" s="1">
        <v>476.7</v>
      </c>
      <c r="R78" s="4">
        <f t="shared" si="38"/>
        <v>16.17705056</v>
      </c>
      <c r="S78" s="5"/>
      <c r="T78" s="5"/>
      <c r="U78" s="5"/>
      <c r="V78" s="5"/>
      <c r="W78" s="5"/>
      <c r="X78" s="5"/>
      <c r="Z78" s="1">
        <v>1.0</v>
      </c>
      <c r="AA78" s="4">
        <f t="shared" si="39"/>
        <v>1.956552908</v>
      </c>
      <c r="AB78" s="5"/>
      <c r="AC78" s="5"/>
      <c r="AD78" s="5"/>
      <c r="AE78" s="5"/>
      <c r="AF78" s="5"/>
      <c r="AG78" s="5"/>
      <c r="AH78" s="1"/>
      <c r="AI78" s="1">
        <v>1.0</v>
      </c>
      <c r="AJ78" s="1">
        <v>626.4</v>
      </c>
      <c r="AK78" s="1">
        <v>326.5</v>
      </c>
      <c r="AL78" s="1">
        <v>115.5</v>
      </c>
      <c r="AM78" s="4">
        <f t="shared" si="40"/>
        <v>5.423376623</v>
      </c>
      <c r="AN78" s="5"/>
      <c r="AO78" s="5"/>
      <c r="AP78" s="5"/>
      <c r="AQ78" s="5"/>
      <c r="AR78" s="5"/>
      <c r="AS78" s="5"/>
      <c r="AU78" s="1">
        <v>1.0</v>
      </c>
      <c r="AV78" s="4">
        <f t="shared" si="41"/>
        <v>2.826839827</v>
      </c>
      <c r="AW78" s="5"/>
      <c r="AX78" s="5"/>
      <c r="AY78" s="5"/>
      <c r="AZ78" s="5"/>
      <c r="BA78" s="5"/>
      <c r="BB78" s="5"/>
      <c r="BD78" s="1">
        <v>1.0</v>
      </c>
      <c r="BE78" s="4">
        <f t="shared" si="42"/>
        <v>0.5212324393</v>
      </c>
      <c r="BF78" s="5"/>
      <c r="BG78" s="5"/>
      <c r="BH78" s="5"/>
      <c r="BI78" s="5"/>
      <c r="BJ78" s="5"/>
      <c r="BK78" s="5"/>
      <c r="BL78" s="1"/>
      <c r="BM78" s="1">
        <v>1.0</v>
      </c>
      <c r="BN78" s="1">
        <v>334120.0</v>
      </c>
      <c r="BO78" s="1">
        <v>460421.0</v>
      </c>
      <c r="BP78" s="1">
        <v>103529.0</v>
      </c>
      <c r="BQ78" s="4">
        <f t="shared" si="43"/>
        <v>3.22730829</v>
      </c>
      <c r="BR78" s="4">
        <f t="shared" si="44"/>
        <v>4.447265983</v>
      </c>
      <c r="BS78" s="4">
        <f t="shared" si="45"/>
        <v>0.7256836678</v>
      </c>
      <c r="BT78" s="5"/>
      <c r="BU78" s="5"/>
      <c r="BV78" s="5"/>
      <c r="BW78" s="5"/>
      <c r="BX78" s="5"/>
      <c r="BY78" s="5"/>
      <c r="BZ78" s="7"/>
      <c r="CA78" s="7"/>
      <c r="CB78" s="7"/>
      <c r="CC78" s="7"/>
    </row>
    <row r="79" ht="15.75" customHeight="1">
      <c r="A79" s="1" t="s">
        <v>54</v>
      </c>
      <c r="B79" s="1">
        <v>3.0</v>
      </c>
      <c r="C79" s="1" t="s">
        <v>44</v>
      </c>
      <c r="D79" s="1">
        <v>2.0</v>
      </c>
      <c r="E79" s="1">
        <v>190933.0</v>
      </c>
      <c r="F79" s="1">
        <v>13551.0</v>
      </c>
      <c r="G79" s="4">
        <f t="shared" si="37"/>
        <v>14.08995646</v>
      </c>
      <c r="H79" s="2"/>
      <c r="I79" s="2"/>
      <c r="J79" s="2"/>
      <c r="K79" s="2"/>
      <c r="L79" s="2"/>
      <c r="M79" s="2"/>
      <c r="N79" s="1"/>
      <c r="O79" s="1">
        <v>2.0</v>
      </c>
      <c r="P79" s="1">
        <v>2080.4</v>
      </c>
      <c r="Q79" s="1">
        <v>480.0</v>
      </c>
      <c r="R79" s="4">
        <f t="shared" si="38"/>
        <v>17.33666667</v>
      </c>
      <c r="S79" s="5"/>
      <c r="T79" s="5"/>
      <c r="U79" s="5"/>
      <c r="V79" s="5"/>
      <c r="W79" s="5"/>
      <c r="X79" s="5"/>
      <c r="Z79" s="1">
        <v>2.0</v>
      </c>
      <c r="AA79" s="4">
        <f t="shared" si="39"/>
        <v>1.23042727</v>
      </c>
      <c r="AB79" s="5"/>
      <c r="AC79" s="5"/>
      <c r="AD79" s="5"/>
      <c r="AE79" s="5"/>
      <c r="AF79" s="5"/>
      <c r="AG79" s="5"/>
      <c r="AH79" s="1"/>
      <c r="AI79" s="1">
        <v>2.0</v>
      </c>
      <c r="AJ79" s="1">
        <v>677.4</v>
      </c>
      <c r="AK79" s="1">
        <v>444.3</v>
      </c>
      <c r="AL79" s="1">
        <v>116.2</v>
      </c>
      <c r="AM79" s="4">
        <f t="shared" si="40"/>
        <v>5.829604131</v>
      </c>
      <c r="AN79" s="5"/>
      <c r="AO79" s="5"/>
      <c r="AP79" s="5"/>
      <c r="AQ79" s="5"/>
      <c r="AR79" s="5"/>
      <c r="AS79" s="5"/>
      <c r="AU79" s="1">
        <v>2.0</v>
      </c>
      <c r="AV79" s="4">
        <f t="shared" si="41"/>
        <v>3.823580034</v>
      </c>
      <c r="AW79" s="5"/>
      <c r="AX79" s="5"/>
      <c r="AY79" s="5"/>
      <c r="AZ79" s="5"/>
      <c r="BA79" s="5"/>
      <c r="BB79" s="5"/>
      <c r="BD79" s="1">
        <v>2.0</v>
      </c>
      <c r="BE79" s="4">
        <f t="shared" si="42"/>
        <v>0.6558901683</v>
      </c>
      <c r="BF79" s="5"/>
      <c r="BG79" s="5"/>
      <c r="BH79" s="5"/>
      <c r="BI79" s="5"/>
      <c r="BJ79" s="5"/>
      <c r="BK79" s="5"/>
      <c r="BL79" s="1"/>
      <c r="BM79" s="1">
        <v>2.0</v>
      </c>
      <c r="BN79" s="1">
        <v>687251.0</v>
      </c>
      <c r="BO79" s="1">
        <v>686390.0</v>
      </c>
      <c r="BP79" s="1">
        <v>100173.0</v>
      </c>
      <c r="BQ79" s="4">
        <f t="shared" si="43"/>
        <v>6.860641091</v>
      </c>
      <c r="BR79" s="4">
        <f t="shared" si="44"/>
        <v>6.85204596</v>
      </c>
      <c r="BS79" s="4">
        <f t="shared" si="45"/>
        <v>1.001254389</v>
      </c>
      <c r="BT79" s="5"/>
      <c r="BU79" s="5"/>
      <c r="BV79" s="5"/>
      <c r="BW79" s="5"/>
      <c r="BX79" s="5"/>
      <c r="BY79" s="5"/>
      <c r="BZ79" s="7"/>
      <c r="CA79" s="7"/>
      <c r="CB79" s="7"/>
      <c r="CC79" s="7"/>
    </row>
    <row r="80" ht="15.75" customHeight="1">
      <c r="A80" s="1" t="s">
        <v>54</v>
      </c>
      <c r="B80" s="1">
        <v>3.0</v>
      </c>
      <c r="C80" s="1" t="s">
        <v>45</v>
      </c>
      <c r="D80" s="1">
        <v>2.0</v>
      </c>
      <c r="E80" s="1">
        <v>166602.0</v>
      </c>
      <c r="F80" s="1">
        <v>13551.0</v>
      </c>
      <c r="G80" s="4">
        <f t="shared" si="37"/>
        <v>12.29444321</v>
      </c>
      <c r="H80" s="2"/>
      <c r="I80" s="2"/>
      <c r="J80" s="2"/>
      <c r="K80" s="2"/>
      <c r="L80" s="2"/>
      <c r="M80" s="2"/>
      <c r="N80" s="1"/>
      <c r="O80" s="1">
        <v>2.0</v>
      </c>
      <c r="P80" s="1">
        <v>1875.1</v>
      </c>
      <c r="Q80" s="1">
        <v>480.0</v>
      </c>
      <c r="R80" s="4">
        <f t="shared" si="38"/>
        <v>15.62583333</v>
      </c>
      <c r="S80" s="5"/>
      <c r="T80" s="5"/>
      <c r="U80" s="5"/>
      <c r="V80" s="5"/>
      <c r="W80" s="5"/>
      <c r="X80" s="5"/>
      <c r="Z80" s="1">
        <v>2.0</v>
      </c>
      <c r="AA80" s="4">
        <f t="shared" si="39"/>
        <v>1.27096714</v>
      </c>
      <c r="AB80" s="5"/>
      <c r="AC80" s="5"/>
      <c r="AD80" s="5"/>
      <c r="AE80" s="5"/>
      <c r="AF80" s="5"/>
      <c r="AG80" s="5"/>
      <c r="AH80" s="1"/>
      <c r="AI80" s="1">
        <v>2.0</v>
      </c>
      <c r="AJ80" s="1">
        <v>654.5</v>
      </c>
      <c r="AK80" s="1">
        <v>364.7</v>
      </c>
      <c r="AL80" s="1">
        <v>116.2</v>
      </c>
      <c r="AM80" s="4">
        <f t="shared" si="40"/>
        <v>5.63253012</v>
      </c>
      <c r="AN80" s="5"/>
      <c r="AO80" s="5"/>
      <c r="AP80" s="5"/>
      <c r="AQ80" s="5"/>
      <c r="AR80" s="5"/>
      <c r="AS80" s="5"/>
      <c r="AU80" s="1">
        <v>2.0</v>
      </c>
      <c r="AV80" s="4">
        <f t="shared" si="41"/>
        <v>3.138554217</v>
      </c>
      <c r="AW80" s="5"/>
      <c r="AX80" s="5"/>
      <c r="AY80" s="5"/>
      <c r="AZ80" s="5"/>
      <c r="BA80" s="5"/>
      <c r="BB80" s="5"/>
      <c r="BD80" s="1">
        <v>2.0</v>
      </c>
      <c r="BE80" s="4">
        <f t="shared" si="42"/>
        <v>0.5572192513</v>
      </c>
      <c r="BF80" s="5"/>
      <c r="BG80" s="5"/>
      <c r="BH80" s="5"/>
      <c r="BI80" s="5"/>
      <c r="BJ80" s="5"/>
      <c r="BK80" s="5"/>
      <c r="BL80" s="1"/>
      <c r="BM80" s="1">
        <v>2.0</v>
      </c>
      <c r="BN80" s="1">
        <v>663755.0</v>
      </c>
      <c r="BO80" s="1">
        <v>539426.0</v>
      </c>
      <c r="BP80" s="1">
        <v>97468.0</v>
      </c>
      <c r="BQ80" s="4">
        <f t="shared" si="43"/>
        <v>6.80997866</v>
      </c>
      <c r="BR80" s="4">
        <f t="shared" si="44"/>
        <v>5.534390774</v>
      </c>
      <c r="BS80" s="4">
        <f t="shared" si="45"/>
        <v>1.230483885</v>
      </c>
      <c r="BT80" s="5"/>
      <c r="BU80" s="5"/>
      <c r="BV80" s="5"/>
      <c r="BW80" s="5"/>
      <c r="BX80" s="5"/>
      <c r="BY80" s="5"/>
      <c r="BZ80" s="7"/>
      <c r="CA80" s="7"/>
      <c r="CB80" s="7"/>
      <c r="CC80" s="7"/>
    </row>
    <row r="81" ht="15.75" customHeight="1">
      <c r="A81" s="1" t="s">
        <v>54</v>
      </c>
      <c r="B81" s="1">
        <v>3.0</v>
      </c>
      <c r="C81" s="1" t="s">
        <v>46</v>
      </c>
      <c r="D81" s="1">
        <v>2.0</v>
      </c>
      <c r="E81" s="1">
        <v>174628.0</v>
      </c>
      <c r="F81" s="1">
        <v>13551.0</v>
      </c>
      <c r="G81" s="4">
        <f t="shared" si="37"/>
        <v>12.88672423</v>
      </c>
      <c r="H81" s="2"/>
      <c r="I81" s="2"/>
      <c r="J81" s="2"/>
      <c r="K81" s="2"/>
      <c r="L81" s="2"/>
      <c r="M81" s="2"/>
      <c r="N81" s="1"/>
      <c r="O81" s="1">
        <v>2.0</v>
      </c>
      <c r="P81" s="1">
        <v>1925.0</v>
      </c>
      <c r="Q81" s="1">
        <v>480.0</v>
      </c>
      <c r="R81" s="4">
        <f t="shared" si="38"/>
        <v>16.04166667</v>
      </c>
      <c r="S81" s="5"/>
      <c r="T81" s="5"/>
      <c r="U81" s="5"/>
      <c r="V81" s="5"/>
      <c r="W81" s="5"/>
      <c r="X81" s="5"/>
      <c r="Z81" s="1">
        <v>2.0</v>
      </c>
      <c r="AA81" s="4">
        <f t="shared" si="39"/>
        <v>1.244821134</v>
      </c>
      <c r="AB81" s="5"/>
      <c r="AC81" s="5"/>
      <c r="AD81" s="5"/>
      <c r="AE81" s="5"/>
      <c r="AF81" s="5"/>
      <c r="AG81" s="5"/>
      <c r="AH81" s="1"/>
      <c r="AI81" s="1">
        <v>2.0</v>
      </c>
      <c r="AJ81" s="1">
        <v>680.0</v>
      </c>
      <c r="AK81" s="1">
        <v>347.6</v>
      </c>
      <c r="AL81" s="1">
        <v>116.2</v>
      </c>
      <c r="AM81" s="4">
        <f t="shared" si="40"/>
        <v>5.851979346</v>
      </c>
      <c r="AN81" s="5"/>
      <c r="AO81" s="5"/>
      <c r="AP81" s="5"/>
      <c r="AQ81" s="5"/>
      <c r="AR81" s="5"/>
      <c r="AS81" s="5"/>
      <c r="AU81" s="1">
        <v>2.0</v>
      </c>
      <c r="AV81" s="4">
        <f t="shared" si="41"/>
        <v>2.991394148</v>
      </c>
      <c r="AW81" s="5"/>
      <c r="AX81" s="5"/>
      <c r="AY81" s="5"/>
      <c r="AZ81" s="5"/>
      <c r="BA81" s="5"/>
      <c r="BB81" s="5"/>
      <c r="BD81" s="1">
        <v>2.0</v>
      </c>
      <c r="BE81" s="4">
        <f t="shared" si="42"/>
        <v>0.5111764706</v>
      </c>
      <c r="BF81" s="5"/>
      <c r="BG81" s="5"/>
      <c r="BH81" s="5"/>
      <c r="BI81" s="5"/>
      <c r="BJ81" s="5"/>
      <c r="BK81" s="5"/>
      <c r="BL81" s="1"/>
      <c r="BM81" s="1">
        <v>2.0</v>
      </c>
      <c r="BN81" s="1">
        <v>564953.0</v>
      </c>
      <c r="BO81" s="1">
        <v>689448.0</v>
      </c>
      <c r="BP81" s="1">
        <v>96011.0</v>
      </c>
      <c r="BQ81" s="4">
        <f t="shared" si="43"/>
        <v>5.884252846</v>
      </c>
      <c r="BR81" s="4">
        <f t="shared" si="44"/>
        <v>7.180927185</v>
      </c>
      <c r="BS81" s="4">
        <f t="shared" si="45"/>
        <v>0.8194280062</v>
      </c>
      <c r="BT81" s="5"/>
      <c r="BU81" s="5"/>
      <c r="BV81" s="5"/>
      <c r="BW81" s="5"/>
      <c r="BX81" s="5"/>
      <c r="BY81" s="5"/>
      <c r="BZ81" s="7"/>
      <c r="CA81" s="7"/>
      <c r="CB81" s="7"/>
      <c r="CC81" s="7"/>
    </row>
    <row r="82" ht="15.75" customHeight="1">
      <c r="A82" s="1" t="s">
        <v>54</v>
      </c>
      <c r="B82" s="1">
        <v>3.0</v>
      </c>
      <c r="C82" s="1" t="s">
        <v>47</v>
      </c>
      <c r="D82" s="1">
        <v>2.0</v>
      </c>
      <c r="E82" s="1">
        <v>229236.0</v>
      </c>
      <c r="F82" s="1">
        <v>13551.0</v>
      </c>
      <c r="G82" s="4">
        <f t="shared" si="37"/>
        <v>16.91653752</v>
      </c>
      <c r="H82" s="2"/>
      <c r="I82" s="2"/>
      <c r="J82" s="2"/>
      <c r="K82" s="2"/>
      <c r="L82" s="2"/>
      <c r="M82" s="2"/>
      <c r="N82" s="1"/>
      <c r="O82" s="1">
        <v>2.0</v>
      </c>
      <c r="P82" s="1">
        <v>2301.9</v>
      </c>
      <c r="Q82" s="1">
        <v>480.0</v>
      </c>
      <c r="R82" s="4">
        <f t="shared" si="38"/>
        <v>19.1825</v>
      </c>
      <c r="S82" s="5"/>
      <c r="T82" s="5"/>
      <c r="U82" s="5"/>
      <c r="V82" s="5"/>
      <c r="W82" s="5"/>
      <c r="X82" s="5"/>
      <c r="Z82" s="1">
        <v>2.0</v>
      </c>
      <c r="AA82" s="4">
        <f t="shared" si="39"/>
        <v>1.133949543</v>
      </c>
      <c r="AB82" s="5"/>
      <c r="AC82" s="5"/>
      <c r="AD82" s="5"/>
      <c r="AE82" s="5"/>
      <c r="AF82" s="5"/>
      <c r="AG82" s="5"/>
      <c r="AH82" s="1"/>
      <c r="AI82" s="1">
        <v>2.0</v>
      </c>
      <c r="AJ82" s="1">
        <v>806.9</v>
      </c>
      <c r="AK82" s="1">
        <v>418.9</v>
      </c>
      <c r="AL82" s="1">
        <v>116.2</v>
      </c>
      <c r="AM82" s="4">
        <f t="shared" si="40"/>
        <v>6.944061962</v>
      </c>
      <c r="AN82" s="5"/>
      <c r="AO82" s="5"/>
      <c r="AP82" s="5"/>
      <c r="AQ82" s="5"/>
      <c r="AR82" s="5"/>
      <c r="AS82" s="5"/>
      <c r="AU82" s="1">
        <v>2.0</v>
      </c>
      <c r="AV82" s="4">
        <f t="shared" si="41"/>
        <v>3.604991394</v>
      </c>
      <c r="AW82" s="5"/>
      <c r="AX82" s="5"/>
      <c r="AY82" s="5"/>
      <c r="AZ82" s="5"/>
      <c r="BA82" s="5"/>
      <c r="BB82" s="5"/>
      <c r="BD82" s="1">
        <v>2.0</v>
      </c>
      <c r="BE82" s="4">
        <f t="shared" si="42"/>
        <v>0.5191473541</v>
      </c>
      <c r="BF82" s="5"/>
      <c r="BG82" s="5"/>
      <c r="BH82" s="5"/>
      <c r="BI82" s="5"/>
      <c r="BJ82" s="5"/>
      <c r="BK82" s="5"/>
      <c r="BL82" s="1"/>
      <c r="BM82" s="1">
        <v>2.0</v>
      </c>
      <c r="BN82" s="1">
        <v>990770.0</v>
      </c>
      <c r="BO82" s="1">
        <v>647796.0</v>
      </c>
      <c r="BP82" s="1">
        <v>96306.0</v>
      </c>
      <c r="BQ82" s="4">
        <f t="shared" si="43"/>
        <v>10.2877287</v>
      </c>
      <c r="BR82" s="4">
        <f t="shared" si="44"/>
        <v>6.72643449</v>
      </c>
      <c r="BS82" s="4">
        <f t="shared" si="45"/>
        <v>1.529447542</v>
      </c>
      <c r="BT82" s="5"/>
      <c r="BU82" s="5"/>
      <c r="BV82" s="5"/>
      <c r="BW82" s="5"/>
      <c r="BX82" s="5"/>
      <c r="BY82" s="5"/>
      <c r="BZ82" s="7"/>
      <c r="CA82" s="7"/>
      <c r="CB82" s="7"/>
      <c r="CC82" s="7"/>
    </row>
    <row r="83" ht="15.75" customHeight="1">
      <c r="A83" s="1" t="s">
        <v>54</v>
      </c>
      <c r="B83" s="1">
        <v>3.0</v>
      </c>
      <c r="C83" s="1" t="s">
        <v>50</v>
      </c>
      <c r="D83" s="1">
        <v>2.0</v>
      </c>
      <c r="E83" s="1">
        <v>239071.0</v>
      </c>
      <c r="F83" s="1">
        <v>13551.0</v>
      </c>
      <c r="G83" s="4">
        <f t="shared" si="37"/>
        <v>17.64231422</v>
      </c>
      <c r="H83" s="2"/>
      <c r="I83" s="2"/>
      <c r="J83" s="2"/>
      <c r="K83" s="2"/>
      <c r="L83" s="2"/>
      <c r="M83" s="2"/>
      <c r="N83" s="1"/>
      <c r="O83" s="1">
        <v>2.0</v>
      </c>
      <c r="P83" s="1">
        <v>2467.9</v>
      </c>
      <c r="Q83" s="1">
        <v>480.0</v>
      </c>
      <c r="R83" s="4">
        <f t="shared" si="38"/>
        <v>20.56583333</v>
      </c>
      <c r="S83" s="5"/>
      <c r="T83" s="5"/>
      <c r="U83" s="5"/>
      <c r="V83" s="5"/>
      <c r="W83" s="5"/>
      <c r="X83" s="5"/>
      <c r="Z83" s="1">
        <v>2.0</v>
      </c>
      <c r="AA83" s="4">
        <f t="shared" si="39"/>
        <v>1.165710636</v>
      </c>
      <c r="AB83" s="5"/>
      <c r="AC83" s="5"/>
      <c r="AD83" s="5"/>
      <c r="AE83" s="5"/>
      <c r="AF83" s="5"/>
      <c r="AG83" s="5"/>
      <c r="AH83" s="1"/>
      <c r="AI83" s="1">
        <v>2.0</v>
      </c>
      <c r="AJ83" s="1">
        <v>876.7</v>
      </c>
      <c r="AK83" s="1">
        <v>401.7</v>
      </c>
      <c r="AL83" s="1">
        <v>116.2</v>
      </c>
      <c r="AM83" s="4">
        <f t="shared" si="40"/>
        <v>7.54475043</v>
      </c>
      <c r="AN83" s="5"/>
      <c r="AO83" s="5"/>
      <c r="AP83" s="5"/>
      <c r="AQ83" s="5"/>
      <c r="AR83" s="5"/>
      <c r="AS83" s="5"/>
      <c r="AU83" s="1">
        <v>2.0</v>
      </c>
      <c r="AV83" s="4">
        <f t="shared" si="41"/>
        <v>3.45697074</v>
      </c>
      <c r="AW83" s="5"/>
      <c r="AX83" s="5"/>
      <c r="AY83" s="5"/>
      <c r="AZ83" s="5"/>
      <c r="BA83" s="5"/>
      <c r="BB83" s="5"/>
      <c r="BD83" s="1">
        <v>2.0</v>
      </c>
      <c r="BE83" s="4">
        <f t="shared" si="42"/>
        <v>0.4581955059</v>
      </c>
      <c r="BF83" s="5"/>
      <c r="BG83" s="5"/>
      <c r="BH83" s="5"/>
      <c r="BI83" s="5"/>
      <c r="BJ83" s="5"/>
      <c r="BK83" s="5"/>
      <c r="BL83" s="1"/>
      <c r="BM83" s="1">
        <v>2.0</v>
      </c>
      <c r="BN83" s="1">
        <v>696810.0</v>
      </c>
      <c r="BO83" s="1">
        <v>1024660.0</v>
      </c>
      <c r="BP83" s="1">
        <v>100783.0</v>
      </c>
      <c r="BQ83" s="4">
        <f t="shared" si="43"/>
        <v>6.913963665</v>
      </c>
      <c r="BR83" s="4">
        <f t="shared" si="44"/>
        <v>10.16699245</v>
      </c>
      <c r="BS83" s="4">
        <f t="shared" si="45"/>
        <v>0.6800402085</v>
      </c>
      <c r="BT83" s="5"/>
      <c r="BU83" s="5"/>
      <c r="BV83" s="5"/>
      <c r="BW83" s="5"/>
      <c r="BX83" s="5"/>
      <c r="BY83" s="5"/>
      <c r="BZ83" s="7"/>
      <c r="CA83" s="7"/>
      <c r="CB83" s="7"/>
      <c r="CC83" s="7"/>
    </row>
    <row r="84" ht="15.75" customHeight="1">
      <c r="A84" s="1" t="s">
        <v>54</v>
      </c>
      <c r="B84" s="1">
        <v>3.0</v>
      </c>
      <c r="C84" s="1" t="s">
        <v>52</v>
      </c>
      <c r="D84" s="1">
        <v>2.0</v>
      </c>
      <c r="E84" s="1">
        <v>238605.0</v>
      </c>
      <c r="F84" s="1">
        <v>13551.0</v>
      </c>
      <c r="G84" s="4">
        <f t="shared" si="37"/>
        <v>17.60792561</v>
      </c>
      <c r="H84" s="2"/>
      <c r="I84" s="2"/>
      <c r="J84" s="2"/>
      <c r="K84" s="2"/>
      <c r="L84" s="2"/>
      <c r="M84" s="2"/>
      <c r="N84" s="1"/>
      <c r="O84" s="1">
        <v>2.0</v>
      </c>
      <c r="P84" s="1">
        <v>2369.5</v>
      </c>
      <c r="Q84" s="1">
        <v>480.0</v>
      </c>
      <c r="R84" s="4">
        <f t="shared" si="38"/>
        <v>19.74583333</v>
      </c>
      <c r="S84" s="5"/>
      <c r="T84" s="5"/>
      <c r="U84" s="5"/>
      <c r="V84" s="5"/>
      <c r="W84" s="5"/>
      <c r="X84" s="5"/>
      <c r="Z84" s="1">
        <v>2.0</v>
      </c>
      <c r="AA84" s="4">
        <f t="shared" si="39"/>
        <v>1.121417353</v>
      </c>
      <c r="AB84" s="5"/>
      <c r="AC84" s="5"/>
      <c r="AD84" s="5"/>
      <c r="AE84" s="5"/>
      <c r="AF84" s="5"/>
      <c r="AG84" s="5"/>
      <c r="AH84" s="1"/>
      <c r="AI84" s="1">
        <v>2.0</v>
      </c>
      <c r="AJ84" s="1">
        <v>807.6</v>
      </c>
      <c r="AK84" s="1">
        <v>401.3</v>
      </c>
      <c r="AL84" s="1">
        <v>116.2</v>
      </c>
      <c r="AM84" s="4">
        <f t="shared" si="40"/>
        <v>6.950086059</v>
      </c>
      <c r="AN84" s="5"/>
      <c r="AO84" s="5"/>
      <c r="AP84" s="5"/>
      <c r="AQ84" s="5"/>
      <c r="AR84" s="5"/>
      <c r="AS84" s="5"/>
      <c r="AU84" s="1">
        <v>2.0</v>
      </c>
      <c r="AV84" s="4">
        <f t="shared" si="41"/>
        <v>3.453528399</v>
      </c>
      <c r="AW84" s="5"/>
      <c r="AX84" s="5"/>
      <c r="AY84" s="5"/>
      <c r="AZ84" s="5"/>
      <c r="BA84" s="5"/>
      <c r="BB84" s="5"/>
      <c r="BD84" s="1">
        <v>2.0</v>
      </c>
      <c r="BE84" s="4">
        <f t="shared" si="42"/>
        <v>0.4969044081</v>
      </c>
      <c r="BF84" s="5"/>
      <c r="BG84" s="5"/>
      <c r="BH84" s="5"/>
      <c r="BI84" s="5"/>
      <c r="BJ84" s="5"/>
      <c r="BK84" s="5"/>
      <c r="BL84" s="1"/>
      <c r="BM84" s="1">
        <v>2.0</v>
      </c>
      <c r="BN84" s="1">
        <v>753921.0</v>
      </c>
      <c r="BO84" s="1">
        <v>951285.0</v>
      </c>
      <c r="BP84" s="1">
        <v>99718.0</v>
      </c>
      <c r="BQ84" s="4">
        <f t="shared" si="43"/>
        <v>7.560530697</v>
      </c>
      <c r="BR84" s="4">
        <f t="shared" si="44"/>
        <v>9.539752101</v>
      </c>
      <c r="BS84" s="4">
        <f t="shared" si="45"/>
        <v>0.7925290528</v>
      </c>
      <c r="BT84" s="5"/>
      <c r="BU84" s="5"/>
      <c r="BV84" s="5"/>
      <c r="BW84" s="5"/>
      <c r="BX84" s="5"/>
      <c r="BY84" s="5"/>
      <c r="BZ84" s="7"/>
      <c r="CA84" s="7"/>
      <c r="CB84" s="7"/>
      <c r="CC84" s="7"/>
    </row>
    <row r="85" ht="15.75" customHeight="1">
      <c r="A85" s="1" t="s">
        <v>54</v>
      </c>
      <c r="B85" s="1">
        <v>3.0</v>
      </c>
      <c r="C85" s="1" t="s">
        <v>53</v>
      </c>
      <c r="D85" s="1">
        <v>2.0</v>
      </c>
      <c r="E85" s="1">
        <v>161379.0</v>
      </c>
      <c r="F85" s="1">
        <v>13551.0</v>
      </c>
      <c r="G85" s="4">
        <f t="shared" si="37"/>
        <v>11.90901041</v>
      </c>
      <c r="H85" s="2"/>
      <c r="I85" s="2"/>
      <c r="J85" s="2"/>
      <c r="K85" s="2"/>
      <c r="L85" s="2"/>
      <c r="M85" s="2"/>
      <c r="N85" s="1"/>
      <c r="O85" s="1">
        <v>2.0</v>
      </c>
      <c r="P85" s="1">
        <v>2073.9</v>
      </c>
      <c r="Q85" s="1">
        <v>480.0</v>
      </c>
      <c r="R85" s="4">
        <f t="shared" si="38"/>
        <v>17.2825</v>
      </c>
      <c r="S85" s="5"/>
      <c r="T85" s="5"/>
      <c r="U85" s="5"/>
      <c r="V85" s="5"/>
      <c r="W85" s="5"/>
      <c r="X85" s="5"/>
      <c r="Z85" s="1">
        <v>2.0</v>
      </c>
      <c r="AA85" s="4">
        <f t="shared" si="39"/>
        <v>1.4512121</v>
      </c>
      <c r="AB85" s="5"/>
      <c r="AC85" s="5"/>
      <c r="AD85" s="5"/>
      <c r="AE85" s="5"/>
      <c r="AF85" s="5"/>
      <c r="AG85" s="5"/>
      <c r="AH85" s="1"/>
      <c r="AI85" s="1">
        <v>2.0</v>
      </c>
      <c r="AJ85" s="1">
        <v>746.0</v>
      </c>
      <c r="AK85" s="1">
        <v>308.9</v>
      </c>
      <c r="AL85" s="1">
        <v>116.2</v>
      </c>
      <c r="AM85" s="4">
        <f t="shared" si="40"/>
        <v>6.419965577</v>
      </c>
      <c r="AN85" s="5"/>
      <c r="AO85" s="5"/>
      <c r="AP85" s="5"/>
      <c r="AQ85" s="5"/>
      <c r="AR85" s="5"/>
      <c r="AS85" s="5"/>
      <c r="AU85" s="1">
        <v>2.0</v>
      </c>
      <c r="AV85" s="4">
        <f t="shared" si="41"/>
        <v>2.658347676</v>
      </c>
      <c r="AW85" s="5"/>
      <c r="AX85" s="5"/>
      <c r="AY85" s="5"/>
      <c r="AZ85" s="5"/>
      <c r="BA85" s="5"/>
      <c r="BB85" s="5"/>
      <c r="BD85" s="1">
        <v>2.0</v>
      </c>
      <c r="BE85" s="4">
        <f t="shared" si="42"/>
        <v>0.414075067</v>
      </c>
      <c r="BF85" s="5"/>
      <c r="BG85" s="5"/>
      <c r="BH85" s="5"/>
      <c r="BI85" s="5"/>
      <c r="BJ85" s="5"/>
      <c r="BK85" s="5"/>
      <c r="BL85" s="1"/>
      <c r="BM85" s="1">
        <v>2.0</v>
      </c>
      <c r="BN85" s="1">
        <v>638801.0</v>
      </c>
      <c r="BO85" s="1">
        <v>518841.0</v>
      </c>
      <c r="BP85" s="1">
        <v>100687.0</v>
      </c>
      <c r="BQ85" s="4">
        <f t="shared" si="43"/>
        <v>6.344423808</v>
      </c>
      <c r="BR85" s="4">
        <f t="shared" si="44"/>
        <v>5.153008829</v>
      </c>
      <c r="BS85" s="4">
        <f t="shared" si="45"/>
        <v>1.231207634</v>
      </c>
      <c r="BT85" s="5"/>
      <c r="BU85" s="5"/>
      <c r="BV85" s="5"/>
      <c r="BW85" s="5"/>
      <c r="BX85" s="5"/>
      <c r="BY85" s="5"/>
      <c r="BZ85" s="7"/>
      <c r="CA85" s="7"/>
      <c r="CB85" s="7"/>
      <c r="CC85" s="7"/>
    </row>
    <row r="86" ht="15.75" customHeight="1">
      <c r="A86" s="1" t="s">
        <v>54</v>
      </c>
      <c r="B86" s="1">
        <v>4.0</v>
      </c>
      <c r="C86" s="1" t="s">
        <v>44</v>
      </c>
      <c r="D86" s="1">
        <v>2.0</v>
      </c>
      <c r="E86" s="1">
        <v>113523.0</v>
      </c>
      <c r="F86" s="1">
        <v>14426.0</v>
      </c>
      <c r="G86" s="4">
        <f t="shared" si="37"/>
        <v>7.869333148</v>
      </c>
      <c r="H86" s="2"/>
      <c r="I86" s="2"/>
      <c r="J86" s="2"/>
      <c r="K86" s="2"/>
      <c r="L86" s="2"/>
      <c r="M86" s="2"/>
      <c r="N86" s="1"/>
      <c r="O86" s="1">
        <v>2.0</v>
      </c>
      <c r="P86" s="1">
        <v>1607.2</v>
      </c>
      <c r="Q86" s="1">
        <v>548.9</v>
      </c>
      <c r="R86" s="4">
        <f t="shared" si="38"/>
        <v>11.71215158</v>
      </c>
      <c r="S86" s="5"/>
      <c r="T86" s="5"/>
      <c r="U86" s="5"/>
      <c r="V86" s="5"/>
      <c r="W86" s="5"/>
      <c r="X86" s="5"/>
      <c r="Z86" s="1">
        <v>2.0</v>
      </c>
      <c r="AA86" s="4">
        <f t="shared" si="39"/>
        <v>1.488328344</v>
      </c>
      <c r="AB86" s="5"/>
      <c r="AC86" s="5"/>
      <c r="AD86" s="5"/>
      <c r="AE86" s="5"/>
      <c r="AF86" s="5"/>
      <c r="AG86" s="5"/>
      <c r="AH86" s="1"/>
      <c r="AI86" s="1">
        <v>2.0</v>
      </c>
      <c r="AJ86" s="1">
        <v>581.9</v>
      </c>
      <c r="AK86" s="1">
        <v>302.8</v>
      </c>
      <c r="AL86" s="1">
        <v>121.0</v>
      </c>
      <c r="AM86" s="4">
        <f t="shared" si="40"/>
        <v>4.809090909</v>
      </c>
      <c r="AN86" s="5"/>
      <c r="AO86" s="5"/>
      <c r="AP86" s="5"/>
      <c r="AQ86" s="5"/>
      <c r="AR86" s="5"/>
      <c r="AS86" s="5"/>
      <c r="AU86" s="1">
        <v>2.0</v>
      </c>
      <c r="AV86" s="4">
        <f t="shared" si="41"/>
        <v>2.502479339</v>
      </c>
      <c r="AW86" s="5"/>
      <c r="AX86" s="5"/>
      <c r="AY86" s="5"/>
      <c r="AZ86" s="5"/>
      <c r="BA86" s="5"/>
      <c r="BB86" s="5"/>
      <c r="BD86" s="1">
        <v>2.0</v>
      </c>
      <c r="BE86" s="4">
        <f t="shared" si="42"/>
        <v>0.5203643238</v>
      </c>
      <c r="BF86" s="5"/>
      <c r="BG86" s="5"/>
      <c r="BH86" s="5"/>
      <c r="BI86" s="5"/>
      <c r="BJ86" s="5"/>
      <c r="BK86" s="5"/>
      <c r="BL86" s="1"/>
      <c r="BM86" s="1">
        <v>2.0</v>
      </c>
      <c r="BN86" s="1">
        <v>357009.0</v>
      </c>
      <c r="BO86" s="1">
        <v>461405.0</v>
      </c>
      <c r="BP86" s="1">
        <v>102553.0</v>
      </c>
      <c r="BQ86" s="4">
        <f t="shared" si="43"/>
        <v>3.481214591</v>
      </c>
      <c r="BR86" s="4">
        <f t="shared" si="44"/>
        <v>4.499185787</v>
      </c>
      <c r="BS86" s="4">
        <f t="shared" si="45"/>
        <v>0.7737432408</v>
      </c>
      <c r="BT86" s="5"/>
      <c r="BU86" s="5"/>
      <c r="BV86" s="5"/>
      <c r="BW86" s="5"/>
      <c r="BX86" s="5"/>
      <c r="BY86" s="5"/>
      <c r="BZ86" s="7"/>
      <c r="CA86" s="7"/>
      <c r="CB86" s="7"/>
      <c r="CC86" s="7"/>
    </row>
    <row r="87" ht="15.75" customHeight="1">
      <c r="A87" s="1" t="s">
        <v>54</v>
      </c>
      <c r="B87" s="1">
        <v>4.0</v>
      </c>
      <c r="C87" s="1" t="s">
        <v>45</v>
      </c>
      <c r="D87" s="1">
        <v>2.0</v>
      </c>
      <c r="E87" s="1">
        <v>105013.0</v>
      </c>
      <c r="F87" s="1">
        <v>14425.0</v>
      </c>
      <c r="G87" s="4">
        <f t="shared" si="37"/>
        <v>7.279930676</v>
      </c>
      <c r="H87" s="2"/>
      <c r="I87" s="2"/>
      <c r="J87" s="2"/>
      <c r="K87" s="2"/>
      <c r="L87" s="2"/>
      <c r="M87" s="2"/>
      <c r="N87" s="1"/>
      <c r="O87" s="1">
        <v>2.0</v>
      </c>
      <c r="P87" s="1">
        <v>1488.3</v>
      </c>
      <c r="Q87" s="1">
        <v>532.6</v>
      </c>
      <c r="R87" s="4">
        <f t="shared" si="38"/>
        <v>11.17761923</v>
      </c>
      <c r="S87" s="5"/>
      <c r="T87" s="5"/>
      <c r="U87" s="5"/>
      <c r="V87" s="5"/>
      <c r="W87" s="5"/>
      <c r="X87" s="5"/>
      <c r="Z87" s="1">
        <v>2.0</v>
      </c>
      <c r="AA87" s="4">
        <f t="shared" si="39"/>
        <v>1.535401877</v>
      </c>
      <c r="AB87" s="5"/>
      <c r="AC87" s="5"/>
      <c r="AD87" s="5"/>
      <c r="AE87" s="5"/>
      <c r="AF87" s="5"/>
      <c r="AG87" s="5"/>
      <c r="AH87" s="1"/>
      <c r="AI87" s="1">
        <v>2.0</v>
      </c>
      <c r="AJ87" s="1">
        <v>531.5</v>
      </c>
      <c r="AK87" s="1">
        <v>299.7</v>
      </c>
      <c r="AL87" s="1">
        <v>121.0</v>
      </c>
      <c r="AM87" s="4">
        <f t="shared" si="40"/>
        <v>4.392561983</v>
      </c>
      <c r="AN87" s="5"/>
      <c r="AO87" s="5"/>
      <c r="AP87" s="5"/>
      <c r="AQ87" s="5"/>
      <c r="AR87" s="5"/>
      <c r="AS87" s="5"/>
      <c r="AU87" s="1">
        <v>2.0</v>
      </c>
      <c r="AV87" s="4">
        <f t="shared" si="41"/>
        <v>2.476859504</v>
      </c>
      <c r="AW87" s="5"/>
      <c r="AX87" s="5"/>
      <c r="AY87" s="5"/>
      <c r="AZ87" s="5"/>
      <c r="BA87" s="5"/>
      <c r="BB87" s="5"/>
      <c r="BD87" s="1">
        <v>2.0</v>
      </c>
      <c r="BE87" s="4">
        <f t="shared" si="42"/>
        <v>0.5638758231</v>
      </c>
      <c r="BF87" s="5"/>
      <c r="BG87" s="5"/>
      <c r="BH87" s="5"/>
      <c r="BI87" s="5"/>
      <c r="BJ87" s="5"/>
      <c r="BK87" s="5"/>
      <c r="BL87" s="1"/>
      <c r="BM87" s="1">
        <v>2.0</v>
      </c>
      <c r="BN87" s="1">
        <v>425992.0</v>
      </c>
      <c r="BO87" s="1">
        <v>339973.0</v>
      </c>
      <c r="BP87" s="1">
        <v>100928.0</v>
      </c>
      <c r="BQ87" s="4">
        <f t="shared" si="43"/>
        <v>4.220751427</v>
      </c>
      <c r="BR87" s="4">
        <f t="shared" si="44"/>
        <v>3.368470593</v>
      </c>
      <c r="BS87" s="4">
        <f t="shared" si="45"/>
        <v>1.253017151</v>
      </c>
      <c r="BT87" s="5"/>
      <c r="BU87" s="5"/>
      <c r="BV87" s="5"/>
      <c r="BW87" s="5"/>
      <c r="BX87" s="5"/>
      <c r="BY87" s="5"/>
      <c r="BZ87" s="7"/>
      <c r="CA87" s="7"/>
      <c r="CB87" s="7"/>
      <c r="CC87" s="7"/>
    </row>
    <row r="88" ht="15.75" customHeight="1">
      <c r="A88" s="1" t="s">
        <v>54</v>
      </c>
      <c r="B88" s="1">
        <v>4.0</v>
      </c>
      <c r="C88" s="1" t="s">
        <v>46</v>
      </c>
      <c r="D88" s="1">
        <v>2.0</v>
      </c>
      <c r="E88" s="1">
        <v>89944.0</v>
      </c>
      <c r="F88" s="1">
        <v>14426.0</v>
      </c>
      <c r="G88" s="4">
        <f t="shared" si="37"/>
        <v>6.234853736</v>
      </c>
      <c r="H88" s="2"/>
      <c r="I88" s="2"/>
      <c r="J88" s="2"/>
      <c r="K88" s="2"/>
      <c r="L88" s="2"/>
      <c r="M88" s="2"/>
      <c r="N88" s="1"/>
      <c r="O88" s="1">
        <v>2.0</v>
      </c>
      <c r="P88" s="1">
        <v>1439.5</v>
      </c>
      <c r="Q88" s="1">
        <v>532.6</v>
      </c>
      <c r="R88" s="4">
        <f t="shared" si="38"/>
        <v>10.81111528</v>
      </c>
      <c r="S88" s="5"/>
      <c r="T88" s="5"/>
      <c r="U88" s="5"/>
      <c r="V88" s="5"/>
      <c r="W88" s="5"/>
      <c r="X88" s="5"/>
      <c r="Z88" s="1">
        <v>2.0</v>
      </c>
      <c r="AA88" s="4">
        <f t="shared" si="39"/>
        <v>1.733980578</v>
      </c>
      <c r="AB88" s="5"/>
      <c r="AC88" s="5"/>
      <c r="AD88" s="5"/>
      <c r="AE88" s="5"/>
      <c r="AF88" s="5"/>
      <c r="AG88" s="5"/>
      <c r="AH88" s="1"/>
      <c r="AI88" s="1">
        <v>2.0</v>
      </c>
      <c r="AJ88" s="1">
        <v>515.8</v>
      </c>
      <c r="AK88" s="1">
        <v>262.9</v>
      </c>
      <c r="AL88" s="1">
        <v>121.0</v>
      </c>
      <c r="AM88" s="4">
        <f t="shared" si="40"/>
        <v>4.262809917</v>
      </c>
      <c r="AN88" s="5"/>
      <c r="AO88" s="5"/>
      <c r="AP88" s="5"/>
      <c r="AQ88" s="5"/>
      <c r="AR88" s="5"/>
      <c r="AS88" s="5"/>
      <c r="AU88" s="1">
        <v>2.0</v>
      </c>
      <c r="AV88" s="4">
        <f t="shared" si="41"/>
        <v>2.172727273</v>
      </c>
      <c r="AW88" s="5"/>
      <c r="AX88" s="5"/>
      <c r="AY88" s="5"/>
      <c r="AZ88" s="5"/>
      <c r="BA88" s="5"/>
      <c r="BB88" s="5"/>
      <c r="BD88" s="1">
        <v>2.0</v>
      </c>
      <c r="BE88" s="4">
        <f t="shared" si="42"/>
        <v>0.5096936797</v>
      </c>
      <c r="BF88" s="5"/>
      <c r="BG88" s="5"/>
      <c r="BH88" s="5"/>
      <c r="BI88" s="5"/>
      <c r="BJ88" s="5"/>
      <c r="BK88" s="5"/>
      <c r="BL88" s="1"/>
      <c r="BM88" s="1">
        <v>2.0</v>
      </c>
      <c r="BN88" s="1">
        <v>368070.0</v>
      </c>
      <c r="BO88" s="1">
        <v>268935.0</v>
      </c>
      <c r="BP88" s="1">
        <v>100179.0</v>
      </c>
      <c r="BQ88" s="4">
        <f t="shared" si="43"/>
        <v>3.674123319</v>
      </c>
      <c r="BR88" s="4">
        <f t="shared" si="44"/>
        <v>2.684544665</v>
      </c>
      <c r="BS88" s="4">
        <f t="shared" si="45"/>
        <v>1.36862067</v>
      </c>
      <c r="BT88" s="5"/>
      <c r="BU88" s="5"/>
      <c r="BV88" s="5"/>
      <c r="BW88" s="5"/>
      <c r="BX88" s="5"/>
      <c r="BY88" s="5"/>
      <c r="BZ88" s="7"/>
      <c r="CA88" s="7"/>
      <c r="CB88" s="7"/>
      <c r="CC88" s="7"/>
    </row>
    <row r="89" ht="15.75" customHeight="1">
      <c r="A89" s="1" t="s">
        <v>54</v>
      </c>
      <c r="B89" s="1">
        <v>4.0</v>
      </c>
      <c r="C89" s="1" t="s">
        <v>47</v>
      </c>
      <c r="D89" s="1">
        <v>2.0</v>
      </c>
      <c r="E89" s="1">
        <v>77491.0</v>
      </c>
      <c r="F89" s="1">
        <v>14426.0</v>
      </c>
      <c r="G89" s="4">
        <f t="shared" si="37"/>
        <v>5.371620685</v>
      </c>
      <c r="H89" s="2"/>
      <c r="I89" s="2"/>
      <c r="J89" s="2"/>
      <c r="K89" s="2"/>
      <c r="L89" s="2"/>
      <c r="M89" s="2"/>
      <c r="N89" s="1"/>
      <c r="O89" s="1">
        <v>2.0</v>
      </c>
      <c r="P89" s="1">
        <v>1325.7</v>
      </c>
      <c r="Q89" s="1">
        <v>532.6</v>
      </c>
      <c r="R89" s="4">
        <f t="shared" si="38"/>
        <v>9.956440105</v>
      </c>
      <c r="S89" s="5"/>
      <c r="T89" s="5"/>
      <c r="U89" s="5"/>
      <c r="V89" s="5"/>
      <c r="W89" s="5"/>
      <c r="X89" s="5"/>
      <c r="Z89" s="1">
        <v>2.0</v>
      </c>
      <c r="AA89" s="4">
        <f t="shared" si="39"/>
        <v>1.85352628</v>
      </c>
      <c r="AB89" s="5"/>
      <c r="AC89" s="5"/>
      <c r="AD89" s="5"/>
      <c r="AE89" s="5"/>
      <c r="AF89" s="5"/>
      <c r="AG89" s="5"/>
      <c r="AH89" s="1"/>
      <c r="AI89" s="1">
        <v>2.0</v>
      </c>
      <c r="AJ89" s="1">
        <v>481.1</v>
      </c>
      <c r="AK89" s="1">
        <v>239.2</v>
      </c>
      <c r="AL89" s="1">
        <v>121.0</v>
      </c>
      <c r="AM89" s="4">
        <f t="shared" si="40"/>
        <v>3.976033058</v>
      </c>
      <c r="AN89" s="5"/>
      <c r="AO89" s="5"/>
      <c r="AP89" s="5"/>
      <c r="AQ89" s="5"/>
      <c r="AR89" s="5"/>
      <c r="AS89" s="5"/>
      <c r="AU89" s="1">
        <v>2.0</v>
      </c>
      <c r="AV89" s="4">
        <f t="shared" si="41"/>
        <v>1.976859504</v>
      </c>
      <c r="AW89" s="5"/>
      <c r="AX89" s="5"/>
      <c r="AY89" s="5"/>
      <c r="AZ89" s="5"/>
      <c r="BA89" s="5"/>
      <c r="BB89" s="5"/>
      <c r="BD89" s="1">
        <v>2.0</v>
      </c>
      <c r="BE89" s="4">
        <f t="shared" si="42"/>
        <v>0.4971939306</v>
      </c>
      <c r="BF89" s="5"/>
      <c r="BG89" s="5"/>
      <c r="BH89" s="5"/>
      <c r="BI89" s="5"/>
      <c r="BJ89" s="5"/>
      <c r="BK89" s="5"/>
      <c r="BL89" s="1"/>
      <c r="BM89" s="1">
        <v>2.0</v>
      </c>
      <c r="BN89" s="1">
        <v>219709.0</v>
      </c>
      <c r="BO89" s="1">
        <v>324827.0</v>
      </c>
      <c r="BP89" s="1">
        <v>103897.0</v>
      </c>
      <c r="BQ89" s="4">
        <f t="shared" si="43"/>
        <v>2.114680886</v>
      </c>
      <c r="BR89" s="4">
        <f t="shared" si="44"/>
        <v>3.12643291</v>
      </c>
      <c r="BS89" s="4">
        <f t="shared" si="45"/>
        <v>0.6763877387</v>
      </c>
      <c r="BT89" s="5"/>
      <c r="BU89" s="5"/>
      <c r="BV89" s="5"/>
      <c r="BW89" s="5"/>
      <c r="BX89" s="5"/>
      <c r="BY89" s="5"/>
      <c r="BZ89" s="7"/>
      <c r="CA89" s="7"/>
      <c r="CB89" s="7"/>
      <c r="CC89" s="7"/>
    </row>
    <row r="90" ht="15.75" customHeight="1">
      <c r="A90" s="1" t="s">
        <v>54</v>
      </c>
      <c r="B90" s="1">
        <v>5.0</v>
      </c>
      <c r="C90" s="1" t="s">
        <v>44</v>
      </c>
      <c r="D90" s="1">
        <v>2.0</v>
      </c>
      <c r="E90" s="1">
        <v>158532.0</v>
      </c>
      <c r="F90" s="1">
        <v>13576.0</v>
      </c>
      <c r="G90" s="4">
        <f t="shared" si="37"/>
        <v>11.67737183</v>
      </c>
      <c r="H90" s="2"/>
      <c r="I90" s="2"/>
      <c r="J90" s="2"/>
      <c r="K90" s="2"/>
      <c r="L90" s="2"/>
      <c r="M90" s="2"/>
      <c r="N90" s="1"/>
      <c r="O90" s="1">
        <v>2.0</v>
      </c>
      <c r="P90" s="1">
        <v>1935.6</v>
      </c>
      <c r="Q90" s="1">
        <v>468.9</v>
      </c>
      <c r="R90" s="4">
        <f t="shared" si="38"/>
        <v>16.51183621</v>
      </c>
      <c r="S90" s="5"/>
      <c r="T90" s="5"/>
      <c r="U90" s="5"/>
      <c r="V90" s="5"/>
      <c r="W90" s="5"/>
      <c r="X90" s="5"/>
      <c r="Z90" s="1">
        <v>2.0</v>
      </c>
      <c r="AA90" s="4">
        <f t="shared" si="39"/>
        <v>1.414002778</v>
      </c>
      <c r="AB90" s="5"/>
      <c r="AC90" s="5"/>
      <c r="AD90" s="5"/>
      <c r="AE90" s="5"/>
      <c r="AF90" s="5"/>
      <c r="AG90" s="5"/>
      <c r="AH90" s="1"/>
      <c r="AI90" s="1">
        <v>2.0</v>
      </c>
      <c r="AJ90" s="1">
        <v>655.0</v>
      </c>
      <c r="AK90" s="1">
        <v>378.0</v>
      </c>
      <c r="AL90" s="1">
        <v>117.4</v>
      </c>
      <c r="AM90" s="4">
        <f t="shared" si="40"/>
        <v>5.579216354</v>
      </c>
      <c r="AN90" s="5"/>
      <c r="AO90" s="5"/>
      <c r="AP90" s="5"/>
      <c r="AQ90" s="5"/>
      <c r="AR90" s="5"/>
      <c r="AS90" s="5"/>
      <c r="AU90" s="1">
        <v>2.0</v>
      </c>
      <c r="AV90" s="4">
        <f t="shared" si="41"/>
        <v>3.219761499</v>
      </c>
      <c r="AW90" s="5"/>
      <c r="AX90" s="5"/>
      <c r="AY90" s="5"/>
      <c r="AZ90" s="5"/>
      <c r="BA90" s="5"/>
      <c r="BB90" s="5"/>
      <c r="BD90" s="1">
        <v>2.0</v>
      </c>
      <c r="BE90" s="4">
        <f t="shared" si="42"/>
        <v>0.5770992366</v>
      </c>
      <c r="BF90" s="5"/>
      <c r="BG90" s="5"/>
      <c r="BH90" s="5"/>
      <c r="BI90" s="5"/>
      <c r="BJ90" s="5"/>
      <c r="BK90" s="5"/>
      <c r="BL90" s="1"/>
      <c r="BM90" s="1">
        <v>2.0</v>
      </c>
      <c r="BN90" s="1">
        <v>537262.0</v>
      </c>
      <c r="BO90" s="1">
        <v>600530.0</v>
      </c>
      <c r="BP90" s="1">
        <v>103681.0</v>
      </c>
      <c r="BQ90" s="4">
        <f t="shared" si="43"/>
        <v>5.181875175</v>
      </c>
      <c r="BR90" s="4">
        <f t="shared" si="44"/>
        <v>5.792093055</v>
      </c>
      <c r="BS90" s="4">
        <f t="shared" si="45"/>
        <v>0.8946463957</v>
      </c>
      <c r="BT90" s="5"/>
      <c r="BU90" s="5"/>
      <c r="BV90" s="5"/>
      <c r="BW90" s="5"/>
      <c r="BX90" s="5"/>
      <c r="BY90" s="5"/>
      <c r="BZ90" s="7"/>
      <c r="CA90" s="7"/>
      <c r="CB90" s="7"/>
      <c r="CC90" s="7"/>
    </row>
    <row r="91" ht="15.75" customHeight="1">
      <c r="H91" s="5"/>
      <c r="I91" s="5"/>
      <c r="J91" s="5"/>
      <c r="K91" s="5"/>
      <c r="L91" s="5"/>
      <c r="M91" s="5"/>
      <c r="S91" s="5"/>
      <c r="T91" s="5"/>
      <c r="U91" s="5"/>
      <c r="V91" s="5"/>
      <c r="W91" s="5"/>
      <c r="X91" s="5"/>
      <c r="AB91" s="5"/>
      <c r="AC91" s="5"/>
      <c r="AD91" s="5"/>
      <c r="AE91" s="5"/>
      <c r="AF91" s="5"/>
      <c r="AG91" s="5"/>
      <c r="AN91" s="5"/>
      <c r="AO91" s="5"/>
      <c r="AP91" s="5"/>
      <c r="AQ91" s="5"/>
      <c r="AR91" s="5"/>
      <c r="AS91" s="5"/>
      <c r="AW91" s="5"/>
      <c r="AX91" s="5"/>
      <c r="AY91" s="5"/>
      <c r="AZ91" s="5"/>
      <c r="BA91" s="5"/>
      <c r="BB91" s="5"/>
      <c r="BF91" s="5"/>
      <c r="BG91" s="5"/>
      <c r="BH91" s="5"/>
      <c r="BI91" s="5"/>
      <c r="BJ91" s="5"/>
      <c r="BK91" s="5"/>
      <c r="BT91" s="5"/>
      <c r="BU91" s="5"/>
      <c r="BV91" s="5"/>
      <c r="BW91" s="5"/>
      <c r="BX91" s="5"/>
      <c r="BY91" s="5"/>
      <c r="BZ91" s="7"/>
      <c r="CA91" s="7"/>
      <c r="CB91" s="7"/>
      <c r="CC91" s="7"/>
    </row>
    <row r="92" ht="15.75" customHeight="1">
      <c r="H92" s="5"/>
      <c r="I92" s="5"/>
      <c r="J92" s="5"/>
      <c r="K92" s="5"/>
      <c r="L92" s="5"/>
      <c r="M92" s="5"/>
      <c r="S92" s="5"/>
      <c r="T92" s="5"/>
      <c r="U92" s="5"/>
      <c r="V92" s="5"/>
      <c r="W92" s="5"/>
      <c r="X92" s="5"/>
      <c r="AB92" s="5"/>
      <c r="AC92" s="5"/>
      <c r="AD92" s="5"/>
      <c r="AE92" s="5"/>
      <c r="AF92" s="5"/>
      <c r="AG92" s="5"/>
      <c r="AN92" s="5"/>
      <c r="AO92" s="5"/>
      <c r="AP92" s="5"/>
      <c r="AQ92" s="5"/>
      <c r="AR92" s="5"/>
      <c r="AS92" s="5"/>
      <c r="AW92" s="5"/>
      <c r="AX92" s="5"/>
      <c r="AY92" s="5"/>
      <c r="AZ92" s="5"/>
      <c r="BA92" s="5"/>
      <c r="BB92" s="5"/>
      <c r="BF92" s="5"/>
      <c r="BG92" s="5"/>
      <c r="BH92" s="5"/>
      <c r="BI92" s="5"/>
      <c r="BJ92" s="5"/>
      <c r="BK92" s="5"/>
      <c r="BT92" s="5"/>
      <c r="BU92" s="5"/>
      <c r="BV92" s="5"/>
      <c r="BW92" s="5"/>
      <c r="BX92" s="5"/>
      <c r="BY92" s="5"/>
      <c r="BZ92" s="7"/>
      <c r="CA92" s="7"/>
      <c r="CB92" s="7"/>
      <c r="CC92" s="7"/>
    </row>
    <row r="93" ht="15.75" customHeight="1">
      <c r="H93" s="5"/>
      <c r="I93" s="5"/>
      <c r="J93" s="5"/>
      <c r="K93" s="5"/>
      <c r="L93" s="5"/>
      <c r="M93" s="5"/>
      <c r="S93" s="5"/>
      <c r="T93" s="5"/>
      <c r="U93" s="5"/>
      <c r="V93" s="5"/>
      <c r="W93" s="5"/>
      <c r="X93" s="5"/>
      <c r="AB93" s="5"/>
      <c r="AC93" s="5"/>
      <c r="AD93" s="5"/>
      <c r="AE93" s="5"/>
      <c r="AF93" s="5"/>
      <c r="AG93" s="5"/>
      <c r="AN93" s="5"/>
      <c r="AO93" s="5"/>
      <c r="AP93" s="5"/>
      <c r="AQ93" s="5"/>
      <c r="AR93" s="5"/>
      <c r="AS93" s="5"/>
      <c r="AW93" s="5"/>
      <c r="AX93" s="5"/>
      <c r="AY93" s="5"/>
      <c r="AZ93" s="5"/>
      <c r="BA93" s="5"/>
      <c r="BB93" s="5"/>
      <c r="BF93" s="5"/>
      <c r="BG93" s="5"/>
      <c r="BH93" s="5"/>
      <c r="BI93" s="5"/>
      <c r="BJ93" s="5"/>
      <c r="BK93" s="5"/>
      <c r="BT93" s="5"/>
      <c r="BU93" s="5"/>
      <c r="BV93" s="5"/>
      <c r="BW93" s="5"/>
      <c r="BX93" s="5"/>
      <c r="BY93" s="5"/>
      <c r="BZ93" s="7"/>
      <c r="CA93" s="7"/>
      <c r="CB93" s="7"/>
      <c r="CC93" s="7"/>
    </row>
    <row r="94" ht="15.75" customHeight="1">
      <c r="H94" s="5"/>
      <c r="I94" s="5"/>
      <c r="J94" s="5"/>
      <c r="K94" s="5"/>
      <c r="L94" s="5"/>
      <c r="M94" s="5"/>
      <c r="S94" s="5"/>
      <c r="T94" s="5"/>
      <c r="U94" s="5"/>
      <c r="V94" s="5"/>
      <c r="W94" s="5"/>
      <c r="X94" s="5"/>
      <c r="AB94" s="5"/>
      <c r="AC94" s="5"/>
      <c r="AD94" s="5"/>
      <c r="AE94" s="5"/>
      <c r="AF94" s="5"/>
      <c r="AG94" s="5"/>
      <c r="AN94" s="5"/>
      <c r="AO94" s="5"/>
      <c r="AP94" s="5"/>
      <c r="AQ94" s="5"/>
      <c r="AR94" s="5"/>
      <c r="AS94" s="5"/>
      <c r="AW94" s="5"/>
      <c r="AX94" s="5"/>
      <c r="AY94" s="5"/>
      <c r="AZ94" s="5"/>
      <c r="BA94" s="5"/>
      <c r="BB94" s="5"/>
      <c r="BF94" s="5"/>
      <c r="BG94" s="5"/>
      <c r="BH94" s="5"/>
      <c r="BI94" s="5"/>
      <c r="BJ94" s="5"/>
      <c r="BK94" s="5"/>
      <c r="BT94" s="5"/>
      <c r="BU94" s="5"/>
      <c r="BV94" s="5"/>
      <c r="BW94" s="5"/>
      <c r="BX94" s="5"/>
      <c r="BY94" s="5"/>
      <c r="BZ94" s="7"/>
      <c r="CA94" s="7"/>
      <c r="CB94" s="7"/>
      <c r="CC94" s="7"/>
    </row>
    <row r="95" ht="15.75" customHeight="1">
      <c r="H95" s="5"/>
      <c r="I95" s="5"/>
      <c r="J95" s="5"/>
      <c r="K95" s="5"/>
      <c r="L95" s="5"/>
      <c r="M95" s="5"/>
      <c r="S95" s="5"/>
      <c r="T95" s="5"/>
      <c r="U95" s="5"/>
      <c r="V95" s="5"/>
      <c r="W95" s="5"/>
      <c r="X95" s="5"/>
      <c r="AB95" s="5"/>
      <c r="AC95" s="5"/>
      <c r="AD95" s="5"/>
      <c r="AE95" s="5"/>
      <c r="AF95" s="5"/>
      <c r="AG95" s="5"/>
      <c r="AN95" s="5"/>
      <c r="AO95" s="5"/>
      <c r="AP95" s="5"/>
      <c r="AQ95" s="5"/>
      <c r="AR95" s="5"/>
      <c r="AS95" s="5"/>
      <c r="AW95" s="5"/>
      <c r="AX95" s="5"/>
      <c r="AY95" s="5"/>
      <c r="AZ95" s="5"/>
      <c r="BA95" s="5"/>
      <c r="BB95" s="5"/>
      <c r="BF95" s="5"/>
      <c r="BG95" s="5"/>
      <c r="BH95" s="5"/>
      <c r="BI95" s="5"/>
      <c r="BJ95" s="5"/>
      <c r="BK95" s="5"/>
      <c r="BT95" s="5"/>
      <c r="BU95" s="5"/>
      <c r="BV95" s="5"/>
      <c r="BW95" s="5"/>
      <c r="BX95" s="5"/>
      <c r="BY95" s="5"/>
      <c r="BZ95" s="7"/>
      <c r="CA95" s="7"/>
      <c r="CB95" s="7"/>
      <c r="CC95" s="7"/>
    </row>
    <row r="96" ht="15.75" customHeight="1">
      <c r="H96" s="5"/>
      <c r="I96" s="5"/>
      <c r="J96" s="5"/>
      <c r="K96" s="5"/>
      <c r="L96" s="5"/>
      <c r="M96" s="5"/>
      <c r="S96" s="5"/>
      <c r="T96" s="5"/>
      <c r="U96" s="5"/>
      <c r="V96" s="5"/>
      <c r="W96" s="5"/>
      <c r="X96" s="5"/>
      <c r="AB96" s="5"/>
      <c r="AC96" s="5"/>
      <c r="AD96" s="5"/>
      <c r="AE96" s="5"/>
      <c r="AF96" s="5"/>
      <c r="AG96" s="5"/>
      <c r="AN96" s="5"/>
      <c r="AO96" s="5"/>
      <c r="AP96" s="5"/>
      <c r="AQ96" s="5"/>
      <c r="AR96" s="5"/>
      <c r="AS96" s="5"/>
      <c r="AW96" s="5"/>
      <c r="AX96" s="5"/>
      <c r="AY96" s="5"/>
      <c r="AZ96" s="5"/>
      <c r="BA96" s="5"/>
      <c r="BB96" s="5"/>
      <c r="BF96" s="5"/>
      <c r="BG96" s="5"/>
      <c r="BH96" s="5"/>
      <c r="BI96" s="5"/>
      <c r="BJ96" s="5"/>
      <c r="BK96" s="5"/>
      <c r="BT96" s="5"/>
      <c r="BU96" s="5"/>
      <c r="BV96" s="5"/>
      <c r="BW96" s="5"/>
      <c r="BX96" s="5"/>
      <c r="BY96" s="5"/>
      <c r="BZ96" s="7"/>
      <c r="CA96" s="7"/>
      <c r="CB96" s="7"/>
      <c r="CC96" s="7"/>
    </row>
    <row r="97" ht="15.75" customHeight="1">
      <c r="H97" s="5"/>
      <c r="I97" s="5"/>
      <c r="J97" s="5"/>
      <c r="K97" s="5"/>
      <c r="L97" s="5"/>
      <c r="M97" s="5"/>
      <c r="S97" s="5"/>
      <c r="T97" s="5"/>
      <c r="U97" s="5"/>
      <c r="V97" s="5"/>
      <c r="W97" s="5"/>
      <c r="X97" s="5"/>
      <c r="AB97" s="5"/>
      <c r="AC97" s="5"/>
      <c r="AD97" s="5"/>
      <c r="AE97" s="5"/>
      <c r="AF97" s="5"/>
      <c r="AG97" s="5"/>
      <c r="AN97" s="5"/>
      <c r="AO97" s="5"/>
      <c r="AP97" s="5"/>
      <c r="AQ97" s="5"/>
      <c r="AR97" s="5"/>
      <c r="AS97" s="5"/>
      <c r="AW97" s="5"/>
      <c r="AX97" s="5"/>
      <c r="AY97" s="5"/>
      <c r="AZ97" s="5"/>
      <c r="BA97" s="5"/>
      <c r="BB97" s="5"/>
      <c r="BF97" s="5"/>
      <c r="BG97" s="5"/>
      <c r="BH97" s="5"/>
      <c r="BI97" s="5"/>
      <c r="BJ97" s="5"/>
      <c r="BK97" s="5"/>
      <c r="BT97" s="5"/>
      <c r="BU97" s="5"/>
      <c r="BV97" s="5"/>
      <c r="BW97" s="5"/>
      <c r="BX97" s="5"/>
      <c r="BY97" s="5"/>
      <c r="BZ97" s="7"/>
      <c r="CA97" s="7"/>
      <c r="CB97" s="7"/>
      <c r="CC97" s="7"/>
    </row>
    <row r="98" ht="15.75" customHeight="1">
      <c r="H98" s="5"/>
      <c r="I98" s="5"/>
      <c r="J98" s="5"/>
      <c r="K98" s="5"/>
      <c r="L98" s="5"/>
      <c r="M98" s="5"/>
      <c r="S98" s="5"/>
      <c r="T98" s="5"/>
      <c r="U98" s="5"/>
      <c r="V98" s="5"/>
      <c r="W98" s="5"/>
      <c r="X98" s="5"/>
      <c r="AB98" s="5"/>
      <c r="AC98" s="5"/>
      <c r="AD98" s="5"/>
      <c r="AE98" s="5"/>
      <c r="AF98" s="5"/>
      <c r="AG98" s="5"/>
      <c r="AN98" s="5"/>
      <c r="AO98" s="5"/>
      <c r="AP98" s="5"/>
      <c r="AQ98" s="5"/>
      <c r="AR98" s="5"/>
      <c r="AS98" s="5"/>
      <c r="AW98" s="5"/>
      <c r="AX98" s="5"/>
      <c r="AY98" s="5"/>
      <c r="AZ98" s="5"/>
      <c r="BA98" s="5"/>
      <c r="BB98" s="5"/>
      <c r="BF98" s="5"/>
      <c r="BG98" s="5"/>
      <c r="BH98" s="5"/>
      <c r="BI98" s="5"/>
      <c r="BJ98" s="5"/>
      <c r="BK98" s="5"/>
      <c r="BT98" s="5"/>
      <c r="BU98" s="5"/>
      <c r="BV98" s="5"/>
      <c r="BW98" s="5"/>
      <c r="BX98" s="5"/>
      <c r="BY98" s="5"/>
      <c r="BZ98" s="7"/>
      <c r="CA98" s="7"/>
      <c r="CB98" s="7"/>
      <c r="CC98" s="7"/>
    </row>
    <row r="99" ht="15.75" customHeight="1"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  <c r="AB99" s="5"/>
      <c r="AC99" s="5"/>
      <c r="AD99" s="5"/>
      <c r="AE99" s="5"/>
      <c r="AF99" s="5"/>
      <c r="AG99" s="5"/>
      <c r="AN99" s="5"/>
      <c r="AO99" s="5"/>
      <c r="AP99" s="5"/>
      <c r="AQ99" s="5"/>
      <c r="AR99" s="5"/>
      <c r="AS99" s="5"/>
      <c r="AW99" s="5"/>
      <c r="AX99" s="5"/>
      <c r="AY99" s="5"/>
      <c r="AZ99" s="5"/>
      <c r="BA99" s="5"/>
      <c r="BB99" s="5"/>
      <c r="BF99" s="5"/>
      <c r="BG99" s="5"/>
      <c r="BH99" s="5"/>
      <c r="BI99" s="5"/>
      <c r="BJ99" s="5"/>
      <c r="BK99" s="5"/>
      <c r="BT99" s="5"/>
      <c r="BU99" s="5"/>
      <c r="BV99" s="5"/>
      <c r="BW99" s="5"/>
      <c r="BX99" s="5"/>
      <c r="BY99" s="5"/>
      <c r="BZ99" s="7"/>
      <c r="CA99" s="7"/>
      <c r="CB99" s="7"/>
      <c r="CC99" s="7"/>
    </row>
    <row r="100" ht="15.75" customHeight="1">
      <c r="H100" s="5"/>
      <c r="I100" s="5"/>
      <c r="J100" s="5"/>
      <c r="K100" s="5"/>
      <c r="L100" s="5"/>
      <c r="M100" s="5"/>
      <c r="S100" s="5"/>
      <c r="T100" s="5"/>
      <c r="U100" s="5"/>
      <c r="V100" s="5"/>
      <c r="W100" s="5"/>
      <c r="X100" s="5"/>
      <c r="AB100" s="5"/>
      <c r="AC100" s="5"/>
      <c r="AD100" s="5"/>
      <c r="AE100" s="5"/>
      <c r="AF100" s="5"/>
      <c r="AG100" s="5"/>
      <c r="AN100" s="5"/>
      <c r="AO100" s="5"/>
      <c r="AP100" s="5"/>
      <c r="AQ100" s="5"/>
      <c r="AR100" s="5"/>
      <c r="AS100" s="5"/>
      <c r="AW100" s="5"/>
      <c r="AX100" s="5"/>
      <c r="AY100" s="5"/>
      <c r="AZ100" s="5"/>
      <c r="BA100" s="5"/>
      <c r="BB100" s="5"/>
      <c r="BF100" s="5"/>
      <c r="BG100" s="5"/>
      <c r="BH100" s="5"/>
      <c r="BI100" s="5"/>
      <c r="BJ100" s="5"/>
      <c r="BK100" s="5"/>
      <c r="BT100" s="5"/>
      <c r="BU100" s="5"/>
      <c r="BV100" s="5"/>
      <c r="BW100" s="5"/>
      <c r="BX100" s="5"/>
      <c r="BY100" s="5"/>
      <c r="BZ100" s="7"/>
      <c r="CA100" s="7"/>
      <c r="CB100" s="7"/>
      <c r="CC100" s="7"/>
    </row>
    <row r="101" ht="15.75" customHeight="1">
      <c r="H101" s="5"/>
      <c r="I101" s="5"/>
      <c r="J101" s="5"/>
      <c r="K101" s="5"/>
      <c r="L101" s="5"/>
      <c r="M101" s="5"/>
      <c r="S101" s="5"/>
      <c r="T101" s="5"/>
      <c r="U101" s="5"/>
      <c r="V101" s="5"/>
      <c r="W101" s="5"/>
      <c r="X101" s="5"/>
      <c r="AB101" s="5"/>
      <c r="AC101" s="5"/>
      <c r="AD101" s="5"/>
      <c r="AE101" s="5"/>
      <c r="AF101" s="5"/>
      <c r="AG101" s="5"/>
      <c r="AN101" s="5"/>
      <c r="AO101" s="5"/>
      <c r="AP101" s="5"/>
      <c r="AQ101" s="5"/>
      <c r="AR101" s="5"/>
      <c r="AS101" s="5"/>
      <c r="AW101" s="5"/>
      <c r="AX101" s="5"/>
      <c r="AY101" s="5"/>
      <c r="AZ101" s="5"/>
      <c r="BA101" s="5"/>
      <c r="BB101" s="5"/>
      <c r="BF101" s="5"/>
      <c r="BG101" s="5"/>
      <c r="BH101" s="5"/>
      <c r="BI101" s="5"/>
      <c r="BJ101" s="5"/>
      <c r="BK101" s="5"/>
      <c r="BT101" s="5"/>
      <c r="BU101" s="5"/>
      <c r="BV101" s="5"/>
      <c r="BW101" s="5"/>
      <c r="BX101" s="5"/>
      <c r="BY101" s="5"/>
      <c r="BZ101" s="7"/>
      <c r="CA101" s="7"/>
      <c r="CB101" s="7"/>
      <c r="CC101" s="7"/>
    </row>
    <row r="102" ht="15.75" customHeight="1">
      <c r="H102" s="5"/>
      <c r="I102" s="5"/>
      <c r="J102" s="5"/>
      <c r="K102" s="5"/>
      <c r="L102" s="5"/>
      <c r="M102" s="5"/>
      <c r="S102" s="5"/>
      <c r="T102" s="5"/>
      <c r="U102" s="5"/>
      <c r="V102" s="5"/>
      <c r="W102" s="5"/>
      <c r="X102" s="5"/>
      <c r="AB102" s="5"/>
      <c r="AC102" s="5"/>
      <c r="AD102" s="5"/>
      <c r="AE102" s="5"/>
      <c r="AF102" s="5"/>
      <c r="AG102" s="5"/>
      <c r="AN102" s="5"/>
      <c r="AO102" s="5"/>
      <c r="AP102" s="5"/>
      <c r="AQ102" s="5"/>
      <c r="AR102" s="5"/>
      <c r="AS102" s="5"/>
      <c r="AW102" s="5"/>
      <c r="AX102" s="5"/>
      <c r="AY102" s="5"/>
      <c r="AZ102" s="5"/>
      <c r="BA102" s="5"/>
      <c r="BB102" s="5"/>
      <c r="BF102" s="5"/>
      <c r="BG102" s="5"/>
      <c r="BH102" s="5"/>
      <c r="BI102" s="5"/>
      <c r="BJ102" s="5"/>
      <c r="BK102" s="5"/>
      <c r="BT102" s="5"/>
      <c r="BU102" s="5"/>
      <c r="BV102" s="5"/>
      <c r="BW102" s="5"/>
      <c r="BX102" s="5"/>
      <c r="BY102" s="5"/>
      <c r="BZ102" s="7"/>
      <c r="CA102" s="7"/>
      <c r="CB102" s="7"/>
      <c r="CC102" s="7"/>
    </row>
    <row r="103" ht="15.75" customHeight="1">
      <c r="H103" s="5"/>
      <c r="I103" s="5"/>
      <c r="J103" s="5"/>
      <c r="K103" s="5"/>
      <c r="L103" s="5"/>
      <c r="M103" s="5"/>
      <c r="S103" s="5"/>
      <c r="T103" s="5"/>
      <c r="U103" s="5"/>
      <c r="V103" s="5"/>
      <c r="W103" s="5"/>
      <c r="X103" s="5"/>
      <c r="AB103" s="5"/>
      <c r="AC103" s="5"/>
      <c r="AD103" s="5"/>
      <c r="AE103" s="5"/>
      <c r="AF103" s="5"/>
      <c r="AG103" s="5"/>
      <c r="AN103" s="5"/>
      <c r="AO103" s="5"/>
      <c r="AP103" s="5"/>
      <c r="AQ103" s="5"/>
      <c r="AR103" s="5"/>
      <c r="AS103" s="5"/>
      <c r="AW103" s="5"/>
      <c r="AX103" s="5"/>
      <c r="AY103" s="5"/>
      <c r="AZ103" s="5"/>
      <c r="BA103" s="5"/>
      <c r="BB103" s="5"/>
      <c r="BF103" s="5"/>
      <c r="BG103" s="5"/>
      <c r="BH103" s="5"/>
      <c r="BI103" s="5"/>
      <c r="BJ103" s="5"/>
      <c r="BK103" s="5"/>
      <c r="BT103" s="5"/>
      <c r="BU103" s="5"/>
      <c r="BV103" s="5"/>
      <c r="BW103" s="5"/>
      <c r="BX103" s="5"/>
      <c r="BY103" s="5"/>
      <c r="BZ103" s="7"/>
      <c r="CA103" s="7"/>
      <c r="CB103" s="7"/>
      <c r="CC103" s="7"/>
    </row>
    <row r="104" ht="15.75" customHeight="1">
      <c r="H104" s="5"/>
      <c r="I104" s="5"/>
      <c r="J104" s="5"/>
      <c r="K104" s="5"/>
      <c r="L104" s="5"/>
      <c r="M104" s="5"/>
      <c r="S104" s="5"/>
      <c r="T104" s="5"/>
      <c r="U104" s="5"/>
      <c r="V104" s="5"/>
      <c r="W104" s="5"/>
      <c r="X104" s="5"/>
      <c r="AB104" s="5"/>
      <c r="AC104" s="5"/>
      <c r="AD104" s="5"/>
      <c r="AE104" s="5"/>
      <c r="AF104" s="5"/>
      <c r="AG104" s="5"/>
      <c r="AN104" s="5"/>
      <c r="AO104" s="5"/>
      <c r="AP104" s="5"/>
      <c r="AQ104" s="5"/>
      <c r="AR104" s="5"/>
      <c r="AS104" s="5"/>
      <c r="AW104" s="5"/>
      <c r="AX104" s="5"/>
      <c r="AY104" s="5"/>
      <c r="AZ104" s="5"/>
      <c r="BA104" s="5"/>
      <c r="BB104" s="5"/>
      <c r="BF104" s="5"/>
      <c r="BG104" s="5"/>
      <c r="BH104" s="5"/>
      <c r="BI104" s="5"/>
      <c r="BJ104" s="5"/>
      <c r="BK104" s="5"/>
      <c r="BT104" s="5"/>
      <c r="BU104" s="5"/>
      <c r="BV104" s="5"/>
      <c r="BW104" s="5"/>
      <c r="BX104" s="5"/>
      <c r="BY104" s="5"/>
      <c r="BZ104" s="7"/>
      <c r="CA104" s="7"/>
      <c r="CB104" s="7"/>
      <c r="CC104" s="7"/>
    </row>
    <row r="105" ht="15.75" customHeight="1">
      <c r="H105" s="5"/>
      <c r="I105" s="5"/>
      <c r="J105" s="5"/>
      <c r="K105" s="5"/>
      <c r="L105" s="5"/>
      <c r="M105" s="5"/>
      <c r="S105" s="5"/>
      <c r="T105" s="5"/>
      <c r="U105" s="5"/>
      <c r="V105" s="5"/>
      <c r="W105" s="5"/>
      <c r="X105" s="5"/>
      <c r="AB105" s="5"/>
      <c r="AC105" s="5"/>
      <c r="AD105" s="5"/>
      <c r="AE105" s="5"/>
      <c r="AF105" s="5"/>
      <c r="AG105" s="5"/>
      <c r="AN105" s="5"/>
      <c r="AO105" s="5"/>
      <c r="AP105" s="5"/>
      <c r="AQ105" s="5"/>
      <c r="AR105" s="5"/>
      <c r="AS105" s="5"/>
      <c r="AW105" s="5"/>
      <c r="AX105" s="5"/>
      <c r="AY105" s="5"/>
      <c r="AZ105" s="5"/>
      <c r="BA105" s="5"/>
      <c r="BB105" s="5"/>
      <c r="BF105" s="5"/>
      <c r="BG105" s="5"/>
      <c r="BH105" s="5"/>
      <c r="BI105" s="5"/>
      <c r="BJ105" s="5"/>
      <c r="BK105" s="5"/>
      <c r="BT105" s="5"/>
      <c r="BU105" s="5"/>
      <c r="BV105" s="5"/>
      <c r="BW105" s="5"/>
      <c r="BX105" s="5"/>
      <c r="BY105" s="5"/>
      <c r="BZ105" s="7"/>
      <c r="CA105" s="7"/>
      <c r="CB105" s="7"/>
      <c r="CC105" s="7"/>
    </row>
    <row r="106" ht="15.75" customHeight="1">
      <c r="H106" s="5"/>
      <c r="I106" s="5"/>
      <c r="J106" s="5"/>
      <c r="K106" s="5"/>
      <c r="L106" s="5"/>
      <c r="M106" s="5"/>
      <c r="S106" s="5"/>
      <c r="T106" s="5"/>
      <c r="U106" s="5"/>
      <c r="V106" s="5"/>
      <c r="W106" s="5"/>
      <c r="X106" s="5"/>
      <c r="AB106" s="5"/>
      <c r="AC106" s="5"/>
      <c r="AD106" s="5"/>
      <c r="AE106" s="5"/>
      <c r="AF106" s="5"/>
      <c r="AG106" s="5"/>
      <c r="AN106" s="5"/>
      <c r="AO106" s="5"/>
      <c r="AP106" s="5"/>
      <c r="AQ106" s="5"/>
      <c r="AR106" s="5"/>
      <c r="AS106" s="5"/>
      <c r="AW106" s="5"/>
      <c r="AX106" s="5"/>
      <c r="AY106" s="5"/>
      <c r="AZ106" s="5"/>
      <c r="BA106" s="5"/>
      <c r="BB106" s="5"/>
      <c r="BF106" s="5"/>
      <c r="BG106" s="5"/>
      <c r="BH106" s="5"/>
      <c r="BI106" s="5"/>
      <c r="BJ106" s="5"/>
      <c r="BK106" s="5"/>
      <c r="BT106" s="5"/>
      <c r="BU106" s="5"/>
      <c r="BV106" s="5"/>
      <c r="BW106" s="5"/>
      <c r="BX106" s="5"/>
      <c r="BY106" s="5"/>
      <c r="BZ106" s="7"/>
      <c r="CA106" s="7"/>
      <c r="CB106" s="7"/>
      <c r="CC106" s="7"/>
    </row>
    <row r="107" ht="15.75" customHeight="1">
      <c r="H107" s="5"/>
      <c r="I107" s="5"/>
      <c r="J107" s="5"/>
      <c r="K107" s="5"/>
      <c r="L107" s="5"/>
      <c r="M107" s="5"/>
      <c r="S107" s="5"/>
      <c r="T107" s="5"/>
      <c r="U107" s="5"/>
      <c r="V107" s="5"/>
      <c r="W107" s="5"/>
      <c r="X107" s="5"/>
      <c r="AB107" s="5"/>
      <c r="AC107" s="5"/>
      <c r="AD107" s="5"/>
      <c r="AE107" s="5"/>
      <c r="AF107" s="5"/>
      <c r="AG107" s="5"/>
      <c r="AN107" s="5"/>
      <c r="AO107" s="5"/>
      <c r="AP107" s="5"/>
      <c r="AQ107" s="5"/>
      <c r="AR107" s="5"/>
      <c r="AS107" s="5"/>
      <c r="AW107" s="5"/>
      <c r="AX107" s="5"/>
      <c r="AY107" s="5"/>
      <c r="AZ107" s="5"/>
      <c r="BA107" s="5"/>
      <c r="BB107" s="5"/>
      <c r="BF107" s="5"/>
      <c r="BG107" s="5"/>
      <c r="BH107" s="5"/>
      <c r="BI107" s="5"/>
      <c r="BJ107" s="5"/>
      <c r="BK107" s="5"/>
      <c r="BT107" s="5"/>
      <c r="BU107" s="5"/>
      <c r="BV107" s="5"/>
      <c r="BW107" s="5"/>
      <c r="BX107" s="5"/>
      <c r="BY107" s="5"/>
      <c r="BZ107" s="7"/>
      <c r="CA107" s="7"/>
      <c r="CB107" s="7"/>
      <c r="CC107" s="7"/>
    </row>
    <row r="108" ht="15.75" customHeight="1">
      <c r="H108" s="5"/>
      <c r="I108" s="5"/>
      <c r="J108" s="5"/>
      <c r="K108" s="5"/>
      <c r="L108" s="5"/>
      <c r="M108" s="5"/>
      <c r="S108" s="5"/>
      <c r="T108" s="5"/>
      <c r="U108" s="5"/>
      <c r="V108" s="5"/>
      <c r="W108" s="5"/>
      <c r="X108" s="5"/>
      <c r="AB108" s="5"/>
      <c r="AC108" s="5"/>
      <c r="AD108" s="5"/>
      <c r="AE108" s="5"/>
      <c r="AF108" s="5"/>
      <c r="AG108" s="5"/>
      <c r="AN108" s="5"/>
      <c r="AO108" s="5"/>
      <c r="AP108" s="5"/>
      <c r="AQ108" s="5"/>
      <c r="AR108" s="5"/>
      <c r="AS108" s="5"/>
      <c r="AW108" s="5"/>
      <c r="AX108" s="5"/>
      <c r="AY108" s="5"/>
      <c r="AZ108" s="5"/>
      <c r="BA108" s="5"/>
      <c r="BB108" s="5"/>
      <c r="BF108" s="5"/>
      <c r="BG108" s="5"/>
      <c r="BH108" s="5"/>
      <c r="BI108" s="5"/>
      <c r="BJ108" s="5"/>
      <c r="BK108" s="5"/>
      <c r="BT108" s="5"/>
      <c r="BU108" s="5"/>
      <c r="BV108" s="5"/>
      <c r="BW108" s="5"/>
      <c r="BX108" s="5"/>
      <c r="BY108" s="5"/>
      <c r="BZ108" s="7"/>
      <c r="CA108" s="7"/>
      <c r="CB108" s="7"/>
      <c r="CC108" s="7"/>
    </row>
    <row r="109" ht="15.75" customHeight="1">
      <c r="H109" s="5"/>
      <c r="I109" s="5"/>
      <c r="J109" s="5"/>
      <c r="K109" s="5"/>
      <c r="L109" s="5"/>
      <c r="M109" s="5"/>
      <c r="S109" s="5"/>
      <c r="T109" s="5"/>
      <c r="U109" s="5"/>
      <c r="V109" s="5"/>
      <c r="W109" s="5"/>
      <c r="X109" s="5"/>
      <c r="AB109" s="5"/>
      <c r="AC109" s="5"/>
      <c r="AD109" s="5"/>
      <c r="AE109" s="5"/>
      <c r="AF109" s="5"/>
      <c r="AG109" s="5"/>
      <c r="AN109" s="5"/>
      <c r="AO109" s="5"/>
      <c r="AP109" s="5"/>
      <c r="AQ109" s="5"/>
      <c r="AR109" s="5"/>
      <c r="AS109" s="5"/>
      <c r="AW109" s="5"/>
      <c r="AX109" s="5"/>
      <c r="AY109" s="5"/>
      <c r="AZ109" s="5"/>
      <c r="BA109" s="5"/>
      <c r="BB109" s="5"/>
      <c r="BF109" s="5"/>
      <c r="BG109" s="5"/>
      <c r="BH109" s="5"/>
      <c r="BI109" s="5"/>
      <c r="BJ109" s="5"/>
      <c r="BK109" s="5"/>
      <c r="BT109" s="5"/>
      <c r="BU109" s="5"/>
      <c r="BV109" s="5"/>
      <c r="BW109" s="5"/>
      <c r="BX109" s="5"/>
      <c r="BY109" s="5"/>
      <c r="BZ109" s="7"/>
      <c r="CA109" s="7"/>
      <c r="CB109" s="7"/>
      <c r="CC109" s="7"/>
    </row>
    <row r="110" ht="15.75" customHeight="1">
      <c r="H110" s="5"/>
      <c r="I110" s="5"/>
      <c r="J110" s="5"/>
      <c r="K110" s="5"/>
      <c r="L110" s="5"/>
      <c r="M110" s="5"/>
      <c r="S110" s="5"/>
      <c r="T110" s="5"/>
      <c r="U110" s="5"/>
      <c r="V110" s="5"/>
      <c r="W110" s="5"/>
      <c r="X110" s="5"/>
      <c r="AB110" s="5"/>
      <c r="AC110" s="5"/>
      <c r="AD110" s="5"/>
      <c r="AE110" s="5"/>
      <c r="AF110" s="5"/>
      <c r="AG110" s="5"/>
      <c r="AN110" s="5"/>
      <c r="AO110" s="5"/>
      <c r="AP110" s="5"/>
      <c r="AQ110" s="5"/>
      <c r="AR110" s="5"/>
      <c r="AS110" s="5"/>
      <c r="AW110" s="5"/>
      <c r="AX110" s="5"/>
      <c r="AY110" s="5"/>
      <c r="AZ110" s="5"/>
      <c r="BA110" s="5"/>
      <c r="BB110" s="5"/>
      <c r="BF110" s="5"/>
      <c r="BG110" s="5"/>
      <c r="BH110" s="5"/>
      <c r="BI110" s="5"/>
      <c r="BJ110" s="5"/>
      <c r="BK110" s="5"/>
      <c r="BT110" s="5"/>
      <c r="BU110" s="5"/>
      <c r="BV110" s="5"/>
      <c r="BW110" s="5"/>
      <c r="BX110" s="5"/>
      <c r="BY110" s="5"/>
      <c r="BZ110" s="7"/>
      <c r="CA110" s="7"/>
      <c r="CB110" s="7"/>
      <c r="CC110" s="7"/>
    </row>
    <row r="111" ht="15.75" customHeight="1">
      <c r="H111" s="5"/>
      <c r="I111" s="5"/>
      <c r="J111" s="5"/>
      <c r="K111" s="5"/>
      <c r="L111" s="5"/>
      <c r="M111" s="5"/>
      <c r="S111" s="5"/>
      <c r="T111" s="5"/>
      <c r="U111" s="5"/>
      <c r="V111" s="5"/>
      <c r="W111" s="5"/>
      <c r="X111" s="5"/>
      <c r="AB111" s="5"/>
      <c r="AC111" s="5"/>
      <c r="AD111" s="5"/>
      <c r="AE111" s="5"/>
      <c r="AF111" s="5"/>
      <c r="AG111" s="5"/>
      <c r="AN111" s="5"/>
      <c r="AO111" s="5"/>
      <c r="AP111" s="5"/>
      <c r="AQ111" s="5"/>
      <c r="AR111" s="5"/>
      <c r="AS111" s="5"/>
      <c r="AW111" s="5"/>
      <c r="AX111" s="5"/>
      <c r="AY111" s="5"/>
      <c r="AZ111" s="5"/>
      <c r="BA111" s="5"/>
      <c r="BB111" s="5"/>
      <c r="BF111" s="5"/>
      <c r="BG111" s="5"/>
      <c r="BH111" s="5"/>
      <c r="BI111" s="5"/>
      <c r="BJ111" s="5"/>
      <c r="BK111" s="5"/>
      <c r="BT111" s="5"/>
      <c r="BU111" s="5"/>
      <c r="BV111" s="5"/>
      <c r="BW111" s="5"/>
      <c r="BX111" s="5"/>
      <c r="BY111" s="5"/>
      <c r="BZ111" s="7"/>
      <c r="CA111" s="7"/>
      <c r="CB111" s="7"/>
      <c r="CC111" s="7"/>
    </row>
    <row r="112" ht="15.75" customHeight="1">
      <c r="H112" s="5"/>
      <c r="I112" s="5"/>
      <c r="J112" s="5"/>
      <c r="K112" s="5"/>
      <c r="L112" s="5"/>
      <c r="M112" s="5"/>
      <c r="S112" s="5"/>
      <c r="T112" s="5"/>
      <c r="U112" s="5"/>
      <c r="V112" s="5"/>
      <c r="W112" s="5"/>
      <c r="X112" s="5"/>
      <c r="AB112" s="5"/>
      <c r="AC112" s="5"/>
      <c r="AD112" s="5"/>
      <c r="AE112" s="5"/>
      <c r="AF112" s="5"/>
      <c r="AG112" s="5"/>
      <c r="AN112" s="5"/>
      <c r="AO112" s="5"/>
      <c r="AP112" s="5"/>
      <c r="AQ112" s="5"/>
      <c r="AR112" s="5"/>
      <c r="AS112" s="5"/>
      <c r="AW112" s="5"/>
      <c r="AX112" s="5"/>
      <c r="AY112" s="5"/>
      <c r="AZ112" s="5"/>
      <c r="BA112" s="5"/>
      <c r="BB112" s="5"/>
      <c r="BF112" s="5"/>
      <c r="BG112" s="5"/>
      <c r="BH112" s="5"/>
      <c r="BI112" s="5"/>
      <c r="BJ112" s="5"/>
      <c r="BK112" s="5"/>
      <c r="BT112" s="5"/>
      <c r="BU112" s="5"/>
      <c r="BV112" s="5"/>
      <c r="BW112" s="5"/>
      <c r="BX112" s="5"/>
      <c r="BY112" s="5"/>
      <c r="BZ112" s="7"/>
      <c r="CA112" s="7"/>
      <c r="CB112" s="7"/>
      <c r="CC112" s="7"/>
    </row>
    <row r="113" ht="15.75" customHeight="1">
      <c r="H113" s="5"/>
      <c r="I113" s="5"/>
      <c r="J113" s="5"/>
      <c r="K113" s="5"/>
      <c r="L113" s="5"/>
      <c r="M113" s="5"/>
      <c r="S113" s="5"/>
      <c r="T113" s="5"/>
      <c r="U113" s="5"/>
      <c r="V113" s="5"/>
      <c r="W113" s="5"/>
      <c r="X113" s="5"/>
      <c r="AB113" s="5"/>
      <c r="AC113" s="5"/>
      <c r="AD113" s="5"/>
      <c r="AE113" s="5"/>
      <c r="AF113" s="5"/>
      <c r="AG113" s="5"/>
      <c r="AN113" s="5"/>
      <c r="AO113" s="5"/>
      <c r="AP113" s="5"/>
      <c r="AQ113" s="5"/>
      <c r="AR113" s="5"/>
      <c r="AS113" s="5"/>
      <c r="AW113" s="5"/>
      <c r="AX113" s="5"/>
      <c r="AY113" s="5"/>
      <c r="AZ113" s="5"/>
      <c r="BA113" s="5"/>
      <c r="BB113" s="5"/>
      <c r="BF113" s="5"/>
      <c r="BG113" s="5"/>
      <c r="BH113" s="5"/>
      <c r="BI113" s="5"/>
      <c r="BJ113" s="5"/>
      <c r="BK113" s="5"/>
      <c r="BT113" s="5"/>
      <c r="BU113" s="5"/>
      <c r="BV113" s="5"/>
      <c r="BW113" s="5"/>
      <c r="BX113" s="5"/>
      <c r="BY113" s="5"/>
      <c r="BZ113" s="7"/>
      <c r="CA113" s="7"/>
      <c r="CB113" s="7"/>
      <c r="CC113" s="7"/>
    </row>
    <row r="114" ht="15.75" customHeight="1">
      <c r="H114" s="5"/>
      <c r="I114" s="5"/>
      <c r="J114" s="5"/>
      <c r="K114" s="5"/>
      <c r="L114" s="5"/>
      <c r="M114" s="5"/>
      <c r="S114" s="5"/>
      <c r="T114" s="5"/>
      <c r="U114" s="5"/>
      <c r="V114" s="5"/>
      <c r="W114" s="5"/>
      <c r="X114" s="5"/>
      <c r="AB114" s="5"/>
      <c r="AC114" s="5"/>
      <c r="AD114" s="5"/>
      <c r="AE114" s="5"/>
      <c r="AF114" s="5"/>
      <c r="AG114" s="5"/>
      <c r="AN114" s="5"/>
      <c r="AO114" s="5"/>
      <c r="AP114" s="5"/>
      <c r="AQ114" s="5"/>
      <c r="AR114" s="5"/>
      <c r="AS114" s="5"/>
      <c r="AW114" s="5"/>
      <c r="AX114" s="5"/>
      <c r="AY114" s="5"/>
      <c r="AZ114" s="5"/>
      <c r="BA114" s="5"/>
      <c r="BB114" s="5"/>
      <c r="BF114" s="5"/>
      <c r="BG114" s="5"/>
      <c r="BH114" s="5"/>
      <c r="BI114" s="5"/>
      <c r="BJ114" s="5"/>
      <c r="BK114" s="5"/>
      <c r="BT114" s="5"/>
      <c r="BU114" s="5"/>
      <c r="BV114" s="5"/>
      <c r="BW114" s="5"/>
      <c r="BX114" s="5"/>
      <c r="BY114" s="5"/>
      <c r="BZ114" s="7"/>
      <c r="CA114" s="7"/>
      <c r="CB114" s="7"/>
      <c r="CC114" s="7"/>
    </row>
    <row r="115" ht="15.75" customHeight="1">
      <c r="H115" s="5"/>
      <c r="I115" s="5"/>
      <c r="J115" s="5"/>
      <c r="K115" s="5"/>
      <c r="L115" s="5"/>
      <c r="M115" s="5"/>
      <c r="S115" s="5"/>
      <c r="T115" s="5"/>
      <c r="U115" s="5"/>
      <c r="V115" s="5"/>
      <c r="W115" s="5"/>
      <c r="X115" s="5"/>
      <c r="AB115" s="5"/>
      <c r="AC115" s="5"/>
      <c r="AD115" s="5"/>
      <c r="AE115" s="5"/>
      <c r="AF115" s="5"/>
      <c r="AG115" s="5"/>
      <c r="AN115" s="5"/>
      <c r="AO115" s="5"/>
      <c r="AP115" s="5"/>
      <c r="AQ115" s="5"/>
      <c r="AR115" s="5"/>
      <c r="AS115" s="5"/>
      <c r="AW115" s="5"/>
      <c r="AX115" s="5"/>
      <c r="AY115" s="5"/>
      <c r="AZ115" s="5"/>
      <c r="BA115" s="5"/>
      <c r="BB115" s="5"/>
      <c r="BF115" s="5"/>
      <c r="BG115" s="5"/>
      <c r="BH115" s="5"/>
      <c r="BI115" s="5"/>
      <c r="BJ115" s="5"/>
      <c r="BK115" s="5"/>
      <c r="BT115" s="5"/>
      <c r="BU115" s="5"/>
      <c r="BV115" s="5"/>
      <c r="BW115" s="5"/>
      <c r="BX115" s="5"/>
      <c r="BY115" s="5"/>
      <c r="BZ115" s="7"/>
      <c r="CA115" s="7"/>
      <c r="CB115" s="7"/>
      <c r="CC115" s="7"/>
    </row>
    <row r="116" ht="15.75" customHeight="1">
      <c r="H116" s="5"/>
      <c r="I116" s="5"/>
      <c r="J116" s="5"/>
      <c r="K116" s="5"/>
      <c r="L116" s="5"/>
      <c r="M116" s="5"/>
      <c r="S116" s="5"/>
      <c r="T116" s="5"/>
      <c r="U116" s="5"/>
      <c r="V116" s="5"/>
      <c r="W116" s="5"/>
      <c r="X116" s="5"/>
      <c r="AB116" s="5"/>
      <c r="AC116" s="5"/>
      <c r="AD116" s="5"/>
      <c r="AE116" s="5"/>
      <c r="AF116" s="5"/>
      <c r="AG116" s="5"/>
      <c r="AN116" s="5"/>
      <c r="AO116" s="5"/>
      <c r="AP116" s="5"/>
      <c r="AQ116" s="5"/>
      <c r="AR116" s="5"/>
      <c r="AS116" s="5"/>
      <c r="AW116" s="5"/>
      <c r="AX116" s="5"/>
      <c r="AY116" s="5"/>
      <c r="AZ116" s="5"/>
      <c r="BA116" s="5"/>
      <c r="BB116" s="5"/>
      <c r="BF116" s="5"/>
      <c r="BG116" s="5"/>
      <c r="BH116" s="5"/>
      <c r="BI116" s="5"/>
      <c r="BJ116" s="5"/>
      <c r="BK116" s="5"/>
      <c r="BT116" s="5"/>
      <c r="BU116" s="5"/>
      <c r="BV116" s="5"/>
      <c r="BW116" s="5"/>
      <c r="BX116" s="5"/>
      <c r="BY116" s="5"/>
      <c r="BZ116" s="7"/>
      <c r="CA116" s="7"/>
      <c r="CB116" s="7"/>
      <c r="CC116" s="7"/>
    </row>
    <row r="117" ht="15.75" customHeight="1">
      <c r="H117" s="5"/>
      <c r="I117" s="5"/>
      <c r="J117" s="5"/>
      <c r="K117" s="5"/>
      <c r="L117" s="5"/>
      <c r="M117" s="5"/>
      <c r="S117" s="5"/>
      <c r="T117" s="5"/>
      <c r="U117" s="5"/>
      <c r="V117" s="5"/>
      <c r="W117" s="5"/>
      <c r="X117" s="5"/>
      <c r="AB117" s="5"/>
      <c r="AC117" s="5"/>
      <c r="AD117" s="5"/>
      <c r="AE117" s="5"/>
      <c r="AF117" s="5"/>
      <c r="AG117" s="5"/>
      <c r="AN117" s="5"/>
      <c r="AO117" s="5"/>
      <c r="AP117" s="5"/>
      <c r="AQ117" s="5"/>
      <c r="AR117" s="5"/>
      <c r="AS117" s="5"/>
      <c r="AW117" s="5"/>
      <c r="AX117" s="5"/>
      <c r="AY117" s="5"/>
      <c r="AZ117" s="5"/>
      <c r="BA117" s="5"/>
      <c r="BB117" s="5"/>
      <c r="BF117" s="5"/>
      <c r="BG117" s="5"/>
      <c r="BH117" s="5"/>
      <c r="BI117" s="5"/>
      <c r="BJ117" s="5"/>
      <c r="BK117" s="5"/>
      <c r="BT117" s="5"/>
      <c r="BU117" s="5"/>
      <c r="BV117" s="5"/>
      <c r="BW117" s="5"/>
      <c r="BX117" s="5"/>
      <c r="BY117" s="5"/>
      <c r="BZ117" s="7"/>
      <c r="CA117" s="7"/>
      <c r="CB117" s="7"/>
      <c r="CC117" s="7"/>
    </row>
    <row r="118" ht="15.75" customHeight="1">
      <c r="H118" s="5"/>
      <c r="I118" s="5"/>
      <c r="J118" s="5"/>
      <c r="K118" s="5"/>
      <c r="L118" s="5"/>
      <c r="M118" s="5"/>
      <c r="S118" s="5"/>
      <c r="T118" s="5"/>
      <c r="U118" s="5"/>
      <c r="V118" s="5"/>
      <c r="W118" s="5"/>
      <c r="X118" s="5"/>
      <c r="AB118" s="5"/>
      <c r="AC118" s="5"/>
      <c r="AD118" s="5"/>
      <c r="AE118" s="5"/>
      <c r="AF118" s="5"/>
      <c r="AG118" s="5"/>
      <c r="AN118" s="5"/>
      <c r="AO118" s="5"/>
      <c r="AP118" s="5"/>
      <c r="AQ118" s="5"/>
      <c r="AR118" s="5"/>
      <c r="AS118" s="5"/>
      <c r="AW118" s="5"/>
      <c r="AX118" s="5"/>
      <c r="AY118" s="5"/>
      <c r="AZ118" s="5"/>
      <c r="BA118" s="5"/>
      <c r="BB118" s="5"/>
      <c r="BF118" s="5"/>
      <c r="BG118" s="5"/>
      <c r="BH118" s="5"/>
      <c r="BI118" s="5"/>
      <c r="BJ118" s="5"/>
      <c r="BK118" s="5"/>
      <c r="BT118" s="5"/>
      <c r="BU118" s="5"/>
      <c r="BV118" s="5"/>
      <c r="BW118" s="5"/>
      <c r="BX118" s="5"/>
      <c r="BY118" s="5"/>
      <c r="BZ118" s="7"/>
      <c r="CA118" s="7"/>
      <c r="CB118" s="7"/>
      <c r="CC118" s="7"/>
    </row>
    <row r="119" ht="15.75" customHeight="1">
      <c r="H119" s="5"/>
      <c r="I119" s="5"/>
      <c r="J119" s="5"/>
      <c r="K119" s="5"/>
      <c r="L119" s="5"/>
      <c r="M119" s="5"/>
      <c r="S119" s="5"/>
      <c r="T119" s="5"/>
      <c r="U119" s="5"/>
      <c r="V119" s="5"/>
      <c r="W119" s="5"/>
      <c r="X119" s="5"/>
      <c r="AB119" s="5"/>
      <c r="AC119" s="5"/>
      <c r="AD119" s="5"/>
      <c r="AE119" s="5"/>
      <c r="AF119" s="5"/>
      <c r="AG119" s="5"/>
      <c r="AN119" s="5"/>
      <c r="AO119" s="5"/>
      <c r="AP119" s="5"/>
      <c r="AQ119" s="5"/>
      <c r="AR119" s="5"/>
      <c r="AS119" s="5"/>
      <c r="AW119" s="5"/>
      <c r="AX119" s="5"/>
      <c r="AY119" s="5"/>
      <c r="AZ119" s="5"/>
      <c r="BA119" s="5"/>
      <c r="BB119" s="5"/>
      <c r="BF119" s="5"/>
      <c r="BG119" s="5"/>
      <c r="BH119" s="5"/>
      <c r="BI119" s="5"/>
      <c r="BJ119" s="5"/>
      <c r="BK119" s="5"/>
      <c r="BT119" s="5"/>
      <c r="BU119" s="5"/>
      <c r="BV119" s="5"/>
      <c r="BW119" s="5"/>
      <c r="BX119" s="5"/>
      <c r="BY119" s="5"/>
      <c r="BZ119" s="7"/>
      <c r="CA119" s="7"/>
      <c r="CB119" s="7"/>
      <c r="CC119" s="7"/>
    </row>
    <row r="120" ht="15.75" customHeight="1">
      <c r="H120" s="5"/>
      <c r="I120" s="5"/>
      <c r="J120" s="5"/>
      <c r="K120" s="5"/>
      <c r="L120" s="5"/>
      <c r="M120" s="5"/>
      <c r="S120" s="5"/>
      <c r="T120" s="5"/>
      <c r="U120" s="5"/>
      <c r="V120" s="5"/>
      <c r="W120" s="5"/>
      <c r="X120" s="5"/>
      <c r="AB120" s="5"/>
      <c r="AC120" s="5"/>
      <c r="AD120" s="5"/>
      <c r="AE120" s="5"/>
      <c r="AF120" s="5"/>
      <c r="AG120" s="5"/>
      <c r="AN120" s="5"/>
      <c r="AO120" s="5"/>
      <c r="AP120" s="5"/>
      <c r="AQ120" s="5"/>
      <c r="AR120" s="5"/>
      <c r="AS120" s="5"/>
      <c r="AW120" s="5"/>
      <c r="AX120" s="5"/>
      <c r="AY120" s="5"/>
      <c r="AZ120" s="5"/>
      <c r="BA120" s="5"/>
      <c r="BB120" s="5"/>
      <c r="BF120" s="5"/>
      <c r="BG120" s="5"/>
      <c r="BH120" s="5"/>
      <c r="BI120" s="5"/>
      <c r="BJ120" s="5"/>
      <c r="BK120" s="5"/>
      <c r="BT120" s="5"/>
      <c r="BU120" s="5"/>
      <c r="BV120" s="5"/>
      <c r="BW120" s="5"/>
      <c r="BX120" s="5"/>
      <c r="BY120" s="5"/>
      <c r="BZ120" s="7"/>
      <c r="CA120" s="7"/>
      <c r="CB120" s="7"/>
      <c r="CC120" s="7"/>
    </row>
    <row r="121" ht="15.75" customHeight="1">
      <c r="H121" s="5"/>
      <c r="I121" s="5"/>
      <c r="J121" s="5"/>
      <c r="K121" s="5"/>
      <c r="L121" s="5"/>
      <c r="M121" s="5"/>
      <c r="S121" s="5"/>
      <c r="T121" s="5"/>
      <c r="U121" s="5"/>
      <c r="V121" s="5"/>
      <c r="W121" s="5"/>
      <c r="X121" s="5"/>
      <c r="AB121" s="5"/>
      <c r="AC121" s="5"/>
      <c r="AD121" s="5"/>
      <c r="AE121" s="5"/>
      <c r="AF121" s="5"/>
      <c r="AG121" s="5"/>
      <c r="AN121" s="5"/>
      <c r="AO121" s="5"/>
      <c r="AP121" s="5"/>
      <c r="AQ121" s="5"/>
      <c r="AR121" s="5"/>
      <c r="AS121" s="5"/>
      <c r="AW121" s="5"/>
      <c r="AX121" s="5"/>
      <c r="AY121" s="5"/>
      <c r="AZ121" s="5"/>
      <c r="BA121" s="5"/>
      <c r="BB121" s="5"/>
      <c r="BF121" s="5"/>
      <c r="BG121" s="5"/>
      <c r="BH121" s="5"/>
      <c r="BI121" s="5"/>
      <c r="BJ121" s="5"/>
      <c r="BK121" s="5"/>
      <c r="BT121" s="5"/>
      <c r="BU121" s="5"/>
      <c r="BV121" s="5"/>
      <c r="BW121" s="5"/>
      <c r="BX121" s="5"/>
      <c r="BY121" s="5"/>
      <c r="BZ121" s="7"/>
      <c r="CA121" s="7"/>
      <c r="CB121" s="7"/>
      <c r="CC121" s="7"/>
    </row>
    <row r="122" ht="15.75" customHeight="1">
      <c r="H122" s="5"/>
      <c r="I122" s="5"/>
      <c r="J122" s="5"/>
      <c r="K122" s="5"/>
      <c r="L122" s="5"/>
      <c r="M122" s="5"/>
      <c r="S122" s="5"/>
      <c r="T122" s="5"/>
      <c r="U122" s="5"/>
      <c r="V122" s="5"/>
      <c r="W122" s="5"/>
      <c r="X122" s="5"/>
      <c r="AB122" s="5"/>
      <c r="AC122" s="5"/>
      <c r="AD122" s="5"/>
      <c r="AE122" s="5"/>
      <c r="AF122" s="5"/>
      <c r="AG122" s="5"/>
      <c r="AN122" s="5"/>
      <c r="AO122" s="5"/>
      <c r="AP122" s="5"/>
      <c r="AQ122" s="5"/>
      <c r="AR122" s="5"/>
      <c r="AS122" s="5"/>
      <c r="AW122" s="5"/>
      <c r="AX122" s="5"/>
      <c r="AY122" s="5"/>
      <c r="AZ122" s="5"/>
      <c r="BA122" s="5"/>
      <c r="BB122" s="5"/>
      <c r="BF122" s="5"/>
      <c r="BG122" s="5"/>
      <c r="BH122" s="5"/>
      <c r="BI122" s="5"/>
      <c r="BJ122" s="5"/>
      <c r="BK122" s="5"/>
      <c r="BT122" s="5"/>
      <c r="BU122" s="5"/>
      <c r="BV122" s="5"/>
      <c r="BW122" s="5"/>
      <c r="BX122" s="5"/>
      <c r="BY122" s="5"/>
      <c r="BZ122" s="7"/>
      <c r="CA122" s="7"/>
      <c r="CB122" s="7"/>
      <c r="CC122" s="7"/>
    </row>
    <row r="123" ht="15.75" customHeight="1">
      <c r="H123" s="5"/>
      <c r="I123" s="5"/>
      <c r="J123" s="5"/>
      <c r="K123" s="5"/>
      <c r="L123" s="5"/>
      <c r="M123" s="5"/>
      <c r="S123" s="5"/>
      <c r="T123" s="5"/>
      <c r="U123" s="5"/>
      <c r="V123" s="5"/>
      <c r="W123" s="5"/>
      <c r="X123" s="5"/>
      <c r="AB123" s="5"/>
      <c r="AC123" s="5"/>
      <c r="AD123" s="5"/>
      <c r="AE123" s="5"/>
      <c r="AF123" s="5"/>
      <c r="AG123" s="5"/>
      <c r="AN123" s="5"/>
      <c r="AO123" s="5"/>
      <c r="AP123" s="5"/>
      <c r="AQ123" s="5"/>
      <c r="AR123" s="5"/>
      <c r="AS123" s="5"/>
      <c r="AW123" s="5"/>
      <c r="AX123" s="5"/>
      <c r="AY123" s="5"/>
      <c r="AZ123" s="5"/>
      <c r="BA123" s="5"/>
      <c r="BB123" s="5"/>
      <c r="BF123" s="5"/>
      <c r="BG123" s="5"/>
      <c r="BH123" s="5"/>
      <c r="BI123" s="5"/>
      <c r="BJ123" s="5"/>
      <c r="BK123" s="5"/>
      <c r="BT123" s="5"/>
      <c r="BU123" s="5"/>
      <c r="BV123" s="5"/>
      <c r="BW123" s="5"/>
      <c r="BX123" s="5"/>
      <c r="BY123" s="5"/>
      <c r="BZ123" s="7"/>
      <c r="CA123" s="7"/>
      <c r="CB123" s="7"/>
      <c r="CC123" s="7"/>
    </row>
    <row r="124" ht="15.75" customHeight="1">
      <c r="H124" s="5"/>
      <c r="I124" s="5"/>
      <c r="J124" s="5"/>
      <c r="K124" s="5"/>
      <c r="L124" s="5"/>
      <c r="M124" s="5"/>
      <c r="S124" s="5"/>
      <c r="T124" s="5"/>
      <c r="U124" s="5"/>
      <c r="V124" s="5"/>
      <c r="W124" s="5"/>
      <c r="X124" s="5"/>
      <c r="AB124" s="5"/>
      <c r="AC124" s="5"/>
      <c r="AD124" s="5"/>
      <c r="AE124" s="5"/>
      <c r="AF124" s="5"/>
      <c r="AG124" s="5"/>
      <c r="AN124" s="5"/>
      <c r="AO124" s="5"/>
      <c r="AP124" s="5"/>
      <c r="AQ124" s="5"/>
      <c r="AR124" s="5"/>
      <c r="AS124" s="5"/>
      <c r="AW124" s="5"/>
      <c r="AX124" s="5"/>
      <c r="AY124" s="5"/>
      <c r="AZ124" s="5"/>
      <c r="BA124" s="5"/>
      <c r="BB124" s="5"/>
      <c r="BF124" s="5"/>
      <c r="BG124" s="5"/>
      <c r="BH124" s="5"/>
      <c r="BI124" s="5"/>
      <c r="BJ124" s="5"/>
      <c r="BK124" s="5"/>
      <c r="BT124" s="5"/>
      <c r="BU124" s="5"/>
      <c r="BV124" s="5"/>
      <c r="BW124" s="5"/>
      <c r="BX124" s="5"/>
      <c r="BY124" s="5"/>
      <c r="BZ124" s="7"/>
      <c r="CA124" s="7"/>
      <c r="CB124" s="7"/>
      <c r="CC124" s="7"/>
    </row>
    <row r="125" ht="15.75" customHeight="1">
      <c r="H125" s="5"/>
      <c r="I125" s="5"/>
      <c r="J125" s="5"/>
      <c r="K125" s="5"/>
      <c r="L125" s="5"/>
      <c r="M125" s="5"/>
      <c r="S125" s="5"/>
      <c r="T125" s="5"/>
      <c r="U125" s="5"/>
      <c r="V125" s="5"/>
      <c r="W125" s="5"/>
      <c r="X125" s="5"/>
      <c r="AB125" s="5"/>
      <c r="AC125" s="5"/>
      <c r="AD125" s="5"/>
      <c r="AE125" s="5"/>
      <c r="AF125" s="5"/>
      <c r="AG125" s="5"/>
      <c r="AN125" s="5"/>
      <c r="AO125" s="5"/>
      <c r="AP125" s="5"/>
      <c r="AQ125" s="5"/>
      <c r="AR125" s="5"/>
      <c r="AS125" s="5"/>
      <c r="AW125" s="5"/>
      <c r="AX125" s="5"/>
      <c r="AY125" s="5"/>
      <c r="AZ125" s="5"/>
      <c r="BA125" s="5"/>
      <c r="BB125" s="5"/>
      <c r="BF125" s="5"/>
      <c r="BG125" s="5"/>
      <c r="BH125" s="5"/>
      <c r="BI125" s="5"/>
      <c r="BJ125" s="5"/>
      <c r="BK125" s="5"/>
      <c r="BT125" s="5"/>
      <c r="BU125" s="5"/>
      <c r="BV125" s="5"/>
      <c r="BW125" s="5"/>
      <c r="BX125" s="5"/>
      <c r="BY125" s="5"/>
      <c r="BZ125" s="7"/>
      <c r="CA125" s="7"/>
      <c r="CB125" s="7"/>
      <c r="CC125" s="7"/>
    </row>
    <row r="126" ht="15.75" customHeight="1">
      <c r="H126" s="5"/>
      <c r="I126" s="5"/>
      <c r="J126" s="5"/>
      <c r="K126" s="5"/>
      <c r="L126" s="5"/>
      <c r="M126" s="5"/>
      <c r="S126" s="5"/>
      <c r="T126" s="5"/>
      <c r="U126" s="5"/>
      <c r="V126" s="5"/>
      <c r="W126" s="5"/>
      <c r="X126" s="5"/>
      <c r="AB126" s="5"/>
      <c r="AC126" s="5"/>
      <c r="AD126" s="5"/>
      <c r="AE126" s="5"/>
      <c r="AF126" s="5"/>
      <c r="AG126" s="5"/>
      <c r="AN126" s="5"/>
      <c r="AO126" s="5"/>
      <c r="AP126" s="5"/>
      <c r="AQ126" s="5"/>
      <c r="AR126" s="5"/>
      <c r="AS126" s="5"/>
      <c r="AW126" s="5"/>
      <c r="AX126" s="5"/>
      <c r="AY126" s="5"/>
      <c r="AZ126" s="5"/>
      <c r="BA126" s="5"/>
      <c r="BB126" s="5"/>
      <c r="BF126" s="5"/>
      <c r="BG126" s="5"/>
      <c r="BH126" s="5"/>
      <c r="BI126" s="5"/>
      <c r="BJ126" s="5"/>
      <c r="BK126" s="5"/>
      <c r="BT126" s="5"/>
      <c r="BU126" s="5"/>
      <c r="BV126" s="5"/>
      <c r="BW126" s="5"/>
      <c r="BX126" s="5"/>
      <c r="BY126" s="5"/>
      <c r="BZ126" s="7"/>
      <c r="CA126" s="7"/>
      <c r="CB126" s="7"/>
      <c r="CC126" s="7"/>
    </row>
    <row r="127" ht="15.75" customHeight="1">
      <c r="H127" s="5"/>
      <c r="I127" s="5"/>
      <c r="J127" s="5"/>
      <c r="K127" s="5"/>
      <c r="L127" s="5"/>
      <c r="M127" s="5"/>
      <c r="S127" s="5"/>
      <c r="T127" s="5"/>
      <c r="U127" s="5"/>
      <c r="V127" s="5"/>
      <c r="W127" s="5"/>
      <c r="X127" s="5"/>
      <c r="AB127" s="5"/>
      <c r="AC127" s="5"/>
      <c r="AD127" s="5"/>
      <c r="AE127" s="5"/>
      <c r="AF127" s="5"/>
      <c r="AG127" s="5"/>
      <c r="AN127" s="5"/>
      <c r="AO127" s="5"/>
      <c r="AP127" s="5"/>
      <c r="AQ127" s="5"/>
      <c r="AR127" s="5"/>
      <c r="AS127" s="5"/>
      <c r="AW127" s="5"/>
      <c r="AX127" s="5"/>
      <c r="AY127" s="5"/>
      <c r="AZ127" s="5"/>
      <c r="BA127" s="5"/>
      <c r="BB127" s="5"/>
      <c r="BF127" s="5"/>
      <c r="BG127" s="5"/>
      <c r="BH127" s="5"/>
      <c r="BI127" s="5"/>
      <c r="BJ127" s="5"/>
      <c r="BK127" s="5"/>
      <c r="BT127" s="5"/>
      <c r="BU127" s="5"/>
      <c r="BV127" s="5"/>
      <c r="BW127" s="5"/>
      <c r="BX127" s="5"/>
      <c r="BY127" s="5"/>
      <c r="BZ127" s="7"/>
      <c r="CA127" s="7"/>
      <c r="CB127" s="7"/>
      <c r="CC127" s="7"/>
    </row>
    <row r="128" ht="15.75" customHeight="1">
      <c r="H128" s="5"/>
      <c r="I128" s="5"/>
      <c r="J128" s="5"/>
      <c r="K128" s="5"/>
      <c r="L128" s="5"/>
      <c r="M128" s="5"/>
      <c r="S128" s="5"/>
      <c r="T128" s="5"/>
      <c r="U128" s="5"/>
      <c r="V128" s="5"/>
      <c r="W128" s="5"/>
      <c r="X128" s="5"/>
      <c r="AB128" s="5"/>
      <c r="AC128" s="5"/>
      <c r="AD128" s="5"/>
      <c r="AE128" s="5"/>
      <c r="AF128" s="5"/>
      <c r="AG128" s="5"/>
      <c r="AN128" s="5"/>
      <c r="AO128" s="5"/>
      <c r="AP128" s="5"/>
      <c r="AQ128" s="5"/>
      <c r="AR128" s="5"/>
      <c r="AS128" s="5"/>
      <c r="AW128" s="5"/>
      <c r="AX128" s="5"/>
      <c r="AY128" s="5"/>
      <c r="AZ128" s="5"/>
      <c r="BA128" s="5"/>
      <c r="BB128" s="5"/>
      <c r="BF128" s="5"/>
      <c r="BG128" s="5"/>
      <c r="BH128" s="5"/>
      <c r="BI128" s="5"/>
      <c r="BJ128" s="5"/>
      <c r="BK128" s="5"/>
      <c r="BT128" s="5"/>
      <c r="BU128" s="5"/>
      <c r="BV128" s="5"/>
      <c r="BW128" s="5"/>
      <c r="BX128" s="5"/>
      <c r="BY128" s="5"/>
      <c r="BZ128" s="7"/>
      <c r="CA128" s="7"/>
      <c r="CB128" s="7"/>
      <c r="CC128" s="7"/>
    </row>
    <row r="129" ht="15.75" customHeight="1">
      <c r="H129" s="5"/>
      <c r="I129" s="5"/>
      <c r="J129" s="5"/>
      <c r="K129" s="5"/>
      <c r="L129" s="5"/>
      <c r="M129" s="5"/>
      <c r="S129" s="5"/>
      <c r="T129" s="5"/>
      <c r="U129" s="5"/>
      <c r="V129" s="5"/>
      <c r="W129" s="5"/>
      <c r="X129" s="5"/>
      <c r="AB129" s="5"/>
      <c r="AC129" s="5"/>
      <c r="AD129" s="5"/>
      <c r="AE129" s="5"/>
      <c r="AF129" s="5"/>
      <c r="AG129" s="5"/>
      <c r="AN129" s="5"/>
      <c r="AO129" s="5"/>
      <c r="AP129" s="5"/>
      <c r="AQ129" s="5"/>
      <c r="AR129" s="5"/>
      <c r="AS129" s="5"/>
      <c r="AW129" s="5"/>
      <c r="AX129" s="5"/>
      <c r="AY129" s="5"/>
      <c r="AZ129" s="5"/>
      <c r="BA129" s="5"/>
      <c r="BB129" s="5"/>
      <c r="BF129" s="5"/>
      <c r="BG129" s="5"/>
      <c r="BH129" s="5"/>
      <c r="BI129" s="5"/>
      <c r="BJ129" s="5"/>
      <c r="BK129" s="5"/>
      <c r="BT129" s="5"/>
      <c r="BU129" s="5"/>
      <c r="BV129" s="5"/>
      <c r="BW129" s="5"/>
      <c r="BX129" s="5"/>
      <c r="BY129" s="5"/>
      <c r="BZ129" s="7"/>
      <c r="CA129" s="7"/>
      <c r="CB129" s="7"/>
      <c r="CC129" s="7"/>
    </row>
    <row r="130" ht="15.75" customHeight="1">
      <c r="H130" s="5"/>
      <c r="I130" s="5"/>
      <c r="J130" s="5"/>
      <c r="K130" s="5"/>
      <c r="L130" s="5"/>
      <c r="M130" s="5"/>
      <c r="S130" s="5"/>
      <c r="T130" s="5"/>
      <c r="U130" s="5"/>
      <c r="V130" s="5"/>
      <c r="W130" s="5"/>
      <c r="X130" s="5"/>
      <c r="AB130" s="5"/>
      <c r="AC130" s="5"/>
      <c r="AD130" s="5"/>
      <c r="AE130" s="5"/>
      <c r="AF130" s="5"/>
      <c r="AG130" s="5"/>
      <c r="AN130" s="5"/>
      <c r="AO130" s="5"/>
      <c r="AP130" s="5"/>
      <c r="AQ130" s="5"/>
      <c r="AR130" s="5"/>
      <c r="AS130" s="5"/>
      <c r="AW130" s="5"/>
      <c r="AX130" s="5"/>
      <c r="AY130" s="5"/>
      <c r="AZ130" s="5"/>
      <c r="BA130" s="5"/>
      <c r="BB130" s="5"/>
      <c r="BF130" s="5"/>
      <c r="BG130" s="5"/>
      <c r="BH130" s="5"/>
      <c r="BI130" s="5"/>
      <c r="BJ130" s="5"/>
      <c r="BK130" s="5"/>
      <c r="BT130" s="5"/>
      <c r="BU130" s="5"/>
      <c r="BV130" s="5"/>
      <c r="BW130" s="5"/>
      <c r="BX130" s="5"/>
      <c r="BY130" s="5"/>
      <c r="BZ130" s="7"/>
      <c r="CA130" s="7"/>
      <c r="CB130" s="7"/>
      <c r="CC130" s="7"/>
    </row>
    <row r="131" ht="15.75" customHeight="1">
      <c r="H131" s="5"/>
      <c r="I131" s="5"/>
      <c r="J131" s="5"/>
      <c r="K131" s="5"/>
      <c r="L131" s="5"/>
      <c r="M131" s="5"/>
      <c r="S131" s="5"/>
      <c r="T131" s="5"/>
      <c r="U131" s="5"/>
      <c r="V131" s="5"/>
      <c r="W131" s="5"/>
      <c r="X131" s="5"/>
      <c r="AB131" s="5"/>
      <c r="AC131" s="5"/>
      <c r="AD131" s="5"/>
      <c r="AE131" s="5"/>
      <c r="AF131" s="5"/>
      <c r="AG131" s="5"/>
      <c r="AN131" s="5"/>
      <c r="AO131" s="5"/>
      <c r="AP131" s="5"/>
      <c r="AQ131" s="5"/>
      <c r="AR131" s="5"/>
      <c r="AS131" s="5"/>
      <c r="AW131" s="5"/>
      <c r="AX131" s="5"/>
      <c r="AY131" s="5"/>
      <c r="AZ131" s="5"/>
      <c r="BA131" s="5"/>
      <c r="BB131" s="5"/>
      <c r="BF131" s="5"/>
      <c r="BG131" s="5"/>
      <c r="BH131" s="5"/>
      <c r="BI131" s="5"/>
      <c r="BJ131" s="5"/>
      <c r="BK131" s="5"/>
      <c r="BT131" s="5"/>
      <c r="BU131" s="5"/>
      <c r="BV131" s="5"/>
      <c r="BW131" s="5"/>
      <c r="BX131" s="5"/>
      <c r="BY131" s="5"/>
      <c r="BZ131" s="7"/>
      <c r="CA131" s="7"/>
      <c r="CB131" s="7"/>
      <c r="CC131" s="7"/>
    </row>
    <row r="132" ht="15.75" customHeight="1">
      <c r="H132" s="5"/>
      <c r="I132" s="5"/>
      <c r="J132" s="5"/>
      <c r="K132" s="5"/>
      <c r="L132" s="5"/>
      <c r="M132" s="5"/>
      <c r="S132" s="5"/>
      <c r="T132" s="5"/>
      <c r="U132" s="5"/>
      <c r="V132" s="5"/>
      <c r="W132" s="5"/>
      <c r="X132" s="5"/>
      <c r="AB132" s="5"/>
      <c r="AC132" s="5"/>
      <c r="AD132" s="5"/>
      <c r="AE132" s="5"/>
      <c r="AF132" s="5"/>
      <c r="AG132" s="5"/>
      <c r="AN132" s="5"/>
      <c r="AO132" s="5"/>
      <c r="AP132" s="5"/>
      <c r="AQ132" s="5"/>
      <c r="AR132" s="5"/>
      <c r="AS132" s="5"/>
      <c r="AW132" s="5"/>
      <c r="AX132" s="5"/>
      <c r="AY132" s="5"/>
      <c r="AZ132" s="5"/>
      <c r="BA132" s="5"/>
      <c r="BB132" s="5"/>
      <c r="BF132" s="5"/>
      <c r="BG132" s="5"/>
      <c r="BH132" s="5"/>
      <c r="BI132" s="5"/>
      <c r="BJ132" s="5"/>
      <c r="BK132" s="5"/>
      <c r="BT132" s="5"/>
      <c r="BU132" s="5"/>
      <c r="BV132" s="5"/>
      <c r="BW132" s="5"/>
      <c r="BX132" s="5"/>
      <c r="BY132" s="5"/>
      <c r="BZ132" s="7"/>
      <c r="CA132" s="7"/>
      <c r="CB132" s="7"/>
      <c r="CC132" s="7"/>
    </row>
    <row r="133" ht="15.75" customHeight="1">
      <c r="H133" s="5"/>
      <c r="I133" s="5"/>
      <c r="J133" s="5"/>
      <c r="K133" s="5"/>
      <c r="L133" s="5"/>
      <c r="M133" s="5"/>
      <c r="S133" s="5"/>
      <c r="T133" s="5"/>
      <c r="U133" s="5"/>
      <c r="V133" s="5"/>
      <c r="W133" s="5"/>
      <c r="X133" s="5"/>
      <c r="AB133" s="5"/>
      <c r="AC133" s="5"/>
      <c r="AD133" s="5"/>
      <c r="AE133" s="5"/>
      <c r="AF133" s="5"/>
      <c r="AG133" s="5"/>
      <c r="AN133" s="5"/>
      <c r="AO133" s="5"/>
      <c r="AP133" s="5"/>
      <c r="AQ133" s="5"/>
      <c r="AR133" s="5"/>
      <c r="AS133" s="5"/>
      <c r="AW133" s="5"/>
      <c r="AX133" s="5"/>
      <c r="AY133" s="5"/>
      <c r="AZ133" s="5"/>
      <c r="BA133" s="5"/>
      <c r="BB133" s="5"/>
      <c r="BF133" s="5"/>
      <c r="BG133" s="5"/>
      <c r="BH133" s="5"/>
      <c r="BI133" s="5"/>
      <c r="BJ133" s="5"/>
      <c r="BK133" s="5"/>
      <c r="BT133" s="5"/>
      <c r="BU133" s="5"/>
      <c r="BV133" s="5"/>
      <c r="BW133" s="5"/>
      <c r="BX133" s="5"/>
      <c r="BY133" s="5"/>
      <c r="BZ133" s="7"/>
      <c r="CA133" s="7"/>
      <c r="CB133" s="7"/>
      <c r="CC133" s="7"/>
    </row>
    <row r="134" ht="15.75" customHeight="1">
      <c r="H134" s="5"/>
      <c r="I134" s="5"/>
      <c r="J134" s="5"/>
      <c r="K134" s="5"/>
      <c r="L134" s="5"/>
      <c r="M134" s="5"/>
      <c r="S134" s="5"/>
      <c r="T134" s="5"/>
      <c r="U134" s="5"/>
      <c r="V134" s="5"/>
      <c r="W134" s="5"/>
      <c r="X134" s="5"/>
      <c r="AB134" s="5"/>
      <c r="AC134" s="5"/>
      <c r="AD134" s="5"/>
      <c r="AE134" s="5"/>
      <c r="AF134" s="5"/>
      <c r="AG134" s="5"/>
      <c r="AN134" s="5"/>
      <c r="AO134" s="5"/>
      <c r="AP134" s="5"/>
      <c r="AQ134" s="5"/>
      <c r="AR134" s="5"/>
      <c r="AS134" s="5"/>
      <c r="AW134" s="5"/>
      <c r="AX134" s="5"/>
      <c r="AY134" s="5"/>
      <c r="AZ134" s="5"/>
      <c r="BA134" s="5"/>
      <c r="BB134" s="5"/>
      <c r="BF134" s="5"/>
      <c r="BG134" s="5"/>
      <c r="BH134" s="5"/>
      <c r="BI134" s="5"/>
      <c r="BJ134" s="5"/>
      <c r="BK134" s="5"/>
      <c r="BT134" s="5"/>
      <c r="BU134" s="5"/>
      <c r="BV134" s="5"/>
      <c r="BW134" s="5"/>
      <c r="BX134" s="5"/>
      <c r="BY134" s="5"/>
      <c r="BZ134" s="7"/>
      <c r="CA134" s="7"/>
      <c r="CB134" s="7"/>
      <c r="CC134" s="7"/>
    </row>
    <row r="135" ht="15.75" customHeight="1">
      <c r="H135" s="5"/>
      <c r="I135" s="5"/>
      <c r="J135" s="5"/>
      <c r="K135" s="5"/>
      <c r="L135" s="5"/>
      <c r="M135" s="5"/>
      <c r="S135" s="5"/>
      <c r="T135" s="5"/>
      <c r="U135" s="5"/>
      <c r="V135" s="5"/>
      <c r="W135" s="5"/>
      <c r="X135" s="5"/>
      <c r="AB135" s="5"/>
      <c r="AC135" s="5"/>
      <c r="AD135" s="5"/>
      <c r="AE135" s="5"/>
      <c r="AF135" s="5"/>
      <c r="AG135" s="5"/>
      <c r="AN135" s="5"/>
      <c r="AO135" s="5"/>
      <c r="AP135" s="5"/>
      <c r="AQ135" s="5"/>
      <c r="AR135" s="5"/>
      <c r="AS135" s="5"/>
      <c r="AW135" s="5"/>
      <c r="AX135" s="5"/>
      <c r="AY135" s="5"/>
      <c r="AZ135" s="5"/>
      <c r="BA135" s="5"/>
      <c r="BB135" s="5"/>
      <c r="BF135" s="5"/>
      <c r="BG135" s="5"/>
      <c r="BH135" s="5"/>
      <c r="BI135" s="5"/>
      <c r="BJ135" s="5"/>
      <c r="BK135" s="5"/>
      <c r="BT135" s="5"/>
      <c r="BU135" s="5"/>
      <c r="BV135" s="5"/>
      <c r="BW135" s="5"/>
      <c r="BX135" s="5"/>
      <c r="BY135" s="5"/>
      <c r="BZ135" s="7"/>
      <c r="CA135" s="7"/>
      <c r="CB135" s="7"/>
      <c r="CC135" s="7"/>
    </row>
    <row r="136" ht="15.75" customHeight="1">
      <c r="H136" s="5"/>
      <c r="I136" s="5"/>
      <c r="J136" s="5"/>
      <c r="K136" s="5"/>
      <c r="L136" s="5"/>
      <c r="M136" s="5"/>
      <c r="S136" s="5"/>
      <c r="T136" s="5"/>
      <c r="U136" s="5"/>
      <c r="V136" s="5"/>
      <c r="W136" s="5"/>
      <c r="X136" s="5"/>
      <c r="AB136" s="5"/>
      <c r="AC136" s="5"/>
      <c r="AD136" s="5"/>
      <c r="AE136" s="5"/>
      <c r="AF136" s="5"/>
      <c r="AG136" s="5"/>
      <c r="AN136" s="5"/>
      <c r="AO136" s="5"/>
      <c r="AP136" s="5"/>
      <c r="AQ136" s="5"/>
      <c r="AR136" s="5"/>
      <c r="AS136" s="5"/>
      <c r="AW136" s="5"/>
      <c r="AX136" s="5"/>
      <c r="AY136" s="5"/>
      <c r="AZ136" s="5"/>
      <c r="BA136" s="5"/>
      <c r="BB136" s="5"/>
      <c r="BF136" s="5"/>
      <c r="BG136" s="5"/>
      <c r="BH136" s="5"/>
      <c r="BI136" s="5"/>
      <c r="BJ136" s="5"/>
      <c r="BK136" s="5"/>
      <c r="BT136" s="5"/>
      <c r="BU136" s="5"/>
      <c r="BV136" s="5"/>
      <c r="BW136" s="5"/>
      <c r="BX136" s="5"/>
      <c r="BY136" s="5"/>
      <c r="BZ136" s="7"/>
      <c r="CA136" s="7"/>
      <c r="CB136" s="7"/>
      <c r="CC136" s="7"/>
    </row>
    <row r="137" ht="15.75" customHeight="1">
      <c r="H137" s="5"/>
      <c r="I137" s="5"/>
      <c r="J137" s="5"/>
      <c r="K137" s="5"/>
      <c r="L137" s="5"/>
      <c r="M137" s="5"/>
      <c r="S137" s="5"/>
      <c r="T137" s="5"/>
      <c r="U137" s="5"/>
      <c r="V137" s="5"/>
      <c r="W137" s="5"/>
      <c r="X137" s="5"/>
      <c r="AB137" s="5"/>
      <c r="AC137" s="5"/>
      <c r="AD137" s="5"/>
      <c r="AE137" s="5"/>
      <c r="AF137" s="5"/>
      <c r="AG137" s="5"/>
      <c r="AN137" s="5"/>
      <c r="AO137" s="5"/>
      <c r="AP137" s="5"/>
      <c r="AQ137" s="5"/>
      <c r="AR137" s="5"/>
      <c r="AS137" s="5"/>
      <c r="AW137" s="5"/>
      <c r="AX137" s="5"/>
      <c r="AY137" s="5"/>
      <c r="AZ137" s="5"/>
      <c r="BA137" s="5"/>
      <c r="BB137" s="5"/>
      <c r="BF137" s="5"/>
      <c r="BG137" s="5"/>
      <c r="BH137" s="5"/>
      <c r="BI137" s="5"/>
      <c r="BJ137" s="5"/>
      <c r="BK137" s="5"/>
      <c r="BT137" s="5"/>
      <c r="BU137" s="5"/>
      <c r="BV137" s="5"/>
      <c r="BW137" s="5"/>
      <c r="BX137" s="5"/>
      <c r="BY137" s="5"/>
      <c r="BZ137" s="7"/>
      <c r="CA137" s="7"/>
      <c r="CB137" s="7"/>
      <c r="CC137" s="7"/>
    </row>
    <row r="138" ht="15.75" customHeight="1">
      <c r="H138" s="5"/>
      <c r="I138" s="5"/>
      <c r="J138" s="5"/>
      <c r="K138" s="5"/>
      <c r="L138" s="5"/>
      <c r="M138" s="5"/>
      <c r="S138" s="5"/>
      <c r="T138" s="5"/>
      <c r="U138" s="5"/>
      <c r="V138" s="5"/>
      <c r="W138" s="5"/>
      <c r="X138" s="5"/>
      <c r="AB138" s="5"/>
      <c r="AC138" s="5"/>
      <c r="AD138" s="5"/>
      <c r="AE138" s="5"/>
      <c r="AF138" s="5"/>
      <c r="AG138" s="5"/>
      <c r="AN138" s="5"/>
      <c r="AO138" s="5"/>
      <c r="AP138" s="5"/>
      <c r="AQ138" s="5"/>
      <c r="AR138" s="5"/>
      <c r="AS138" s="5"/>
      <c r="AW138" s="5"/>
      <c r="AX138" s="5"/>
      <c r="AY138" s="5"/>
      <c r="AZ138" s="5"/>
      <c r="BA138" s="5"/>
      <c r="BB138" s="5"/>
      <c r="BF138" s="5"/>
      <c r="BG138" s="5"/>
      <c r="BH138" s="5"/>
      <c r="BI138" s="5"/>
      <c r="BJ138" s="5"/>
      <c r="BK138" s="5"/>
      <c r="BT138" s="5"/>
      <c r="BU138" s="5"/>
      <c r="BV138" s="5"/>
      <c r="BW138" s="5"/>
      <c r="BX138" s="5"/>
      <c r="BY138" s="5"/>
      <c r="BZ138" s="7"/>
      <c r="CA138" s="7"/>
      <c r="CB138" s="7"/>
      <c r="CC138" s="7"/>
    </row>
    <row r="139" ht="15.75" customHeight="1">
      <c r="H139" s="5"/>
      <c r="I139" s="5"/>
      <c r="J139" s="5"/>
      <c r="K139" s="5"/>
      <c r="L139" s="5"/>
      <c r="M139" s="5"/>
      <c r="S139" s="5"/>
      <c r="T139" s="5"/>
      <c r="U139" s="5"/>
      <c r="V139" s="5"/>
      <c r="W139" s="5"/>
      <c r="X139" s="5"/>
      <c r="AB139" s="5"/>
      <c r="AC139" s="5"/>
      <c r="AD139" s="5"/>
      <c r="AE139" s="5"/>
      <c r="AF139" s="5"/>
      <c r="AG139" s="5"/>
      <c r="AN139" s="5"/>
      <c r="AO139" s="5"/>
      <c r="AP139" s="5"/>
      <c r="AQ139" s="5"/>
      <c r="AR139" s="5"/>
      <c r="AS139" s="5"/>
      <c r="AW139" s="5"/>
      <c r="AX139" s="5"/>
      <c r="AY139" s="5"/>
      <c r="AZ139" s="5"/>
      <c r="BA139" s="5"/>
      <c r="BB139" s="5"/>
      <c r="BF139" s="5"/>
      <c r="BG139" s="5"/>
      <c r="BH139" s="5"/>
      <c r="BI139" s="5"/>
      <c r="BJ139" s="5"/>
      <c r="BK139" s="5"/>
      <c r="BT139" s="5"/>
      <c r="BU139" s="5"/>
      <c r="BV139" s="5"/>
      <c r="BW139" s="5"/>
      <c r="BX139" s="5"/>
      <c r="BY139" s="5"/>
      <c r="BZ139" s="7"/>
      <c r="CA139" s="7"/>
      <c r="CB139" s="7"/>
      <c r="CC139" s="7"/>
    </row>
    <row r="140" ht="15.75" customHeight="1">
      <c r="H140" s="5"/>
      <c r="I140" s="5"/>
      <c r="J140" s="5"/>
      <c r="K140" s="5"/>
      <c r="L140" s="5"/>
      <c r="M140" s="5"/>
      <c r="S140" s="5"/>
      <c r="T140" s="5"/>
      <c r="U140" s="5"/>
      <c r="V140" s="5"/>
      <c r="W140" s="5"/>
      <c r="X140" s="5"/>
      <c r="AB140" s="5"/>
      <c r="AC140" s="5"/>
      <c r="AD140" s="5"/>
      <c r="AE140" s="5"/>
      <c r="AF140" s="5"/>
      <c r="AG140" s="5"/>
      <c r="AN140" s="5"/>
      <c r="AO140" s="5"/>
      <c r="AP140" s="5"/>
      <c r="AQ140" s="5"/>
      <c r="AR140" s="5"/>
      <c r="AS140" s="5"/>
      <c r="AW140" s="5"/>
      <c r="AX140" s="5"/>
      <c r="AY140" s="5"/>
      <c r="AZ140" s="5"/>
      <c r="BA140" s="5"/>
      <c r="BB140" s="5"/>
      <c r="BF140" s="5"/>
      <c r="BG140" s="5"/>
      <c r="BH140" s="5"/>
      <c r="BI140" s="5"/>
      <c r="BJ140" s="5"/>
      <c r="BK140" s="5"/>
      <c r="BT140" s="5"/>
      <c r="BU140" s="5"/>
      <c r="BV140" s="5"/>
      <c r="BW140" s="5"/>
      <c r="BX140" s="5"/>
      <c r="BY140" s="5"/>
      <c r="BZ140" s="7"/>
      <c r="CA140" s="7"/>
      <c r="CB140" s="7"/>
      <c r="CC140" s="7"/>
    </row>
    <row r="141" ht="15.75" customHeight="1">
      <c r="H141" s="5"/>
      <c r="I141" s="5"/>
      <c r="J141" s="5"/>
      <c r="K141" s="5"/>
      <c r="L141" s="5"/>
      <c r="M141" s="5"/>
      <c r="S141" s="5"/>
      <c r="T141" s="5"/>
      <c r="U141" s="5"/>
      <c r="V141" s="5"/>
      <c r="W141" s="5"/>
      <c r="X141" s="5"/>
      <c r="AB141" s="5"/>
      <c r="AC141" s="5"/>
      <c r="AD141" s="5"/>
      <c r="AE141" s="5"/>
      <c r="AF141" s="5"/>
      <c r="AG141" s="5"/>
      <c r="AN141" s="5"/>
      <c r="AO141" s="5"/>
      <c r="AP141" s="5"/>
      <c r="AQ141" s="5"/>
      <c r="AR141" s="5"/>
      <c r="AS141" s="5"/>
      <c r="AW141" s="5"/>
      <c r="AX141" s="5"/>
      <c r="AY141" s="5"/>
      <c r="AZ141" s="5"/>
      <c r="BA141" s="5"/>
      <c r="BB141" s="5"/>
      <c r="BF141" s="5"/>
      <c r="BG141" s="5"/>
      <c r="BH141" s="5"/>
      <c r="BI141" s="5"/>
      <c r="BJ141" s="5"/>
      <c r="BK141" s="5"/>
      <c r="BT141" s="5"/>
      <c r="BU141" s="5"/>
      <c r="BV141" s="5"/>
      <c r="BW141" s="5"/>
      <c r="BX141" s="5"/>
      <c r="BY141" s="5"/>
      <c r="BZ141" s="7"/>
      <c r="CA141" s="7"/>
      <c r="CB141" s="7"/>
      <c r="CC141" s="7"/>
    </row>
    <row r="142" ht="15.75" customHeight="1">
      <c r="H142" s="5"/>
      <c r="I142" s="5"/>
      <c r="J142" s="5"/>
      <c r="K142" s="5"/>
      <c r="L142" s="5"/>
      <c r="M142" s="5"/>
      <c r="S142" s="5"/>
      <c r="T142" s="5"/>
      <c r="U142" s="5"/>
      <c r="V142" s="5"/>
      <c r="W142" s="5"/>
      <c r="X142" s="5"/>
      <c r="AB142" s="5"/>
      <c r="AC142" s="5"/>
      <c r="AD142" s="5"/>
      <c r="AE142" s="5"/>
      <c r="AF142" s="5"/>
      <c r="AG142" s="5"/>
      <c r="AN142" s="5"/>
      <c r="AO142" s="5"/>
      <c r="AP142" s="5"/>
      <c r="AQ142" s="5"/>
      <c r="AR142" s="5"/>
      <c r="AS142" s="5"/>
      <c r="AW142" s="5"/>
      <c r="AX142" s="5"/>
      <c r="AY142" s="5"/>
      <c r="AZ142" s="5"/>
      <c r="BA142" s="5"/>
      <c r="BB142" s="5"/>
      <c r="BF142" s="5"/>
      <c r="BG142" s="5"/>
      <c r="BH142" s="5"/>
      <c r="BI142" s="5"/>
      <c r="BJ142" s="5"/>
      <c r="BK142" s="5"/>
      <c r="BT142" s="5"/>
      <c r="BU142" s="5"/>
      <c r="BV142" s="5"/>
      <c r="BW142" s="5"/>
      <c r="BX142" s="5"/>
      <c r="BY142" s="5"/>
      <c r="BZ142" s="7"/>
      <c r="CA142" s="7"/>
      <c r="CB142" s="7"/>
      <c r="CC142" s="7"/>
    </row>
    <row r="143" ht="15.75" customHeight="1">
      <c r="H143" s="5"/>
      <c r="I143" s="5"/>
      <c r="J143" s="5"/>
      <c r="K143" s="5"/>
      <c r="L143" s="5"/>
      <c r="M143" s="5"/>
      <c r="S143" s="5"/>
      <c r="T143" s="5"/>
      <c r="U143" s="5"/>
      <c r="V143" s="5"/>
      <c r="W143" s="5"/>
      <c r="X143" s="5"/>
      <c r="AB143" s="5"/>
      <c r="AC143" s="5"/>
      <c r="AD143" s="5"/>
      <c r="AE143" s="5"/>
      <c r="AF143" s="5"/>
      <c r="AG143" s="5"/>
      <c r="AN143" s="5"/>
      <c r="AO143" s="5"/>
      <c r="AP143" s="5"/>
      <c r="AQ143" s="5"/>
      <c r="AR143" s="5"/>
      <c r="AS143" s="5"/>
      <c r="AW143" s="5"/>
      <c r="AX143" s="5"/>
      <c r="AY143" s="5"/>
      <c r="AZ143" s="5"/>
      <c r="BA143" s="5"/>
      <c r="BB143" s="5"/>
      <c r="BF143" s="5"/>
      <c r="BG143" s="5"/>
      <c r="BH143" s="5"/>
      <c r="BI143" s="5"/>
      <c r="BJ143" s="5"/>
      <c r="BK143" s="5"/>
      <c r="BT143" s="5"/>
      <c r="BU143" s="5"/>
      <c r="BV143" s="5"/>
      <c r="BW143" s="5"/>
      <c r="BX143" s="5"/>
      <c r="BY143" s="5"/>
      <c r="BZ143" s="7"/>
      <c r="CA143" s="7"/>
      <c r="CB143" s="7"/>
      <c r="CC143" s="7"/>
    </row>
    <row r="144" ht="15.75" customHeight="1">
      <c r="H144" s="5"/>
      <c r="I144" s="5"/>
      <c r="J144" s="5"/>
      <c r="K144" s="5"/>
      <c r="L144" s="5"/>
      <c r="M144" s="5"/>
      <c r="S144" s="5"/>
      <c r="T144" s="5"/>
      <c r="U144" s="5"/>
      <c r="V144" s="5"/>
      <c r="W144" s="5"/>
      <c r="X144" s="5"/>
      <c r="AB144" s="5"/>
      <c r="AC144" s="5"/>
      <c r="AD144" s="5"/>
      <c r="AE144" s="5"/>
      <c r="AF144" s="5"/>
      <c r="AG144" s="5"/>
      <c r="AN144" s="5"/>
      <c r="AO144" s="5"/>
      <c r="AP144" s="5"/>
      <c r="AQ144" s="5"/>
      <c r="AR144" s="5"/>
      <c r="AS144" s="5"/>
      <c r="AW144" s="5"/>
      <c r="AX144" s="5"/>
      <c r="AY144" s="5"/>
      <c r="AZ144" s="5"/>
      <c r="BA144" s="5"/>
      <c r="BB144" s="5"/>
      <c r="BF144" s="5"/>
      <c r="BG144" s="5"/>
      <c r="BH144" s="5"/>
      <c r="BI144" s="5"/>
      <c r="BJ144" s="5"/>
      <c r="BK144" s="5"/>
      <c r="BT144" s="5"/>
      <c r="BU144" s="5"/>
      <c r="BV144" s="5"/>
      <c r="BW144" s="5"/>
      <c r="BX144" s="5"/>
      <c r="BY144" s="5"/>
      <c r="BZ144" s="7"/>
      <c r="CA144" s="7"/>
      <c r="CB144" s="7"/>
      <c r="CC144" s="7"/>
    </row>
    <row r="145" ht="15.75" customHeight="1">
      <c r="H145" s="5"/>
      <c r="I145" s="5"/>
      <c r="J145" s="5"/>
      <c r="K145" s="5"/>
      <c r="L145" s="5"/>
      <c r="M145" s="5"/>
      <c r="S145" s="5"/>
      <c r="T145" s="5"/>
      <c r="U145" s="5"/>
      <c r="V145" s="5"/>
      <c r="W145" s="5"/>
      <c r="X145" s="5"/>
      <c r="AB145" s="5"/>
      <c r="AC145" s="5"/>
      <c r="AD145" s="5"/>
      <c r="AE145" s="5"/>
      <c r="AF145" s="5"/>
      <c r="AG145" s="5"/>
      <c r="AN145" s="5"/>
      <c r="AO145" s="5"/>
      <c r="AP145" s="5"/>
      <c r="AQ145" s="5"/>
      <c r="AR145" s="5"/>
      <c r="AS145" s="5"/>
      <c r="AW145" s="5"/>
      <c r="AX145" s="5"/>
      <c r="AY145" s="5"/>
      <c r="AZ145" s="5"/>
      <c r="BA145" s="5"/>
      <c r="BB145" s="5"/>
      <c r="BF145" s="5"/>
      <c r="BG145" s="5"/>
      <c r="BH145" s="5"/>
      <c r="BI145" s="5"/>
      <c r="BJ145" s="5"/>
      <c r="BK145" s="5"/>
      <c r="BT145" s="5"/>
      <c r="BU145" s="5"/>
      <c r="BV145" s="5"/>
      <c r="BW145" s="5"/>
      <c r="BX145" s="5"/>
      <c r="BY145" s="5"/>
      <c r="BZ145" s="7"/>
      <c r="CA145" s="7"/>
      <c r="CB145" s="7"/>
      <c r="CC145" s="7"/>
    </row>
    <row r="146" ht="15.75" customHeight="1">
      <c r="H146" s="5"/>
      <c r="I146" s="5"/>
      <c r="J146" s="5"/>
      <c r="K146" s="5"/>
      <c r="L146" s="5"/>
      <c r="M146" s="5"/>
      <c r="S146" s="5"/>
      <c r="T146" s="5"/>
      <c r="U146" s="5"/>
      <c r="V146" s="5"/>
      <c r="W146" s="5"/>
      <c r="X146" s="5"/>
      <c r="AB146" s="5"/>
      <c r="AC146" s="5"/>
      <c r="AD146" s="5"/>
      <c r="AE146" s="5"/>
      <c r="AF146" s="5"/>
      <c r="AG146" s="5"/>
      <c r="AN146" s="5"/>
      <c r="AO146" s="5"/>
      <c r="AP146" s="5"/>
      <c r="AQ146" s="5"/>
      <c r="AR146" s="5"/>
      <c r="AS146" s="5"/>
      <c r="AW146" s="5"/>
      <c r="AX146" s="5"/>
      <c r="AY146" s="5"/>
      <c r="AZ146" s="5"/>
      <c r="BA146" s="5"/>
      <c r="BB146" s="5"/>
      <c r="BF146" s="5"/>
      <c r="BG146" s="5"/>
      <c r="BH146" s="5"/>
      <c r="BI146" s="5"/>
      <c r="BJ146" s="5"/>
      <c r="BK146" s="5"/>
      <c r="BT146" s="5"/>
      <c r="BU146" s="5"/>
      <c r="BV146" s="5"/>
      <c r="BW146" s="5"/>
      <c r="BX146" s="5"/>
      <c r="BY146" s="5"/>
      <c r="BZ146" s="7"/>
      <c r="CA146" s="7"/>
      <c r="CB146" s="7"/>
      <c r="CC146" s="7"/>
    </row>
    <row r="147" ht="15.75" customHeight="1">
      <c r="H147" s="5"/>
      <c r="I147" s="5"/>
      <c r="J147" s="5"/>
      <c r="K147" s="5"/>
      <c r="L147" s="5"/>
      <c r="M147" s="5"/>
      <c r="S147" s="5"/>
      <c r="T147" s="5"/>
      <c r="U147" s="5"/>
      <c r="V147" s="5"/>
      <c r="W147" s="5"/>
      <c r="X147" s="5"/>
      <c r="AB147" s="5"/>
      <c r="AC147" s="5"/>
      <c r="AD147" s="5"/>
      <c r="AE147" s="5"/>
      <c r="AF147" s="5"/>
      <c r="AG147" s="5"/>
      <c r="AN147" s="5"/>
      <c r="AO147" s="5"/>
      <c r="AP147" s="5"/>
      <c r="AQ147" s="5"/>
      <c r="AR147" s="5"/>
      <c r="AS147" s="5"/>
      <c r="AW147" s="5"/>
      <c r="AX147" s="5"/>
      <c r="AY147" s="5"/>
      <c r="AZ147" s="5"/>
      <c r="BA147" s="5"/>
      <c r="BB147" s="5"/>
      <c r="BF147" s="5"/>
      <c r="BG147" s="5"/>
      <c r="BH147" s="5"/>
      <c r="BI147" s="5"/>
      <c r="BJ147" s="5"/>
      <c r="BK147" s="5"/>
      <c r="BT147" s="5"/>
      <c r="BU147" s="5"/>
      <c r="BV147" s="5"/>
      <c r="BW147" s="5"/>
      <c r="BX147" s="5"/>
      <c r="BY147" s="5"/>
      <c r="BZ147" s="7"/>
      <c r="CA147" s="7"/>
      <c r="CB147" s="7"/>
      <c r="CC147" s="7"/>
    </row>
    <row r="148" ht="15.75" customHeight="1">
      <c r="H148" s="5"/>
      <c r="I148" s="5"/>
      <c r="J148" s="5"/>
      <c r="K148" s="5"/>
      <c r="L148" s="5"/>
      <c r="M148" s="5"/>
      <c r="S148" s="5"/>
      <c r="T148" s="5"/>
      <c r="U148" s="5"/>
      <c r="V148" s="5"/>
      <c r="W148" s="5"/>
      <c r="X148" s="5"/>
      <c r="AB148" s="5"/>
      <c r="AC148" s="5"/>
      <c r="AD148" s="5"/>
      <c r="AE148" s="5"/>
      <c r="AF148" s="5"/>
      <c r="AG148" s="5"/>
      <c r="AN148" s="5"/>
      <c r="AO148" s="5"/>
      <c r="AP148" s="5"/>
      <c r="AQ148" s="5"/>
      <c r="AR148" s="5"/>
      <c r="AS148" s="5"/>
      <c r="AW148" s="5"/>
      <c r="AX148" s="5"/>
      <c r="AY148" s="5"/>
      <c r="AZ148" s="5"/>
      <c r="BA148" s="5"/>
      <c r="BB148" s="5"/>
      <c r="BF148" s="5"/>
      <c r="BG148" s="5"/>
      <c r="BH148" s="5"/>
      <c r="BI148" s="5"/>
      <c r="BJ148" s="5"/>
      <c r="BK148" s="5"/>
      <c r="BT148" s="5"/>
      <c r="BU148" s="5"/>
      <c r="BV148" s="5"/>
      <c r="BW148" s="5"/>
      <c r="BX148" s="5"/>
      <c r="BY148" s="5"/>
      <c r="BZ148" s="7"/>
      <c r="CA148" s="7"/>
      <c r="CB148" s="7"/>
      <c r="CC148" s="7"/>
    </row>
    <row r="149" ht="15.75" customHeight="1">
      <c r="H149" s="5"/>
      <c r="I149" s="5"/>
      <c r="J149" s="5"/>
      <c r="K149" s="5"/>
      <c r="L149" s="5"/>
      <c r="M149" s="5"/>
      <c r="S149" s="5"/>
      <c r="T149" s="5"/>
      <c r="U149" s="5"/>
      <c r="V149" s="5"/>
      <c r="W149" s="5"/>
      <c r="X149" s="5"/>
      <c r="AB149" s="5"/>
      <c r="AC149" s="5"/>
      <c r="AD149" s="5"/>
      <c r="AE149" s="5"/>
      <c r="AF149" s="5"/>
      <c r="AG149" s="5"/>
      <c r="AN149" s="5"/>
      <c r="AO149" s="5"/>
      <c r="AP149" s="5"/>
      <c r="AQ149" s="5"/>
      <c r="AR149" s="5"/>
      <c r="AS149" s="5"/>
      <c r="AW149" s="5"/>
      <c r="AX149" s="5"/>
      <c r="AY149" s="5"/>
      <c r="AZ149" s="5"/>
      <c r="BA149" s="5"/>
      <c r="BB149" s="5"/>
      <c r="BF149" s="5"/>
      <c r="BG149" s="5"/>
      <c r="BH149" s="5"/>
      <c r="BI149" s="5"/>
      <c r="BJ149" s="5"/>
      <c r="BK149" s="5"/>
      <c r="BT149" s="5"/>
      <c r="BU149" s="5"/>
      <c r="BV149" s="5"/>
      <c r="BW149" s="5"/>
      <c r="BX149" s="5"/>
      <c r="BY149" s="5"/>
      <c r="BZ149" s="7"/>
      <c r="CA149" s="7"/>
      <c r="CB149" s="7"/>
      <c r="CC149" s="7"/>
    </row>
    <row r="150" ht="15.75" customHeight="1">
      <c r="H150" s="5"/>
      <c r="I150" s="5"/>
      <c r="J150" s="5"/>
      <c r="K150" s="5"/>
      <c r="L150" s="5"/>
      <c r="M150" s="5"/>
      <c r="S150" s="5"/>
      <c r="T150" s="5"/>
      <c r="U150" s="5"/>
      <c r="V150" s="5"/>
      <c r="W150" s="5"/>
      <c r="X150" s="5"/>
      <c r="AB150" s="5"/>
      <c r="AC150" s="5"/>
      <c r="AD150" s="5"/>
      <c r="AE150" s="5"/>
      <c r="AF150" s="5"/>
      <c r="AG150" s="5"/>
      <c r="AN150" s="5"/>
      <c r="AO150" s="5"/>
      <c r="AP150" s="5"/>
      <c r="AQ150" s="5"/>
      <c r="AR150" s="5"/>
      <c r="AS150" s="5"/>
      <c r="AW150" s="5"/>
      <c r="AX150" s="5"/>
      <c r="AY150" s="5"/>
      <c r="AZ150" s="5"/>
      <c r="BA150" s="5"/>
      <c r="BB150" s="5"/>
      <c r="BF150" s="5"/>
      <c r="BG150" s="5"/>
      <c r="BH150" s="5"/>
      <c r="BI150" s="5"/>
      <c r="BJ150" s="5"/>
      <c r="BK150" s="5"/>
      <c r="BT150" s="5"/>
      <c r="BU150" s="5"/>
      <c r="BV150" s="5"/>
      <c r="BW150" s="5"/>
      <c r="BX150" s="5"/>
      <c r="BY150" s="5"/>
      <c r="BZ150" s="7"/>
      <c r="CA150" s="7"/>
      <c r="CB150" s="7"/>
      <c r="CC150" s="7"/>
    </row>
    <row r="151" ht="15.75" customHeight="1">
      <c r="H151" s="5"/>
      <c r="I151" s="5"/>
      <c r="J151" s="5"/>
      <c r="K151" s="5"/>
      <c r="L151" s="5"/>
      <c r="M151" s="5"/>
      <c r="S151" s="5"/>
      <c r="T151" s="5"/>
      <c r="U151" s="5"/>
      <c r="V151" s="5"/>
      <c r="W151" s="5"/>
      <c r="X151" s="5"/>
      <c r="AB151" s="5"/>
      <c r="AC151" s="5"/>
      <c r="AD151" s="5"/>
      <c r="AE151" s="5"/>
      <c r="AF151" s="5"/>
      <c r="AG151" s="5"/>
      <c r="AN151" s="5"/>
      <c r="AO151" s="5"/>
      <c r="AP151" s="5"/>
      <c r="AQ151" s="5"/>
      <c r="AR151" s="5"/>
      <c r="AS151" s="5"/>
      <c r="AW151" s="5"/>
      <c r="AX151" s="5"/>
      <c r="AY151" s="5"/>
      <c r="AZ151" s="5"/>
      <c r="BA151" s="5"/>
      <c r="BB151" s="5"/>
      <c r="BF151" s="5"/>
      <c r="BG151" s="5"/>
      <c r="BH151" s="5"/>
      <c r="BI151" s="5"/>
      <c r="BJ151" s="5"/>
      <c r="BK151" s="5"/>
      <c r="BT151" s="5"/>
      <c r="BU151" s="5"/>
      <c r="BV151" s="5"/>
      <c r="BW151" s="5"/>
      <c r="BX151" s="5"/>
      <c r="BY151" s="5"/>
      <c r="BZ151" s="7"/>
      <c r="CA151" s="7"/>
      <c r="CB151" s="7"/>
      <c r="CC151" s="7"/>
    </row>
    <row r="152" ht="15.75" customHeight="1">
      <c r="H152" s="5"/>
      <c r="I152" s="5"/>
      <c r="J152" s="5"/>
      <c r="K152" s="5"/>
      <c r="L152" s="5"/>
      <c r="M152" s="5"/>
      <c r="S152" s="5"/>
      <c r="T152" s="5"/>
      <c r="U152" s="5"/>
      <c r="V152" s="5"/>
      <c r="W152" s="5"/>
      <c r="X152" s="5"/>
      <c r="AB152" s="5"/>
      <c r="AC152" s="5"/>
      <c r="AD152" s="5"/>
      <c r="AE152" s="5"/>
      <c r="AF152" s="5"/>
      <c r="AG152" s="5"/>
      <c r="AN152" s="5"/>
      <c r="AO152" s="5"/>
      <c r="AP152" s="5"/>
      <c r="AQ152" s="5"/>
      <c r="AR152" s="5"/>
      <c r="AS152" s="5"/>
      <c r="AW152" s="5"/>
      <c r="AX152" s="5"/>
      <c r="AY152" s="5"/>
      <c r="AZ152" s="5"/>
      <c r="BA152" s="5"/>
      <c r="BB152" s="5"/>
      <c r="BF152" s="5"/>
      <c r="BG152" s="5"/>
      <c r="BH152" s="5"/>
      <c r="BI152" s="5"/>
      <c r="BJ152" s="5"/>
      <c r="BK152" s="5"/>
      <c r="BT152" s="5"/>
      <c r="BU152" s="5"/>
      <c r="BV152" s="5"/>
      <c r="BW152" s="5"/>
      <c r="BX152" s="5"/>
      <c r="BY152" s="5"/>
      <c r="BZ152" s="7"/>
      <c r="CA152" s="7"/>
      <c r="CB152" s="7"/>
      <c r="CC152" s="7"/>
    </row>
    <row r="153" ht="15.75" customHeight="1">
      <c r="H153" s="5"/>
      <c r="I153" s="5"/>
      <c r="J153" s="5"/>
      <c r="K153" s="5"/>
      <c r="L153" s="5"/>
      <c r="M153" s="5"/>
      <c r="S153" s="5"/>
      <c r="T153" s="5"/>
      <c r="U153" s="5"/>
      <c r="V153" s="5"/>
      <c r="W153" s="5"/>
      <c r="X153" s="5"/>
      <c r="AB153" s="5"/>
      <c r="AC153" s="5"/>
      <c r="AD153" s="5"/>
      <c r="AE153" s="5"/>
      <c r="AF153" s="5"/>
      <c r="AG153" s="5"/>
      <c r="AN153" s="5"/>
      <c r="AO153" s="5"/>
      <c r="AP153" s="5"/>
      <c r="AQ153" s="5"/>
      <c r="AR153" s="5"/>
      <c r="AS153" s="5"/>
      <c r="AW153" s="5"/>
      <c r="AX153" s="5"/>
      <c r="AY153" s="5"/>
      <c r="AZ153" s="5"/>
      <c r="BA153" s="5"/>
      <c r="BB153" s="5"/>
      <c r="BF153" s="5"/>
      <c r="BG153" s="5"/>
      <c r="BH153" s="5"/>
      <c r="BI153" s="5"/>
      <c r="BJ153" s="5"/>
      <c r="BK153" s="5"/>
      <c r="BT153" s="5"/>
      <c r="BU153" s="5"/>
      <c r="BV153" s="5"/>
      <c r="BW153" s="5"/>
      <c r="BX153" s="5"/>
      <c r="BY153" s="5"/>
      <c r="BZ153" s="7"/>
      <c r="CA153" s="7"/>
      <c r="CB153" s="7"/>
      <c r="CC153" s="7"/>
    </row>
    <row r="154" ht="15.75" customHeight="1">
      <c r="H154" s="5"/>
      <c r="I154" s="5"/>
      <c r="J154" s="5"/>
      <c r="K154" s="5"/>
      <c r="L154" s="5"/>
      <c r="M154" s="5"/>
      <c r="S154" s="5"/>
      <c r="T154" s="5"/>
      <c r="U154" s="5"/>
      <c r="V154" s="5"/>
      <c r="W154" s="5"/>
      <c r="X154" s="5"/>
      <c r="AB154" s="5"/>
      <c r="AC154" s="5"/>
      <c r="AD154" s="5"/>
      <c r="AE154" s="5"/>
      <c r="AF154" s="5"/>
      <c r="AG154" s="5"/>
      <c r="AN154" s="5"/>
      <c r="AO154" s="5"/>
      <c r="AP154" s="5"/>
      <c r="AQ154" s="5"/>
      <c r="AR154" s="5"/>
      <c r="AS154" s="5"/>
      <c r="AW154" s="5"/>
      <c r="AX154" s="5"/>
      <c r="AY154" s="5"/>
      <c r="AZ154" s="5"/>
      <c r="BA154" s="5"/>
      <c r="BB154" s="5"/>
      <c r="BF154" s="5"/>
      <c r="BG154" s="5"/>
      <c r="BH154" s="5"/>
      <c r="BI154" s="5"/>
      <c r="BJ154" s="5"/>
      <c r="BK154" s="5"/>
      <c r="BT154" s="5"/>
      <c r="BU154" s="5"/>
      <c r="BV154" s="5"/>
      <c r="BW154" s="5"/>
      <c r="BX154" s="5"/>
      <c r="BY154" s="5"/>
      <c r="BZ154" s="7"/>
      <c r="CA154" s="7"/>
      <c r="CB154" s="7"/>
      <c r="CC154" s="7"/>
    </row>
    <row r="155" ht="15.75" customHeight="1">
      <c r="H155" s="5"/>
      <c r="I155" s="5"/>
      <c r="J155" s="5"/>
      <c r="K155" s="5"/>
      <c r="L155" s="5"/>
      <c r="M155" s="5"/>
      <c r="S155" s="5"/>
      <c r="T155" s="5"/>
      <c r="U155" s="5"/>
      <c r="V155" s="5"/>
      <c r="W155" s="5"/>
      <c r="X155" s="5"/>
      <c r="AB155" s="5"/>
      <c r="AC155" s="5"/>
      <c r="AD155" s="5"/>
      <c r="AE155" s="5"/>
      <c r="AF155" s="5"/>
      <c r="AG155" s="5"/>
      <c r="AN155" s="5"/>
      <c r="AO155" s="5"/>
      <c r="AP155" s="5"/>
      <c r="AQ155" s="5"/>
      <c r="AR155" s="5"/>
      <c r="AS155" s="5"/>
      <c r="AW155" s="5"/>
      <c r="AX155" s="5"/>
      <c r="AY155" s="5"/>
      <c r="AZ155" s="5"/>
      <c r="BA155" s="5"/>
      <c r="BB155" s="5"/>
      <c r="BF155" s="5"/>
      <c r="BG155" s="5"/>
      <c r="BH155" s="5"/>
      <c r="BI155" s="5"/>
      <c r="BJ155" s="5"/>
      <c r="BK155" s="5"/>
      <c r="BT155" s="5"/>
      <c r="BU155" s="5"/>
      <c r="BV155" s="5"/>
      <c r="BW155" s="5"/>
      <c r="BX155" s="5"/>
      <c r="BY155" s="5"/>
      <c r="BZ155" s="7"/>
      <c r="CA155" s="7"/>
      <c r="CB155" s="7"/>
      <c r="CC155" s="7"/>
    </row>
    <row r="156" ht="15.75" customHeight="1">
      <c r="H156" s="5"/>
      <c r="I156" s="5"/>
      <c r="J156" s="5"/>
      <c r="K156" s="5"/>
      <c r="L156" s="5"/>
      <c r="M156" s="5"/>
      <c r="S156" s="5"/>
      <c r="T156" s="5"/>
      <c r="U156" s="5"/>
      <c r="V156" s="5"/>
      <c r="W156" s="5"/>
      <c r="X156" s="5"/>
      <c r="AB156" s="5"/>
      <c r="AC156" s="5"/>
      <c r="AD156" s="5"/>
      <c r="AE156" s="5"/>
      <c r="AF156" s="5"/>
      <c r="AG156" s="5"/>
      <c r="AN156" s="5"/>
      <c r="AO156" s="5"/>
      <c r="AP156" s="5"/>
      <c r="AQ156" s="5"/>
      <c r="AR156" s="5"/>
      <c r="AS156" s="5"/>
      <c r="AW156" s="5"/>
      <c r="AX156" s="5"/>
      <c r="AY156" s="5"/>
      <c r="AZ156" s="5"/>
      <c r="BA156" s="5"/>
      <c r="BB156" s="5"/>
      <c r="BF156" s="5"/>
      <c r="BG156" s="5"/>
      <c r="BH156" s="5"/>
      <c r="BI156" s="5"/>
      <c r="BJ156" s="5"/>
      <c r="BK156" s="5"/>
      <c r="BT156" s="5"/>
      <c r="BU156" s="5"/>
      <c r="BV156" s="5"/>
      <c r="BW156" s="5"/>
      <c r="BX156" s="5"/>
      <c r="BY156" s="5"/>
      <c r="BZ156" s="7"/>
      <c r="CA156" s="7"/>
      <c r="CB156" s="7"/>
      <c r="CC156" s="7"/>
    </row>
    <row r="157" ht="15.75" customHeight="1">
      <c r="H157" s="5"/>
      <c r="I157" s="5"/>
      <c r="J157" s="5"/>
      <c r="K157" s="5"/>
      <c r="L157" s="5"/>
      <c r="M157" s="5"/>
      <c r="S157" s="5"/>
      <c r="T157" s="5"/>
      <c r="U157" s="5"/>
      <c r="V157" s="5"/>
      <c r="W157" s="5"/>
      <c r="X157" s="5"/>
      <c r="AB157" s="5"/>
      <c r="AC157" s="5"/>
      <c r="AD157" s="5"/>
      <c r="AE157" s="5"/>
      <c r="AF157" s="5"/>
      <c r="AG157" s="5"/>
      <c r="AN157" s="5"/>
      <c r="AO157" s="5"/>
      <c r="AP157" s="5"/>
      <c r="AQ157" s="5"/>
      <c r="AR157" s="5"/>
      <c r="AS157" s="5"/>
      <c r="AW157" s="5"/>
      <c r="AX157" s="5"/>
      <c r="AY157" s="5"/>
      <c r="AZ157" s="5"/>
      <c r="BA157" s="5"/>
      <c r="BB157" s="5"/>
      <c r="BF157" s="5"/>
      <c r="BG157" s="5"/>
      <c r="BH157" s="5"/>
      <c r="BI157" s="5"/>
      <c r="BJ157" s="5"/>
      <c r="BK157" s="5"/>
      <c r="BT157" s="5"/>
      <c r="BU157" s="5"/>
      <c r="BV157" s="5"/>
      <c r="BW157" s="5"/>
      <c r="BX157" s="5"/>
      <c r="BY157" s="5"/>
      <c r="BZ157" s="7"/>
      <c r="CA157" s="7"/>
      <c r="CB157" s="7"/>
      <c r="CC157" s="7"/>
    </row>
    <row r="158" ht="15.75" customHeight="1">
      <c r="H158" s="5"/>
      <c r="I158" s="5"/>
      <c r="J158" s="5"/>
      <c r="K158" s="5"/>
      <c r="L158" s="5"/>
      <c r="M158" s="5"/>
      <c r="S158" s="5"/>
      <c r="T158" s="5"/>
      <c r="U158" s="5"/>
      <c r="V158" s="5"/>
      <c r="W158" s="5"/>
      <c r="X158" s="5"/>
      <c r="AB158" s="5"/>
      <c r="AC158" s="5"/>
      <c r="AD158" s="5"/>
      <c r="AE158" s="5"/>
      <c r="AF158" s="5"/>
      <c r="AG158" s="5"/>
      <c r="AN158" s="5"/>
      <c r="AO158" s="5"/>
      <c r="AP158" s="5"/>
      <c r="AQ158" s="5"/>
      <c r="AR158" s="5"/>
      <c r="AS158" s="5"/>
      <c r="AW158" s="5"/>
      <c r="AX158" s="5"/>
      <c r="AY158" s="5"/>
      <c r="AZ158" s="5"/>
      <c r="BA158" s="5"/>
      <c r="BB158" s="5"/>
      <c r="BF158" s="5"/>
      <c r="BG158" s="5"/>
      <c r="BH158" s="5"/>
      <c r="BI158" s="5"/>
      <c r="BJ158" s="5"/>
      <c r="BK158" s="5"/>
      <c r="BT158" s="5"/>
      <c r="BU158" s="5"/>
      <c r="BV158" s="5"/>
      <c r="BW158" s="5"/>
      <c r="BX158" s="5"/>
      <c r="BY158" s="5"/>
      <c r="BZ158" s="7"/>
      <c r="CA158" s="7"/>
      <c r="CB158" s="7"/>
      <c r="CC158" s="7"/>
    </row>
    <row r="159" ht="15.75" customHeight="1">
      <c r="H159" s="5"/>
      <c r="I159" s="5"/>
      <c r="J159" s="5"/>
      <c r="K159" s="5"/>
      <c r="L159" s="5"/>
      <c r="M159" s="5"/>
      <c r="S159" s="5"/>
      <c r="T159" s="5"/>
      <c r="U159" s="5"/>
      <c r="V159" s="5"/>
      <c r="W159" s="5"/>
      <c r="X159" s="5"/>
      <c r="AB159" s="5"/>
      <c r="AC159" s="5"/>
      <c r="AD159" s="5"/>
      <c r="AE159" s="5"/>
      <c r="AF159" s="5"/>
      <c r="AG159" s="5"/>
      <c r="AN159" s="5"/>
      <c r="AO159" s="5"/>
      <c r="AP159" s="5"/>
      <c r="AQ159" s="5"/>
      <c r="AR159" s="5"/>
      <c r="AS159" s="5"/>
      <c r="AW159" s="5"/>
      <c r="AX159" s="5"/>
      <c r="AY159" s="5"/>
      <c r="AZ159" s="5"/>
      <c r="BA159" s="5"/>
      <c r="BB159" s="5"/>
      <c r="BF159" s="5"/>
      <c r="BG159" s="5"/>
      <c r="BH159" s="5"/>
      <c r="BI159" s="5"/>
      <c r="BJ159" s="5"/>
      <c r="BK159" s="5"/>
      <c r="BT159" s="5"/>
      <c r="BU159" s="5"/>
      <c r="BV159" s="5"/>
      <c r="BW159" s="5"/>
      <c r="BX159" s="5"/>
      <c r="BY159" s="5"/>
      <c r="BZ159" s="7"/>
      <c r="CA159" s="7"/>
      <c r="CB159" s="7"/>
      <c r="CC159" s="7"/>
    </row>
    <row r="160" ht="15.75" customHeight="1">
      <c r="H160" s="5"/>
      <c r="I160" s="5"/>
      <c r="J160" s="5"/>
      <c r="K160" s="5"/>
      <c r="L160" s="5"/>
      <c r="M160" s="5"/>
      <c r="S160" s="5"/>
      <c r="T160" s="5"/>
      <c r="U160" s="5"/>
      <c r="V160" s="5"/>
      <c r="W160" s="5"/>
      <c r="X160" s="5"/>
      <c r="AB160" s="5"/>
      <c r="AC160" s="5"/>
      <c r="AD160" s="5"/>
      <c r="AE160" s="5"/>
      <c r="AF160" s="5"/>
      <c r="AG160" s="5"/>
      <c r="AN160" s="5"/>
      <c r="AO160" s="5"/>
      <c r="AP160" s="5"/>
      <c r="AQ160" s="5"/>
      <c r="AR160" s="5"/>
      <c r="AS160" s="5"/>
      <c r="AW160" s="5"/>
      <c r="AX160" s="5"/>
      <c r="AY160" s="5"/>
      <c r="AZ160" s="5"/>
      <c r="BA160" s="5"/>
      <c r="BB160" s="5"/>
      <c r="BF160" s="5"/>
      <c r="BG160" s="5"/>
      <c r="BH160" s="5"/>
      <c r="BI160" s="5"/>
      <c r="BJ160" s="5"/>
      <c r="BK160" s="5"/>
      <c r="BT160" s="5"/>
      <c r="BU160" s="5"/>
      <c r="BV160" s="5"/>
      <c r="BW160" s="5"/>
      <c r="BX160" s="5"/>
      <c r="BY160" s="5"/>
      <c r="BZ160" s="7"/>
      <c r="CA160" s="7"/>
      <c r="CB160" s="7"/>
      <c r="CC160" s="7"/>
    </row>
    <row r="161" ht="15.75" customHeight="1">
      <c r="H161" s="5"/>
      <c r="I161" s="5"/>
      <c r="J161" s="5"/>
      <c r="K161" s="5"/>
      <c r="L161" s="5"/>
      <c r="M161" s="5"/>
      <c r="S161" s="5"/>
      <c r="T161" s="5"/>
      <c r="U161" s="5"/>
      <c r="V161" s="5"/>
      <c r="W161" s="5"/>
      <c r="X161" s="5"/>
      <c r="AB161" s="5"/>
      <c r="AC161" s="5"/>
      <c r="AD161" s="5"/>
      <c r="AE161" s="5"/>
      <c r="AF161" s="5"/>
      <c r="AG161" s="5"/>
      <c r="AN161" s="5"/>
      <c r="AO161" s="5"/>
      <c r="AP161" s="5"/>
      <c r="AQ161" s="5"/>
      <c r="AR161" s="5"/>
      <c r="AS161" s="5"/>
      <c r="AW161" s="5"/>
      <c r="AX161" s="5"/>
      <c r="AY161" s="5"/>
      <c r="AZ161" s="5"/>
      <c r="BA161" s="5"/>
      <c r="BB161" s="5"/>
      <c r="BF161" s="5"/>
      <c r="BG161" s="5"/>
      <c r="BH161" s="5"/>
      <c r="BI161" s="5"/>
      <c r="BJ161" s="5"/>
      <c r="BK161" s="5"/>
      <c r="BT161" s="5"/>
      <c r="BU161" s="5"/>
      <c r="BV161" s="5"/>
      <c r="BW161" s="5"/>
      <c r="BX161" s="5"/>
      <c r="BY161" s="5"/>
      <c r="BZ161" s="7"/>
      <c r="CA161" s="7"/>
      <c r="CB161" s="7"/>
      <c r="CC161" s="7"/>
    </row>
    <row r="162" ht="15.75" customHeight="1">
      <c r="H162" s="5"/>
      <c r="I162" s="5"/>
      <c r="J162" s="5"/>
      <c r="K162" s="5"/>
      <c r="L162" s="5"/>
      <c r="M162" s="5"/>
      <c r="S162" s="5"/>
      <c r="T162" s="5"/>
      <c r="U162" s="5"/>
      <c r="V162" s="5"/>
      <c r="W162" s="5"/>
      <c r="X162" s="5"/>
      <c r="AB162" s="5"/>
      <c r="AC162" s="5"/>
      <c r="AD162" s="5"/>
      <c r="AE162" s="5"/>
      <c r="AF162" s="5"/>
      <c r="AG162" s="5"/>
      <c r="AN162" s="5"/>
      <c r="AO162" s="5"/>
      <c r="AP162" s="5"/>
      <c r="AQ162" s="5"/>
      <c r="AR162" s="5"/>
      <c r="AS162" s="5"/>
      <c r="AW162" s="5"/>
      <c r="AX162" s="5"/>
      <c r="AY162" s="5"/>
      <c r="AZ162" s="5"/>
      <c r="BA162" s="5"/>
      <c r="BB162" s="5"/>
      <c r="BF162" s="5"/>
      <c r="BG162" s="5"/>
      <c r="BH162" s="5"/>
      <c r="BI162" s="5"/>
      <c r="BJ162" s="5"/>
      <c r="BK162" s="5"/>
      <c r="BT162" s="5"/>
      <c r="BU162" s="5"/>
      <c r="BV162" s="5"/>
      <c r="BW162" s="5"/>
      <c r="BX162" s="5"/>
      <c r="BY162" s="5"/>
      <c r="BZ162" s="7"/>
      <c r="CA162" s="7"/>
      <c r="CB162" s="7"/>
      <c r="CC162" s="7"/>
    </row>
    <row r="163" ht="15.75" customHeight="1">
      <c r="H163" s="5"/>
      <c r="I163" s="5"/>
      <c r="J163" s="5"/>
      <c r="K163" s="5"/>
      <c r="L163" s="5"/>
      <c r="M163" s="5"/>
      <c r="S163" s="5"/>
      <c r="T163" s="5"/>
      <c r="U163" s="5"/>
      <c r="V163" s="5"/>
      <c r="W163" s="5"/>
      <c r="X163" s="5"/>
      <c r="AB163" s="5"/>
      <c r="AC163" s="5"/>
      <c r="AD163" s="5"/>
      <c r="AE163" s="5"/>
      <c r="AF163" s="5"/>
      <c r="AG163" s="5"/>
      <c r="AN163" s="5"/>
      <c r="AO163" s="5"/>
      <c r="AP163" s="5"/>
      <c r="AQ163" s="5"/>
      <c r="AR163" s="5"/>
      <c r="AS163" s="5"/>
      <c r="AW163" s="5"/>
      <c r="AX163" s="5"/>
      <c r="AY163" s="5"/>
      <c r="AZ163" s="5"/>
      <c r="BA163" s="5"/>
      <c r="BB163" s="5"/>
      <c r="BF163" s="5"/>
      <c r="BG163" s="5"/>
      <c r="BH163" s="5"/>
      <c r="BI163" s="5"/>
      <c r="BJ163" s="5"/>
      <c r="BK163" s="5"/>
      <c r="BT163" s="5"/>
      <c r="BU163" s="5"/>
      <c r="BV163" s="5"/>
      <c r="BW163" s="5"/>
      <c r="BX163" s="5"/>
      <c r="BY163" s="5"/>
      <c r="BZ163" s="7"/>
      <c r="CA163" s="7"/>
      <c r="CB163" s="7"/>
      <c r="CC163" s="7"/>
    </row>
    <row r="164" ht="15.75" customHeight="1">
      <c r="H164" s="5"/>
      <c r="I164" s="5"/>
      <c r="J164" s="5"/>
      <c r="K164" s="5"/>
      <c r="L164" s="5"/>
      <c r="M164" s="5"/>
      <c r="S164" s="5"/>
      <c r="T164" s="5"/>
      <c r="U164" s="5"/>
      <c r="V164" s="5"/>
      <c r="W164" s="5"/>
      <c r="X164" s="5"/>
      <c r="AB164" s="5"/>
      <c r="AC164" s="5"/>
      <c r="AD164" s="5"/>
      <c r="AE164" s="5"/>
      <c r="AF164" s="5"/>
      <c r="AG164" s="5"/>
      <c r="AN164" s="5"/>
      <c r="AO164" s="5"/>
      <c r="AP164" s="5"/>
      <c r="AQ164" s="5"/>
      <c r="AR164" s="5"/>
      <c r="AS164" s="5"/>
      <c r="AW164" s="5"/>
      <c r="AX164" s="5"/>
      <c r="AY164" s="5"/>
      <c r="AZ164" s="5"/>
      <c r="BA164" s="5"/>
      <c r="BB164" s="5"/>
      <c r="BF164" s="5"/>
      <c r="BG164" s="5"/>
      <c r="BH164" s="5"/>
      <c r="BI164" s="5"/>
      <c r="BJ164" s="5"/>
      <c r="BK164" s="5"/>
      <c r="BT164" s="5"/>
      <c r="BU164" s="5"/>
      <c r="BV164" s="5"/>
      <c r="BW164" s="5"/>
      <c r="BX164" s="5"/>
      <c r="BY164" s="5"/>
      <c r="BZ164" s="7"/>
      <c r="CA164" s="7"/>
      <c r="CB164" s="7"/>
      <c r="CC164" s="7"/>
    </row>
    <row r="165" ht="15.75" customHeight="1">
      <c r="H165" s="5"/>
      <c r="I165" s="5"/>
      <c r="J165" s="5"/>
      <c r="K165" s="5"/>
      <c r="L165" s="5"/>
      <c r="M165" s="5"/>
      <c r="S165" s="5"/>
      <c r="T165" s="5"/>
      <c r="U165" s="5"/>
      <c r="V165" s="5"/>
      <c r="W165" s="5"/>
      <c r="X165" s="5"/>
      <c r="AB165" s="5"/>
      <c r="AC165" s="5"/>
      <c r="AD165" s="5"/>
      <c r="AE165" s="5"/>
      <c r="AF165" s="5"/>
      <c r="AG165" s="5"/>
      <c r="AN165" s="5"/>
      <c r="AO165" s="5"/>
      <c r="AP165" s="5"/>
      <c r="AQ165" s="5"/>
      <c r="AR165" s="5"/>
      <c r="AS165" s="5"/>
      <c r="AW165" s="5"/>
      <c r="AX165" s="5"/>
      <c r="AY165" s="5"/>
      <c r="AZ165" s="5"/>
      <c r="BA165" s="5"/>
      <c r="BB165" s="5"/>
      <c r="BF165" s="5"/>
      <c r="BG165" s="5"/>
      <c r="BH165" s="5"/>
      <c r="BI165" s="5"/>
      <c r="BJ165" s="5"/>
      <c r="BK165" s="5"/>
      <c r="BT165" s="5"/>
      <c r="BU165" s="5"/>
      <c r="BV165" s="5"/>
      <c r="BW165" s="5"/>
      <c r="BX165" s="5"/>
      <c r="BY165" s="5"/>
      <c r="BZ165" s="7"/>
      <c r="CA165" s="7"/>
      <c r="CB165" s="7"/>
      <c r="CC165" s="7"/>
    </row>
    <row r="166" ht="15.75" customHeight="1">
      <c r="H166" s="5"/>
      <c r="I166" s="5"/>
      <c r="J166" s="5"/>
      <c r="K166" s="5"/>
      <c r="L166" s="5"/>
      <c r="M166" s="5"/>
      <c r="S166" s="5"/>
      <c r="T166" s="5"/>
      <c r="U166" s="5"/>
      <c r="V166" s="5"/>
      <c r="W166" s="5"/>
      <c r="X166" s="5"/>
      <c r="AB166" s="5"/>
      <c r="AC166" s="5"/>
      <c r="AD166" s="5"/>
      <c r="AE166" s="5"/>
      <c r="AF166" s="5"/>
      <c r="AG166" s="5"/>
      <c r="AN166" s="5"/>
      <c r="AO166" s="5"/>
      <c r="AP166" s="5"/>
      <c r="AQ166" s="5"/>
      <c r="AR166" s="5"/>
      <c r="AS166" s="5"/>
      <c r="AW166" s="5"/>
      <c r="AX166" s="5"/>
      <c r="AY166" s="5"/>
      <c r="AZ166" s="5"/>
      <c r="BA166" s="5"/>
      <c r="BB166" s="5"/>
      <c r="BF166" s="5"/>
      <c r="BG166" s="5"/>
      <c r="BH166" s="5"/>
      <c r="BI166" s="5"/>
      <c r="BJ166" s="5"/>
      <c r="BK166" s="5"/>
      <c r="BT166" s="5"/>
      <c r="BU166" s="5"/>
      <c r="BV166" s="5"/>
      <c r="BW166" s="5"/>
      <c r="BX166" s="5"/>
      <c r="BY166" s="5"/>
      <c r="BZ166" s="7"/>
      <c r="CA166" s="7"/>
      <c r="CB166" s="7"/>
      <c r="CC166" s="7"/>
    </row>
    <row r="167" ht="15.75" customHeight="1">
      <c r="H167" s="5"/>
      <c r="I167" s="5"/>
      <c r="J167" s="5"/>
      <c r="K167" s="5"/>
      <c r="L167" s="5"/>
      <c r="M167" s="5"/>
      <c r="S167" s="5"/>
      <c r="T167" s="5"/>
      <c r="U167" s="5"/>
      <c r="V167" s="5"/>
      <c r="W167" s="5"/>
      <c r="X167" s="5"/>
      <c r="AB167" s="5"/>
      <c r="AC167" s="5"/>
      <c r="AD167" s="5"/>
      <c r="AE167" s="5"/>
      <c r="AF167" s="5"/>
      <c r="AG167" s="5"/>
      <c r="AN167" s="5"/>
      <c r="AO167" s="5"/>
      <c r="AP167" s="5"/>
      <c r="AQ167" s="5"/>
      <c r="AR167" s="5"/>
      <c r="AS167" s="5"/>
      <c r="AW167" s="5"/>
      <c r="AX167" s="5"/>
      <c r="AY167" s="5"/>
      <c r="AZ167" s="5"/>
      <c r="BA167" s="5"/>
      <c r="BB167" s="5"/>
      <c r="BF167" s="5"/>
      <c r="BG167" s="5"/>
      <c r="BH167" s="5"/>
      <c r="BI167" s="5"/>
      <c r="BJ167" s="5"/>
      <c r="BK167" s="5"/>
      <c r="BT167" s="5"/>
      <c r="BU167" s="5"/>
      <c r="BV167" s="5"/>
      <c r="BW167" s="5"/>
      <c r="BX167" s="5"/>
      <c r="BY167" s="5"/>
      <c r="BZ167" s="7"/>
      <c r="CA167" s="7"/>
      <c r="CB167" s="7"/>
      <c r="CC167" s="7"/>
    </row>
    <row r="168" ht="15.75" customHeight="1">
      <c r="H168" s="5"/>
      <c r="I168" s="5"/>
      <c r="J168" s="5"/>
      <c r="K168" s="5"/>
      <c r="L168" s="5"/>
      <c r="M168" s="5"/>
      <c r="S168" s="5"/>
      <c r="T168" s="5"/>
      <c r="U168" s="5"/>
      <c r="V168" s="5"/>
      <c r="W168" s="5"/>
      <c r="X168" s="5"/>
      <c r="AB168" s="5"/>
      <c r="AC168" s="5"/>
      <c r="AD168" s="5"/>
      <c r="AE168" s="5"/>
      <c r="AF168" s="5"/>
      <c r="AG168" s="5"/>
      <c r="AN168" s="5"/>
      <c r="AO168" s="5"/>
      <c r="AP168" s="5"/>
      <c r="AQ168" s="5"/>
      <c r="AR168" s="5"/>
      <c r="AS168" s="5"/>
      <c r="AW168" s="5"/>
      <c r="AX168" s="5"/>
      <c r="AY168" s="5"/>
      <c r="AZ168" s="5"/>
      <c r="BA168" s="5"/>
      <c r="BB168" s="5"/>
      <c r="BF168" s="5"/>
      <c r="BG168" s="5"/>
      <c r="BH168" s="5"/>
      <c r="BI168" s="5"/>
      <c r="BJ168" s="5"/>
      <c r="BK168" s="5"/>
      <c r="BT168" s="5"/>
      <c r="BU168" s="5"/>
      <c r="BV168" s="5"/>
      <c r="BW168" s="5"/>
      <c r="BX168" s="5"/>
      <c r="BY168" s="5"/>
      <c r="BZ168" s="7"/>
      <c r="CA168" s="7"/>
      <c r="CB168" s="7"/>
      <c r="CC168" s="7"/>
    </row>
    <row r="169" ht="15.75" customHeight="1">
      <c r="H169" s="5"/>
      <c r="I169" s="5"/>
      <c r="J169" s="5"/>
      <c r="K169" s="5"/>
      <c r="L169" s="5"/>
      <c r="M169" s="5"/>
      <c r="S169" s="5"/>
      <c r="T169" s="5"/>
      <c r="U169" s="5"/>
      <c r="V169" s="5"/>
      <c r="W169" s="5"/>
      <c r="X169" s="5"/>
      <c r="AB169" s="5"/>
      <c r="AC169" s="5"/>
      <c r="AD169" s="5"/>
      <c r="AE169" s="5"/>
      <c r="AF169" s="5"/>
      <c r="AG169" s="5"/>
      <c r="AN169" s="5"/>
      <c r="AO169" s="5"/>
      <c r="AP169" s="5"/>
      <c r="AQ169" s="5"/>
      <c r="AR169" s="5"/>
      <c r="AS169" s="5"/>
      <c r="AW169" s="5"/>
      <c r="AX169" s="5"/>
      <c r="AY169" s="5"/>
      <c r="AZ169" s="5"/>
      <c r="BA169" s="5"/>
      <c r="BB169" s="5"/>
      <c r="BF169" s="5"/>
      <c r="BG169" s="5"/>
      <c r="BH169" s="5"/>
      <c r="BI169" s="5"/>
      <c r="BJ169" s="5"/>
      <c r="BK169" s="5"/>
      <c r="BT169" s="5"/>
      <c r="BU169" s="5"/>
      <c r="BV169" s="5"/>
      <c r="BW169" s="5"/>
      <c r="BX169" s="5"/>
      <c r="BY169" s="5"/>
      <c r="BZ169" s="7"/>
      <c r="CA169" s="7"/>
      <c r="CB169" s="7"/>
      <c r="CC169" s="7"/>
    </row>
    <row r="170" ht="15.75" customHeight="1">
      <c r="H170" s="5"/>
      <c r="I170" s="5"/>
      <c r="J170" s="5"/>
      <c r="K170" s="5"/>
      <c r="L170" s="5"/>
      <c r="M170" s="5"/>
      <c r="S170" s="5"/>
      <c r="T170" s="5"/>
      <c r="U170" s="5"/>
      <c r="V170" s="5"/>
      <c r="W170" s="5"/>
      <c r="X170" s="5"/>
      <c r="AB170" s="5"/>
      <c r="AC170" s="5"/>
      <c r="AD170" s="5"/>
      <c r="AE170" s="5"/>
      <c r="AF170" s="5"/>
      <c r="AG170" s="5"/>
      <c r="AN170" s="5"/>
      <c r="AO170" s="5"/>
      <c r="AP170" s="5"/>
      <c r="AQ170" s="5"/>
      <c r="AR170" s="5"/>
      <c r="AS170" s="5"/>
      <c r="AW170" s="5"/>
      <c r="AX170" s="5"/>
      <c r="AY170" s="5"/>
      <c r="AZ170" s="5"/>
      <c r="BA170" s="5"/>
      <c r="BB170" s="5"/>
      <c r="BF170" s="5"/>
      <c r="BG170" s="5"/>
      <c r="BH170" s="5"/>
      <c r="BI170" s="5"/>
      <c r="BJ170" s="5"/>
      <c r="BK170" s="5"/>
      <c r="BT170" s="5"/>
      <c r="BU170" s="5"/>
      <c r="BV170" s="5"/>
      <c r="BW170" s="5"/>
      <c r="BX170" s="5"/>
      <c r="BY170" s="5"/>
      <c r="BZ170" s="7"/>
      <c r="CA170" s="7"/>
      <c r="CB170" s="7"/>
      <c r="CC170" s="7"/>
    </row>
    <row r="171" ht="15.75" customHeight="1">
      <c r="H171" s="5"/>
      <c r="I171" s="5"/>
      <c r="J171" s="5"/>
      <c r="K171" s="5"/>
      <c r="L171" s="5"/>
      <c r="M171" s="5"/>
      <c r="S171" s="5"/>
      <c r="T171" s="5"/>
      <c r="U171" s="5"/>
      <c r="V171" s="5"/>
      <c r="W171" s="5"/>
      <c r="X171" s="5"/>
      <c r="AB171" s="5"/>
      <c r="AC171" s="5"/>
      <c r="AD171" s="5"/>
      <c r="AE171" s="5"/>
      <c r="AF171" s="5"/>
      <c r="AG171" s="5"/>
      <c r="AN171" s="5"/>
      <c r="AO171" s="5"/>
      <c r="AP171" s="5"/>
      <c r="AQ171" s="5"/>
      <c r="AR171" s="5"/>
      <c r="AS171" s="5"/>
      <c r="AW171" s="5"/>
      <c r="AX171" s="5"/>
      <c r="AY171" s="5"/>
      <c r="AZ171" s="5"/>
      <c r="BA171" s="5"/>
      <c r="BB171" s="5"/>
      <c r="BF171" s="5"/>
      <c r="BG171" s="5"/>
      <c r="BH171" s="5"/>
      <c r="BI171" s="5"/>
      <c r="BJ171" s="5"/>
      <c r="BK171" s="5"/>
      <c r="BT171" s="5"/>
      <c r="BU171" s="5"/>
      <c r="BV171" s="5"/>
      <c r="BW171" s="5"/>
      <c r="BX171" s="5"/>
      <c r="BY171" s="5"/>
      <c r="BZ171" s="7"/>
      <c r="CA171" s="7"/>
      <c r="CB171" s="7"/>
      <c r="CC171" s="7"/>
    </row>
    <row r="172" ht="15.75" customHeight="1">
      <c r="H172" s="5"/>
      <c r="I172" s="5"/>
      <c r="J172" s="5"/>
      <c r="K172" s="5"/>
      <c r="L172" s="5"/>
      <c r="M172" s="5"/>
      <c r="S172" s="5"/>
      <c r="T172" s="5"/>
      <c r="U172" s="5"/>
      <c r="V172" s="5"/>
      <c r="W172" s="5"/>
      <c r="X172" s="5"/>
      <c r="AB172" s="5"/>
      <c r="AC172" s="5"/>
      <c r="AD172" s="5"/>
      <c r="AE172" s="5"/>
      <c r="AF172" s="5"/>
      <c r="AG172" s="5"/>
      <c r="AN172" s="5"/>
      <c r="AO172" s="5"/>
      <c r="AP172" s="5"/>
      <c r="AQ172" s="5"/>
      <c r="AR172" s="5"/>
      <c r="AS172" s="5"/>
      <c r="AW172" s="5"/>
      <c r="AX172" s="5"/>
      <c r="AY172" s="5"/>
      <c r="AZ172" s="5"/>
      <c r="BA172" s="5"/>
      <c r="BB172" s="5"/>
      <c r="BF172" s="5"/>
      <c r="BG172" s="5"/>
      <c r="BH172" s="5"/>
      <c r="BI172" s="5"/>
      <c r="BJ172" s="5"/>
      <c r="BK172" s="5"/>
      <c r="BT172" s="5"/>
      <c r="BU172" s="5"/>
      <c r="BV172" s="5"/>
      <c r="BW172" s="5"/>
      <c r="BX172" s="5"/>
      <c r="BY172" s="5"/>
      <c r="BZ172" s="7"/>
      <c r="CA172" s="7"/>
      <c r="CB172" s="7"/>
      <c r="CC172" s="7"/>
    </row>
    <row r="173" ht="15.75" customHeight="1">
      <c r="H173" s="5"/>
      <c r="I173" s="5"/>
      <c r="J173" s="5"/>
      <c r="K173" s="5"/>
      <c r="L173" s="5"/>
      <c r="M173" s="5"/>
      <c r="S173" s="5"/>
      <c r="T173" s="5"/>
      <c r="U173" s="5"/>
      <c r="V173" s="5"/>
      <c r="W173" s="5"/>
      <c r="X173" s="5"/>
      <c r="AB173" s="5"/>
      <c r="AC173" s="5"/>
      <c r="AD173" s="5"/>
      <c r="AE173" s="5"/>
      <c r="AF173" s="5"/>
      <c r="AG173" s="5"/>
      <c r="AN173" s="5"/>
      <c r="AO173" s="5"/>
      <c r="AP173" s="5"/>
      <c r="AQ173" s="5"/>
      <c r="AR173" s="5"/>
      <c r="AS173" s="5"/>
      <c r="AW173" s="5"/>
      <c r="AX173" s="5"/>
      <c r="AY173" s="5"/>
      <c r="AZ173" s="5"/>
      <c r="BA173" s="5"/>
      <c r="BB173" s="5"/>
      <c r="BF173" s="5"/>
      <c r="BG173" s="5"/>
      <c r="BH173" s="5"/>
      <c r="BI173" s="5"/>
      <c r="BJ173" s="5"/>
      <c r="BK173" s="5"/>
      <c r="BT173" s="5"/>
      <c r="BU173" s="5"/>
      <c r="BV173" s="5"/>
      <c r="BW173" s="5"/>
      <c r="BX173" s="5"/>
      <c r="BY173" s="5"/>
      <c r="BZ173" s="7"/>
      <c r="CA173" s="7"/>
      <c r="CB173" s="7"/>
      <c r="CC173" s="7"/>
    </row>
    <row r="174" ht="15.75" customHeight="1">
      <c r="H174" s="5"/>
      <c r="I174" s="5"/>
      <c r="J174" s="5"/>
      <c r="K174" s="5"/>
      <c r="L174" s="5"/>
      <c r="M174" s="5"/>
      <c r="S174" s="5"/>
      <c r="T174" s="5"/>
      <c r="U174" s="5"/>
      <c r="V174" s="5"/>
      <c r="W174" s="5"/>
      <c r="X174" s="5"/>
      <c r="AB174" s="5"/>
      <c r="AC174" s="5"/>
      <c r="AD174" s="5"/>
      <c r="AE174" s="5"/>
      <c r="AF174" s="5"/>
      <c r="AG174" s="5"/>
      <c r="AN174" s="5"/>
      <c r="AO174" s="5"/>
      <c r="AP174" s="5"/>
      <c r="AQ174" s="5"/>
      <c r="AR174" s="5"/>
      <c r="AS174" s="5"/>
      <c r="AW174" s="5"/>
      <c r="AX174" s="5"/>
      <c r="AY174" s="5"/>
      <c r="AZ174" s="5"/>
      <c r="BA174" s="5"/>
      <c r="BB174" s="5"/>
      <c r="BF174" s="5"/>
      <c r="BG174" s="5"/>
      <c r="BH174" s="5"/>
      <c r="BI174" s="5"/>
      <c r="BJ174" s="5"/>
      <c r="BK174" s="5"/>
      <c r="BT174" s="5"/>
      <c r="BU174" s="5"/>
      <c r="BV174" s="5"/>
      <c r="BW174" s="5"/>
      <c r="BX174" s="5"/>
      <c r="BY174" s="5"/>
      <c r="BZ174" s="7"/>
      <c r="CA174" s="7"/>
      <c r="CB174" s="7"/>
      <c r="CC174" s="7"/>
    </row>
    <row r="175" ht="15.75" customHeight="1">
      <c r="H175" s="5"/>
      <c r="I175" s="5"/>
      <c r="J175" s="5"/>
      <c r="K175" s="5"/>
      <c r="L175" s="5"/>
      <c r="M175" s="5"/>
      <c r="S175" s="5"/>
      <c r="T175" s="5"/>
      <c r="U175" s="5"/>
      <c r="V175" s="5"/>
      <c r="W175" s="5"/>
      <c r="X175" s="5"/>
      <c r="AB175" s="5"/>
      <c r="AC175" s="5"/>
      <c r="AD175" s="5"/>
      <c r="AE175" s="5"/>
      <c r="AF175" s="5"/>
      <c r="AG175" s="5"/>
      <c r="AN175" s="5"/>
      <c r="AO175" s="5"/>
      <c r="AP175" s="5"/>
      <c r="AQ175" s="5"/>
      <c r="AR175" s="5"/>
      <c r="AS175" s="5"/>
      <c r="AW175" s="5"/>
      <c r="AX175" s="5"/>
      <c r="AY175" s="5"/>
      <c r="AZ175" s="5"/>
      <c r="BA175" s="5"/>
      <c r="BB175" s="5"/>
      <c r="BF175" s="5"/>
      <c r="BG175" s="5"/>
      <c r="BH175" s="5"/>
      <c r="BI175" s="5"/>
      <c r="BJ175" s="5"/>
      <c r="BK175" s="5"/>
      <c r="BT175" s="5"/>
      <c r="BU175" s="5"/>
      <c r="BV175" s="5"/>
      <c r="BW175" s="5"/>
      <c r="BX175" s="5"/>
      <c r="BY175" s="5"/>
      <c r="BZ175" s="7"/>
      <c r="CA175" s="7"/>
      <c r="CB175" s="7"/>
      <c r="CC175" s="7"/>
    </row>
    <row r="176" ht="15.75" customHeight="1">
      <c r="H176" s="5"/>
      <c r="I176" s="5"/>
      <c r="J176" s="5"/>
      <c r="K176" s="5"/>
      <c r="L176" s="5"/>
      <c r="M176" s="5"/>
      <c r="S176" s="5"/>
      <c r="T176" s="5"/>
      <c r="U176" s="5"/>
      <c r="V176" s="5"/>
      <c r="W176" s="5"/>
      <c r="X176" s="5"/>
      <c r="AB176" s="5"/>
      <c r="AC176" s="5"/>
      <c r="AD176" s="5"/>
      <c r="AE176" s="5"/>
      <c r="AF176" s="5"/>
      <c r="AG176" s="5"/>
      <c r="AN176" s="5"/>
      <c r="AO176" s="5"/>
      <c r="AP176" s="5"/>
      <c r="AQ176" s="5"/>
      <c r="AR176" s="5"/>
      <c r="AS176" s="5"/>
      <c r="AW176" s="5"/>
      <c r="AX176" s="5"/>
      <c r="AY176" s="5"/>
      <c r="AZ176" s="5"/>
      <c r="BA176" s="5"/>
      <c r="BB176" s="5"/>
      <c r="BF176" s="5"/>
      <c r="BG176" s="5"/>
      <c r="BH176" s="5"/>
      <c r="BI176" s="5"/>
      <c r="BJ176" s="5"/>
      <c r="BK176" s="5"/>
      <c r="BT176" s="5"/>
      <c r="BU176" s="5"/>
      <c r="BV176" s="5"/>
      <c r="BW176" s="5"/>
      <c r="BX176" s="5"/>
      <c r="BY176" s="5"/>
      <c r="BZ176" s="7"/>
      <c r="CA176" s="7"/>
      <c r="CB176" s="7"/>
      <c r="CC176" s="7"/>
    </row>
    <row r="177" ht="15.75" customHeight="1">
      <c r="H177" s="5"/>
      <c r="I177" s="5"/>
      <c r="J177" s="5"/>
      <c r="K177" s="5"/>
      <c r="L177" s="5"/>
      <c r="M177" s="5"/>
      <c r="S177" s="5"/>
      <c r="T177" s="5"/>
      <c r="U177" s="5"/>
      <c r="V177" s="5"/>
      <c r="W177" s="5"/>
      <c r="X177" s="5"/>
      <c r="AB177" s="5"/>
      <c r="AC177" s="5"/>
      <c r="AD177" s="5"/>
      <c r="AE177" s="5"/>
      <c r="AF177" s="5"/>
      <c r="AG177" s="5"/>
      <c r="AN177" s="5"/>
      <c r="AO177" s="5"/>
      <c r="AP177" s="5"/>
      <c r="AQ177" s="5"/>
      <c r="AR177" s="5"/>
      <c r="AS177" s="5"/>
      <c r="AW177" s="5"/>
      <c r="AX177" s="5"/>
      <c r="AY177" s="5"/>
      <c r="AZ177" s="5"/>
      <c r="BA177" s="5"/>
      <c r="BB177" s="5"/>
      <c r="BF177" s="5"/>
      <c r="BG177" s="5"/>
      <c r="BH177" s="5"/>
      <c r="BI177" s="5"/>
      <c r="BJ177" s="5"/>
      <c r="BK177" s="5"/>
      <c r="BT177" s="5"/>
      <c r="BU177" s="5"/>
      <c r="BV177" s="5"/>
      <c r="BW177" s="5"/>
      <c r="BX177" s="5"/>
      <c r="BY177" s="5"/>
      <c r="BZ177" s="7"/>
      <c r="CA177" s="7"/>
      <c r="CB177" s="7"/>
      <c r="CC177" s="7"/>
    </row>
    <row r="178" ht="15.75" customHeight="1">
      <c r="H178" s="5"/>
      <c r="I178" s="5"/>
      <c r="J178" s="5"/>
      <c r="K178" s="5"/>
      <c r="L178" s="5"/>
      <c r="M178" s="5"/>
      <c r="S178" s="5"/>
      <c r="T178" s="5"/>
      <c r="U178" s="5"/>
      <c r="V178" s="5"/>
      <c r="W178" s="5"/>
      <c r="X178" s="5"/>
      <c r="AB178" s="5"/>
      <c r="AC178" s="5"/>
      <c r="AD178" s="5"/>
      <c r="AE178" s="5"/>
      <c r="AF178" s="5"/>
      <c r="AG178" s="5"/>
      <c r="AN178" s="5"/>
      <c r="AO178" s="5"/>
      <c r="AP178" s="5"/>
      <c r="AQ178" s="5"/>
      <c r="AR178" s="5"/>
      <c r="AS178" s="5"/>
      <c r="AW178" s="5"/>
      <c r="AX178" s="5"/>
      <c r="AY178" s="5"/>
      <c r="AZ178" s="5"/>
      <c r="BA178" s="5"/>
      <c r="BB178" s="5"/>
      <c r="BF178" s="5"/>
      <c r="BG178" s="5"/>
      <c r="BH178" s="5"/>
      <c r="BI178" s="5"/>
      <c r="BJ178" s="5"/>
      <c r="BK178" s="5"/>
      <c r="BT178" s="5"/>
      <c r="BU178" s="5"/>
      <c r="BV178" s="5"/>
      <c r="BW178" s="5"/>
      <c r="BX178" s="5"/>
      <c r="BY178" s="5"/>
      <c r="BZ178" s="7"/>
      <c r="CA178" s="7"/>
      <c r="CB178" s="7"/>
      <c r="CC178" s="7"/>
    </row>
    <row r="179" ht="15.75" customHeight="1">
      <c r="H179" s="5"/>
      <c r="I179" s="5"/>
      <c r="J179" s="5"/>
      <c r="K179" s="5"/>
      <c r="L179" s="5"/>
      <c r="M179" s="5"/>
      <c r="S179" s="5"/>
      <c r="T179" s="5"/>
      <c r="U179" s="5"/>
      <c r="V179" s="5"/>
      <c r="W179" s="5"/>
      <c r="X179" s="5"/>
      <c r="AB179" s="5"/>
      <c r="AC179" s="5"/>
      <c r="AD179" s="5"/>
      <c r="AE179" s="5"/>
      <c r="AF179" s="5"/>
      <c r="AG179" s="5"/>
      <c r="AN179" s="5"/>
      <c r="AO179" s="5"/>
      <c r="AP179" s="5"/>
      <c r="AQ179" s="5"/>
      <c r="AR179" s="5"/>
      <c r="AS179" s="5"/>
      <c r="AW179" s="5"/>
      <c r="AX179" s="5"/>
      <c r="AY179" s="5"/>
      <c r="AZ179" s="5"/>
      <c r="BA179" s="5"/>
      <c r="BB179" s="5"/>
      <c r="BF179" s="5"/>
      <c r="BG179" s="5"/>
      <c r="BH179" s="5"/>
      <c r="BI179" s="5"/>
      <c r="BJ179" s="5"/>
      <c r="BK179" s="5"/>
      <c r="BT179" s="5"/>
      <c r="BU179" s="5"/>
      <c r="BV179" s="5"/>
      <c r="BW179" s="5"/>
      <c r="BX179" s="5"/>
      <c r="BY179" s="5"/>
      <c r="BZ179" s="7"/>
      <c r="CA179" s="7"/>
      <c r="CB179" s="7"/>
      <c r="CC179" s="7"/>
    </row>
    <row r="180" ht="15.75" customHeight="1">
      <c r="H180" s="5"/>
      <c r="I180" s="5"/>
      <c r="J180" s="5"/>
      <c r="K180" s="5"/>
      <c r="L180" s="5"/>
      <c r="M180" s="5"/>
      <c r="S180" s="5"/>
      <c r="T180" s="5"/>
      <c r="U180" s="5"/>
      <c r="V180" s="5"/>
      <c r="W180" s="5"/>
      <c r="X180" s="5"/>
      <c r="AB180" s="5"/>
      <c r="AC180" s="5"/>
      <c r="AD180" s="5"/>
      <c r="AE180" s="5"/>
      <c r="AF180" s="5"/>
      <c r="AG180" s="5"/>
      <c r="AN180" s="5"/>
      <c r="AO180" s="5"/>
      <c r="AP180" s="5"/>
      <c r="AQ180" s="5"/>
      <c r="AR180" s="5"/>
      <c r="AS180" s="5"/>
      <c r="AW180" s="5"/>
      <c r="AX180" s="5"/>
      <c r="AY180" s="5"/>
      <c r="AZ180" s="5"/>
      <c r="BA180" s="5"/>
      <c r="BB180" s="5"/>
      <c r="BF180" s="5"/>
      <c r="BG180" s="5"/>
      <c r="BH180" s="5"/>
      <c r="BI180" s="5"/>
      <c r="BJ180" s="5"/>
      <c r="BK180" s="5"/>
      <c r="BT180" s="5"/>
      <c r="BU180" s="5"/>
      <c r="BV180" s="5"/>
      <c r="BW180" s="5"/>
      <c r="BX180" s="5"/>
      <c r="BY180" s="5"/>
      <c r="BZ180" s="7"/>
      <c r="CA180" s="7"/>
      <c r="CB180" s="7"/>
      <c r="CC180" s="7"/>
    </row>
    <row r="181" ht="15.75" customHeight="1">
      <c r="H181" s="5"/>
      <c r="I181" s="5"/>
      <c r="J181" s="5"/>
      <c r="K181" s="5"/>
      <c r="L181" s="5"/>
      <c r="M181" s="5"/>
      <c r="S181" s="5"/>
      <c r="T181" s="5"/>
      <c r="U181" s="5"/>
      <c r="V181" s="5"/>
      <c r="W181" s="5"/>
      <c r="X181" s="5"/>
      <c r="AB181" s="5"/>
      <c r="AC181" s="5"/>
      <c r="AD181" s="5"/>
      <c r="AE181" s="5"/>
      <c r="AF181" s="5"/>
      <c r="AG181" s="5"/>
      <c r="AN181" s="5"/>
      <c r="AO181" s="5"/>
      <c r="AP181" s="5"/>
      <c r="AQ181" s="5"/>
      <c r="AR181" s="5"/>
      <c r="AS181" s="5"/>
      <c r="AW181" s="5"/>
      <c r="AX181" s="5"/>
      <c r="AY181" s="5"/>
      <c r="AZ181" s="5"/>
      <c r="BA181" s="5"/>
      <c r="BB181" s="5"/>
      <c r="BF181" s="5"/>
      <c r="BG181" s="5"/>
      <c r="BH181" s="5"/>
      <c r="BI181" s="5"/>
      <c r="BJ181" s="5"/>
      <c r="BK181" s="5"/>
      <c r="BT181" s="5"/>
      <c r="BU181" s="5"/>
      <c r="BV181" s="5"/>
      <c r="BW181" s="5"/>
      <c r="BX181" s="5"/>
      <c r="BY181" s="5"/>
      <c r="BZ181" s="7"/>
      <c r="CA181" s="7"/>
      <c r="CB181" s="7"/>
      <c r="CC181" s="7"/>
    </row>
    <row r="182" ht="15.75" customHeight="1">
      <c r="H182" s="5"/>
      <c r="I182" s="5"/>
      <c r="J182" s="5"/>
      <c r="K182" s="5"/>
      <c r="L182" s="5"/>
      <c r="M182" s="5"/>
      <c r="S182" s="5"/>
      <c r="T182" s="5"/>
      <c r="U182" s="5"/>
      <c r="V182" s="5"/>
      <c r="W182" s="5"/>
      <c r="X182" s="5"/>
      <c r="AB182" s="5"/>
      <c r="AC182" s="5"/>
      <c r="AD182" s="5"/>
      <c r="AE182" s="5"/>
      <c r="AF182" s="5"/>
      <c r="AG182" s="5"/>
      <c r="AN182" s="5"/>
      <c r="AO182" s="5"/>
      <c r="AP182" s="5"/>
      <c r="AQ182" s="5"/>
      <c r="AR182" s="5"/>
      <c r="AS182" s="5"/>
      <c r="AW182" s="5"/>
      <c r="AX182" s="5"/>
      <c r="AY182" s="5"/>
      <c r="AZ182" s="5"/>
      <c r="BA182" s="5"/>
      <c r="BB182" s="5"/>
      <c r="BF182" s="5"/>
      <c r="BG182" s="5"/>
      <c r="BH182" s="5"/>
      <c r="BI182" s="5"/>
      <c r="BJ182" s="5"/>
      <c r="BK182" s="5"/>
      <c r="BT182" s="5"/>
      <c r="BU182" s="5"/>
      <c r="BV182" s="5"/>
      <c r="BW182" s="5"/>
      <c r="BX182" s="5"/>
      <c r="BY182" s="5"/>
      <c r="BZ182" s="7"/>
      <c r="CA182" s="7"/>
      <c r="CB182" s="7"/>
      <c r="CC182" s="7"/>
    </row>
    <row r="183" ht="15.75" customHeight="1">
      <c r="H183" s="5"/>
      <c r="I183" s="5"/>
      <c r="J183" s="5"/>
      <c r="K183" s="5"/>
      <c r="L183" s="5"/>
      <c r="M183" s="5"/>
      <c r="S183" s="5"/>
      <c r="T183" s="5"/>
      <c r="U183" s="5"/>
      <c r="V183" s="5"/>
      <c r="W183" s="5"/>
      <c r="X183" s="5"/>
      <c r="AB183" s="5"/>
      <c r="AC183" s="5"/>
      <c r="AD183" s="5"/>
      <c r="AE183" s="5"/>
      <c r="AF183" s="5"/>
      <c r="AG183" s="5"/>
      <c r="AN183" s="5"/>
      <c r="AO183" s="5"/>
      <c r="AP183" s="5"/>
      <c r="AQ183" s="5"/>
      <c r="AR183" s="5"/>
      <c r="AS183" s="5"/>
      <c r="AW183" s="5"/>
      <c r="AX183" s="5"/>
      <c r="AY183" s="5"/>
      <c r="AZ183" s="5"/>
      <c r="BA183" s="5"/>
      <c r="BB183" s="5"/>
      <c r="BF183" s="5"/>
      <c r="BG183" s="5"/>
      <c r="BH183" s="5"/>
      <c r="BI183" s="5"/>
      <c r="BJ183" s="5"/>
      <c r="BK183" s="5"/>
      <c r="BT183" s="5"/>
      <c r="BU183" s="5"/>
      <c r="BV183" s="5"/>
      <c r="BW183" s="5"/>
      <c r="BX183" s="5"/>
      <c r="BY183" s="5"/>
      <c r="BZ183" s="7"/>
      <c r="CA183" s="7"/>
      <c r="CB183" s="7"/>
      <c r="CC183" s="7"/>
    </row>
    <row r="184" ht="15.75" customHeight="1">
      <c r="H184" s="5"/>
      <c r="I184" s="5"/>
      <c r="J184" s="5"/>
      <c r="K184" s="5"/>
      <c r="L184" s="5"/>
      <c r="M184" s="5"/>
      <c r="S184" s="5"/>
      <c r="T184" s="5"/>
      <c r="U184" s="5"/>
      <c r="V184" s="5"/>
      <c r="W184" s="5"/>
      <c r="X184" s="5"/>
      <c r="AB184" s="5"/>
      <c r="AC184" s="5"/>
      <c r="AD184" s="5"/>
      <c r="AE184" s="5"/>
      <c r="AF184" s="5"/>
      <c r="AG184" s="5"/>
      <c r="AN184" s="5"/>
      <c r="AO184" s="5"/>
      <c r="AP184" s="5"/>
      <c r="AQ184" s="5"/>
      <c r="AR184" s="5"/>
      <c r="AS184" s="5"/>
      <c r="AW184" s="5"/>
      <c r="AX184" s="5"/>
      <c r="AY184" s="5"/>
      <c r="AZ184" s="5"/>
      <c r="BA184" s="5"/>
      <c r="BB184" s="5"/>
      <c r="BF184" s="5"/>
      <c r="BG184" s="5"/>
      <c r="BH184" s="5"/>
      <c r="BI184" s="5"/>
      <c r="BJ184" s="5"/>
      <c r="BK184" s="5"/>
      <c r="BT184" s="5"/>
      <c r="BU184" s="5"/>
      <c r="BV184" s="5"/>
      <c r="BW184" s="5"/>
      <c r="BX184" s="5"/>
      <c r="BY184" s="5"/>
      <c r="BZ184" s="7"/>
      <c r="CA184" s="7"/>
      <c r="CB184" s="7"/>
      <c r="CC184" s="7"/>
    </row>
    <row r="185" ht="15.75" customHeight="1">
      <c r="H185" s="5"/>
      <c r="I185" s="5"/>
      <c r="J185" s="5"/>
      <c r="K185" s="5"/>
      <c r="L185" s="5"/>
      <c r="M185" s="5"/>
      <c r="S185" s="5"/>
      <c r="T185" s="5"/>
      <c r="U185" s="5"/>
      <c r="V185" s="5"/>
      <c r="W185" s="5"/>
      <c r="X185" s="5"/>
      <c r="AB185" s="5"/>
      <c r="AC185" s="5"/>
      <c r="AD185" s="5"/>
      <c r="AE185" s="5"/>
      <c r="AF185" s="5"/>
      <c r="AG185" s="5"/>
      <c r="AN185" s="5"/>
      <c r="AO185" s="5"/>
      <c r="AP185" s="5"/>
      <c r="AQ185" s="5"/>
      <c r="AR185" s="5"/>
      <c r="AS185" s="5"/>
      <c r="AW185" s="5"/>
      <c r="AX185" s="5"/>
      <c r="AY185" s="5"/>
      <c r="AZ185" s="5"/>
      <c r="BA185" s="5"/>
      <c r="BB185" s="5"/>
      <c r="BF185" s="5"/>
      <c r="BG185" s="5"/>
      <c r="BH185" s="5"/>
      <c r="BI185" s="5"/>
      <c r="BJ185" s="5"/>
      <c r="BK185" s="5"/>
      <c r="BT185" s="5"/>
      <c r="BU185" s="5"/>
      <c r="BV185" s="5"/>
      <c r="BW185" s="5"/>
      <c r="BX185" s="5"/>
      <c r="BY185" s="5"/>
      <c r="BZ185" s="7"/>
      <c r="CA185" s="7"/>
      <c r="CB185" s="7"/>
      <c r="CC185" s="7"/>
    </row>
    <row r="186" ht="15.75" customHeight="1">
      <c r="H186" s="5"/>
      <c r="I186" s="5"/>
      <c r="J186" s="5"/>
      <c r="K186" s="5"/>
      <c r="L186" s="5"/>
      <c r="M186" s="5"/>
      <c r="S186" s="5"/>
      <c r="T186" s="5"/>
      <c r="U186" s="5"/>
      <c r="V186" s="5"/>
      <c r="W186" s="5"/>
      <c r="X186" s="5"/>
      <c r="AB186" s="5"/>
      <c r="AC186" s="5"/>
      <c r="AD186" s="5"/>
      <c r="AE186" s="5"/>
      <c r="AF186" s="5"/>
      <c r="AG186" s="5"/>
      <c r="AN186" s="5"/>
      <c r="AO186" s="5"/>
      <c r="AP186" s="5"/>
      <c r="AQ186" s="5"/>
      <c r="AR186" s="5"/>
      <c r="AS186" s="5"/>
      <c r="AW186" s="5"/>
      <c r="AX186" s="5"/>
      <c r="AY186" s="5"/>
      <c r="AZ186" s="5"/>
      <c r="BA186" s="5"/>
      <c r="BB186" s="5"/>
      <c r="BF186" s="5"/>
      <c r="BG186" s="5"/>
      <c r="BH186" s="5"/>
      <c r="BI186" s="5"/>
      <c r="BJ186" s="5"/>
      <c r="BK186" s="5"/>
      <c r="BT186" s="5"/>
      <c r="BU186" s="5"/>
      <c r="BV186" s="5"/>
      <c r="BW186" s="5"/>
      <c r="BX186" s="5"/>
      <c r="BY186" s="5"/>
      <c r="BZ186" s="7"/>
      <c r="CA186" s="7"/>
      <c r="CB186" s="7"/>
      <c r="CC186" s="7"/>
    </row>
    <row r="187" ht="15.75" customHeight="1">
      <c r="H187" s="5"/>
      <c r="I187" s="5"/>
      <c r="J187" s="5"/>
      <c r="K187" s="5"/>
      <c r="L187" s="5"/>
      <c r="M187" s="5"/>
      <c r="S187" s="5"/>
      <c r="T187" s="5"/>
      <c r="U187" s="5"/>
      <c r="V187" s="5"/>
      <c r="W187" s="5"/>
      <c r="X187" s="5"/>
      <c r="AB187" s="5"/>
      <c r="AC187" s="5"/>
      <c r="AD187" s="5"/>
      <c r="AE187" s="5"/>
      <c r="AF187" s="5"/>
      <c r="AG187" s="5"/>
      <c r="AN187" s="5"/>
      <c r="AO187" s="5"/>
      <c r="AP187" s="5"/>
      <c r="AQ187" s="5"/>
      <c r="AR187" s="5"/>
      <c r="AS187" s="5"/>
      <c r="AW187" s="5"/>
      <c r="AX187" s="5"/>
      <c r="AY187" s="5"/>
      <c r="AZ187" s="5"/>
      <c r="BA187" s="5"/>
      <c r="BB187" s="5"/>
      <c r="BF187" s="5"/>
      <c r="BG187" s="5"/>
      <c r="BH187" s="5"/>
      <c r="BI187" s="5"/>
      <c r="BJ187" s="5"/>
      <c r="BK187" s="5"/>
      <c r="BT187" s="5"/>
      <c r="BU187" s="5"/>
      <c r="BV187" s="5"/>
      <c r="BW187" s="5"/>
      <c r="BX187" s="5"/>
      <c r="BY187" s="5"/>
      <c r="BZ187" s="7"/>
      <c r="CA187" s="7"/>
      <c r="CB187" s="7"/>
      <c r="CC187" s="7"/>
    </row>
    <row r="188" ht="15.75" customHeight="1">
      <c r="H188" s="5"/>
      <c r="I188" s="5"/>
      <c r="J188" s="5"/>
      <c r="K188" s="5"/>
      <c r="L188" s="5"/>
      <c r="M188" s="5"/>
      <c r="S188" s="5"/>
      <c r="T188" s="5"/>
      <c r="U188" s="5"/>
      <c r="V188" s="5"/>
      <c r="W188" s="5"/>
      <c r="X188" s="5"/>
      <c r="AB188" s="5"/>
      <c r="AC188" s="5"/>
      <c r="AD188" s="5"/>
      <c r="AE188" s="5"/>
      <c r="AF188" s="5"/>
      <c r="AG188" s="5"/>
      <c r="AN188" s="5"/>
      <c r="AO188" s="5"/>
      <c r="AP188" s="5"/>
      <c r="AQ188" s="5"/>
      <c r="AR188" s="5"/>
      <c r="AS188" s="5"/>
      <c r="AW188" s="5"/>
      <c r="AX188" s="5"/>
      <c r="AY188" s="5"/>
      <c r="AZ188" s="5"/>
      <c r="BA188" s="5"/>
      <c r="BB188" s="5"/>
      <c r="BF188" s="5"/>
      <c r="BG188" s="5"/>
      <c r="BH188" s="5"/>
      <c r="BI188" s="5"/>
      <c r="BJ188" s="5"/>
      <c r="BK188" s="5"/>
      <c r="BT188" s="5"/>
      <c r="BU188" s="5"/>
      <c r="BV188" s="5"/>
      <c r="BW188" s="5"/>
      <c r="BX188" s="5"/>
      <c r="BY188" s="5"/>
      <c r="BZ188" s="7"/>
      <c r="CA188" s="7"/>
      <c r="CB188" s="7"/>
      <c r="CC188" s="7"/>
    </row>
    <row r="189" ht="15.75" customHeight="1">
      <c r="H189" s="5"/>
      <c r="I189" s="5"/>
      <c r="J189" s="5"/>
      <c r="K189" s="5"/>
      <c r="L189" s="5"/>
      <c r="M189" s="5"/>
      <c r="S189" s="5"/>
      <c r="T189" s="5"/>
      <c r="U189" s="5"/>
      <c r="V189" s="5"/>
      <c r="W189" s="5"/>
      <c r="X189" s="5"/>
      <c r="AB189" s="5"/>
      <c r="AC189" s="5"/>
      <c r="AD189" s="5"/>
      <c r="AE189" s="5"/>
      <c r="AF189" s="5"/>
      <c r="AG189" s="5"/>
      <c r="AN189" s="5"/>
      <c r="AO189" s="5"/>
      <c r="AP189" s="5"/>
      <c r="AQ189" s="5"/>
      <c r="AR189" s="5"/>
      <c r="AS189" s="5"/>
      <c r="AW189" s="5"/>
      <c r="AX189" s="5"/>
      <c r="AY189" s="5"/>
      <c r="AZ189" s="5"/>
      <c r="BA189" s="5"/>
      <c r="BB189" s="5"/>
      <c r="BF189" s="5"/>
      <c r="BG189" s="5"/>
      <c r="BH189" s="5"/>
      <c r="BI189" s="5"/>
      <c r="BJ189" s="5"/>
      <c r="BK189" s="5"/>
      <c r="BT189" s="5"/>
      <c r="BU189" s="5"/>
      <c r="BV189" s="5"/>
      <c r="BW189" s="5"/>
      <c r="BX189" s="5"/>
      <c r="BY189" s="5"/>
      <c r="BZ189" s="7"/>
      <c r="CA189" s="7"/>
      <c r="CB189" s="7"/>
      <c r="CC189" s="7"/>
    </row>
    <row r="190" ht="15.75" customHeight="1">
      <c r="H190" s="5"/>
      <c r="I190" s="5"/>
      <c r="J190" s="5"/>
      <c r="K190" s="5"/>
      <c r="L190" s="5"/>
      <c r="M190" s="5"/>
      <c r="S190" s="5"/>
      <c r="T190" s="5"/>
      <c r="U190" s="5"/>
      <c r="V190" s="5"/>
      <c r="W190" s="5"/>
      <c r="X190" s="5"/>
      <c r="AB190" s="5"/>
      <c r="AC190" s="5"/>
      <c r="AD190" s="5"/>
      <c r="AE190" s="5"/>
      <c r="AF190" s="5"/>
      <c r="AG190" s="5"/>
      <c r="AN190" s="5"/>
      <c r="AO190" s="5"/>
      <c r="AP190" s="5"/>
      <c r="AQ190" s="5"/>
      <c r="AR190" s="5"/>
      <c r="AS190" s="5"/>
      <c r="AW190" s="5"/>
      <c r="AX190" s="5"/>
      <c r="AY190" s="5"/>
      <c r="AZ190" s="5"/>
      <c r="BA190" s="5"/>
      <c r="BB190" s="5"/>
      <c r="BF190" s="5"/>
      <c r="BG190" s="5"/>
      <c r="BH190" s="5"/>
      <c r="BI190" s="5"/>
      <c r="BJ190" s="5"/>
      <c r="BK190" s="5"/>
      <c r="BT190" s="5"/>
      <c r="BU190" s="5"/>
      <c r="BV190" s="5"/>
      <c r="BW190" s="5"/>
      <c r="BX190" s="5"/>
      <c r="BY190" s="5"/>
      <c r="BZ190" s="7"/>
      <c r="CA190" s="7"/>
      <c r="CB190" s="7"/>
      <c r="CC190" s="7"/>
    </row>
    <row r="191" ht="15.75" customHeight="1">
      <c r="H191" s="5"/>
      <c r="I191" s="5"/>
      <c r="J191" s="5"/>
      <c r="K191" s="5"/>
      <c r="L191" s="5"/>
      <c r="M191" s="5"/>
      <c r="S191" s="5"/>
      <c r="T191" s="5"/>
      <c r="U191" s="5"/>
      <c r="V191" s="5"/>
      <c r="W191" s="5"/>
      <c r="X191" s="5"/>
      <c r="AB191" s="5"/>
      <c r="AC191" s="5"/>
      <c r="AD191" s="5"/>
      <c r="AE191" s="5"/>
      <c r="AF191" s="5"/>
      <c r="AG191" s="5"/>
      <c r="AN191" s="5"/>
      <c r="AO191" s="5"/>
      <c r="AP191" s="5"/>
      <c r="AQ191" s="5"/>
      <c r="AR191" s="5"/>
      <c r="AS191" s="5"/>
      <c r="AW191" s="5"/>
      <c r="AX191" s="5"/>
      <c r="AY191" s="5"/>
      <c r="AZ191" s="5"/>
      <c r="BA191" s="5"/>
      <c r="BB191" s="5"/>
      <c r="BF191" s="5"/>
      <c r="BG191" s="5"/>
      <c r="BH191" s="5"/>
      <c r="BI191" s="5"/>
      <c r="BJ191" s="5"/>
      <c r="BK191" s="5"/>
      <c r="BT191" s="5"/>
      <c r="BU191" s="5"/>
      <c r="BV191" s="5"/>
      <c r="BW191" s="5"/>
      <c r="BX191" s="5"/>
      <c r="BY191" s="5"/>
      <c r="BZ191" s="7"/>
      <c r="CA191" s="7"/>
      <c r="CB191" s="7"/>
      <c r="CC191" s="7"/>
    </row>
    <row r="192" ht="15.75" customHeight="1">
      <c r="H192" s="5"/>
      <c r="I192" s="5"/>
      <c r="J192" s="5"/>
      <c r="K192" s="5"/>
      <c r="L192" s="5"/>
      <c r="M192" s="5"/>
      <c r="S192" s="5"/>
      <c r="T192" s="5"/>
      <c r="U192" s="5"/>
      <c r="V192" s="5"/>
      <c r="W192" s="5"/>
      <c r="X192" s="5"/>
      <c r="AB192" s="5"/>
      <c r="AC192" s="5"/>
      <c r="AD192" s="5"/>
      <c r="AE192" s="5"/>
      <c r="AF192" s="5"/>
      <c r="AG192" s="5"/>
      <c r="AN192" s="5"/>
      <c r="AO192" s="5"/>
      <c r="AP192" s="5"/>
      <c r="AQ192" s="5"/>
      <c r="AR192" s="5"/>
      <c r="AS192" s="5"/>
      <c r="AW192" s="5"/>
      <c r="AX192" s="5"/>
      <c r="AY192" s="5"/>
      <c r="AZ192" s="5"/>
      <c r="BA192" s="5"/>
      <c r="BB192" s="5"/>
      <c r="BF192" s="5"/>
      <c r="BG192" s="5"/>
      <c r="BH192" s="5"/>
      <c r="BI192" s="5"/>
      <c r="BJ192" s="5"/>
      <c r="BK192" s="5"/>
      <c r="BT192" s="5"/>
      <c r="BU192" s="5"/>
      <c r="BV192" s="5"/>
      <c r="BW192" s="5"/>
      <c r="BX192" s="5"/>
      <c r="BY192" s="5"/>
      <c r="BZ192" s="7"/>
      <c r="CA192" s="7"/>
      <c r="CB192" s="7"/>
      <c r="CC192" s="7"/>
    </row>
    <row r="193" ht="15.75" customHeight="1">
      <c r="H193" s="5"/>
      <c r="I193" s="5"/>
      <c r="J193" s="5"/>
      <c r="K193" s="5"/>
      <c r="L193" s="5"/>
      <c r="M193" s="5"/>
      <c r="S193" s="5"/>
      <c r="T193" s="5"/>
      <c r="U193" s="5"/>
      <c r="V193" s="5"/>
      <c r="W193" s="5"/>
      <c r="X193" s="5"/>
      <c r="AB193" s="5"/>
      <c r="AC193" s="5"/>
      <c r="AD193" s="5"/>
      <c r="AE193" s="5"/>
      <c r="AF193" s="5"/>
      <c r="AG193" s="5"/>
      <c r="AN193" s="5"/>
      <c r="AO193" s="5"/>
      <c r="AP193" s="5"/>
      <c r="AQ193" s="5"/>
      <c r="AR193" s="5"/>
      <c r="AS193" s="5"/>
      <c r="AW193" s="5"/>
      <c r="AX193" s="5"/>
      <c r="AY193" s="5"/>
      <c r="AZ193" s="5"/>
      <c r="BA193" s="5"/>
      <c r="BB193" s="5"/>
      <c r="BF193" s="5"/>
      <c r="BG193" s="5"/>
      <c r="BH193" s="5"/>
      <c r="BI193" s="5"/>
      <c r="BJ193" s="5"/>
      <c r="BK193" s="5"/>
      <c r="BT193" s="5"/>
      <c r="BU193" s="5"/>
      <c r="BV193" s="5"/>
      <c r="BW193" s="5"/>
      <c r="BX193" s="5"/>
      <c r="BY193" s="5"/>
      <c r="BZ193" s="7"/>
      <c r="CA193" s="7"/>
      <c r="CB193" s="7"/>
      <c r="CC193" s="7"/>
    </row>
    <row r="194" ht="15.75" customHeight="1">
      <c r="H194" s="5"/>
      <c r="I194" s="5"/>
      <c r="J194" s="5"/>
      <c r="K194" s="5"/>
      <c r="L194" s="5"/>
      <c r="M194" s="5"/>
      <c r="S194" s="5"/>
      <c r="T194" s="5"/>
      <c r="U194" s="5"/>
      <c r="V194" s="5"/>
      <c r="W194" s="5"/>
      <c r="X194" s="5"/>
      <c r="AB194" s="5"/>
      <c r="AC194" s="5"/>
      <c r="AD194" s="5"/>
      <c r="AE194" s="5"/>
      <c r="AF194" s="5"/>
      <c r="AG194" s="5"/>
      <c r="AN194" s="5"/>
      <c r="AO194" s="5"/>
      <c r="AP194" s="5"/>
      <c r="AQ194" s="5"/>
      <c r="AR194" s="5"/>
      <c r="AS194" s="5"/>
      <c r="AW194" s="5"/>
      <c r="AX194" s="5"/>
      <c r="AY194" s="5"/>
      <c r="AZ194" s="5"/>
      <c r="BA194" s="5"/>
      <c r="BB194" s="5"/>
      <c r="BF194" s="5"/>
      <c r="BG194" s="5"/>
      <c r="BH194" s="5"/>
      <c r="BI194" s="5"/>
      <c r="BJ194" s="5"/>
      <c r="BK194" s="5"/>
      <c r="BT194" s="5"/>
      <c r="BU194" s="5"/>
      <c r="BV194" s="5"/>
      <c r="BW194" s="5"/>
      <c r="BX194" s="5"/>
      <c r="BY194" s="5"/>
      <c r="BZ194" s="7"/>
      <c r="CA194" s="7"/>
      <c r="CB194" s="7"/>
      <c r="CC194" s="7"/>
    </row>
    <row r="195" ht="15.75" customHeight="1">
      <c r="H195" s="5"/>
      <c r="I195" s="5"/>
      <c r="J195" s="5"/>
      <c r="K195" s="5"/>
      <c r="L195" s="5"/>
      <c r="M195" s="5"/>
      <c r="S195" s="5"/>
      <c r="T195" s="5"/>
      <c r="U195" s="5"/>
      <c r="V195" s="5"/>
      <c r="W195" s="5"/>
      <c r="X195" s="5"/>
      <c r="AB195" s="5"/>
      <c r="AC195" s="5"/>
      <c r="AD195" s="5"/>
      <c r="AE195" s="5"/>
      <c r="AF195" s="5"/>
      <c r="AG195" s="5"/>
      <c r="AN195" s="5"/>
      <c r="AO195" s="5"/>
      <c r="AP195" s="5"/>
      <c r="AQ195" s="5"/>
      <c r="AR195" s="5"/>
      <c r="AS195" s="5"/>
      <c r="AW195" s="5"/>
      <c r="AX195" s="5"/>
      <c r="AY195" s="5"/>
      <c r="AZ195" s="5"/>
      <c r="BA195" s="5"/>
      <c r="BB195" s="5"/>
      <c r="BF195" s="5"/>
      <c r="BG195" s="5"/>
      <c r="BH195" s="5"/>
      <c r="BI195" s="5"/>
      <c r="BJ195" s="5"/>
      <c r="BK195" s="5"/>
      <c r="BT195" s="5"/>
      <c r="BU195" s="5"/>
      <c r="BV195" s="5"/>
      <c r="BW195" s="5"/>
      <c r="BX195" s="5"/>
      <c r="BY195" s="5"/>
      <c r="BZ195" s="7"/>
      <c r="CA195" s="7"/>
      <c r="CB195" s="7"/>
      <c r="CC195" s="7"/>
    </row>
    <row r="196" ht="15.75" customHeight="1">
      <c r="H196" s="5"/>
      <c r="I196" s="5"/>
      <c r="J196" s="5"/>
      <c r="K196" s="5"/>
      <c r="L196" s="5"/>
      <c r="M196" s="5"/>
      <c r="S196" s="5"/>
      <c r="T196" s="5"/>
      <c r="U196" s="5"/>
      <c r="V196" s="5"/>
      <c r="W196" s="5"/>
      <c r="X196" s="5"/>
      <c r="AB196" s="5"/>
      <c r="AC196" s="5"/>
      <c r="AD196" s="5"/>
      <c r="AE196" s="5"/>
      <c r="AF196" s="5"/>
      <c r="AG196" s="5"/>
      <c r="AN196" s="5"/>
      <c r="AO196" s="5"/>
      <c r="AP196" s="5"/>
      <c r="AQ196" s="5"/>
      <c r="AR196" s="5"/>
      <c r="AS196" s="5"/>
      <c r="AW196" s="5"/>
      <c r="AX196" s="5"/>
      <c r="AY196" s="5"/>
      <c r="AZ196" s="5"/>
      <c r="BA196" s="5"/>
      <c r="BB196" s="5"/>
      <c r="BF196" s="5"/>
      <c r="BG196" s="5"/>
      <c r="BH196" s="5"/>
      <c r="BI196" s="5"/>
      <c r="BJ196" s="5"/>
      <c r="BK196" s="5"/>
      <c r="BT196" s="5"/>
      <c r="BU196" s="5"/>
      <c r="BV196" s="5"/>
      <c r="BW196" s="5"/>
      <c r="BX196" s="5"/>
      <c r="BY196" s="5"/>
      <c r="BZ196" s="7"/>
      <c r="CA196" s="7"/>
      <c r="CB196" s="7"/>
      <c r="CC196" s="7"/>
    </row>
    <row r="197" ht="15.75" customHeight="1">
      <c r="H197" s="5"/>
      <c r="I197" s="5"/>
      <c r="J197" s="5"/>
      <c r="K197" s="5"/>
      <c r="L197" s="5"/>
      <c r="M197" s="5"/>
      <c r="S197" s="5"/>
      <c r="T197" s="5"/>
      <c r="U197" s="5"/>
      <c r="V197" s="5"/>
      <c r="W197" s="5"/>
      <c r="X197" s="5"/>
      <c r="AB197" s="5"/>
      <c r="AC197" s="5"/>
      <c r="AD197" s="5"/>
      <c r="AE197" s="5"/>
      <c r="AF197" s="5"/>
      <c r="AG197" s="5"/>
      <c r="AN197" s="5"/>
      <c r="AO197" s="5"/>
      <c r="AP197" s="5"/>
      <c r="AQ197" s="5"/>
      <c r="AR197" s="5"/>
      <c r="AS197" s="5"/>
      <c r="AW197" s="5"/>
      <c r="AX197" s="5"/>
      <c r="AY197" s="5"/>
      <c r="AZ197" s="5"/>
      <c r="BA197" s="5"/>
      <c r="BB197" s="5"/>
      <c r="BF197" s="5"/>
      <c r="BG197" s="5"/>
      <c r="BH197" s="5"/>
      <c r="BI197" s="5"/>
      <c r="BJ197" s="5"/>
      <c r="BK197" s="5"/>
      <c r="BT197" s="5"/>
      <c r="BU197" s="5"/>
      <c r="BV197" s="5"/>
      <c r="BW197" s="5"/>
      <c r="BX197" s="5"/>
      <c r="BY197" s="5"/>
      <c r="BZ197" s="7"/>
      <c r="CA197" s="7"/>
      <c r="CB197" s="7"/>
      <c r="CC197" s="7"/>
    </row>
    <row r="198" ht="15.75" customHeight="1">
      <c r="H198" s="5"/>
      <c r="I198" s="5"/>
      <c r="J198" s="5"/>
      <c r="K198" s="5"/>
      <c r="L198" s="5"/>
      <c r="M198" s="5"/>
      <c r="S198" s="5"/>
      <c r="T198" s="5"/>
      <c r="U198" s="5"/>
      <c r="V198" s="5"/>
      <c r="W198" s="5"/>
      <c r="X198" s="5"/>
      <c r="AB198" s="5"/>
      <c r="AC198" s="5"/>
      <c r="AD198" s="5"/>
      <c r="AE198" s="5"/>
      <c r="AF198" s="5"/>
      <c r="AG198" s="5"/>
      <c r="AN198" s="5"/>
      <c r="AO198" s="5"/>
      <c r="AP198" s="5"/>
      <c r="AQ198" s="5"/>
      <c r="AR198" s="5"/>
      <c r="AS198" s="5"/>
      <c r="AW198" s="5"/>
      <c r="AX198" s="5"/>
      <c r="AY198" s="5"/>
      <c r="AZ198" s="5"/>
      <c r="BA198" s="5"/>
      <c r="BB198" s="5"/>
      <c r="BF198" s="5"/>
      <c r="BG198" s="5"/>
      <c r="BH198" s="5"/>
      <c r="BI198" s="5"/>
      <c r="BJ198" s="5"/>
      <c r="BK198" s="5"/>
      <c r="BT198" s="5"/>
      <c r="BU198" s="5"/>
      <c r="BV198" s="5"/>
      <c r="BW198" s="5"/>
      <c r="BX198" s="5"/>
      <c r="BY198" s="5"/>
      <c r="BZ198" s="7"/>
      <c r="CA198" s="7"/>
      <c r="CB198" s="7"/>
      <c r="CC198" s="7"/>
    </row>
    <row r="199" ht="15.75" customHeight="1">
      <c r="H199" s="5"/>
      <c r="I199" s="5"/>
      <c r="J199" s="5"/>
      <c r="K199" s="5"/>
      <c r="L199" s="5"/>
      <c r="M199" s="5"/>
      <c r="S199" s="5"/>
      <c r="T199" s="5"/>
      <c r="U199" s="5"/>
      <c r="V199" s="5"/>
      <c r="W199" s="5"/>
      <c r="X199" s="5"/>
      <c r="AB199" s="5"/>
      <c r="AC199" s="5"/>
      <c r="AD199" s="5"/>
      <c r="AE199" s="5"/>
      <c r="AF199" s="5"/>
      <c r="AG199" s="5"/>
      <c r="AN199" s="5"/>
      <c r="AO199" s="5"/>
      <c r="AP199" s="5"/>
      <c r="AQ199" s="5"/>
      <c r="AR199" s="5"/>
      <c r="AS199" s="5"/>
      <c r="AW199" s="5"/>
      <c r="AX199" s="5"/>
      <c r="AY199" s="5"/>
      <c r="AZ199" s="5"/>
      <c r="BA199" s="5"/>
      <c r="BB199" s="5"/>
      <c r="BF199" s="5"/>
      <c r="BG199" s="5"/>
      <c r="BH199" s="5"/>
      <c r="BI199" s="5"/>
      <c r="BJ199" s="5"/>
      <c r="BK199" s="5"/>
      <c r="BT199" s="5"/>
      <c r="BU199" s="5"/>
      <c r="BV199" s="5"/>
      <c r="BW199" s="5"/>
      <c r="BX199" s="5"/>
      <c r="BY199" s="5"/>
      <c r="BZ199" s="7"/>
      <c r="CA199" s="7"/>
      <c r="CB199" s="7"/>
      <c r="CC199" s="7"/>
    </row>
    <row r="200" ht="15.75" customHeight="1">
      <c r="H200" s="5"/>
      <c r="I200" s="5"/>
      <c r="J200" s="5"/>
      <c r="K200" s="5"/>
      <c r="L200" s="5"/>
      <c r="M200" s="5"/>
      <c r="S200" s="5"/>
      <c r="T200" s="5"/>
      <c r="U200" s="5"/>
      <c r="V200" s="5"/>
      <c r="W200" s="5"/>
      <c r="X200" s="5"/>
      <c r="AB200" s="5"/>
      <c r="AC200" s="5"/>
      <c r="AD200" s="5"/>
      <c r="AE200" s="5"/>
      <c r="AF200" s="5"/>
      <c r="AG200" s="5"/>
      <c r="AN200" s="5"/>
      <c r="AO200" s="5"/>
      <c r="AP200" s="5"/>
      <c r="AQ200" s="5"/>
      <c r="AR200" s="5"/>
      <c r="AS200" s="5"/>
      <c r="AW200" s="5"/>
      <c r="AX200" s="5"/>
      <c r="AY200" s="5"/>
      <c r="AZ200" s="5"/>
      <c r="BA200" s="5"/>
      <c r="BB200" s="5"/>
      <c r="BF200" s="5"/>
      <c r="BG200" s="5"/>
      <c r="BH200" s="5"/>
      <c r="BI200" s="5"/>
      <c r="BJ200" s="5"/>
      <c r="BK200" s="5"/>
      <c r="BT200" s="5"/>
      <c r="BU200" s="5"/>
      <c r="BV200" s="5"/>
      <c r="BW200" s="5"/>
      <c r="BX200" s="5"/>
      <c r="BY200" s="5"/>
      <c r="BZ200" s="7"/>
      <c r="CA200" s="7"/>
      <c r="CB200" s="7"/>
      <c r="CC200" s="7"/>
    </row>
    <row r="201" ht="15.75" customHeight="1">
      <c r="H201" s="5"/>
      <c r="I201" s="5"/>
      <c r="J201" s="5"/>
      <c r="K201" s="5"/>
      <c r="L201" s="5"/>
      <c r="M201" s="5"/>
      <c r="S201" s="5"/>
      <c r="T201" s="5"/>
      <c r="U201" s="5"/>
      <c r="V201" s="5"/>
      <c r="W201" s="5"/>
      <c r="X201" s="5"/>
      <c r="AB201" s="5"/>
      <c r="AC201" s="5"/>
      <c r="AD201" s="5"/>
      <c r="AE201" s="5"/>
      <c r="AF201" s="5"/>
      <c r="AG201" s="5"/>
      <c r="AN201" s="5"/>
      <c r="AO201" s="5"/>
      <c r="AP201" s="5"/>
      <c r="AQ201" s="5"/>
      <c r="AR201" s="5"/>
      <c r="AS201" s="5"/>
      <c r="AW201" s="5"/>
      <c r="AX201" s="5"/>
      <c r="AY201" s="5"/>
      <c r="AZ201" s="5"/>
      <c r="BA201" s="5"/>
      <c r="BB201" s="5"/>
      <c r="BF201" s="5"/>
      <c r="BG201" s="5"/>
      <c r="BH201" s="5"/>
      <c r="BI201" s="5"/>
      <c r="BJ201" s="5"/>
      <c r="BK201" s="5"/>
      <c r="BT201" s="5"/>
      <c r="BU201" s="5"/>
      <c r="BV201" s="5"/>
      <c r="BW201" s="5"/>
      <c r="BX201" s="5"/>
      <c r="BY201" s="5"/>
      <c r="BZ201" s="7"/>
      <c r="CA201" s="7"/>
      <c r="CB201" s="7"/>
      <c r="CC201" s="7"/>
    </row>
    <row r="202" ht="15.75" customHeight="1">
      <c r="H202" s="5"/>
      <c r="I202" s="5"/>
      <c r="J202" s="5"/>
      <c r="K202" s="5"/>
      <c r="L202" s="5"/>
      <c r="M202" s="5"/>
      <c r="S202" s="5"/>
      <c r="T202" s="5"/>
      <c r="U202" s="5"/>
      <c r="V202" s="5"/>
      <c r="W202" s="5"/>
      <c r="X202" s="5"/>
      <c r="AB202" s="5"/>
      <c r="AC202" s="5"/>
      <c r="AD202" s="5"/>
      <c r="AE202" s="5"/>
      <c r="AF202" s="5"/>
      <c r="AG202" s="5"/>
      <c r="AN202" s="5"/>
      <c r="AO202" s="5"/>
      <c r="AP202" s="5"/>
      <c r="AQ202" s="5"/>
      <c r="AR202" s="5"/>
      <c r="AS202" s="5"/>
      <c r="AW202" s="5"/>
      <c r="AX202" s="5"/>
      <c r="AY202" s="5"/>
      <c r="AZ202" s="5"/>
      <c r="BA202" s="5"/>
      <c r="BB202" s="5"/>
      <c r="BF202" s="5"/>
      <c r="BG202" s="5"/>
      <c r="BH202" s="5"/>
      <c r="BI202" s="5"/>
      <c r="BJ202" s="5"/>
      <c r="BK202" s="5"/>
      <c r="BT202" s="5"/>
      <c r="BU202" s="5"/>
      <c r="BV202" s="5"/>
      <c r="BW202" s="5"/>
      <c r="BX202" s="5"/>
      <c r="BY202" s="5"/>
      <c r="BZ202" s="7"/>
      <c r="CA202" s="7"/>
      <c r="CB202" s="7"/>
      <c r="CC202" s="7"/>
    </row>
    <row r="203" ht="15.75" customHeight="1">
      <c r="H203" s="5"/>
      <c r="I203" s="5"/>
      <c r="J203" s="5"/>
      <c r="K203" s="5"/>
      <c r="L203" s="5"/>
      <c r="M203" s="5"/>
      <c r="S203" s="5"/>
      <c r="T203" s="5"/>
      <c r="U203" s="5"/>
      <c r="V203" s="5"/>
      <c r="W203" s="5"/>
      <c r="X203" s="5"/>
      <c r="AB203" s="5"/>
      <c r="AC203" s="5"/>
      <c r="AD203" s="5"/>
      <c r="AE203" s="5"/>
      <c r="AF203" s="5"/>
      <c r="AG203" s="5"/>
      <c r="AN203" s="5"/>
      <c r="AO203" s="5"/>
      <c r="AP203" s="5"/>
      <c r="AQ203" s="5"/>
      <c r="AR203" s="5"/>
      <c r="AS203" s="5"/>
      <c r="AW203" s="5"/>
      <c r="AX203" s="5"/>
      <c r="AY203" s="5"/>
      <c r="AZ203" s="5"/>
      <c r="BA203" s="5"/>
      <c r="BB203" s="5"/>
      <c r="BF203" s="5"/>
      <c r="BG203" s="5"/>
      <c r="BH203" s="5"/>
      <c r="BI203" s="5"/>
      <c r="BJ203" s="5"/>
      <c r="BK203" s="5"/>
      <c r="BT203" s="5"/>
      <c r="BU203" s="5"/>
      <c r="BV203" s="5"/>
      <c r="BW203" s="5"/>
      <c r="BX203" s="5"/>
      <c r="BY203" s="5"/>
      <c r="BZ203" s="7"/>
      <c r="CA203" s="7"/>
      <c r="CB203" s="7"/>
      <c r="CC203" s="7"/>
    </row>
    <row r="204" ht="15.75" customHeight="1">
      <c r="H204" s="5"/>
      <c r="I204" s="5"/>
      <c r="J204" s="5"/>
      <c r="K204" s="5"/>
      <c r="L204" s="5"/>
      <c r="M204" s="5"/>
      <c r="S204" s="5"/>
      <c r="T204" s="5"/>
      <c r="U204" s="5"/>
      <c r="V204" s="5"/>
      <c r="W204" s="5"/>
      <c r="X204" s="5"/>
      <c r="AB204" s="5"/>
      <c r="AC204" s="5"/>
      <c r="AD204" s="5"/>
      <c r="AE204" s="5"/>
      <c r="AF204" s="5"/>
      <c r="AG204" s="5"/>
      <c r="AN204" s="5"/>
      <c r="AO204" s="5"/>
      <c r="AP204" s="5"/>
      <c r="AQ204" s="5"/>
      <c r="AR204" s="5"/>
      <c r="AS204" s="5"/>
      <c r="AW204" s="5"/>
      <c r="AX204" s="5"/>
      <c r="AY204" s="5"/>
      <c r="AZ204" s="5"/>
      <c r="BA204" s="5"/>
      <c r="BB204" s="5"/>
      <c r="BF204" s="5"/>
      <c r="BG204" s="5"/>
      <c r="BH204" s="5"/>
      <c r="BI204" s="5"/>
      <c r="BJ204" s="5"/>
      <c r="BK204" s="5"/>
      <c r="BT204" s="5"/>
      <c r="BU204" s="5"/>
      <c r="BV204" s="5"/>
      <c r="BW204" s="5"/>
      <c r="BX204" s="5"/>
      <c r="BY204" s="5"/>
      <c r="BZ204" s="7"/>
      <c r="CA204" s="7"/>
      <c r="CB204" s="7"/>
      <c r="CC204" s="7"/>
    </row>
    <row r="205" ht="15.75" customHeight="1">
      <c r="H205" s="5"/>
      <c r="I205" s="5"/>
      <c r="J205" s="5"/>
      <c r="K205" s="5"/>
      <c r="L205" s="5"/>
      <c r="M205" s="5"/>
      <c r="S205" s="5"/>
      <c r="T205" s="5"/>
      <c r="U205" s="5"/>
      <c r="V205" s="5"/>
      <c r="W205" s="5"/>
      <c r="X205" s="5"/>
      <c r="AB205" s="5"/>
      <c r="AC205" s="5"/>
      <c r="AD205" s="5"/>
      <c r="AE205" s="5"/>
      <c r="AF205" s="5"/>
      <c r="AG205" s="5"/>
      <c r="AN205" s="5"/>
      <c r="AO205" s="5"/>
      <c r="AP205" s="5"/>
      <c r="AQ205" s="5"/>
      <c r="AR205" s="5"/>
      <c r="AS205" s="5"/>
      <c r="AW205" s="5"/>
      <c r="AX205" s="5"/>
      <c r="AY205" s="5"/>
      <c r="AZ205" s="5"/>
      <c r="BA205" s="5"/>
      <c r="BB205" s="5"/>
      <c r="BF205" s="5"/>
      <c r="BG205" s="5"/>
      <c r="BH205" s="5"/>
      <c r="BI205" s="5"/>
      <c r="BJ205" s="5"/>
      <c r="BK205" s="5"/>
      <c r="BT205" s="5"/>
      <c r="BU205" s="5"/>
      <c r="BV205" s="5"/>
      <c r="BW205" s="5"/>
      <c r="BX205" s="5"/>
      <c r="BY205" s="5"/>
      <c r="BZ205" s="7"/>
      <c r="CA205" s="7"/>
      <c r="CB205" s="7"/>
      <c r="CC205" s="7"/>
    </row>
    <row r="206" ht="15.75" customHeight="1">
      <c r="H206" s="5"/>
      <c r="I206" s="5"/>
      <c r="J206" s="5"/>
      <c r="K206" s="5"/>
      <c r="L206" s="5"/>
      <c r="M206" s="5"/>
      <c r="S206" s="5"/>
      <c r="T206" s="5"/>
      <c r="U206" s="5"/>
      <c r="V206" s="5"/>
      <c r="W206" s="5"/>
      <c r="X206" s="5"/>
      <c r="AB206" s="5"/>
      <c r="AC206" s="5"/>
      <c r="AD206" s="5"/>
      <c r="AE206" s="5"/>
      <c r="AF206" s="5"/>
      <c r="AG206" s="5"/>
      <c r="AN206" s="5"/>
      <c r="AO206" s="5"/>
      <c r="AP206" s="5"/>
      <c r="AQ206" s="5"/>
      <c r="AR206" s="5"/>
      <c r="AS206" s="5"/>
      <c r="AW206" s="5"/>
      <c r="AX206" s="5"/>
      <c r="AY206" s="5"/>
      <c r="AZ206" s="5"/>
      <c r="BA206" s="5"/>
      <c r="BB206" s="5"/>
      <c r="BF206" s="5"/>
      <c r="BG206" s="5"/>
      <c r="BH206" s="5"/>
      <c r="BI206" s="5"/>
      <c r="BJ206" s="5"/>
      <c r="BK206" s="5"/>
      <c r="BT206" s="5"/>
      <c r="BU206" s="5"/>
      <c r="BV206" s="5"/>
      <c r="BW206" s="5"/>
      <c r="BX206" s="5"/>
      <c r="BY206" s="5"/>
      <c r="BZ206" s="7"/>
      <c r="CA206" s="7"/>
      <c r="CB206" s="7"/>
      <c r="CC206" s="7"/>
    </row>
    <row r="207" ht="15.75" customHeight="1">
      <c r="H207" s="5"/>
      <c r="I207" s="5"/>
      <c r="J207" s="5"/>
      <c r="K207" s="5"/>
      <c r="L207" s="5"/>
      <c r="M207" s="5"/>
      <c r="S207" s="5"/>
      <c r="T207" s="5"/>
      <c r="U207" s="5"/>
      <c r="V207" s="5"/>
      <c r="W207" s="5"/>
      <c r="X207" s="5"/>
      <c r="AB207" s="5"/>
      <c r="AC207" s="5"/>
      <c r="AD207" s="5"/>
      <c r="AE207" s="5"/>
      <c r="AF207" s="5"/>
      <c r="AG207" s="5"/>
      <c r="AN207" s="5"/>
      <c r="AO207" s="5"/>
      <c r="AP207" s="5"/>
      <c r="AQ207" s="5"/>
      <c r="AR207" s="5"/>
      <c r="AS207" s="5"/>
      <c r="AW207" s="5"/>
      <c r="AX207" s="5"/>
      <c r="AY207" s="5"/>
      <c r="AZ207" s="5"/>
      <c r="BA207" s="5"/>
      <c r="BB207" s="5"/>
      <c r="BF207" s="5"/>
      <c r="BG207" s="5"/>
      <c r="BH207" s="5"/>
      <c r="BI207" s="5"/>
      <c r="BJ207" s="5"/>
      <c r="BK207" s="5"/>
      <c r="BT207" s="5"/>
      <c r="BU207" s="5"/>
      <c r="BV207" s="5"/>
      <c r="BW207" s="5"/>
      <c r="BX207" s="5"/>
      <c r="BY207" s="5"/>
      <c r="BZ207" s="7"/>
      <c r="CA207" s="7"/>
      <c r="CB207" s="7"/>
      <c r="CC207" s="7"/>
    </row>
    <row r="208" ht="15.75" customHeight="1">
      <c r="H208" s="5"/>
      <c r="I208" s="5"/>
      <c r="J208" s="5"/>
      <c r="K208" s="5"/>
      <c r="L208" s="5"/>
      <c r="M208" s="5"/>
      <c r="S208" s="5"/>
      <c r="T208" s="5"/>
      <c r="U208" s="5"/>
      <c r="V208" s="5"/>
      <c r="W208" s="5"/>
      <c r="X208" s="5"/>
      <c r="AB208" s="5"/>
      <c r="AC208" s="5"/>
      <c r="AD208" s="5"/>
      <c r="AE208" s="5"/>
      <c r="AF208" s="5"/>
      <c r="AG208" s="5"/>
      <c r="AN208" s="5"/>
      <c r="AO208" s="5"/>
      <c r="AP208" s="5"/>
      <c r="AQ208" s="5"/>
      <c r="AR208" s="5"/>
      <c r="AS208" s="5"/>
      <c r="AW208" s="5"/>
      <c r="AX208" s="5"/>
      <c r="AY208" s="5"/>
      <c r="AZ208" s="5"/>
      <c r="BA208" s="5"/>
      <c r="BB208" s="5"/>
      <c r="BF208" s="5"/>
      <c r="BG208" s="5"/>
      <c r="BH208" s="5"/>
      <c r="BI208" s="5"/>
      <c r="BJ208" s="5"/>
      <c r="BK208" s="5"/>
      <c r="BT208" s="5"/>
      <c r="BU208" s="5"/>
      <c r="BV208" s="5"/>
      <c r="BW208" s="5"/>
      <c r="BX208" s="5"/>
      <c r="BY208" s="5"/>
      <c r="BZ208" s="7"/>
      <c r="CA208" s="7"/>
      <c r="CB208" s="7"/>
      <c r="CC208" s="7"/>
    </row>
    <row r="209" ht="15.75" customHeight="1">
      <c r="H209" s="5"/>
      <c r="I209" s="5"/>
      <c r="J209" s="5"/>
      <c r="K209" s="5"/>
      <c r="L209" s="5"/>
      <c r="M209" s="5"/>
      <c r="S209" s="5"/>
      <c r="T209" s="5"/>
      <c r="U209" s="5"/>
      <c r="V209" s="5"/>
      <c r="W209" s="5"/>
      <c r="X209" s="5"/>
      <c r="AB209" s="5"/>
      <c r="AC209" s="5"/>
      <c r="AD209" s="5"/>
      <c r="AE209" s="5"/>
      <c r="AF209" s="5"/>
      <c r="AG209" s="5"/>
      <c r="AN209" s="5"/>
      <c r="AO209" s="5"/>
      <c r="AP209" s="5"/>
      <c r="AQ209" s="5"/>
      <c r="AR209" s="5"/>
      <c r="AS209" s="5"/>
      <c r="AW209" s="5"/>
      <c r="AX209" s="5"/>
      <c r="AY209" s="5"/>
      <c r="AZ209" s="5"/>
      <c r="BA209" s="5"/>
      <c r="BB209" s="5"/>
      <c r="BF209" s="5"/>
      <c r="BG209" s="5"/>
      <c r="BH209" s="5"/>
      <c r="BI209" s="5"/>
      <c r="BJ209" s="5"/>
      <c r="BK209" s="5"/>
      <c r="BT209" s="5"/>
      <c r="BU209" s="5"/>
      <c r="BV209" s="5"/>
      <c r="BW209" s="5"/>
      <c r="BX209" s="5"/>
      <c r="BY209" s="5"/>
      <c r="BZ209" s="7"/>
      <c r="CA209" s="7"/>
      <c r="CB209" s="7"/>
      <c r="CC209" s="7"/>
    </row>
    <row r="210" ht="15.75" customHeight="1">
      <c r="H210" s="5"/>
      <c r="I210" s="5"/>
      <c r="J210" s="5"/>
      <c r="K210" s="5"/>
      <c r="L210" s="5"/>
      <c r="M210" s="5"/>
      <c r="S210" s="5"/>
      <c r="T210" s="5"/>
      <c r="U210" s="5"/>
      <c r="V210" s="5"/>
      <c r="W210" s="5"/>
      <c r="X210" s="5"/>
      <c r="AB210" s="5"/>
      <c r="AC210" s="5"/>
      <c r="AD210" s="5"/>
      <c r="AE210" s="5"/>
      <c r="AF210" s="5"/>
      <c r="AG210" s="5"/>
      <c r="AN210" s="5"/>
      <c r="AO210" s="5"/>
      <c r="AP210" s="5"/>
      <c r="AQ210" s="5"/>
      <c r="AR210" s="5"/>
      <c r="AS210" s="5"/>
      <c r="AW210" s="5"/>
      <c r="AX210" s="5"/>
      <c r="AY210" s="5"/>
      <c r="AZ210" s="5"/>
      <c r="BA210" s="5"/>
      <c r="BB210" s="5"/>
      <c r="BF210" s="5"/>
      <c r="BG210" s="5"/>
      <c r="BH210" s="5"/>
      <c r="BI210" s="5"/>
      <c r="BJ210" s="5"/>
      <c r="BK210" s="5"/>
      <c r="BT210" s="5"/>
      <c r="BU210" s="5"/>
      <c r="BV210" s="5"/>
      <c r="BW210" s="5"/>
      <c r="BX210" s="5"/>
      <c r="BY210" s="5"/>
      <c r="BZ210" s="7"/>
      <c r="CA210" s="7"/>
      <c r="CB210" s="7"/>
      <c r="CC210" s="7"/>
    </row>
    <row r="211" ht="15.75" customHeight="1">
      <c r="H211" s="5"/>
      <c r="I211" s="5"/>
      <c r="J211" s="5"/>
      <c r="K211" s="5"/>
      <c r="L211" s="5"/>
      <c r="M211" s="5"/>
      <c r="S211" s="5"/>
      <c r="T211" s="5"/>
      <c r="U211" s="5"/>
      <c r="V211" s="5"/>
      <c r="W211" s="5"/>
      <c r="X211" s="5"/>
      <c r="AB211" s="5"/>
      <c r="AC211" s="5"/>
      <c r="AD211" s="5"/>
      <c r="AE211" s="5"/>
      <c r="AF211" s="5"/>
      <c r="AG211" s="5"/>
      <c r="AN211" s="5"/>
      <c r="AO211" s="5"/>
      <c r="AP211" s="5"/>
      <c r="AQ211" s="5"/>
      <c r="AR211" s="5"/>
      <c r="AS211" s="5"/>
      <c r="AW211" s="5"/>
      <c r="AX211" s="5"/>
      <c r="AY211" s="5"/>
      <c r="AZ211" s="5"/>
      <c r="BA211" s="5"/>
      <c r="BB211" s="5"/>
      <c r="BF211" s="5"/>
      <c r="BG211" s="5"/>
      <c r="BH211" s="5"/>
      <c r="BI211" s="5"/>
      <c r="BJ211" s="5"/>
      <c r="BK211" s="5"/>
      <c r="BT211" s="5"/>
      <c r="BU211" s="5"/>
      <c r="BV211" s="5"/>
      <c r="BW211" s="5"/>
      <c r="BX211" s="5"/>
      <c r="BY211" s="5"/>
      <c r="BZ211" s="7"/>
      <c r="CA211" s="7"/>
      <c r="CB211" s="7"/>
      <c r="CC211" s="7"/>
    </row>
    <row r="212" ht="15.75" customHeight="1">
      <c r="H212" s="5"/>
      <c r="I212" s="5"/>
      <c r="J212" s="5"/>
      <c r="K212" s="5"/>
      <c r="L212" s="5"/>
      <c r="M212" s="5"/>
      <c r="S212" s="5"/>
      <c r="T212" s="5"/>
      <c r="U212" s="5"/>
      <c r="V212" s="5"/>
      <c r="W212" s="5"/>
      <c r="X212" s="5"/>
      <c r="AB212" s="5"/>
      <c r="AC212" s="5"/>
      <c r="AD212" s="5"/>
      <c r="AE212" s="5"/>
      <c r="AF212" s="5"/>
      <c r="AG212" s="5"/>
      <c r="AN212" s="5"/>
      <c r="AO212" s="5"/>
      <c r="AP212" s="5"/>
      <c r="AQ212" s="5"/>
      <c r="AR212" s="5"/>
      <c r="AS212" s="5"/>
      <c r="AW212" s="5"/>
      <c r="AX212" s="5"/>
      <c r="AY212" s="5"/>
      <c r="AZ212" s="5"/>
      <c r="BA212" s="5"/>
      <c r="BB212" s="5"/>
      <c r="BF212" s="5"/>
      <c r="BG212" s="5"/>
      <c r="BH212" s="5"/>
      <c r="BI212" s="5"/>
      <c r="BJ212" s="5"/>
      <c r="BK212" s="5"/>
      <c r="BT212" s="5"/>
      <c r="BU212" s="5"/>
      <c r="BV212" s="5"/>
      <c r="BW212" s="5"/>
      <c r="BX212" s="5"/>
      <c r="BY212" s="5"/>
      <c r="BZ212" s="7"/>
      <c r="CA212" s="7"/>
      <c r="CB212" s="7"/>
      <c r="CC212" s="7"/>
    </row>
    <row r="213" ht="15.75" customHeight="1">
      <c r="H213" s="5"/>
      <c r="I213" s="5"/>
      <c r="J213" s="5"/>
      <c r="K213" s="5"/>
      <c r="L213" s="5"/>
      <c r="M213" s="5"/>
      <c r="S213" s="5"/>
      <c r="T213" s="5"/>
      <c r="U213" s="5"/>
      <c r="V213" s="5"/>
      <c r="W213" s="5"/>
      <c r="X213" s="5"/>
      <c r="AB213" s="5"/>
      <c r="AC213" s="5"/>
      <c r="AD213" s="5"/>
      <c r="AE213" s="5"/>
      <c r="AF213" s="5"/>
      <c r="AG213" s="5"/>
      <c r="AN213" s="5"/>
      <c r="AO213" s="5"/>
      <c r="AP213" s="5"/>
      <c r="AQ213" s="5"/>
      <c r="AR213" s="5"/>
      <c r="AS213" s="5"/>
      <c r="AW213" s="5"/>
      <c r="AX213" s="5"/>
      <c r="AY213" s="5"/>
      <c r="AZ213" s="5"/>
      <c r="BA213" s="5"/>
      <c r="BB213" s="5"/>
      <c r="BF213" s="5"/>
      <c r="BG213" s="5"/>
      <c r="BH213" s="5"/>
      <c r="BI213" s="5"/>
      <c r="BJ213" s="5"/>
      <c r="BK213" s="5"/>
      <c r="BT213" s="5"/>
      <c r="BU213" s="5"/>
      <c r="BV213" s="5"/>
      <c r="BW213" s="5"/>
      <c r="BX213" s="5"/>
      <c r="BY213" s="5"/>
      <c r="BZ213" s="7"/>
      <c r="CA213" s="7"/>
      <c r="CB213" s="7"/>
      <c r="CC213" s="7"/>
    </row>
    <row r="214" ht="15.75" customHeight="1">
      <c r="H214" s="5"/>
      <c r="I214" s="5"/>
      <c r="J214" s="5"/>
      <c r="K214" s="5"/>
      <c r="L214" s="5"/>
      <c r="M214" s="5"/>
      <c r="S214" s="5"/>
      <c r="T214" s="5"/>
      <c r="U214" s="5"/>
      <c r="V214" s="5"/>
      <c r="W214" s="5"/>
      <c r="X214" s="5"/>
      <c r="AB214" s="5"/>
      <c r="AC214" s="5"/>
      <c r="AD214" s="5"/>
      <c r="AE214" s="5"/>
      <c r="AF214" s="5"/>
      <c r="AG214" s="5"/>
      <c r="AN214" s="5"/>
      <c r="AO214" s="5"/>
      <c r="AP214" s="5"/>
      <c r="AQ214" s="5"/>
      <c r="AR214" s="5"/>
      <c r="AS214" s="5"/>
      <c r="AW214" s="5"/>
      <c r="AX214" s="5"/>
      <c r="AY214" s="5"/>
      <c r="AZ214" s="5"/>
      <c r="BA214" s="5"/>
      <c r="BB214" s="5"/>
      <c r="BF214" s="5"/>
      <c r="BG214" s="5"/>
      <c r="BH214" s="5"/>
      <c r="BI214" s="5"/>
      <c r="BJ214" s="5"/>
      <c r="BK214" s="5"/>
      <c r="BT214" s="5"/>
      <c r="BU214" s="5"/>
      <c r="BV214" s="5"/>
      <c r="BW214" s="5"/>
      <c r="BX214" s="5"/>
      <c r="BY214" s="5"/>
      <c r="BZ214" s="7"/>
      <c r="CA214" s="7"/>
      <c r="CB214" s="7"/>
      <c r="CC214" s="7"/>
    </row>
    <row r="215" ht="15.75" customHeight="1">
      <c r="H215" s="5"/>
      <c r="I215" s="5"/>
      <c r="J215" s="5"/>
      <c r="K215" s="5"/>
      <c r="L215" s="5"/>
      <c r="M215" s="5"/>
      <c r="S215" s="5"/>
      <c r="T215" s="5"/>
      <c r="U215" s="5"/>
      <c r="V215" s="5"/>
      <c r="W215" s="5"/>
      <c r="X215" s="5"/>
      <c r="AB215" s="5"/>
      <c r="AC215" s="5"/>
      <c r="AD215" s="5"/>
      <c r="AE215" s="5"/>
      <c r="AF215" s="5"/>
      <c r="AG215" s="5"/>
      <c r="AN215" s="5"/>
      <c r="AO215" s="5"/>
      <c r="AP215" s="5"/>
      <c r="AQ215" s="5"/>
      <c r="AR215" s="5"/>
      <c r="AS215" s="5"/>
      <c r="AW215" s="5"/>
      <c r="AX215" s="5"/>
      <c r="AY215" s="5"/>
      <c r="AZ215" s="5"/>
      <c r="BA215" s="5"/>
      <c r="BB215" s="5"/>
      <c r="BF215" s="5"/>
      <c r="BG215" s="5"/>
      <c r="BH215" s="5"/>
      <c r="BI215" s="5"/>
      <c r="BJ215" s="5"/>
      <c r="BK215" s="5"/>
      <c r="BT215" s="5"/>
      <c r="BU215" s="5"/>
      <c r="BV215" s="5"/>
      <c r="BW215" s="5"/>
      <c r="BX215" s="5"/>
      <c r="BY215" s="5"/>
      <c r="BZ215" s="7"/>
      <c r="CA215" s="7"/>
      <c r="CB215" s="7"/>
      <c r="CC215" s="7"/>
    </row>
    <row r="216" ht="15.75" customHeight="1">
      <c r="H216" s="5"/>
      <c r="I216" s="5"/>
      <c r="J216" s="5"/>
      <c r="K216" s="5"/>
      <c r="L216" s="5"/>
      <c r="M216" s="5"/>
      <c r="S216" s="5"/>
      <c r="T216" s="5"/>
      <c r="U216" s="5"/>
      <c r="V216" s="5"/>
      <c r="W216" s="5"/>
      <c r="X216" s="5"/>
      <c r="AB216" s="5"/>
      <c r="AC216" s="5"/>
      <c r="AD216" s="5"/>
      <c r="AE216" s="5"/>
      <c r="AF216" s="5"/>
      <c r="AG216" s="5"/>
      <c r="AN216" s="5"/>
      <c r="AO216" s="5"/>
      <c r="AP216" s="5"/>
      <c r="AQ216" s="5"/>
      <c r="AR216" s="5"/>
      <c r="AS216" s="5"/>
      <c r="AW216" s="5"/>
      <c r="AX216" s="5"/>
      <c r="AY216" s="5"/>
      <c r="AZ216" s="5"/>
      <c r="BA216" s="5"/>
      <c r="BB216" s="5"/>
      <c r="BF216" s="5"/>
      <c r="BG216" s="5"/>
      <c r="BH216" s="5"/>
      <c r="BI216" s="5"/>
      <c r="BJ216" s="5"/>
      <c r="BK216" s="5"/>
      <c r="BT216" s="5"/>
      <c r="BU216" s="5"/>
      <c r="BV216" s="5"/>
      <c r="BW216" s="5"/>
      <c r="BX216" s="5"/>
      <c r="BY216" s="5"/>
      <c r="BZ216" s="7"/>
      <c r="CA216" s="7"/>
      <c r="CB216" s="7"/>
      <c r="CC216" s="7"/>
    </row>
    <row r="217" ht="15.75" customHeight="1">
      <c r="H217" s="5"/>
      <c r="I217" s="5"/>
      <c r="J217" s="5"/>
      <c r="K217" s="5"/>
      <c r="L217" s="5"/>
      <c r="M217" s="5"/>
      <c r="S217" s="5"/>
      <c r="T217" s="5"/>
      <c r="U217" s="5"/>
      <c r="V217" s="5"/>
      <c r="W217" s="5"/>
      <c r="X217" s="5"/>
      <c r="AB217" s="5"/>
      <c r="AC217" s="5"/>
      <c r="AD217" s="5"/>
      <c r="AE217" s="5"/>
      <c r="AF217" s="5"/>
      <c r="AG217" s="5"/>
      <c r="AN217" s="5"/>
      <c r="AO217" s="5"/>
      <c r="AP217" s="5"/>
      <c r="AQ217" s="5"/>
      <c r="AR217" s="5"/>
      <c r="AS217" s="5"/>
      <c r="AW217" s="5"/>
      <c r="AX217" s="5"/>
      <c r="AY217" s="5"/>
      <c r="AZ217" s="5"/>
      <c r="BA217" s="5"/>
      <c r="BB217" s="5"/>
      <c r="BF217" s="5"/>
      <c r="BG217" s="5"/>
      <c r="BH217" s="5"/>
      <c r="BI217" s="5"/>
      <c r="BJ217" s="5"/>
      <c r="BK217" s="5"/>
      <c r="BT217" s="5"/>
      <c r="BU217" s="5"/>
      <c r="BV217" s="5"/>
      <c r="BW217" s="5"/>
      <c r="BX217" s="5"/>
      <c r="BY217" s="5"/>
      <c r="BZ217" s="7"/>
      <c r="CA217" s="7"/>
      <c r="CB217" s="7"/>
      <c r="CC217" s="7"/>
    </row>
    <row r="218" ht="15.75" customHeight="1">
      <c r="H218" s="5"/>
      <c r="I218" s="5"/>
      <c r="J218" s="5"/>
      <c r="K218" s="5"/>
      <c r="L218" s="5"/>
      <c r="M218" s="5"/>
      <c r="S218" s="5"/>
      <c r="T218" s="5"/>
      <c r="U218" s="5"/>
      <c r="V218" s="5"/>
      <c r="W218" s="5"/>
      <c r="X218" s="5"/>
      <c r="AB218" s="5"/>
      <c r="AC218" s="5"/>
      <c r="AD218" s="5"/>
      <c r="AE218" s="5"/>
      <c r="AF218" s="5"/>
      <c r="AG218" s="5"/>
      <c r="AN218" s="5"/>
      <c r="AO218" s="5"/>
      <c r="AP218" s="5"/>
      <c r="AQ218" s="5"/>
      <c r="AR218" s="5"/>
      <c r="AS218" s="5"/>
      <c r="AW218" s="5"/>
      <c r="AX218" s="5"/>
      <c r="AY218" s="5"/>
      <c r="AZ218" s="5"/>
      <c r="BA218" s="5"/>
      <c r="BB218" s="5"/>
      <c r="BF218" s="5"/>
      <c r="BG218" s="5"/>
      <c r="BH218" s="5"/>
      <c r="BI218" s="5"/>
      <c r="BJ218" s="5"/>
      <c r="BK218" s="5"/>
      <c r="BT218" s="5"/>
      <c r="BU218" s="5"/>
      <c r="BV218" s="5"/>
      <c r="BW218" s="5"/>
      <c r="BX218" s="5"/>
      <c r="BY218" s="5"/>
      <c r="BZ218" s="7"/>
      <c r="CA218" s="7"/>
      <c r="CB218" s="7"/>
      <c r="CC218" s="7"/>
    </row>
    <row r="219" ht="15.75" customHeight="1">
      <c r="H219" s="5"/>
      <c r="I219" s="5"/>
      <c r="J219" s="5"/>
      <c r="K219" s="5"/>
      <c r="L219" s="5"/>
      <c r="M219" s="5"/>
      <c r="S219" s="5"/>
      <c r="T219" s="5"/>
      <c r="U219" s="5"/>
      <c r="V219" s="5"/>
      <c r="W219" s="5"/>
      <c r="X219" s="5"/>
      <c r="AB219" s="5"/>
      <c r="AC219" s="5"/>
      <c r="AD219" s="5"/>
      <c r="AE219" s="5"/>
      <c r="AF219" s="5"/>
      <c r="AG219" s="5"/>
      <c r="AN219" s="5"/>
      <c r="AO219" s="5"/>
      <c r="AP219" s="5"/>
      <c r="AQ219" s="5"/>
      <c r="AR219" s="5"/>
      <c r="AS219" s="5"/>
      <c r="AW219" s="5"/>
      <c r="AX219" s="5"/>
      <c r="AY219" s="5"/>
      <c r="AZ219" s="5"/>
      <c r="BA219" s="5"/>
      <c r="BB219" s="5"/>
      <c r="BF219" s="5"/>
      <c r="BG219" s="5"/>
      <c r="BH219" s="5"/>
      <c r="BI219" s="5"/>
      <c r="BJ219" s="5"/>
      <c r="BK219" s="5"/>
      <c r="BT219" s="5"/>
      <c r="BU219" s="5"/>
      <c r="BV219" s="5"/>
      <c r="BW219" s="5"/>
      <c r="BX219" s="5"/>
      <c r="BY219" s="5"/>
      <c r="BZ219" s="7"/>
      <c r="CA219" s="7"/>
      <c r="CB219" s="7"/>
      <c r="CC219" s="7"/>
    </row>
    <row r="220" ht="15.75" customHeight="1">
      <c r="H220" s="5"/>
      <c r="I220" s="5"/>
      <c r="J220" s="5"/>
      <c r="K220" s="5"/>
      <c r="L220" s="5"/>
      <c r="M220" s="5"/>
      <c r="S220" s="5"/>
      <c r="T220" s="5"/>
      <c r="U220" s="5"/>
      <c r="V220" s="5"/>
      <c r="W220" s="5"/>
      <c r="X220" s="5"/>
      <c r="AB220" s="5"/>
      <c r="AC220" s="5"/>
      <c r="AD220" s="5"/>
      <c r="AE220" s="5"/>
      <c r="AF220" s="5"/>
      <c r="AG220" s="5"/>
      <c r="AN220" s="5"/>
      <c r="AO220" s="5"/>
      <c r="AP220" s="5"/>
      <c r="AQ220" s="5"/>
      <c r="AR220" s="5"/>
      <c r="AS220" s="5"/>
      <c r="AW220" s="5"/>
      <c r="AX220" s="5"/>
      <c r="AY220" s="5"/>
      <c r="AZ220" s="5"/>
      <c r="BA220" s="5"/>
      <c r="BB220" s="5"/>
      <c r="BF220" s="5"/>
      <c r="BG220" s="5"/>
      <c r="BH220" s="5"/>
      <c r="BI220" s="5"/>
      <c r="BJ220" s="5"/>
      <c r="BK220" s="5"/>
      <c r="BT220" s="5"/>
      <c r="BU220" s="5"/>
      <c r="BV220" s="5"/>
      <c r="BW220" s="5"/>
      <c r="BX220" s="5"/>
      <c r="BY220" s="5"/>
      <c r="BZ220" s="7"/>
      <c r="CA220" s="7"/>
      <c r="CB220" s="7"/>
      <c r="CC220" s="7"/>
    </row>
    <row r="221" ht="15.75" customHeight="1">
      <c r="H221" s="5"/>
      <c r="I221" s="5"/>
      <c r="J221" s="5"/>
      <c r="K221" s="5"/>
      <c r="L221" s="5"/>
      <c r="M221" s="5"/>
      <c r="S221" s="5"/>
      <c r="T221" s="5"/>
      <c r="U221" s="5"/>
      <c r="V221" s="5"/>
      <c r="W221" s="5"/>
      <c r="X221" s="5"/>
      <c r="AB221" s="5"/>
      <c r="AC221" s="5"/>
      <c r="AD221" s="5"/>
      <c r="AE221" s="5"/>
      <c r="AF221" s="5"/>
      <c r="AG221" s="5"/>
      <c r="AN221" s="5"/>
      <c r="AO221" s="5"/>
      <c r="AP221" s="5"/>
      <c r="AQ221" s="5"/>
      <c r="AR221" s="5"/>
      <c r="AS221" s="5"/>
      <c r="AW221" s="5"/>
      <c r="AX221" s="5"/>
      <c r="AY221" s="5"/>
      <c r="AZ221" s="5"/>
      <c r="BA221" s="5"/>
      <c r="BB221" s="5"/>
      <c r="BF221" s="5"/>
      <c r="BG221" s="5"/>
      <c r="BH221" s="5"/>
      <c r="BI221" s="5"/>
      <c r="BJ221" s="5"/>
      <c r="BK221" s="5"/>
      <c r="BT221" s="5"/>
      <c r="BU221" s="5"/>
      <c r="BV221" s="5"/>
      <c r="BW221" s="5"/>
      <c r="BX221" s="5"/>
      <c r="BY221" s="5"/>
      <c r="BZ221" s="7"/>
      <c r="CA221" s="7"/>
      <c r="CB221" s="7"/>
      <c r="CC221" s="7"/>
    </row>
    <row r="222" ht="15.75" customHeight="1">
      <c r="H222" s="5"/>
      <c r="I222" s="5"/>
      <c r="J222" s="5"/>
      <c r="K222" s="5"/>
      <c r="L222" s="5"/>
      <c r="M222" s="5"/>
      <c r="S222" s="5"/>
      <c r="T222" s="5"/>
      <c r="U222" s="5"/>
      <c r="V222" s="5"/>
      <c r="W222" s="5"/>
      <c r="X222" s="5"/>
      <c r="AB222" s="5"/>
      <c r="AC222" s="5"/>
      <c r="AD222" s="5"/>
      <c r="AE222" s="5"/>
      <c r="AF222" s="5"/>
      <c r="AG222" s="5"/>
      <c r="AN222" s="5"/>
      <c r="AO222" s="5"/>
      <c r="AP222" s="5"/>
      <c r="AQ222" s="5"/>
      <c r="AR222" s="5"/>
      <c r="AS222" s="5"/>
      <c r="AW222" s="5"/>
      <c r="AX222" s="5"/>
      <c r="AY222" s="5"/>
      <c r="AZ222" s="5"/>
      <c r="BA222" s="5"/>
      <c r="BB222" s="5"/>
      <c r="BF222" s="5"/>
      <c r="BG222" s="5"/>
      <c r="BH222" s="5"/>
      <c r="BI222" s="5"/>
      <c r="BJ222" s="5"/>
      <c r="BK222" s="5"/>
      <c r="BT222" s="5"/>
      <c r="BU222" s="5"/>
      <c r="BV222" s="5"/>
      <c r="BW222" s="5"/>
      <c r="BX222" s="5"/>
      <c r="BY222" s="5"/>
      <c r="BZ222" s="7"/>
      <c r="CA222" s="7"/>
      <c r="CB222" s="7"/>
      <c r="CC222" s="7"/>
    </row>
    <row r="223" ht="15.75" customHeight="1">
      <c r="H223" s="5"/>
      <c r="I223" s="5"/>
      <c r="J223" s="5"/>
      <c r="K223" s="5"/>
      <c r="L223" s="5"/>
      <c r="M223" s="5"/>
      <c r="S223" s="5"/>
      <c r="T223" s="5"/>
      <c r="U223" s="5"/>
      <c r="V223" s="5"/>
      <c r="W223" s="5"/>
      <c r="X223" s="5"/>
      <c r="AB223" s="5"/>
      <c r="AC223" s="5"/>
      <c r="AD223" s="5"/>
      <c r="AE223" s="5"/>
      <c r="AF223" s="5"/>
      <c r="AG223" s="5"/>
      <c r="AN223" s="5"/>
      <c r="AO223" s="5"/>
      <c r="AP223" s="5"/>
      <c r="AQ223" s="5"/>
      <c r="AR223" s="5"/>
      <c r="AS223" s="5"/>
      <c r="AW223" s="5"/>
      <c r="AX223" s="5"/>
      <c r="AY223" s="5"/>
      <c r="AZ223" s="5"/>
      <c r="BA223" s="5"/>
      <c r="BB223" s="5"/>
      <c r="BF223" s="5"/>
      <c r="BG223" s="5"/>
      <c r="BH223" s="5"/>
      <c r="BI223" s="5"/>
      <c r="BJ223" s="5"/>
      <c r="BK223" s="5"/>
      <c r="BT223" s="5"/>
      <c r="BU223" s="5"/>
      <c r="BV223" s="5"/>
      <c r="BW223" s="5"/>
      <c r="BX223" s="5"/>
      <c r="BY223" s="5"/>
      <c r="BZ223" s="7"/>
      <c r="CA223" s="7"/>
      <c r="CB223" s="7"/>
      <c r="CC223" s="7"/>
    </row>
    <row r="224" ht="15.75" customHeight="1">
      <c r="H224" s="5"/>
      <c r="I224" s="5"/>
      <c r="J224" s="5"/>
      <c r="K224" s="5"/>
      <c r="L224" s="5"/>
      <c r="M224" s="5"/>
      <c r="S224" s="5"/>
      <c r="T224" s="5"/>
      <c r="U224" s="5"/>
      <c r="V224" s="5"/>
      <c r="W224" s="5"/>
      <c r="X224" s="5"/>
      <c r="AB224" s="5"/>
      <c r="AC224" s="5"/>
      <c r="AD224" s="5"/>
      <c r="AE224" s="5"/>
      <c r="AF224" s="5"/>
      <c r="AG224" s="5"/>
      <c r="AN224" s="5"/>
      <c r="AO224" s="5"/>
      <c r="AP224" s="5"/>
      <c r="AQ224" s="5"/>
      <c r="AR224" s="5"/>
      <c r="AS224" s="5"/>
      <c r="AW224" s="5"/>
      <c r="AX224" s="5"/>
      <c r="AY224" s="5"/>
      <c r="AZ224" s="5"/>
      <c r="BA224" s="5"/>
      <c r="BB224" s="5"/>
      <c r="BF224" s="5"/>
      <c r="BG224" s="5"/>
      <c r="BH224" s="5"/>
      <c r="BI224" s="5"/>
      <c r="BJ224" s="5"/>
      <c r="BK224" s="5"/>
      <c r="BT224" s="5"/>
      <c r="BU224" s="5"/>
      <c r="BV224" s="5"/>
      <c r="BW224" s="5"/>
      <c r="BX224" s="5"/>
      <c r="BY224" s="5"/>
      <c r="BZ224" s="7"/>
      <c r="CA224" s="7"/>
      <c r="CB224" s="7"/>
      <c r="CC224" s="7"/>
    </row>
    <row r="225" ht="15.75" customHeight="1">
      <c r="H225" s="5"/>
      <c r="I225" s="5"/>
      <c r="J225" s="5"/>
      <c r="K225" s="5"/>
      <c r="L225" s="5"/>
      <c r="M225" s="5"/>
      <c r="S225" s="5"/>
      <c r="T225" s="5"/>
      <c r="U225" s="5"/>
      <c r="V225" s="5"/>
      <c r="W225" s="5"/>
      <c r="X225" s="5"/>
      <c r="AB225" s="5"/>
      <c r="AC225" s="5"/>
      <c r="AD225" s="5"/>
      <c r="AE225" s="5"/>
      <c r="AF225" s="5"/>
      <c r="AG225" s="5"/>
      <c r="AN225" s="5"/>
      <c r="AO225" s="5"/>
      <c r="AP225" s="5"/>
      <c r="AQ225" s="5"/>
      <c r="AR225" s="5"/>
      <c r="AS225" s="5"/>
      <c r="AW225" s="5"/>
      <c r="AX225" s="5"/>
      <c r="AY225" s="5"/>
      <c r="AZ225" s="5"/>
      <c r="BA225" s="5"/>
      <c r="BB225" s="5"/>
      <c r="BF225" s="5"/>
      <c r="BG225" s="5"/>
      <c r="BH225" s="5"/>
      <c r="BI225" s="5"/>
      <c r="BJ225" s="5"/>
      <c r="BK225" s="5"/>
      <c r="BT225" s="5"/>
      <c r="BU225" s="5"/>
      <c r="BV225" s="5"/>
      <c r="BW225" s="5"/>
      <c r="BX225" s="5"/>
      <c r="BY225" s="5"/>
      <c r="BZ225" s="7"/>
      <c r="CA225" s="7"/>
      <c r="CB225" s="7"/>
      <c r="CC225" s="7"/>
    </row>
    <row r="226" ht="15.75" customHeight="1">
      <c r="H226" s="5"/>
      <c r="I226" s="5"/>
      <c r="J226" s="5"/>
      <c r="K226" s="5"/>
      <c r="L226" s="5"/>
      <c r="M226" s="5"/>
      <c r="S226" s="5"/>
      <c r="T226" s="5"/>
      <c r="U226" s="5"/>
      <c r="V226" s="5"/>
      <c r="W226" s="5"/>
      <c r="X226" s="5"/>
      <c r="AB226" s="5"/>
      <c r="AC226" s="5"/>
      <c r="AD226" s="5"/>
      <c r="AE226" s="5"/>
      <c r="AF226" s="5"/>
      <c r="AG226" s="5"/>
      <c r="AN226" s="5"/>
      <c r="AO226" s="5"/>
      <c r="AP226" s="5"/>
      <c r="AQ226" s="5"/>
      <c r="AR226" s="5"/>
      <c r="AS226" s="5"/>
      <c r="AW226" s="5"/>
      <c r="AX226" s="5"/>
      <c r="AY226" s="5"/>
      <c r="AZ226" s="5"/>
      <c r="BA226" s="5"/>
      <c r="BB226" s="5"/>
      <c r="BF226" s="5"/>
      <c r="BG226" s="5"/>
      <c r="BH226" s="5"/>
      <c r="BI226" s="5"/>
      <c r="BJ226" s="5"/>
      <c r="BK226" s="5"/>
      <c r="BT226" s="5"/>
      <c r="BU226" s="5"/>
      <c r="BV226" s="5"/>
      <c r="BW226" s="5"/>
      <c r="BX226" s="5"/>
      <c r="BY226" s="5"/>
      <c r="BZ226" s="7"/>
      <c r="CA226" s="7"/>
      <c r="CB226" s="7"/>
      <c r="CC226" s="7"/>
    </row>
    <row r="227" ht="15.75" customHeight="1">
      <c r="H227" s="5"/>
      <c r="I227" s="5"/>
      <c r="J227" s="5"/>
      <c r="K227" s="5"/>
      <c r="L227" s="5"/>
      <c r="M227" s="5"/>
      <c r="S227" s="5"/>
      <c r="T227" s="5"/>
      <c r="U227" s="5"/>
      <c r="V227" s="5"/>
      <c r="W227" s="5"/>
      <c r="X227" s="5"/>
      <c r="AB227" s="5"/>
      <c r="AC227" s="5"/>
      <c r="AD227" s="5"/>
      <c r="AE227" s="5"/>
      <c r="AF227" s="5"/>
      <c r="AG227" s="5"/>
      <c r="AN227" s="5"/>
      <c r="AO227" s="5"/>
      <c r="AP227" s="5"/>
      <c r="AQ227" s="5"/>
      <c r="AR227" s="5"/>
      <c r="AS227" s="5"/>
      <c r="AW227" s="5"/>
      <c r="AX227" s="5"/>
      <c r="AY227" s="5"/>
      <c r="AZ227" s="5"/>
      <c r="BA227" s="5"/>
      <c r="BB227" s="5"/>
      <c r="BF227" s="5"/>
      <c r="BG227" s="5"/>
      <c r="BH227" s="5"/>
      <c r="BI227" s="5"/>
      <c r="BJ227" s="5"/>
      <c r="BK227" s="5"/>
      <c r="BT227" s="5"/>
      <c r="BU227" s="5"/>
      <c r="BV227" s="5"/>
      <c r="BW227" s="5"/>
      <c r="BX227" s="5"/>
      <c r="BY227" s="5"/>
      <c r="BZ227" s="7"/>
      <c r="CA227" s="7"/>
      <c r="CB227" s="7"/>
      <c r="CC227" s="7"/>
    </row>
    <row r="228" ht="15.75" customHeight="1">
      <c r="H228" s="5"/>
      <c r="I228" s="5"/>
      <c r="J228" s="5"/>
      <c r="K228" s="5"/>
      <c r="L228" s="5"/>
      <c r="M228" s="5"/>
      <c r="S228" s="5"/>
      <c r="T228" s="5"/>
      <c r="U228" s="5"/>
      <c r="V228" s="5"/>
      <c r="W228" s="5"/>
      <c r="X228" s="5"/>
      <c r="AB228" s="5"/>
      <c r="AC228" s="5"/>
      <c r="AD228" s="5"/>
      <c r="AE228" s="5"/>
      <c r="AF228" s="5"/>
      <c r="AG228" s="5"/>
      <c r="AN228" s="5"/>
      <c r="AO228" s="5"/>
      <c r="AP228" s="5"/>
      <c r="AQ228" s="5"/>
      <c r="AR228" s="5"/>
      <c r="AS228" s="5"/>
      <c r="AW228" s="5"/>
      <c r="AX228" s="5"/>
      <c r="AY228" s="5"/>
      <c r="AZ228" s="5"/>
      <c r="BA228" s="5"/>
      <c r="BB228" s="5"/>
      <c r="BF228" s="5"/>
      <c r="BG228" s="5"/>
      <c r="BH228" s="5"/>
      <c r="BI228" s="5"/>
      <c r="BJ228" s="5"/>
      <c r="BK228" s="5"/>
      <c r="BT228" s="5"/>
      <c r="BU228" s="5"/>
      <c r="BV228" s="5"/>
      <c r="BW228" s="5"/>
      <c r="BX228" s="5"/>
      <c r="BY228" s="5"/>
      <c r="BZ228" s="7"/>
      <c r="CA228" s="7"/>
      <c r="CB228" s="7"/>
      <c r="CC228" s="7"/>
    </row>
    <row r="229" ht="15.75" customHeight="1">
      <c r="H229" s="5"/>
      <c r="I229" s="5"/>
      <c r="J229" s="5"/>
      <c r="K229" s="5"/>
      <c r="L229" s="5"/>
      <c r="M229" s="5"/>
      <c r="S229" s="5"/>
      <c r="T229" s="5"/>
      <c r="U229" s="5"/>
      <c r="V229" s="5"/>
      <c r="W229" s="5"/>
      <c r="X229" s="5"/>
      <c r="AB229" s="5"/>
      <c r="AC229" s="5"/>
      <c r="AD229" s="5"/>
      <c r="AE229" s="5"/>
      <c r="AF229" s="5"/>
      <c r="AG229" s="5"/>
      <c r="AN229" s="5"/>
      <c r="AO229" s="5"/>
      <c r="AP229" s="5"/>
      <c r="AQ229" s="5"/>
      <c r="AR229" s="5"/>
      <c r="AS229" s="5"/>
      <c r="AW229" s="5"/>
      <c r="AX229" s="5"/>
      <c r="AY229" s="5"/>
      <c r="AZ229" s="5"/>
      <c r="BA229" s="5"/>
      <c r="BB229" s="5"/>
      <c r="BF229" s="5"/>
      <c r="BG229" s="5"/>
      <c r="BH229" s="5"/>
      <c r="BI229" s="5"/>
      <c r="BJ229" s="5"/>
      <c r="BK229" s="5"/>
      <c r="BT229" s="5"/>
      <c r="BU229" s="5"/>
      <c r="BV229" s="5"/>
      <c r="BW229" s="5"/>
      <c r="BX229" s="5"/>
      <c r="BY229" s="5"/>
      <c r="BZ229" s="7"/>
      <c r="CA229" s="7"/>
      <c r="CB229" s="7"/>
      <c r="CC229" s="7"/>
    </row>
    <row r="230" ht="15.75" customHeight="1">
      <c r="H230" s="5"/>
      <c r="I230" s="5"/>
      <c r="J230" s="5"/>
      <c r="K230" s="5"/>
      <c r="L230" s="5"/>
      <c r="M230" s="5"/>
      <c r="S230" s="5"/>
      <c r="T230" s="5"/>
      <c r="U230" s="5"/>
      <c r="V230" s="5"/>
      <c r="W230" s="5"/>
      <c r="X230" s="5"/>
      <c r="AB230" s="5"/>
      <c r="AC230" s="5"/>
      <c r="AD230" s="5"/>
      <c r="AE230" s="5"/>
      <c r="AF230" s="5"/>
      <c r="AG230" s="5"/>
      <c r="AN230" s="5"/>
      <c r="AO230" s="5"/>
      <c r="AP230" s="5"/>
      <c r="AQ230" s="5"/>
      <c r="AR230" s="5"/>
      <c r="AS230" s="5"/>
      <c r="AW230" s="5"/>
      <c r="AX230" s="5"/>
      <c r="AY230" s="5"/>
      <c r="AZ230" s="5"/>
      <c r="BA230" s="5"/>
      <c r="BB230" s="5"/>
      <c r="BF230" s="5"/>
      <c r="BG230" s="5"/>
      <c r="BH230" s="5"/>
      <c r="BI230" s="5"/>
      <c r="BJ230" s="5"/>
      <c r="BK230" s="5"/>
      <c r="BT230" s="5"/>
      <c r="BU230" s="5"/>
      <c r="BV230" s="5"/>
      <c r="BW230" s="5"/>
      <c r="BX230" s="5"/>
      <c r="BY230" s="5"/>
      <c r="BZ230" s="7"/>
      <c r="CA230" s="7"/>
      <c r="CB230" s="7"/>
      <c r="CC230" s="7"/>
    </row>
    <row r="231" ht="15.75" customHeight="1">
      <c r="H231" s="5"/>
      <c r="I231" s="5"/>
      <c r="J231" s="5"/>
      <c r="K231" s="5"/>
      <c r="L231" s="5"/>
      <c r="M231" s="5"/>
      <c r="S231" s="5"/>
      <c r="T231" s="5"/>
      <c r="U231" s="5"/>
      <c r="V231" s="5"/>
      <c r="W231" s="5"/>
      <c r="X231" s="5"/>
      <c r="AB231" s="5"/>
      <c r="AC231" s="5"/>
      <c r="AD231" s="5"/>
      <c r="AE231" s="5"/>
      <c r="AF231" s="5"/>
      <c r="AG231" s="5"/>
      <c r="AN231" s="5"/>
      <c r="AO231" s="5"/>
      <c r="AP231" s="5"/>
      <c r="AQ231" s="5"/>
      <c r="AR231" s="5"/>
      <c r="AS231" s="5"/>
      <c r="AW231" s="5"/>
      <c r="AX231" s="5"/>
      <c r="AY231" s="5"/>
      <c r="AZ231" s="5"/>
      <c r="BA231" s="5"/>
      <c r="BB231" s="5"/>
      <c r="BF231" s="5"/>
      <c r="BG231" s="5"/>
      <c r="BH231" s="5"/>
      <c r="BI231" s="5"/>
      <c r="BJ231" s="5"/>
      <c r="BK231" s="5"/>
      <c r="BT231" s="5"/>
      <c r="BU231" s="5"/>
      <c r="BV231" s="5"/>
      <c r="BW231" s="5"/>
      <c r="BX231" s="5"/>
      <c r="BY231" s="5"/>
      <c r="BZ231" s="7"/>
      <c r="CA231" s="7"/>
      <c r="CB231" s="7"/>
      <c r="CC231" s="7"/>
    </row>
    <row r="232" ht="15.75" customHeight="1">
      <c r="H232" s="5"/>
      <c r="I232" s="5"/>
      <c r="J232" s="5"/>
      <c r="K232" s="5"/>
      <c r="L232" s="5"/>
      <c r="M232" s="5"/>
      <c r="S232" s="5"/>
      <c r="T232" s="5"/>
      <c r="U232" s="5"/>
      <c r="V232" s="5"/>
      <c r="W232" s="5"/>
      <c r="X232" s="5"/>
      <c r="AB232" s="5"/>
      <c r="AC232" s="5"/>
      <c r="AD232" s="5"/>
      <c r="AE232" s="5"/>
      <c r="AF232" s="5"/>
      <c r="AG232" s="5"/>
      <c r="AN232" s="5"/>
      <c r="AO232" s="5"/>
      <c r="AP232" s="5"/>
      <c r="AQ232" s="5"/>
      <c r="AR232" s="5"/>
      <c r="AS232" s="5"/>
      <c r="AW232" s="5"/>
      <c r="AX232" s="5"/>
      <c r="AY232" s="5"/>
      <c r="AZ232" s="5"/>
      <c r="BA232" s="5"/>
      <c r="BB232" s="5"/>
      <c r="BF232" s="5"/>
      <c r="BG232" s="5"/>
      <c r="BH232" s="5"/>
      <c r="BI232" s="5"/>
      <c r="BJ232" s="5"/>
      <c r="BK232" s="5"/>
      <c r="BT232" s="5"/>
      <c r="BU232" s="5"/>
      <c r="BV232" s="5"/>
      <c r="BW232" s="5"/>
      <c r="BX232" s="5"/>
      <c r="BY232" s="5"/>
      <c r="BZ232" s="7"/>
      <c r="CA232" s="7"/>
      <c r="CB232" s="7"/>
      <c r="CC232" s="7"/>
    </row>
    <row r="233" ht="15.75" customHeight="1">
      <c r="H233" s="5"/>
      <c r="I233" s="5"/>
      <c r="J233" s="5"/>
      <c r="K233" s="5"/>
      <c r="L233" s="5"/>
      <c r="M233" s="5"/>
      <c r="S233" s="5"/>
      <c r="T233" s="5"/>
      <c r="U233" s="5"/>
      <c r="V233" s="5"/>
      <c r="W233" s="5"/>
      <c r="X233" s="5"/>
      <c r="AB233" s="5"/>
      <c r="AC233" s="5"/>
      <c r="AD233" s="5"/>
      <c r="AE233" s="5"/>
      <c r="AF233" s="5"/>
      <c r="AG233" s="5"/>
      <c r="AN233" s="5"/>
      <c r="AO233" s="5"/>
      <c r="AP233" s="5"/>
      <c r="AQ233" s="5"/>
      <c r="AR233" s="5"/>
      <c r="AS233" s="5"/>
      <c r="AW233" s="5"/>
      <c r="AX233" s="5"/>
      <c r="AY233" s="5"/>
      <c r="AZ233" s="5"/>
      <c r="BA233" s="5"/>
      <c r="BB233" s="5"/>
      <c r="BF233" s="5"/>
      <c r="BG233" s="5"/>
      <c r="BH233" s="5"/>
      <c r="BI233" s="5"/>
      <c r="BJ233" s="5"/>
      <c r="BK233" s="5"/>
      <c r="BT233" s="5"/>
      <c r="BU233" s="5"/>
      <c r="BV233" s="5"/>
      <c r="BW233" s="5"/>
      <c r="BX233" s="5"/>
      <c r="BY233" s="5"/>
      <c r="BZ233" s="7"/>
      <c r="CA233" s="7"/>
      <c r="CB233" s="7"/>
      <c r="CC233" s="7"/>
    </row>
    <row r="234" ht="15.75" customHeight="1">
      <c r="H234" s="5"/>
      <c r="I234" s="5"/>
      <c r="J234" s="5"/>
      <c r="K234" s="5"/>
      <c r="L234" s="5"/>
      <c r="M234" s="5"/>
      <c r="S234" s="5"/>
      <c r="T234" s="5"/>
      <c r="U234" s="5"/>
      <c r="V234" s="5"/>
      <c r="W234" s="5"/>
      <c r="X234" s="5"/>
      <c r="AB234" s="5"/>
      <c r="AC234" s="5"/>
      <c r="AD234" s="5"/>
      <c r="AE234" s="5"/>
      <c r="AF234" s="5"/>
      <c r="AG234" s="5"/>
      <c r="AN234" s="5"/>
      <c r="AO234" s="5"/>
      <c r="AP234" s="5"/>
      <c r="AQ234" s="5"/>
      <c r="AR234" s="5"/>
      <c r="AS234" s="5"/>
      <c r="AW234" s="5"/>
      <c r="AX234" s="5"/>
      <c r="AY234" s="5"/>
      <c r="AZ234" s="5"/>
      <c r="BA234" s="5"/>
      <c r="BB234" s="5"/>
      <c r="BF234" s="5"/>
      <c r="BG234" s="5"/>
      <c r="BH234" s="5"/>
      <c r="BI234" s="5"/>
      <c r="BJ234" s="5"/>
      <c r="BK234" s="5"/>
      <c r="BT234" s="5"/>
      <c r="BU234" s="5"/>
      <c r="BV234" s="5"/>
      <c r="BW234" s="5"/>
      <c r="BX234" s="5"/>
      <c r="BY234" s="5"/>
      <c r="BZ234" s="7"/>
      <c r="CA234" s="7"/>
      <c r="CB234" s="7"/>
      <c r="CC234" s="7"/>
    </row>
    <row r="235" ht="15.75" customHeight="1">
      <c r="H235" s="5"/>
      <c r="I235" s="5"/>
      <c r="J235" s="5"/>
      <c r="K235" s="5"/>
      <c r="L235" s="5"/>
      <c r="M235" s="5"/>
      <c r="S235" s="5"/>
      <c r="T235" s="5"/>
      <c r="U235" s="5"/>
      <c r="V235" s="5"/>
      <c r="W235" s="5"/>
      <c r="X235" s="5"/>
      <c r="AB235" s="5"/>
      <c r="AC235" s="5"/>
      <c r="AD235" s="5"/>
      <c r="AE235" s="5"/>
      <c r="AF235" s="5"/>
      <c r="AG235" s="5"/>
      <c r="AN235" s="5"/>
      <c r="AO235" s="5"/>
      <c r="AP235" s="5"/>
      <c r="AQ235" s="5"/>
      <c r="AR235" s="5"/>
      <c r="AS235" s="5"/>
      <c r="AW235" s="5"/>
      <c r="AX235" s="5"/>
      <c r="AY235" s="5"/>
      <c r="AZ235" s="5"/>
      <c r="BA235" s="5"/>
      <c r="BB235" s="5"/>
      <c r="BF235" s="5"/>
      <c r="BG235" s="5"/>
      <c r="BH235" s="5"/>
      <c r="BI235" s="5"/>
      <c r="BJ235" s="5"/>
      <c r="BK235" s="5"/>
      <c r="BT235" s="5"/>
      <c r="BU235" s="5"/>
      <c r="BV235" s="5"/>
      <c r="BW235" s="5"/>
      <c r="BX235" s="5"/>
      <c r="BY235" s="5"/>
      <c r="BZ235" s="7"/>
      <c r="CA235" s="7"/>
      <c r="CB235" s="7"/>
      <c r="CC235" s="7"/>
    </row>
    <row r="236" ht="15.75" customHeight="1">
      <c r="H236" s="5"/>
      <c r="I236" s="5"/>
      <c r="J236" s="5"/>
      <c r="K236" s="5"/>
      <c r="L236" s="5"/>
      <c r="M236" s="5"/>
      <c r="S236" s="5"/>
      <c r="T236" s="5"/>
      <c r="U236" s="5"/>
      <c r="V236" s="5"/>
      <c r="W236" s="5"/>
      <c r="X236" s="5"/>
      <c r="AB236" s="5"/>
      <c r="AC236" s="5"/>
      <c r="AD236" s="5"/>
      <c r="AE236" s="5"/>
      <c r="AF236" s="5"/>
      <c r="AG236" s="5"/>
      <c r="AN236" s="5"/>
      <c r="AO236" s="5"/>
      <c r="AP236" s="5"/>
      <c r="AQ236" s="5"/>
      <c r="AR236" s="5"/>
      <c r="AS236" s="5"/>
      <c r="AW236" s="5"/>
      <c r="AX236" s="5"/>
      <c r="AY236" s="5"/>
      <c r="AZ236" s="5"/>
      <c r="BA236" s="5"/>
      <c r="BB236" s="5"/>
      <c r="BF236" s="5"/>
      <c r="BG236" s="5"/>
      <c r="BH236" s="5"/>
      <c r="BI236" s="5"/>
      <c r="BJ236" s="5"/>
      <c r="BK236" s="5"/>
      <c r="BT236" s="5"/>
      <c r="BU236" s="5"/>
      <c r="BV236" s="5"/>
      <c r="BW236" s="5"/>
      <c r="BX236" s="5"/>
      <c r="BY236" s="5"/>
      <c r="BZ236" s="7"/>
      <c r="CA236" s="7"/>
      <c r="CB236" s="7"/>
      <c r="CC236" s="7"/>
    </row>
    <row r="237" ht="15.75" customHeight="1">
      <c r="H237" s="5"/>
      <c r="I237" s="5"/>
      <c r="J237" s="5"/>
      <c r="K237" s="5"/>
      <c r="L237" s="5"/>
      <c r="M237" s="5"/>
      <c r="S237" s="5"/>
      <c r="T237" s="5"/>
      <c r="U237" s="5"/>
      <c r="V237" s="5"/>
      <c r="W237" s="5"/>
      <c r="X237" s="5"/>
      <c r="AB237" s="5"/>
      <c r="AC237" s="5"/>
      <c r="AD237" s="5"/>
      <c r="AE237" s="5"/>
      <c r="AF237" s="5"/>
      <c r="AG237" s="5"/>
      <c r="AN237" s="5"/>
      <c r="AO237" s="5"/>
      <c r="AP237" s="5"/>
      <c r="AQ237" s="5"/>
      <c r="AR237" s="5"/>
      <c r="AS237" s="5"/>
      <c r="AW237" s="5"/>
      <c r="AX237" s="5"/>
      <c r="AY237" s="5"/>
      <c r="AZ237" s="5"/>
      <c r="BA237" s="5"/>
      <c r="BB237" s="5"/>
      <c r="BF237" s="5"/>
      <c r="BG237" s="5"/>
      <c r="BH237" s="5"/>
      <c r="BI237" s="5"/>
      <c r="BJ237" s="5"/>
      <c r="BK237" s="5"/>
      <c r="BT237" s="5"/>
      <c r="BU237" s="5"/>
      <c r="BV237" s="5"/>
      <c r="BW237" s="5"/>
      <c r="BX237" s="5"/>
      <c r="BY237" s="5"/>
      <c r="BZ237" s="7"/>
      <c r="CA237" s="7"/>
      <c r="CB237" s="7"/>
      <c r="CC237" s="7"/>
    </row>
    <row r="238" ht="15.75" customHeight="1">
      <c r="H238" s="5"/>
      <c r="I238" s="5"/>
      <c r="J238" s="5"/>
      <c r="K238" s="5"/>
      <c r="L238" s="5"/>
      <c r="M238" s="5"/>
      <c r="S238" s="5"/>
      <c r="T238" s="5"/>
      <c r="U238" s="5"/>
      <c r="V238" s="5"/>
      <c r="W238" s="5"/>
      <c r="X238" s="5"/>
      <c r="AB238" s="5"/>
      <c r="AC238" s="5"/>
      <c r="AD238" s="5"/>
      <c r="AE238" s="5"/>
      <c r="AF238" s="5"/>
      <c r="AG238" s="5"/>
      <c r="AN238" s="5"/>
      <c r="AO238" s="5"/>
      <c r="AP238" s="5"/>
      <c r="AQ238" s="5"/>
      <c r="AR238" s="5"/>
      <c r="AS238" s="5"/>
      <c r="AW238" s="5"/>
      <c r="AX238" s="5"/>
      <c r="AY238" s="5"/>
      <c r="AZ238" s="5"/>
      <c r="BA238" s="5"/>
      <c r="BB238" s="5"/>
      <c r="BF238" s="5"/>
      <c r="BG238" s="5"/>
      <c r="BH238" s="5"/>
      <c r="BI238" s="5"/>
      <c r="BJ238" s="5"/>
      <c r="BK238" s="5"/>
      <c r="BT238" s="5"/>
      <c r="BU238" s="5"/>
      <c r="BV238" s="5"/>
      <c r="BW238" s="5"/>
      <c r="BX238" s="5"/>
      <c r="BY238" s="5"/>
      <c r="BZ238" s="7"/>
      <c r="CA238" s="7"/>
      <c r="CB238" s="7"/>
      <c r="CC238" s="7"/>
    </row>
    <row r="239" ht="15.75" customHeight="1">
      <c r="H239" s="5"/>
      <c r="I239" s="5"/>
      <c r="J239" s="5"/>
      <c r="K239" s="5"/>
      <c r="L239" s="5"/>
      <c r="M239" s="5"/>
      <c r="S239" s="5"/>
      <c r="T239" s="5"/>
      <c r="U239" s="5"/>
      <c r="V239" s="5"/>
      <c r="W239" s="5"/>
      <c r="X239" s="5"/>
      <c r="AB239" s="5"/>
      <c r="AC239" s="5"/>
      <c r="AD239" s="5"/>
      <c r="AE239" s="5"/>
      <c r="AF239" s="5"/>
      <c r="AG239" s="5"/>
      <c r="AN239" s="5"/>
      <c r="AO239" s="5"/>
      <c r="AP239" s="5"/>
      <c r="AQ239" s="5"/>
      <c r="AR239" s="5"/>
      <c r="AS239" s="5"/>
      <c r="AW239" s="5"/>
      <c r="AX239" s="5"/>
      <c r="AY239" s="5"/>
      <c r="AZ239" s="5"/>
      <c r="BA239" s="5"/>
      <c r="BB239" s="5"/>
      <c r="BF239" s="5"/>
      <c r="BG239" s="5"/>
      <c r="BH239" s="5"/>
      <c r="BI239" s="5"/>
      <c r="BJ239" s="5"/>
      <c r="BK239" s="5"/>
      <c r="BT239" s="5"/>
      <c r="BU239" s="5"/>
      <c r="BV239" s="5"/>
      <c r="BW239" s="5"/>
      <c r="BX239" s="5"/>
      <c r="BY239" s="5"/>
      <c r="BZ239" s="7"/>
      <c r="CA239" s="7"/>
      <c r="CB239" s="7"/>
      <c r="CC239" s="7"/>
    </row>
    <row r="240" ht="15.75" customHeight="1">
      <c r="H240" s="5"/>
      <c r="I240" s="5"/>
      <c r="J240" s="5"/>
      <c r="K240" s="5"/>
      <c r="L240" s="5"/>
      <c r="M240" s="5"/>
      <c r="S240" s="5"/>
      <c r="T240" s="5"/>
      <c r="U240" s="5"/>
      <c r="V240" s="5"/>
      <c r="W240" s="5"/>
      <c r="X240" s="5"/>
      <c r="AB240" s="5"/>
      <c r="AC240" s="5"/>
      <c r="AD240" s="5"/>
      <c r="AE240" s="5"/>
      <c r="AF240" s="5"/>
      <c r="AG240" s="5"/>
      <c r="AN240" s="5"/>
      <c r="AO240" s="5"/>
      <c r="AP240" s="5"/>
      <c r="AQ240" s="5"/>
      <c r="AR240" s="5"/>
      <c r="AS240" s="5"/>
      <c r="AW240" s="5"/>
      <c r="AX240" s="5"/>
      <c r="AY240" s="5"/>
      <c r="AZ240" s="5"/>
      <c r="BA240" s="5"/>
      <c r="BB240" s="5"/>
      <c r="BF240" s="5"/>
      <c r="BG240" s="5"/>
      <c r="BH240" s="5"/>
      <c r="BI240" s="5"/>
      <c r="BJ240" s="5"/>
      <c r="BK240" s="5"/>
      <c r="BT240" s="5"/>
      <c r="BU240" s="5"/>
      <c r="BV240" s="5"/>
      <c r="BW240" s="5"/>
      <c r="BX240" s="5"/>
      <c r="BY240" s="5"/>
      <c r="BZ240" s="7"/>
      <c r="CA240" s="7"/>
      <c r="CB240" s="7"/>
      <c r="CC240" s="7"/>
    </row>
    <row r="241" ht="15.75" customHeight="1">
      <c r="H241" s="5"/>
      <c r="I241" s="5"/>
      <c r="J241" s="5"/>
      <c r="K241" s="5"/>
      <c r="L241" s="5"/>
      <c r="M241" s="5"/>
      <c r="S241" s="5"/>
      <c r="T241" s="5"/>
      <c r="U241" s="5"/>
      <c r="V241" s="5"/>
      <c r="W241" s="5"/>
      <c r="X241" s="5"/>
      <c r="AB241" s="5"/>
      <c r="AC241" s="5"/>
      <c r="AD241" s="5"/>
      <c r="AE241" s="5"/>
      <c r="AF241" s="5"/>
      <c r="AG241" s="5"/>
      <c r="AN241" s="5"/>
      <c r="AO241" s="5"/>
      <c r="AP241" s="5"/>
      <c r="AQ241" s="5"/>
      <c r="AR241" s="5"/>
      <c r="AS241" s="5"/>
      <c r="AW241" s="5"/>
      <c r="AX241" s="5"/>
      <c r="AY241" s="5"/>
      <c r="AZ241" s="5"/>
      <c r="BA241" s="5"/>
      <c r="BB241" s="5"/>
      <c r="BF241" s="5"/>
      <c r="BG241" s="5"/>
      <c r="BH241" s="5"/>
      <c r="BI241" s="5"/>
      <c r="BJ241" s="5"/>
      <c r="BK241" s="5"/>
      <c r="BT241" s="5"/>
      <c r="BU241" s="5"/>
      <c r="BV241" s="5"/>
      <c r="BW241" s="5"/>
      <c r="BX241" s="5"/>
      <c r="BY241" s="5"/>
      <c r="BZ241" s="7"/>
      <c r="CA241" s="7"/>
      <c r="CB241" s="7"/>
      <c r="CC241" s="7"/>
    </row>
    <row r="242" ht="15.75" customHeight="1">
      <c r="H242" s="5"/>
      <c r="I242" s="5"/>
      <c r="J242" s="5"/>
      <c r="K242" s="5"/>
      <c r="L242" s="5"/>
      <c r="M242" s="5"/>
      <c r="S242" s="5"/>
      <c r="T242" s="5"/>
      <c r="U242" s="5"/>
      <c r="V242" s="5"/>
      <c r="W242" s="5"/>
      <c r="X242" s="5"/>
      <c r="AB242" s="5"/>
      <c r="AC242" s="5"/>
      <c r="AD242" s="5"/>
      <c r="AE242" s="5"/>
      <c r="AF242" s="5"/>
      <c r="AG242" s="5"/>
      <c r="AN242" s="5"/>
      <c r="AO242" s="5"/>
      <c r="AP242" s="5"/>
      <c r="AQ242" s="5"/>
      <c r="AR242" s="5"/>
      <c r="AS242" s="5"/>
      <c r="AW242" s="5"/>
      <c r="AX242" s="5"/>
      <c r="AY242" s="5"/>
      <c r="AZ242" s="5"/>
      <c r="BA242" s="5"/>
      <c r="BB242" s="5"/>
      <c r="BF242" s="5"/>
      <c r="BG242" s="5"/>
      <c r="BH242" s="5"/>
      <c r="BI242" s="5"/>
      <c r="BJ242" s="5"/>
      <c r="BK242" s="5"/>
      <c r="BT242" s="5"/>
      <c r="BU242" s="5"/>
      <c r="BV242" s="5"/>
      <c r="BW242" s="5"/>
      <c r="BX242" s="5"/>
      <c r="BY242" s="5"/>
      <c r="BZ242" s="7"/>
      <c r="CA242" s="7"/>
      <c r="CB242" s="7"/>
      <c r="CC242" s="7"/>
    </row>
    <row r="243" ht="15.75" customHeight="1">
      <c r="H243" s="5"/>
      <c r="I243" s="5"/>
      <c r="J243" s="5"/>
      <c r="K243" s="5"/>
      <c r="L243" s="5"/>
      <c r="M243" s="5"/>
      <c r="S243" s="5"/>
      <c r="T243" s="5"/>
      <c r="U243" s="5"/>
      <c r="V243" s="5"/>
      <c r="W243" s="5"/>
      <c r="X243" s="5"/>
      <c r="AB243" s="5"/>
      <c r="AC243" s="5"/>
      <c r="AD243" s="5"/>
      <c r="AE243" s="5"/>
      <c r="AF243" s="5"/>
      <c r="AG243" s="5"/>
      <c r="AN243" s="5"/>
      <c r="AO243" s="5"/>
      <c r="AP243" s="5"/>
      <c r="AQ243" s="5"/>
      <c r="AR243" s="5"/>
      <c r="AS243" s="5"/>
      <c r="AW243" s="5"/>
      <c r="AX243" s="5"/>
      <c r="AY243" s="5"/>
      <c r="AZ243" s="5"/>
      <c r="BA243" s="5"/>
      <c r="BB243" s="5"/>
      <c r="BF243" s="5"/>
      <c r="BG243" s="5"/>
      <c r="BH243" s="5"/>
      <c r="BI243" s="5"/>
      <c r="BJ243" s="5"/>
      <c r="BK243" s="5"/>
      <c r="BT243" s="5"/>
      <c r="BU243" s="5"/>
      <c r="BV243" s="5"/>
      <c r="BW243" s="5"/>
      <c r="BX243" s="5"/>
      <c r="BY243" s="5"/>
      <c r="BZ243" s="7"/>
      <c r="CA243" s="7"/>
      <c r="CB243" s="7"/>
      <c r="CC243" s="7"/>
    </row>
    <row r="244" ht="15.75" customHeight="1">
      <c r="H244" s="5"/>
      <c r="I244" s="5"/>
      <c r="J244" s="5"/>
      <c r="K244" s="5"/>
      <c r="L244" s="5"/>
      <c r="M244" s="5"/>
      <c r="S244" s="5"/>
      <c r="T244" s="5"/>
      <c r="U244" s="5"/>
      <c r="V244" s="5"/>
      <c r="W244" s="5"/>
      <c r="X244" s="5"/>
      <c r="AB244" s="5"/>
      <c r="AC244" s="5"/>
      <c r="AD244" s="5"/>
      <c r="AE244" s="5"/>
      <c r="AF244" s="5"/>
      <c r="AG244" s="5"/>
      <c r="AN244" s="5"/>
      <c r="AO244" s="5"/>
      <c r="AP244" s="5"/>
      <c r="AQ244" s="5"/>
      <c r="AR244" s="5"/>
      <c r="AS244" s="5"/>
      <c r="AW244" s="5"/>
      <c r="AX244" s="5"/>
      <c r="AY244" s="5"/>
      <c r="AZ244" s="5"/>
      <c r="BA244" s="5"/>
      <c r="BB244" s="5"/>
      <c r="BF244" s="5"/>
      <c r="BG244" s="5"/>
      <c r="BH244" s="5"/>
      <c r="BI244" s="5"/>
      <c r="BJ244" s="5"/>
      <c r="BK244" s="5"/>
      <c r="BT244" s="5"/>
      <c r="BU244" s="5"/>
      <c r="BV244" s="5"/>
      <c r="BW244" s="5"/>
      <c r="BX244" s="5"/>
      <c r="BY244" s="5"/>
      <c r="BZ244" s="7"/>
      <c r="CA244" s="7"/>
      <c r="CB244" s="7"/>
      <c r="CC244" s="7"/>
    </row>
    <row r="245" ht="15.75" customHeight="1">
      <c r="H245" s="5"/>
      <c r="I245" s="5"/>
      <c r="J245" s="5"/>
      <c r="K245" s="5"/>
      <c r="L245" s="5"/>
      <c r="M245" s="5"/>
      <c r="S245" s="5"/>
      <c r="T245" s="5"/>
      <c r="U245" s="5"/>
      <c r="V245" s="5"/>
      <c r="W245" s="5"/>
      <c r="X245" s="5"/>
      <c r="AB245" s="5"/>
      <c r="AC245" s="5"/>
      <c r="AD245" s="5"/>
      <c r="AE245" s="5"/>
      <c r="AF245" s="5"/>
      <c r="AG245" s="5"/>
      <c r="AN245" s="5"/>
      <c r="AO245" s="5"/>
      <c r="AP245" s="5"/>
      <c r="AQ245" s="5"/>
      <c r="AR245" s="5"/>
      <c r="AS245" s="5"/>
      <c r="AW245" s="5"/>
      <c r="AX245" s="5"/>
      <c r="AY245" s="5"/>
      <c r="AZ245" s="5"/>
      <c r="BA245" s="5"/>
      <c r="BB245" s="5"/>
      <c r="BF245" s="5"/>
      <c r="BG245" s="5"/>
      <c r="BH245" s="5"/>
      <c r="BI245" s="5"/>
      <c r="BJ245" s="5"/>
      <c r="BK245" s="5"/>
      <c r="BT245" s="5"/>
      <c r="BU245" s="5"/>
      <c r="BV245" s="5"/>
      <c r="BW245" s="5"/>
      <c r="BX245" s="5"/>
      <c r="BY245" s="5"/>
      <c r="BZ245" s="7"/>
      <c r="CA245" s="7"/>
      <c r="CB245" s="7"/>
      <c r="CC245" s="7"/>
    </row>
    <row r="246" ht="15.75" customHeight="1">
      <c r="H246" s="5"/>
      <c r="I246" s="5"/>
      <c r="J246" s="5"/>
      <c r="K246" s="5"/>
      <c r="L246" s="5"/>
      <c r="M246" s="5"/>
      <c r="S246" s="5"/>
      <c r="T246" s="5"/>
      <c r="U246" s="5"/>
      <c r="V246" s="5"/>
      <c r="W246" s="5"/>
      <c r="X246" s="5"/>
      <c r="AB246" s="5"/>
      <c r="AC246" s="5"/>
      <c r="AD246" s="5"/>
      <c r="AE246" s="5"/>
      <c r="AF246" s="5"/>
      <c r="AG246" s="5"/>
      <c r="AN246" s="5"/>
      <c r="AO246" s="5"/>
      <c r="AP246" s="5"/>
      <c r="AQ246" s="5"/>
      <c r="AR246" s="5"/>
      <c r="AS246" s="5"/>
      <c r="AW246" s="5"/>
      <c r="AX246" s="5"/>
      <c r="AY246" s="5"/>
      <c r="AZ246" s="5"/>
      <c r="BA246" s="5"/>
      <c r="BB246" s="5"/>
      <c r="BF246" s="5"/>
      <c r="BG246" s="5"/>
      <c r="BH246" s="5"/>
      <c r="BI246" s="5"/>
      <c r="BJ246" s="5"/>
      <c r="BK246" s="5"/>
      <c r="BT246" s="5"/>
      <c r="BU246" s="5"/>
      <c r="BV246" s="5"/>
      <c r="BW246" s="5"/>
      <c r="BX246" s="5"/>
      <c r="BY246" s="5"/>
      <c r="BZ246" s="7"/>
      <c r="CA246" s="7"/>
      <c r="CB246" s="7"/>
      <c r="CC246" s="7"/>
    </row>
    <row r="247" ht="15.75" customHeight="1">
      <c r="H247" s="5"/>
      <c r="I247" s="5"/>
      <c r="J247" s="5"/>
      <c r="K247" s="5"/>
      <c r="L247" s="5"/>
      <c r="M247" s="5"/>
      <c r="S247" s="5"/>
      <c r="T247" s="5"/>
      <c r="U247" s="5"/>
      <c r="V247" s="5"/>
      <c r="W247" s="5"/>
      <c r="X247" s="5"/>
      <c r="AB247" s="5"/>
      <c r="AC247" s="5"/>
      <c r="AD247" s="5"/>
      <c r="AE247" s="5"/>
      <c r="AF247" s="5"/>
      <c r="AG247" s="5"/>
      <c r="AN247" s="5"/>
      <c r="AO247" s="5"/>
      <c r="AP247" s="5"/>
      <c r="AQ247" s="5"/>
      <c r="AR247" s="5"/>
      <c r="AS247" s="5"/>
      <c r="AW247" s="5"/>
      <c r="AX247" s="5"/>
      <c r="AY247" s="5"/>
      <c r="AZ247" s="5"/>
      <c r="BA247" s="5"/>
      <c r="BB247" s="5"/>
      <c r="BF247" s="5"/>
      <c r="BG247" s="5"/>
      <c r="BH247" s="5"/>
      <c r="BI247" s="5"/>
      <c r="BJ247" s="5"/>
      <c r="BK247" s="5"/>
      <c r="BT247" s="5"/>
      <c r="BU247" s="5"/>
      <c r="BV247" s="5"/>
      <c r="BW247" s="5"/>
      <c r="BX247" s="5"/>
      <c r="BY247" s="5"/>
      <c r="BZ247" s="7"/>
      <c r="CA247" s="7"/>
      <c r="CB247" s="7"/>
      <c r="CC247" s="7"/>
    </row>
    <row r="248" ht="15.75" customHeight="1">
      <c r="H248" s="5"/>
      <c r="I248" s="5"/>
      <c r="J248" s="5"/>
      <c r="K248" s="5"/>
      <c r="L248" s="5"/>
      <c r="M248" s="5"/>
      <c r="S248" s="5"/>
      <c r="T248" s="5"/>
      <c r="U248" s="5"/>
      <c r="V248" s="5"/>
      <c r="W248" s="5"/>
      <c r="X248" s="5"/>
      <c r="AB248" s="5"/>
      <c r="AC248" s="5"/>
      <c r="AD248" s="5"/>
      <c r="AE248" s="5"/>
      <c r="AF248" s="5"/>
      <c r="AG248" s="5"/>
      <c r="AN248" s="5"/>
      <c r="AO248" s="5"/>
      <c r="AP248" s="5"/>
      <c r="AQ248" s="5"/>
      <c r="AR248" s="5"/>
      <c r="AS248" s="5"/>
      <c r="AW248" s="5"/>
      <c r="AX248" s="5"/>
      <c r="AY248" s="5"/>
      <c r="AZ248" s="5"/>
      <c r="BA248" s="5"/>
      <c r="BB248" s="5"/>
      <c r="BF248" s="5"/>
      <c r="BG248" s="5"/>
      <c r="BH248" s="5"/>
      <c r="BI248" s="5"/>
      <c r="BJ248" s="5"/>
      <c r="BK248" s="5"/>
      <c r="BT248" s="5"/>
      <c r="BU248" s="5"/>
      <c r="BV248" s="5"/>
      <c r="BW248" s="5"/>
      <c r="BX248" s="5"/>
      <c r="BY248" s="5"/>
      <c r="BZ248" s="7"/>
      <c r="CA248" s="7"/>
      <c r="CB248" s="7"/>
      <c r="CC248" s="7"/>
    </row>
    <row r="249" ht="15.75" customHeight="1">
      <c r="H249" s="5"/>
      <c r="I249" s="5"/>
      <c r="J249" s="5"/>
      <c r="K249" s="5"/>
      <c r="L249" s="5"/>
      <c r="M249" s="5"/>
      <c r="S249" s="5"/>
      <c r="T249" s="5"/>
      <c r="U249" s="5"/>
      <c r="V249" s="5"/>
      <c r="W249" s="5"/>
      <c r="X249" s="5"/>
      <c r="AB249" s="5"/>
      <c r="AC249" s="5"/>
      <c r="AD249" s="5"/>
      <c r="AE249" s="5"/>
      <c r="AF249" s="5"/>
      <c r="AG249" s="5"/>
      <c r="AN249" s="5"/>
      <c r="AO249" s="5"/>
      <c r="AP249" s="5"/>
      <c r="AQ249" s="5"/>
      <c r="AR249" s="5"/>
      <c r="AS249" s="5"/>
      <c r="AW249" s="5"/>
      <c r="AX249" s="5"/>
      <c r="AY249" s="5"/>
      <c r="AZ249" s="5"/>
      <c r="BA249" s="5"/>
      <c r="BB249" s="5"/>
      <c r="BF249" s="5"/>
      <c r="BG249" s="5"/>
      <c r="BH249" s="5"/>
      <c r="BI249" s="5"/>
      <c r="BJ249" s="5"/>
      <c r="BK249" s="5"/>
      <c r="BT249" s="5"/>
      <c r="BU249" s="5"/>
      <c r="BV249" s="5"/>
      <c r="BW249" s="5"/>
      <c r="BX249" s="5"/>
      <c r="BY249" s="5"/>
      <c r="BZ249" s="7"/>
      <c r="CA249" s="7"/>
      <c r="CB249" s="7"/>
      <c r="CC249" s="7"/>
    </row>
    <row r="250" ht="15.75" customHeight="1">
      <c r="H250" s="5"/>
      <c r="I250" s="5"/>
      <c r="J250" s="5"/>
      <c r="K250" s="5"/>
      <c r="L250" s="5"/>
      <c r="M250" s="5"/>
      <c r="S250" s="5"/>
      <c r="T250" s="5"/>
      <c r="U250" s="5"/>
      <c r="V250" s="5"/>
      <c r="W250" s="5"/>
      <c r="X250" s="5"/>
      <c r="AB250" s="5"/>
      <c r="AC250" s="5"/>
      <c r="AD250" s="5"/>
      <c r="AE250" s="5"/>
      <c r="AF250" s="5"/>
      <c r="AG250" s="5"/>
      <c r="AN250" s="5"/>
      <c r="AO250" s="5"/>
      <c r="AP250" s="5"/>
      <c r="AQ250" s="5"/>
      <c r="AR250" s="5"/>
      <c r="AS250" s="5"/>
      <c r="AW250" s="5"/>
      <c r="AX250" s="5"/>
      <c r="AY250" s="5"/>
      <c r="AZ250" s="5"/>
      <c r="BA250" s="5"/>
      <c r="BB250" s="5"/>
      <c r="BF250" s="5"/>
      <c r="BG250" s="5"/>
      <c r="BH250" s="5"/>
      <c r="BI250" s="5"/>
      <c r="BJ250" s="5"/>
      <c r="BK250" s="5"/>
      <c r="BT250" s="5"/>
      <c r="BU250" s="5"/>
      <c r="BV250" s="5"/>
      <c r="BW250" s="5"/>
      <c r="BX250" s="5"/>
      <c r="BY250" s="5"/>
      <c r="BZ250" s="7"/>
      <c r="CA250" s="7"/>
      <c r="CB250" s="7"/>
      <c r="CC250" s="7"/>
    </row>
    <row r="251" ht="15.75" customHeight="1">
      <c r="H251" s="5"/>
      <c r="I251" s="5"/>
      <c r="J251" s="5"/>
      <c r="K251" s="5"/>
      <c r="L251" s="5"/>
      <c r="M251" s="5"/>
      <c r="S251" s="5"/>
      <c r="T251" s="5"/>
      <c r="U251" s="5"/>
      <c r="V251" s="5"/>
      <c r="W251" s="5"/>
      <c r="X251" s="5"/>
      <c r="AB251" s="5"/>
      <c r="AC251" s="5"/>
      <c r="AD251" s="5"/>
      <c r="AE251" s="5"/>
      <c r="AF251" s="5"/>
      <c r="AG251" s="5"/>
      <c r="AN251" s="5"/>
      <c r="AO251" s="5"/>
      <c r="AP251" s="5"/>
      <c r="AQ251" s="5"/>
      <c r="AR251" s="5"/>
      <c r="AS251" s="5"/>
      <c r="AW251" s="5"/>
      <c r="AX251" s="5"/>
      <c r="AY251" s="5"/>
      <c r="AZ251" s="5"/>
      <c r="BA251" s="5"/>
      <c r="BB251" s="5"/>
      <c r="BF251" s="5"/>
      <c r="BG251" s="5"/>
      <c r="BH251" s="5"/>
      <c r="BI251" s="5"/>
      <c r="BJ251" s="5"/>
      <c r="BK251" s="5"/>
      <c r="BT251" s="5"/>
      <c r="BU251" s="5"/>
      <c r="BV251" s="5"/>
      <c r="BW251" s="5"/>
      <c r="BX251" s="5"/>
      <c r="BY251" s="5"/>
      <c r="BZ251" s="7"/>
      <c r="CA251" s="7"/>
      <c r="CB251" s="7"/>
      <c r="CC251" s="7"/>
    </row>
    <row r="252" ht="15.75" customHeight="1">
      <c r="H252" s="5"/>
      <c r="I252" s="5"/>
      <c r="J252" s="5"/>
      <c r="K252" s="5"/>
      <c r="L252" s="5"/>
      <c r="M252" s="5"/>
      <c r="S252" s="5"/>
      <c r="T252" s="5"/>
      <c r="U252" s="5"/>
      <c r="V252" s="5"/>
      <c r="W252" s="5"/>
      <c r="X252" s="5"/>
      <c r="AB252" s="5"/>
      <c r="AC252" s="5"/>
      <c r="AD252" s="5"/>
      <c r="AE252" s="5"/>
      <c r="AF252" s="5"/>
      <c r="AG252" s="5"/>
      <c r="AN252" s="5"/>
      <c r="AO252" s="5"/>
      <c r="AP252" s="5"/>
      <c r="AQ252" s="5"/>
      <c r="AR252" s="5"/>
      <c r="AS252" s="5"/>
      <c r="AW252" s="5"/>
      <c r="AX252" s="5"/>
      <c r="AY252" s="5"/>
      <c r="AZ252" s="5"/>
      <c r="BA252" s="5"/>
      <c r="BB252" s="5"/>
      <c r="BF252" s="5"/>
      <c r="BG252" s="5"/>
      <c r="BH252" s="5"/>
      <c r="BI252" s="5"/>
      <c r="BJ252" s="5"/>
      <c r="BK252" s="5"/>
      <c r="BT252" s="5"/>
      <c r="BU252" s="5"/>
      <c r="BV252" s="5"/>
      <c r="BW252" s="5"/>
      <c r="BX252" s="5"/>
      <c r="BY252" s="5"/>
      <c r="BZ252" s="7"/>
      <c r="CA252" s="7"/>
      <c r="CB252" s="7"/>
      <c r="CC252" s="7"/>
    </row>
    <row r="253" ht="15.75" customHeight="1">
      <c r="H253" s="5"/>
      <c r="I253" s="5"/>
      <c r="J253" s="5"/>
      <c r="K253" s="5"/>
      <c r="L253" s="5"/>
      <c r="M253" s="5"/>
      <c r="S253" s="5"/>
      <c r="T253" s="5"/>
      <c r="U253" s="5"/>
      <c r="V253" s="5"/>
      <c r="W253" s="5"/>
      <c r="X253" s="5"/>
      <c r="AB253" s="5"/>
      <c r="AC253" s="5"/>
      <c r="AD253" s="5"/>
      <c r="AE253" s="5"/>
      <c r="AF253" s="5"/>
      <c r="AG253" s="5"/>
      <c r="AN253" s="5"/>
      <c r="AO253" s="5"/>
      <c r="AP253" s="5"/>
      <c r="AQ253" s="5"/>
      <c r="AR253" s="5"/>
      <c r="AS253" s="5"/>
      <c r="AW253" s="5"/>
      <c r="AX253" s="5"/>
      <c r="AY253" s="5"/>
      <c r="AZ253" s="5"/>
      <c r="BA253" s="5"/>
      <c r="BB253" s="5"/>
      <c r="BF253" s="5"/>
      <c r="BG253" s="5"/>
      <c r="BH253" s="5"/>
      <c r="BI253" s="5"/>
      <c r="BJ253" s="5"/>
      <c r="BK253" s="5"/>
      <c r="BT253" s="5"/>
      <c r="BU253" s="5"/>
      <c r="BV253" s="5"/>
      <c r="BW253" s="5"/>
      <c r="BX253" s="5"/>
      <c r="BY253" s="5"/>
      <c r="BZ253" s="7"/>
      <c r="CA253" s="7"/>
      <c r="CB253" s="7"/>
      <c r="CC253" s="7"/>
    </row>
    <row r="254" ht="15.75" customHeight="1">
      <c r="H254" s="5"/>
      <c r="I254" s="5"/>
      <c r="J254" s="5"/>
      <c r="K254" s="5"/>
      <c r="L254" s="5"/>
      <c r="M254" s="5"/>
      <c r="S254" s="5"/>
      <c r="T254" s="5"/>
      <c r="U254" s="5"/>
      <c r="V254" s="5"/>
      <c r="W254" s="5"/>
      <c r="X254" s="5"/>
      <c r="AB254" s="5"/>
      <c r="AC254" s="5"/>
      <c r="AD254" s="5"/>
      <c r="AE254" s="5"/>
      <c r="AF254" s="5"/>
      <c r="AG254" s="5"/>
      <c r="AN254" s="5"/>
      <c r="AO254" s="5"/>
      <c r="AP254" s="5"/>
      <c r="AQ254" s="5"/>
      <c r="AR254" s="5"/>
      <c r="AS254" s="5"/>
      <c r="AW254" s="5"/>
      <c r="AX254" s="5"/>
      <c r="AY254" s="5"/>
      <c r="AZ254" s="5"/>
      <c r="BA254" s="5"/>
      <c r="BB254" s="5"/>
      <c r="BF254" s="5"/>
      <c r="BG254" s="5"/>
      <c r="BH254" s="5"/>
      <c r="BI254" s="5"/>
      <c r="BJ254" s="5"/>
      <c r="BK254" s="5"/>
      <c r="BT254" s="5"/>
      <c r="BU254" s="5"/>
      <c r="BV254" s="5"/>
      <c r="BW254" s="5"/>
      <c r="BX254" s="5"/>
      <c r="BY254" s="5"/>
      <c r="BZ254" s="7"/>
      <c r="CA254" s="7"/>
      <c r="CB254" s="7"/>
      <c r="CC254" s="7"/>
    </row>
    <row r="255" ht="15.75" customHeight="1">
      <c r="H255" s="5"/>
      <c r="I255" s="5"/>
      <c r="J255" s="5"/>
      <c r="K255" s="5"/>
      <c r="L255" s="5"/>
      <c r="M255" s="5"/>
      <c r="S255" s="5"/>
      <c r="T255" s="5"/>
      <c r="U255" s="5"/>
      <c r="V255" s="5"/>
      <c r="W255" s="5"/>
      <c r="X255" s="5"/>
      <c r="AB255" s="5"/>
      <c r="AC255" s="5"/>
      <c r="AD255" s="5"/>
      <c r="AE255" s="5"/>
      <c r="AF255" s="5"/>
      <c r="AG255" s="5"/>
      <c r="AN255" s="5"/>
      <c r="AO255" s="5"/>
      <c r="AP255" s="5"/>
      <c r="AQ255" s="5"/>
      <c r="AR255" s="5"/>
      <c r="AS255" s="5"/>
      <c r="AW255" s="5"/>
      <c r="AX255" s="5"/>
      <c r="AY255" s="5"/>
      <c r="AZ255" s="5"/>
      <c r="BA255" s="5"/>
      <c r="BB255" s="5"/>
      <c r="BF255" s="5"/>
      <c r="BG255" s="5"/>
      <c r="BH255" s="5"/>
      <c r="BI255" s="5"/>
      <c r="BJ255" s="5"/>
      <c r="BK255" s="5"/>
      <c r="BT255" s="5"/>
      <c r="BU255" s="5"/>
      <c r="BV255" s="5"/>
      <c r="BW255" s="5"/>
      <c r="BX255" s="5"/>
      <c r="BY255" s="5"/>
      <c r="BZ255" s="7"/>
      <c r="CA255" s="7"/>
      <c r="CB255" s="7"/>
      <c r="CC255" s="7"/>
    </row>
    <row r="256" ht="15.75" customHeight="1">
      <c r="H256" s="5"/>
      <c r="I256" s="5"/>
      <c r="J256" s="5"/>
      <c r="K256" s="5"/>
      <c r="L256" s="5"/>
      <c r="M256" s="5"/>
      <c r="S256" s="5"/>
      <c r="T256" s="5"/>
      <c r="U256" s="5"/>
      <c r="V256" s="5"/>
      <c r="W256" s="5"/>
      <c r="X256" s="5"/>
      <c r="AB256" s="5"/>
      <c r="AC256" s="5"/>
      <c r="AD256" s="5"/>
      <c r="AE256" s="5"/>
      <c r="AF256" s="5"/>
      <c r="AG256" s="5"/>
      <c r="AN256" s="5"/>
      <c r="AO256" s="5"/>
      <c r="AP256" s="5"/>
      <c r="AQ256" s="5"/>
      <c r="AR256" s="5"/>
      <c r="AS256" s="5"/>
      <c r="AW256" s="5"/>
      <c r="AX256" s="5"/>
      <c r="AY256" s="5"/>
      <c r="AZ256" s="5"/>
      <c r="BA256" s="5"/>
      <c r="BB256" s="5"/>
      <c r="BF256" s="5"/>
      <c r="BG256" s="5"/>
      <c r="BH256" s="5"/>
      <c r="BI256" s="5"/>
      <c r="BJ256" s="5"/>
      <c r="BK256" s="5"/>
      <c r="BT256" s="5"/>
      <c r="BU256" s="5"/>
      <c r="BV256" s="5"/>
      <c r="BW256" s="5"/>
      <c r="BX256" s="5"/>
      <c r="BY256" s="5"/>
      <c r="BZ256" s="7"/>
      <c r="CA256" s="7"/>
      <c r="CB256" s="7"/>
      <c r="CC256" s="7"/>
    </row>
    <row r="257" ht="15.75" customHeight="1">
      <c r="H257" s="5"/>
      <c r="I257" s="5"/>
      <c r="J257" s="5"/>
      <c r="K257" s="5"/>
      <c r="L257" s="5"/>
      <c r="M257" s="5"/>
      <c r="S257" s="5"/>
      <c r="T257" s="5"/>
      <c r="U257" s="5"/>
      <c r="V257" s="5"/>
      <c r="W257" s="5"/>
      <c r="X257" s="5"/>
      <c r="AB257" s="5"/>
      <c r="AC257" s="5"/>
      <c r="AD257" s="5"/>
      <c r="AE257" s="5"/>
      <c r="AF257" s="5"/>
      <c r="AG257" s="5"/>
      <c r="AN257" s="5"/>
      <c r="AO257" s="5"/>
      <c r="AP257" s="5"/>
      <c r="AQ257" s="5"/>
      <c r="AR257" s="5"/>
      <c r="AS257" s="5"/>
      <c r="AW257" s="5"/>
      <c r="AX257" s="5"/>
      <c r="AY257" s="5"/>
      <c r="AZ257" s="5"/>
      <c r="BA257" s="5"/>
      <c r="BB257" s="5"/>
      <c r="BF257" s="5"/>
      <c r="BG257" s="5"/>
      <c r="BH257" s="5"/>
      <c r="BI257" s="5"/>
      <c r="BJ257" s="5"/>
      <c r="BK257" s="5"/>
      <c r="BT257" s="5"/>
      <c r="BU257" s="5"/>
      <c r="BV257" s="5"/>
      <c r="BW257" s="5"/>
      <c r="BX257" s="5"/>
      <c r="BY257" s="5"/>
      <c r="BZ257" s="7"/>
      <c r="CA257" s="7"/>
      <c r="CB257" s="7"/>
      <c r="CC257" s="7"/>
    </row>
    <row r="258" ht="15.75" customHeight="1">
      <c r="H258" s="5"/>
      <c r="I258" s="5"/>
      <c r="J258" s="5"/>
      <c r="K258" s="5"/>
      <c r="L258" s="5"/>
      <c r="M258" s="5"/>
      <c r="S258" s="5"/>
      <c r="T258" s="5"/>
      <c r="U258" s="5"/>
      <c r="V258" s="5"/>
      <c r="W258" s="5"/>
      <c r="X258" s="5"/>
      <c r="AB258" s="5"/>
      <c r="AC258" s="5"/>
      <c r="AD258" s="5"/>
      <c r="AE258" s="5"/>
      <c r="AF258" s="5"/>
      <c r="AG258" s="5"/>
      <c r="AN258" s="5"/>
      <c r="AO258" s="5"/>
      <c r="AP258" s="5"/>
      <c r="AQ258" s="5"/>
      <c r="AR258" s="5"/>
      <c r="AS258" s="5"/>
      <c r="AW258" s="5"/>
      <c r="AX258" s="5"/>
      <c r="AY258" s="5"/>
      <c r="AZ258" s="5"/>
      <c r="BA258" s="5"/>
      <c r="BB258" s="5"/>
      <c r="BF258" s="5"/>
      <c r="BG258" s="5"/>
      <c r="BH258" s="5"/>
      <c r="BI258" s="5"/>
      <c r="BJ258" s="5"/>
      <c r="BK258" s="5"/>
      <c r="BT258" s="5"/>
      <c r="BU258" s="5"/>
      <c r="BV258" s="5"/>
      <c r="BW258" s="5"/>
      <c r="BX258" s="5"/>
      <c r="BY258" s="5"/>
      <c r="BZ258" s="7"/>
      <c r="CA258" s="7"/>
      <c r="CB258" s="7"/>
      <c r="CC258" s="7"/>
    </row>
    <row r="259" ht="15.75" customHeight="1">
      <c r="H259" s="5"/>
      <c r="I259" s="5"/>
      <c r="J259" s="5"/>
      <c r="K259" s="5"/>
      <c r="L259" s="5"/>
      <c r="M259" s="5"/>
      <c r="S259" s="5"/>
      <c r="T259" s="5"/>
      <c r="U259" s="5"/>
      <c r="V259" s="5"/>
      <c r="W259" s="5"/>
      <c r="X259" s="5"/>
      <c r="AB259" s="5"/>
      <c r="AC259" s="5"/>
      <c r="AD259" s="5"/>
      <c r="AE259" s="5"/>
      <c r="AF259" s="5"/>
      <c r="AG259" s="5"/>
      <c r="AN259" s="5"/>
      <c r="AO259" s="5"/>
      <c r="AP259" s="5"/>
      <c r="AQ259" s="5"/>
      <c r="AR259" s="5"/>
      <c r="AS259" s="5"/>
      <c r="AW259" s="5"/>
      <c r="AX259" s="5"/>
      <c r="AY259" s="5"/>
      <c r="AZ259" s="5"/>
      <c r="BA259" s="5"/>
      <c r="BB259" s="5"/>
      <c r="BF259" s="5"/>
      <c r="BG259" s="5"/>
      <c r="BH259" s="5"/>
      <c r="BI259" s="5"/>
      <c r="BJ259" s="5"/>
      <c r="BK259" s="5"/>
      <c r="BT259" s="5"/>
      <c r="BU259" s="5"/>
      <c r="BV259" s="5"/>
      <c r="BW259" s="5"/>
      <c r="BX259" s="5"/>
      <c r="BY259" s="5"/>
      <c r="BZ259" s="7"/>
      <c r="CA259" s="7"/>
      <c r="CB259" s="7"/>
      <c r="CC259" s="7"/>
    </row>
    <row r="260" ht="15.75" customHeight="1">
      <c r="H260" s="5"/>
      <c r="I260" s="5"/>
      <c r="J260" s="5"/>
      <c r="K260" s="5"/>
      <c r="L260" s="5"/>
      <c r="M260" s="5"/>
      <c r="S260" s="5"/>
      <c r="T260" s="5"/>
      <c r="U260" s="5"/>
      <c r="V260" s="5"/>
      <c r="W260" s="5"/>
      <c r="X260" s="5"/>
      <c r="AB260" s="5"/>
      <c r="AC260" s="5"/>
      <c r="AD260" s="5"/>
      <c r="AE260" s="5"/>
      <c r="AF260" s="5"/>
      <c r="AG260" s="5"/>
      <c r="AN260" s="5"/>
      <c r="AO260" s="5"/>
      <c r="AP260" s="5"/>
      <c r="AQ260" s="5"/>
      <c r="AR260" s="5"/>
      <c r="AS260" s="5"/>
      <c r="AW260" s="5"/>
      <c r="AX260" s="5"/>
      <c r="AY260" s="5"/>
      <c r="AZ260" s="5"/>
      <c r="BA260" s="5"/>
      <c r="BB260" s="5"/>
      <c r="BF260" s="5"/>
      <c r="BG260" s="5"/>
      <c r="BH260" s="5"/>
      <c r="BI260" s="5"/>
      <c r="BJ260" s="5"/>
      <c r="BK260" s="5"/>
      <c r="BT260" s="5"/>
      <c r="BU260" s="5"/>
      <c r="BV260" s="5"/>
      <c r="BW260" s="5"/>
      <c r="BX260" s="5"/>
      <c r="BY260" s="5"/>
      <c r="BZ260" s="7"/>
      <c r="CA260" s="7"/>
      <c r="CB260" s="7"/>
      <c r="CC260" s="7"/>
    </row>
    <row r="261" ht="15.75" customHeight="1">
      <c r="H261" s="5"/>
      <c r="I261" s="5"/>
      <c r="J261" s="5"/>
      <c r="K261" s="5"/>
      <c r="L261" s="5"/>
      <c r="M261" s="5"/>
      <c r="S261" s="5"/>
      <c r="T261" s="5"/>
      <c r="U261" s="5"/>
      <c r="V261" s="5"/>
      <c r="W261" s="5"/>
      <c r="X261" s="5"/>
      <c r="AB261" s="5"/>
      <c r="AC261" s="5"/>
      <c r="AD261" s="5"/>
      <c r="AE261" s="5"/>
      <c r="AF261" s="5"/>
      <c r="AG261" s="5"/>
      <c r="AN261" s="5"/>
      <c r="AO261" s="5"/>
      <c r="AP261" s="5"/>
      <c r="AQ261" s="5"/>
      <c r="AR261" s="5"/>
      <c r="AS261" s="5"/>
      <c r="AW261" s="5"/>
      <c r="AX261" s="5"/>
      <c r="AY261" s="5"/>
      <c r="AZ261" s="5"/>
      <c r="BA261" s="5"/>
      <c r="BB261" s="5"/>
      <c r="BF261" s="5"/>
      <c r="BG261" s="5"/>
      <c r="BH261" s="5"/>
      <c r="BI261" s="5"/>
      <c r="BJ261" s="5"/>
      <c r="BK261" s="5"/>
      <c r="BT261" s="5"/>
      <c r="BU261" s="5"/>
      <c r="BV261" s="5"/>
      <c r="BW261" s="5"/>
      <c r="BX261" s="5"/>
      <c r="BY261" s="5"/>
      <c r="BZ261" s="7"/>
      <c r="CA261" s="7"/>
      <c r="CB261" s="7"/>
      <c r="CC261" s="7"/>
    </row>
    <row r="262" ht="15.75" customHeight="1">
      <c r="H262" s="5"/>
      <c r="I262" s="5"/>
      <c r="J262" s="5"/>
      <c r="K262" s="5"/>
      <c r="L262" s="5"/>
      <c r="M262" s="5"/>
      <c r="S262" s="5"/>
      <c r="T262" s="5"/>
      <c r="U262" s="5"/>
      <c r="V262" s="5"/>
      <c r="W262" s="5"/>
      <c r="X262" s="5"/>
      <c r="AB262" s="5"/>
      <c r="AC262" s="5"/>
      <c r="AD262" s="5"/>
      <c r="AE262" s="5"/>
      <c r="AF262" s="5"/>
      <c r="AG262" s="5"/>
      <c r="AN262" s="5"/>
      <c r="AO262" s="5"/>
      <c r="AP262" s="5"/>
      <c r="AQ262" s="5"/>
      <c r="AR262" s="5"/>
      <c r="AS262" s="5"/>
      <c r="AW262" s="5"/>
      <c r="AX262" s="5"/>
      <c r="AY262" s="5"/>
      <c r="AZ262" s="5"/>
      <c r="BA262" s="5"/>
      <c r="BB262" s="5"/>
      <c r="BF262" s="5"/>
      <c r="BG262" s="5"/>
      <c r="BH262" s="5"/>
      <c r="BI262" s="5"/>
      <c r="BJ262" s="5"/>
      <c r="BK262" s="5"/>
      <c r="BT262" s="5"/>
      <c r="BU262" s="5"/>
      <c r="BV262" s="5"/>
      <c r="BW262" s="5"/>
      <c r="BX262" s="5"/>
      <c r="BY262" s="5"/>
      <c r="BZ262" s="7"/>
      <c r="CA262" s="7"/>
      <c r="CB262" s="7"/>
      <c r="CC262" s="7"/>
    </row>
    <row r="263" ht="15.75" customHeight="1">
      <c r="H263" s="5"/>
      <c r="I263" s="5"/>
      <c r="J263" s="5"/>
      <c r="K263" s="5"/>
      <c r="L263" s="5"/>
      <c r="M263" s="5"/>
      <c r="S263" s="5"/>
      <c r="T263" s="5"/>
      <c r="U263" s="5"/>
      <c r="V263" s="5"/>
      <c r="W263" s="5"/>
      <c r="X263" s="5"/>
      <c r="AB263" s="5"/>
      <c r="AC263" s="5"/>
      <c r="AD263" s="5"/>
      <c r="AE263" s="5"/>
      <c r="AF263" s="5"/>
      <c r="AG263" s="5"/>
      <c r="AN263" s="5"/>
      <c r="AO263" s="5"/>
      <c r="AP263" s="5"/>
      <c r="AQ263" s="5"/>
      <c r="AR263" s="5"/>
      <c r="AS263" s="5"/>
      <c r="AW263" s="5"/>
      <c r="AX263" s="5"/>
      <c r="AY263" s="5"/>
      <c r="AZ263" s="5"/>
      <c r="BA263" s="5"/>
      <c r="BB263" s="5"/>
      <c r="BF263" s="5"/>
      <c r="BG263" s="5"/>
      <c r="BH263" s="5"/>
      <c r="BI263" s="5"/>
      <c r="BJ263" s="5"/>
      <c r="BK263" s="5"/>
      <c r="BT263" s="5"/>
      <c r="BU263" s="5"/>
      <c r="BV263" s="5"/>
      <c r="BW263" s="5"/>
      <c r="BX263" s="5"/>
      <c r="BY263" s="5"/>
      <c r="BZ263" s="7"/>
      <c r="CA263" s="7"/>
      <c r="CB263" s="7"/>
      <c r="CC263" s="7"/>
    </row>
    <row r="264" ht="15.75" customHeight="1">
      <c r="H264" s="5"/>
      <c r="I264" s="5"/>
      <c r="J264" s="5"/>
      <c r="K264" s="5"/>
      <c r="L264" s="5"/>
      <c r="M264" s="5"/>
      <c r="S264" s="5"/>
      <c r="T264" s="5"/>
      <c r="U264" s="5"/>
      <c r="V264" s="5"/>
      <c r="W264" s="5"/>
      <c r="X264" s="5"/>
      <c r="AB264" s="5"/>
      <c r="AC264" s="5"/>
      <c r="AD264" s="5"/>
      <c r="AE264" s="5"/>
      <c r="AF264" s="5"/>
      <c r="AG264" s="5"/>
      <c r="AN264" s="5"/>
      <c r="AO264" s="5"/>
      <c r="AP264" s="5"/>
      <c r="AQ264" s="5"/>
      <c r="AR264" s="5"/>
      <c r="AS264" s="5"/>
      <c r="AW264" s="5"/>
      <c r="AX264" s="5"/>
      <c r="AY264" s="5"/>
      <c r="AZ264" s="5"/>
      <c r="BA264" s="5"/>
      <c r="BB264" s="5"/>
      <c r="BF264" s="5"/>
      <c r="BG264" s="5"/>
      <c r="BH264" s="5"/>
      <c r="BI264" s="5"/>
      <c r="BJ264" s="5"/>
      <c r="BK264" s="5"/>
      <c r="BT264" s="5"/>
      <c r="BU264" s="5"/>
      <c r="BV264" s="5"/>
      <c r="BW264" s="5"/>
      <c r="BX264" s="5"/>
      <c r="BY264" s="5"/>
      <c r="BZ264" s="7"/>
      <c r="CA264" s="7"/>
      <c r="CB264" s="7"/>
      <c r="CC264" s="7"/>
    </row>
    <row r="265" ht="15.75" customHeight="1">
      <c r="H265" s="5"/>
      <c r="I265" s="5"/>
      <c r="J265" s="5"/>
      <c r="K265" s="5"/>
      <c r="L265" s="5"/>
      <c r="M265" s="5"/>
      <c r="S265" s="5"/>
      <c r="T265" s="5"/>
      <c r="U265" s="5"/>
      <c r="V265" s="5"/>
      <c r="W265" s="5"/>
      <c r="X265" s="5"/>
      <c r="AB265" s="5"/>
      <c r="AC265" s="5"/>
      <c r="AD265" s="5"/>
      <c r="AE265" s="5"/>
      <c r="AF265" s="5"/>
      <c r="AG265" s="5"/>
      <c r="AN265" s="5"/>
      <c r="AO265" s="5"/>
      <c r="AP265" s="5"/>
      <c r="AQ265" s="5"/>
      <c r="AR265" s="5"/>
      <c r="AS265" s="5"/>
      <c r="AW265" s="5"/>
      <c r="AX265" s="5"/>
      <c r="AY265" s="5"/>
      <c r="AZ265" s="5"/>
      <c r="BA265" s="5"/>
      <c r="BB265" s="5"/>
      <c r="BF265" s="5"/>
      <c r="BG265" s="5"/>
      <c r="BH265" s="5"/>
      <c r="BI265" s="5"/>
      <c r="BJ265" s="5"/>
      <c r="BK265" s="5"/>
      <c r="BT265" s="5"/>
      <c r="BU265" s="5"/>
      <c r="BV265" s="5"/>
      <c r="BW265" s="5"/>
      <c r="BX265" s="5"/>
      <c r="BY265" s="5"/>
      <c r="BZ265" s="7"/>
      <c r="CA265" s="7"/>
      <c r="CB265" s="7"/>
      <c r="CC265" s="7"/>
    </row>
    <row r="266" ht="15.75" customHeight="1">
      <c r="H266" s="5"/>
      <c r="I266" s="5"/>
      <c r="J266" s="5"/>
      <c r="K266" s="5"/>
      <c r="L266" s="5"/>
      <c r="M266" s="5"/>
      <c r="S266" s="5"/>
      <c r="T266" s="5"/>
      <c r="U266" s="5"/>
      <c r="V266" s="5"/>
      <c r="W266" s="5"/>
      <c r="X266" s="5"/>
      <c r="AB266" s="5"/>
      <c r="AC266" s="5"/>
      <c r="AD266" s="5"/>
      <c r="AE266" s="5"/>
      <c r="AF266" s="5"/>
      <c r="AG266" s="5"/>
      <c r="AN266" s="5"/>
      <c r="AO266" s="5"/>
      <c r="AP266" s="5"/>
      <c r="AQ266" s="5"/>
      <c r="AR266" s="5"/>
      <c r="AS266" s="5"/>
      <c r="AW266" s="5"/>
      <c r="AX266" s="5"/>
      <c r="AY266" s="5"/>
      <c r="AZ266" s="5"/>
      <c r="BA266" s="5"/>
      <c r="BB266" s="5"/>
      <c r="BF266" s="5"/>
      <c r="BG266" s="5"/>
      <c r="BH266" s="5"/>
      <c r="BI266" s="5"/>
      <c r="BJ266" s="5"/>
      <c r="BK266" s="5"/>
      <c r="BT266" s="5"/>
      <c r="BU266" s="5"/>
      <c r="BV266" s="5"/>
      <c r="BW266" s="5"/>
      <c r="BX266" s="5"/>
      <c r="BY266" s="5"/>
      <c r="BZ266" s="7"/>
      <c r="CA266" s="7"/>
      <c r="CB266" s="7"/>
      <c r="CC266" s="7"/>
    </row>
    <row r="267" ht="15.75" customHeight="1">
      <c r="H267" s="5"/>
      <c r="I267" s="5"/>
      <c r="J267" s="5"/>
      <c r="K267" s="5"/>
      <c r="L267" s="5"/>
      <c r="M267" s="5"/>
      <c r="S267" s="5"/>
      <c r="T267" s="5"/>
      <c r="U267" s="5"/>
      <c r="V267" s="5"/>
      <c r="W267" s="5"/>
      <c r="X267" s="5"/>
      <c r="AB267" s="5"/>
      <c r="AC267" s="5"/>
      <c r="AD267" s="5"/>
      <c r="AE267" s="5"/>
      <c r="AF267" s="5"/>
      <c r="AG267" s="5"/>
      <c r="AN267" s="5"/>
      <c r="AO267" s="5"/>
      <c r="AP267" s="5"/>
      <c r="AQ267" s="5"/>
      <c r="AR267" s="5"/>
      <c r="AS267" s="5"/>
      <c r="AW267" s="5"/>
      <c r="AX267" s="5"/>
      <c r="AY267" s="5"/>
      <c r="AZ267" s="5"/>
      <c r="BA267" s="5"/>
      <c r="BB267" s="5"/>
      <c r="BF267" s="5"/>
      <c r="BG267" s="5"/>
      <c r="BH267" s="5"/>
      <c r="BI267" s="5"/>
      <c r="BJ267" s="5"/>
      <c r="BK267" s="5"/>
      <c r="BT267" s="5"/>
      <c r="BU267" s="5"/>
      <c r="BV267" s="5"/>
      <c r="BW267" s="5"/>
      <c r="BX267" s="5"/>
      <c r="BY267" s="5"/>
      <c r="BZ267" s="7"/>
      <c r="CA267" s="7"/>
      <c r="CB267" s="7"/>
      <c r="CC267" s="7"/>
    </row>
    <row r="268" ht="15.75" customHeight="1">
      <c r="H268" s="5"/>
      <c r="I268" s="5"/>
      <c r="J268" s="5"/>
      <c r="K268" s="5"/>
      <c r="L268" s="5"/>
      <c r="M268" s="5"/>
      <c r="S268" s="5"/>
      <c r="T268" s="5"/>
      <c r="U268" s="5"/>
      <c r="V268" s="5"/>
      <c r="W268" s="5"/>
      <c r="X268" s="5"/>
      <c r="AB268" s="5"/>
      <c r="AC268" s="5"/>
      <c r="AD268" s="5"/>
      <c r="AE268" s="5"/>
      <c r="AF268" s="5"/>
      <c r="AG268" s="5"/>
      <c r="AN268" s="5"/>
      <c r="AO268" s="5"/>
      <c r="AP268" s="5"/>
      <c r="AQ268" s="5"/>
      <c r="AR268" s="5"/>
      <c r="AS268" s="5"/>
      <c r="AW268" s="5"/>
      <c r="AX268" s="5"/>
      <c r="AY268" s="5"/>
      <c r="AZ268" s="5"/>
      <c r="BA268" s="5"/>
      <c r="BB268" s="5"/>
      <c r="BF268" s="5"/>
      <c r="BG268" s="5"/>
      <c r="BH268" s="5"/>
      <c r="BI268" s="5"/>
      <c r="BJ268" s="5"/>
      <c r="BK268" s="5"/>
      <c r="BT268" s="5"/>
      <c r="BU268" s="5"/>
      <c r="BV268" s="5"/>
      <c r="BW268" s="5"/>
      <c r="BX268" s="5"/>
      <c r="BY268" s="5"/>
      <c r="BZ268" s="7"/>
      <c r="CA268" s="7"/>
      <c r="CB268" s="7"/>
      <c r="CC268" s="7"/>
    </row>
    <row r="269" ht="15.75" customHeight="1">
      <c r="H269" s="5"/>
      <c r="I269" s="5"/>
      <c r="J269" s="5"/>
      <c r="K269" s="5"/>
      <c r="L269" s="5"/>
      <c r="M269" s="5"/>
      <c r="S269" s="5"/>
      <c r="T269" s="5"/>
      <c r="U269" s="5"/>
      <c r="V269" s="5"/>
      <c r="W269" s="5"/>
      <c r="X269" s="5"/>
      <c r="AB269" s="5"/>
      <c r="AC269" s="5"/>
      <c r="AD269" s="5"/>
      <c r="AE269" s="5"/>
      <c r="AF269" s="5"/>
      <c r="AG269" s="5"/>
      <c r="AN269" s="5"/>
      <c r="AO269" s="5"/>
      <c r="AP269" s="5"/>
      <c r="AQ269" s="5"/>
      <c r="AR269" s="5"/>
      <c r="AS269" s="5"/>
      <c r="AW269" s="5"/>
      <c r="AX269" s="5"/>
      <c r="AY269" s="5"/>
      <c r="AZ269" s="5"/>
      <c r="BA269" s="5"/>
      <c r="BB269" s="5"/>
      <c r="BF269" s="5"/>
      <c r="BG269" s="5"/>
      <c r="BH269" s="5"/>
      <c r="BI269" s="5"/>
      <c r="BJ269" s="5"/>
      <c r="BK269" s="5"/>
      <c r="BT269" s="5"/>
      <c r="BU269" s="5"/>
      <c r="BV269" s="5"/>
      <c r="BW269" s="5"/>
      <c r="BX269" s="5"/>
      <c r="BY269" s="5"/>
      <c r="BZ269" s="7"/>
      <c r="CA269" s="7"/>
      <c r="CB269" s="7"/>
      <c r="CC269" s="7"/>
    </row>
    <row r="270" ht="15.75" customHeight="1">
      <c r="H270" s="5"/>
      <c r="I270" s="5"/>
      <c r="J270" s="5"/>
      <c r="K270" s="5"/>
      <c r="L270" s="5"/>
      <c r="M270" s="5"/>
      <c r="S270" s="5"/>
      <c r="T270" s="5"/>
      <c r="U270" s="5"/>
      <c r="V270" s="5"/>
      <c r="W270" s="5"/>
      <c r="X270" s="5"/>
      <c r="AB270" s="5"/>
      <c r="AC270" s="5"/>
      <c r="AD270" s="5"/>
      <c r="AE270" s="5"/>
      <c r="AF270" s="5"/>
      <c r="AG270" s="5"/>
      <c r="AN270" s="5"/>
      <c r="AO270" s="5"/>
      <c r="AP270" s="5"/>
      <c r="AQ270" s="5"/>
      <c r="AR270" s="5"/>
      <c r="AS270" s="5"/>
      <c r="AW270" s="5"/>
      <c r="AX270" s="5"/>
      <c r="AY270" s="5"/>
      <c r="AZ270" s="5"/>
      <c r="BA270" s="5"/>
      <c r="BB270" s="5"/>
      <c r="BF270" s="5"/>
      <c r="BG270" s="5"/>
      <c r="BH270" s="5"/>
      <c r="BI270" s="5"/>
      <c r="BJ270" s="5"/>
      <c r="BK270" s="5"/>
      <c r="BT270" s="5"/>
      <c r="BU270" s="5"/>
      <c r="BV270" s="5"/>
      <c r="BW270" s="5"/>
      <c r="BX270" s="5"/>
      <c r="BY270" s="5"/>
      <c r="BZ270" s="7"/>
      <c r="CA270" s="7"/>
      <c r="CB270" s="7"/>
      <c r="CC270" s="7"/>
    </row>
    <row r="271" ht="15.75" customHeight="1">
      <c r="H271" s="5"/>
      <c r="I271" s="5"/>
      <c r="J271" s="5"/>
      <c r="K271" s="5"/>
      <c r="L271" s="5"/>
      <c r="M271" s="5"/>
      <c r="S271" s="5"/>
      <c r="T271" s="5"/>
      <c r="U271" s="5"/>
      <c r="V271" s="5"/>
      <c r="W271" s="5"/>
      <c r="X271" s="5"/>
      <c r="AB271" s="5"/>
      <c r="AC271" s="5"/>
      <c r="AD271" s="5"/>
      <c r="AE271" s="5"/>
      <c r="AF271" s="5"/>
      <c r="AG271" s="5"/>
      <c r="AN271" s="5"/>
      <c r="AO271" s="5"/>
      <c r="AP271" s="5"/>
      <c r="AQ271" s="5"/>
      <c r="AR271" s="5"/>
      <c r="AS271" s="5"/>
      <c r="AW271" s="5"/>
      <c r="AX271" s="5"/>
      <c r="AY271" s="5"/>
      <c r="AZ271" s="5"/>
      <c r="BA271" s="5"/>
      <c r="BB271" s="5"/>
      <c r="BF271" s="5"/>
      <c r="BG271" s="5"/>
      <c r="BH271" s="5"/>
      <c r="BI271" s="5"/>
      <c r="BJ271" s="5"/>
      <c r="BK271" s="5"/>
      <c r="BT271" s="5"/>
      <c r="BU271" s="5"/>
      <c r="BV271" s="5"/>
      <c r="BW271" s="5"/>
      <c r="BX271" s="5"/>
      <c r="BY271" s="5"/>
      <c r="BZ271" s="7"/>
      <c r="CA271" s="7"/>
      <c r="CB271" s="7"/>
      <c r="CC271" s="7"/>
    </row>
    <row r="272" ht="15.75" customHeight="1">
      <c r="H272" s="5"/>
      <c r="I272" s="5"/>
      <c r="J272" s="5"/>
      <c r="K272" s="5"/>
      <c r="L272" s="5"/>
      <c r="M272" s="5"/>
      <c r="S272" s="5"/>
      <c r="T272" s="5"/>
      <c r="U272" s="5"/>
      <c r="V272" s="5"/>
      <c r="W272" s="5"/>
      <c r="X272" s="5"/>
      <c r="AB272" s="5"/>
      <c r="AC272" s="5"/>
      <c r="AD272" s="5"/>
      <c r="AE272" s="5"/>
      <c r="AF272" s="5"/>
      <c r="AG272" s="5"/>
      <c r="AN272" s="5"/>
      <c r="AO272" s="5"/>
      <c r="AP272" s="5"/>
      <c r="AQ272" s="5"/>
      <c r="AR272" s="5"/>
      <c r="AS272" s="5"/>
      <c r="AW272" s="5"/>
      <c r="AX272" s="5"/>
      <c r="AY272" s="5"/>
      <c r="AZ272" s="5"/>
      <c r="BA272" s="5"/>
      <c r="BB272" s="5"/>
      <c r="BF272" s="5"/>
      <c r="BG272" s="5"/>
      <c r="BH272" s="5"/>
      <c r="BI272" s="5"/>
      <c r="BJ272" s="5"/>
      <c r="BK272" s="5"/>
      <c r="BT272" s="5"/>
      <c r="BU272" s="5"/>
      <c r="BV272" s="5"/>
      <c r="BW272" s="5"/>
      <c r="BX272" s="5"/>
      <c r="BY272" s="5"/>
      <c r="BZ272" s="7"/>
      <c r="CA272" s="7"/>
      <c r="CB272" s="7"/>
      <c r="CC272" s="7"/>
    </row>
    <row r="273" ht="15.75" customHeight="1">
      <c r="H273" s="5"/>
      <c r="I273" s="5"/>
      <c r="J273" s="5"/>
      <c r="K273" s="5"/>
      <c r="L273" s="5"/>
      <c r="M273" s="5"/>
      <c r="S273" s="5"/>
      <c r="T273" s="5"/>
      <c r="U273" s="5"/>
      <c r="V273" s="5"/>
      <c r="W273" s="5"/>
      <c r="X273" s="5"/>
      <c r="AB273" s="5"/>
      <c r="AC273" s="5"/>
      <c r="AD273" s="5"/>
      <c r="AE273" s="5"/>
      <c r="AF273" s="5"/>
      <c r="AG273" s="5"/>
      <c r="AN273" s="5"/>
      <c r="AO273" s="5"/>
      <c r="AP273" s="5"/>
      <c r="AQ273" s="5"/>
      <c r="AR273" s="5"/>
      <c r="AS273" s="5"/>
      <c r="AW273" s="5"/>
      <c r="AX273" s="5"/>
      <c r="AY273" s="5"/>
      <c r="AZ273" s="5"/>
      <c r="BA273" s="5"/>
      <c r="BB273" s="5"/>
      <c r="BF273" s="5"/>
      <c r="BG273" s="5"/>
      <c r="BH273" s="5"/>
      <c r="BI273" s="5"/>
      <c r="BJ273" s="5"/>
      <c r="BK273" s="5"/>
      <c r="BT273" s="5"/>
      <c r="BU273" s="5"/>
      <c r="BV273" s="5"/>
      <c r="BW273" s="5"/>
      <c r="BX273" s="5"/>
      <c r="BY273" s="5"/>
      <c r="BZ273" s="7"/>
      <c r="CA273" s="7"/>
      <c r="CB273" s="7"/>
      <c r="CC273" s="7"/>
    </row>
    <row r="274" ht="15.75" customHeight="1">
      <c r="H274" s="5"/>
      <c r="I274" s="5"/>
      <c r="J274" s="5"/>
      <c r="K274" s="5"/>
      <c r="L274" s="5"/>
      <c r="M274" s="5"/>
      <c r="S274" s="5"/>
      <c r="T274" s="5"/>
      <c r="U274" s="5"/>
      <c r="V274" s="5"/>
      <c r="W274" s="5"/>
      <c r="X274" s="5"/>
      <c r="AB274" s="5"/>
      <c r="AC274" s="5"/>
      <c r="AD274" s="5"/>
      <c r="AE274" s="5"/>
      <c r="AF274" s="5"/>
      <c r="AG274" s="5"/>
      <c r="AN274" s="5"/>
      <c r="AO274" s="5"/>
      <c r="AP274" s="5"/>
      <c r="AQ274" s="5"/>
      <c r="AR274" s="5"/>
      <c r="AS274" s="5"/>
      <c r="AW274" s="5"/>
      <c r="AX274" s="5"/>
      <c r="AY274" s="5"/>
      <c r="AZ274" s="5"/>
      <c r="BA274" s="5"/>
      <c r="BB274" s="5"/>
      <c r="BF274" s="5"/>
      <c r="BG274" s="5"/>
      <c r="BH274" s="5"/>
      <c r="BI274" s="5"/>
      <c r="BJ274" s="5"/>
      <c r="BK274" s="5"/>
      <c r="BT274" s="5"/>
      <c r="BU274" s="5"/>
      <c r="BV274" s="5"/>
      <c r="BW274" s="5"/>
      <c r="BX274" s="5"/>
      <c r="BY274" s="5"/>
      <c r="BZ274" s="7"/>
      <c r="CA274" s="7"/>
      <c r="CB274" s="7"/>
      <c r="CC274" s="7"/>
    </row>
    <row r="275" ht="15.75" customHeight="1">
      <c r="H275" s="5"/>
      <c r="I275" s="5"/>
      <c r="J275" s="5"/>
      <c r="K275" s="5"/>
      <c r="L275" s="5"/>
      <c r="M275" s="5"/>
      <c r="S275" s="5"/>
      <c r="T275" s="5"/>
      <c r="U275" s="5"/>
      <c r="V275" s="5"/>
      <c r="W275" s="5"/>
      <c r="X275" s="5"/>
      <c r="AB275" s="5"/>
      <c r="AC275" s="5"/>
      <c r="AD275" s="5"/>
      <c r="AE275" s="5"/>
      <c r="AF275" s="5"/>
      <c r="AG275" s="5"/>
      <c r="AN275" s="5"/>
      <c r="AO275" s="5"/>
      <c r="AP275" s="5"/>
      <c r="AQ275" s="5"/>
      <c r="AR275" s="5"/>
      <c r="AS275" s="5"/>
      <c r="AW275" s="5"/>
      <c r="AX275" s="5"/>
      <c r="AY275" s="5"/>
      <c r="AZ275" s="5"/>
      <c r="BA275" s="5"/>
      <c r="BB275" s="5"/>
      <c r="BF275" s="5"/>
      <c r="BG275" s="5"/>
      <c r="BH275" s="5"/>
      <c r="BI275" s="5"/>
      <c r="BJ275" s="5"/>
      <c r="BK275" s="5"/>
      <c r="BT275" s="5"/>
      <c r="BU275" s="5"/>
      <c r="BV275" s="5"/>
      <c r="BW275" s="5"/>
      <c r="BX275" s="5"/>
      <c r="BY275" s="5"/>
      <c r="BZ275" s="7"/>
      <c r="CA275" s="7"/>
      <c r="CB275" s="7"/>
      <c r="CC275" s="7"/>
    </row>
    <row r="276" ht="15.75" customHeight="1">
      <c r="H276" s="5"/>
      <c r="I276" s="5"/>
      <c r="J276" s="5"/>
      <c r="K276" s="5"/>
      <c r="L276" s="5"/>
      <c r="M276" s="5"/>
      <c r="S276" s="5"/>
      <c r="T276" s="5"/>
      <c r="U276" s="5"/>
      <c r="V276" s="5"/>
      <c r="W276" s="5"/>
      <c r="X276" s="5"/>
      <c r="AB276" s="5"/>
      <c r="AC276" s="5"/>
      <c r="AD276" s="5"/>
      <c r="AE276" s="5"/>
      <c r="AF276" s="5"/>
      <c r="AG276" s="5"/>
      <c r="AN276" s="5"/>
      <c r="AO276" s="5"/>
      <c r="AP276" s="5"/>
      <c r="AQ276" s="5"/>
      <c r="AR276" s="5"/>
      <c r="AS276" s="5"/>
      <c r="AW276" s="5"/>
      <c r="AX276" s="5"/>
      <c r="AY276" s="5"/>
      <c r="AZ276" s="5"/>
      <c r="BA276" s="5"/>
      <c r="BB276" s="5"/>
      <c r="BF276" s="5"/>
      <c r="BG276" s="5"/>
      <c r="BH276" s="5"/>
      <c r="BI276" s="5"/>
      <c r="BJ276" s="5"/>
      <c r="BK276" s="5"/>
      <c r="BT276" s="5"/>
      <c r="BU276" s="5"/>
      <c r="BV276" s="5"/>
      <c r="BW276" s="5"/>
      <c r="BX276" s="5"/>
      <c r="BY276" s="5"/>
      <c r="BZ276" s="7"/>
      <c r="CA276" s="7"/>
      <c r="CB276" s="7"/>
      <c r="CC276" s="7"/>
    </row>
    <row r="277" ht="15.75" customHeight="1">
      <c r="H277" s="5"/>
      <c r="I277" s="5"/>
      <c r="J277" s="5"/>
      <c r="K277" s="5"/>
      <c r="L277" s="5"/>
      <c r="M277" s="5"/>
      <c r="S277" s="5"/>
      <c r="T277" s="5"/>
      <c r="U277" s="5"/>
      <c r="V277" s="5"/>
      <c r="W277" s="5"/>
      <c r="X277" s="5"/>
      <c r="AB277" s="5"/>
      <c r="AC277" s="5"/>
      <c r="AD277" s="5"/>
      <c r="AE277" s="5"/>
      <c r="AF277" s="5"/>
      <c r="AG277" s="5"/>
      <c r="AN277" s="5"/>
      <c r="AO277" s="5"/>
      <c r="AP277" s="5"/>
      <c r="AQ277" s="5"/>
      <c r="AR277" s="5"/>
      <c r="AS277" s="5"/>
      <c r="AW277" s="5"/>
      <c r="AX277" s="5"/>
      <c r="AY277" s="5"/>
      <c r="AZ277" s="5"/>
      <c r="BA277" s="5"/>
      <c r="BB277" s="5"/>
      <c r="BF277" s="5"/>
      <c r="BG277" s="5"/>
      <c r="BH277" s="5"/>
      <c r="BI277" s="5"/>
      <c r="BJ277" s="5"/>
      <c r="BK277" s="5"/>
      <c r="BT277" s="5"/>
      <c r="BU277" s="5"/>
      <c r="BV277" s="5"/>
      <c r="BW277" s="5"/>
      <c r="BX277" s="5"/>
      <c r="BY277" s="5"/>
      <c r="BZ277" s="7"/>
      <c r="CA277" s="7"/>
      <c r="CB277" s="7"/>
      <c r="CC277" s="7"/>
    </row>
    <row r="278" ht="15.75" customHeight="1">
      <c r="H278" s="5"/>
      <c r="I278" s="5"/>
      <c r="J278" s="5"/>
      <c r="K278" s="5"/>
      <c r="L278" s="5"/>
      <c r="M278" s="5"/>
      <c r="S278" s="5"/>
      <c r="T278" s="5"/>
      <c r="U278" s="5"/>
      <c r="V278" s="5"/>
      <c r="W278" s="5"/>
      <c r="X278" s="5"/>
      <c r="AB278" s="5"/>
      <c r="AC278" s="5"/>
      <c r="AD278" s="5"/>
      <c r="AE278" s="5"/>
      <c r="AF278" s="5"/>
      <c r="AG278" s="5"/>
      <c r="AN278" s="5"/>
      <c r="AO278" s="5"/>
      <c r="AP278" s="5"/>
      <c r="AQ278" s="5"/>
      <c r="AR278" s="5"/>
      <c r="AS278" s="5"/>
      <c r="AW278" s="5"/>
      <c r="AX278" s="5"/>
      <c r="AY278" s="5"/>
      <c r="AZ278" s="5"/>
      <c r="BA278" s="5"/>
      <c r="BB278" s="5"/>
      <c r="BF278" s="5"/>
      <c r="BG278" s="5"/>
      <c r="BH278" s="5"/>
      <c r="BI278" s="5"/>
      <c r="BJ278" s="5"/>
      <c r="BK278" s="5"/>
      <c r="BT278" s="5"/>
      <c r="BU278" s="5"/>
      <c r="BV278" s="5"/>
      <c r="BW278" s="5"/>
      <c r="BX278" s="5"/>
      <c r="BY278" s="5"/>
      <c r="BZ278" s="7"/>
      <c r="CA278" s="7"/>
      <c r="CB278" s="7"/>
      <c r="CC278" s="7"/>
    </row>
    <row r="279" ht="15.75" customHeight="1">
      <c r="H279" s="5"/>
      <c r="I279" s="5"/>
      <c r="J279" s="5"/>
      <c r="K279" s="5"/>
      <c r="L279" s="5"/>
      <c r="M279" s="5"/>
      <c r="S279" s="5"/>
      <c r="T279" s="5"/>
      <c r="U279" s="5"/>
      <c r="V279" s="5"/>
      <c r="W279" s="5"/>
      <c r="X279" s="5"/>
      <c r="AB279" s="5"/>
      <c r="AC279" s="5"/>
      <c r="AD279" s="5"/>
      <c r="AE279" s="5"/>
      <c r="AF279" s="5"/>
      <c r="AG279" s="5"/>
      <c r="AN279" s="5"/>
      <c r="AO279" s="5"/>
      <c r="AP279" s="5"/>
      <c r="AQ279" s="5"/>
      <c r="AR279" s="5"/>
      <c r="AS279" s="5"/>
      <c r="AW279" s="5"/>
      <c r="AX279" s="5"/>
      <c r="AY279" s="5"/>
      <c r="AZ279" s="5"/>
      <c r="BA279" s="5"/>
      <c r="BB279" s="5"/>
      <c r="BF279" s="5"/>
      <c r="BG279" s="5"/>
      <c r="BH279" s="5"/>
      <c r="BI279" s="5"/>
      <c r="BJ279" s="5"/>
      <c r="BK279" s="5"/>
      <c r="BT279" s="5"/>
      <c r="BU279" s="5"/>
      <c r="BV279" s="5"/>
      <c r="BW279" s="5"/>
      <c r="BX279" s="5"/>
      <c r="BY279" s="5"/>
      <c r="BZ279" s="7"/>
      <c r="CA279" s="7"/>
      <c r="CB279" s="7"/>
      <c r="CC279" s="7"/>
    </row>
    <row r="280" ht="15.75" customHeight="1">
      <c r="H280" s="5"/>
      <c r="I280" s="5"/>
      <c r="J280" s="5"/>
      <c r="K280" s="5"/>
      <c r="L280" s="5"/>
      <c r="M280" s="5"/>
      <c r="S280" s="5"/>
      <c r="T280" s="5"/>
      <c r="U280" s="5"/>
      <c r="V280" s="5"/>
      <c r="W280" s="5"/>
      <c r="X280" s="5"/>
      <c r="AB280" s="5"/>
      <c r="AC280" s="5"/>
      <c r="AD280" s="5"/>
      <c r="AE280" s="5"/>
      <c r="AF280" s="5"/>
      <c r="AG280" s="5"/>
      <c r="AN280" s="5"/>
      <c r="AO280" s="5"/>
      <c r="AP280" s="5"/>
      <c r="AQ280" s="5"/>
      <c r="AR280" s="5"/>
      <c r="AS280" s="5"/>
      <c r="AW280" s="5"/>
      <c r="AX280" s="5"/>
      <c r="AY280" s="5"/>
      <c r="AZ280" s="5"/>
      <c r="BA280" s="5"/>
      <c r="BB280" s="5"/>
      <c r="BF280" s="5"/>
      <c r="BG280" s="5"/>
      <c r="BH280" s="5"/>
      <c r="BI280" s="5"/>
      <c r="BJ280" s="5"/>
      <c r="BK280" s="5"/>
      <c r="BT280" s="5"/>
      <c r="BU280" s="5"/>
      <c r="BV280" s="5"/>
      <c r="BW280" s="5"/>
      <c r="BX280" s="5"/>
      <c r="BY280" s="5"/>
      <c r="BZ280" s="7"/>
      <c r="CA280" s="7"/>
      <c r="CB280" s="7"/>
      <c r="CC280" s="7"/>
    </row>
    <row r="281" ht="15.75" customHeight="1">
      <c r="H281" s="5"/>
      <c r="I281" s="5"/>
      <c r="J281" s="5"/>
      <c r="K281" s="5"/>
      <c r="L281" s="5"/>
      <c r="M281" s="5"/>
      <c r="S281" s="5"/>
      <c r="T281" s="5"/>
      <c r="U281" s="5"/>
      <c r="V281" s="5"/>
      <c r="W281" s="5"/>
      <c r="X281" s="5"/>
      <c r="AB281" s="5"/>
      <c r="AC281" s="5"/>
      <c r="AD281" s="5"/>
      <c r="AE281" s="5"/>
      <c r="AF281" s="5"/>
      <c r="AG281" s="5"/>
      <c r="AN281" s="5"/>
      <c r="AO281" s="5"/>
      <c r="AP281" s="5"/>
      <c r="AQ281" s="5"/>
      <c r="AR281" s="5"/>
      <c r="AS281" s="5"/>
      <c r="AW281" s="5"/>
      <c r="AX281" s="5"/>
      <c r="AY281" s="5"/>
      <c r="AZ281" s="5"/>
      <c r="BA281" s="5"/>
      <c r="BB281" s="5"/>
      <c r="BF281" s="5"/>
      <c r="BG281" s="5"/>
      <c r="BH281" s="5"/>
      <c r="BI281" s="5"/>
      <c r="BJ281" s="5"/>
      <c r="BK281" s="5"/>
      <c r="BT281" s="5"/>
      <c r="BU281" s="5"/>
      <c r="BV281" s="5"/>
      <c r="BW281" s="5"/>
      <c r="BX281" s="5"/>
      <c r="BY281" s="5"/>
      <c r="BZ281" s="7"/>
      <c r="CA281" s="7"/>
      <c r="CB281" s="7"/>
      <c r="CC281" s="7"/>
    </row>
    <row r="282" ht="15.75" customHeight="1">
      <c r="H282" s="5"/>
      <c r="I282" s="5"/>
      <c r="J282" s="5"/>
      <c r="K282" s="5"/>
      <c r="L282" s="5"/>
      <c r="M282" s="5"/>
      <c r="S282" s="5"/>
      <c r="T282" s="5"/>
      <c r="U282" s="5"/>
      <c r="V282" s="5"/>
      <c r="W282" s="5"/>
      <c r="X282" s="5"/>
      <c r="AB282" s="5"/>
      <c r="AC282" s="5"/>
      <c r="AD282" s="5"/>
      <c r="AE282" s="5"/>
      <c r="AF282" s="5"/>
      <c r="AG282" s="5"/>
      <c r="AN282" s="5"/>
      <c r="AO282" s="5"/>
      <c r="AP282" s="5"/>
      <c r="AQ282" s="5"/>
      <c r="AR282" s="5"/>
      <c r="AS282" s="5"/>
      <c r="AW282" s="5"/>
      <c r="AX282" s="5"/>
      <c r="AY282" s="5"/>
      <c r="AZ282" s="5"/>
      <c r="BA282" s="5"/>
      <c r="BB282" s="5"/>
      <c r="BF282" s="5"/>
      <c r="BG282" s="5"/>
      <c r="BH282" s="5"/>
      <c r="BI282" s="5"/>
      <c r="BJ282" s="5"/>
      <c r="BK282" s="5"/>
      <c r="BT282" s="5"/>
      <c r="BU282" s="5"/>
      <c r="BV282" s="5"/>
      <c r="BW282" s="5"/>
      <c r="BX282" s="5"/>
      <c r="BY282" s="5"/>
      <c r="BZ282" s="7"/>
      <c r="CA282" s="7"/>
      <c r="CB282" s="7"/>
      <c r="CC282" s="7"/>
    </row>
    <row r="283" ht="15.75" customHeight="1">
      <c r="H283" s="5"/>
      <c r="I283" s="5"/>
      <c r="J283" s="5"/>
      <c r="K283" s="5"/>
      <c r="L283" s="5"/>
      <c r="M283" s="5"/>
      <c r="S283" s="5"/>
      <c r="T283" s="5"/>
      <c r="U283" s="5"/>
      <c r="V283" s="5"/>
      <c r="W283" s="5"/>
      <c r="X283" s="5"/>
      <c r="AB283" s="5"/>
      <c r="AC283" s="5"/>
      <c r="AD283" s="5"/>
      <c r="AE283" s="5"/>
      <c r="AF283" s="5"/>
      <c r="AG283" s="5"/>
      <c r="AN283" s="5"/>
      <c r="AO283" s="5"/>
      <c r="AP283" s="5"/>
      <c r="AQ283" s="5"/>
      <c r="AR283" s="5"/>
      <c r="AS283" s="5"/>
      <c r="AW283" s="5"/>
      <c r="AX283" s="5"/>
      <c r="AY283" s="5"/>
      <c r="AZ283" s="5"/>
      <c r="BA283" s="5"/>
      <c r="BB283" s="5"/>
      <c r="BF283" s="5"/>
      <c r="BG283" s="5"/>
      <c r="BH283" s="5"/>
      <c r="BI283" s="5"/>
      <c r="BJ283" s="5"/>
      <c r="BK283" s="5"/>
      <c r="BT283" s="5"/>
      <c r="BU283" s="5"/>
      <c r="BV283" s="5"/>
      <c r="BW283" s="5"/>
      <c r="BX283" s="5"/>
      <c r="BY283" s="5"/>
      <c r="BZ283" s="7"/>
      <c r="CA283" s="7"/>
      <c r="CB283" s="7"/>
      <c r="CC283" s="7"/>
    </row>
    <row r="284" ht="15.75" customHeight="1">
      <c r="H284" s="5"/>
      <c r="I284" s="5"/>
      <c r="J284" s="5"/>
      <c r="K284" s="5"/>
      <c r="L284" s="5"/>
      <c r="M284" s="5"/>
      <c r="S284" s="5"/>
      <c r="T284" s="5"/>
      <c r="U284" s="5"/>
      <c r="V284" s="5"/>
      <c r="W284" s="5"/>
      <c r="X284" s="5"/>
      <c r="AB284" s="5"/>
      <c r="AC284" s="5"/>
      <c r="AD284" s="5"/>
      <c r="AE284" s="5"/>
      <c r="AF284" s="5"/>
      <c r="AG284" s="5"/>
      <c r="AN284" s="5"/>
      <c r="AO284" s="5"/>
      <c r="AP284" s="5"/>
      <c r="AQ284" s="5"/>
      <c r="AR284" s="5"/>
      <c r="AS284" s="5"/>
      <c r="AW284" s="5"/>
      <c r="AX284" s="5"/>
      <c r="AY284" s="5"/>
      <c r="AZ284" s="5"/>
      <c r="BA284" s="5"/>
      <c r="BB284" s="5"/>
      <c r="BF284" s="5"/>
      <c r="BG284" s="5"/>
      <c r="BH284" s="5"/>
      <c r="BI284" s="5"/>
      <c r="BJ284" s="5"/>
      <c r="BK284" s="5"/>
      <c r="BT284" s="5"/>
      <c r="BU284" s="5"/>
      <c r="BV284" s="5"/>
      <c r="BW284" s="5"/>
      <c r="BX284" s="5"/>
      <c r="BY284" s="5"/>
      <c r="BZ284" s="7"/>
      <c r="CA284" s="7"/>
      <c r="CB284" s="7"/>
      <c r="CC284" s="7"/>
    </row>
    <row r="285" ht="15.75" customHeight="1">
      <c r="H285" s="5"/>
      <c r="I285" s="5"/>
      <c r="J285" s="5"/>
      <c r="K285" s="5"/>
      <c r="L285" s="5"/>
      <c r="M285" s="5"/>
      <c r="S285" s="5"/>
      <c r="T285" s="5"/>
      <c r="U285" s="5"/>
      <c r="V285" s="5"/>
      <c r="W285" s="5"/>
      <c r="X285" s="5"/>
      <c r="AB285" s="5"/>
      <c r="AC285" s="5"/>
      <c r="AD285" s="5"/>
      <c r="AE285" s="5"/>
      <c r="AF285" s="5"/>
      <c r="AG285" s="5"/>
      <c r="AN285" s="5"/>
      <c r="AO285" s="5"/>
      <c r="AP285" s="5"/>
      <c r="AQ285" s="5"/>
      <c r="AR285" s="5"/>
      <c r="AS285" s="5"/>
      <c r="AW285" s="5"/>
      <c r="AX285" s="5"/>
      <c r="AY285" s="5"/>
      <c r="AZ285" s="5"/>
      <c r="BA285" s="5"/>
      <c r="BB285" s="5"/>
      <c r="BF285" s="5"/>
      <c r="BG285" s="5"/>
      <c r="BH285" s="5"/>
      <c r="BI285" s="5"/>
      <c r="BJ285" s="5"/>
      <c r="BK285" s="5"/>
      <c r="BT285" s="5"/>
      <c r="BU285" s="5"/>
      <c r="BV285" s="5"/>
      <c r="BW285" s="5"/>
      <c r="BX285" s="5"/>
      <c r="BY285" s="5"/>
      <c r="BZ285" s="7"/>
      <c r="CA285" s="7"/>
      <c r="CB285" s="7"/>
      <c r="CC285" s="7"/>
    </row>
    <row r="286" ht="15.75" customHeight="1">
      <c r="H286" s="5"/>
      <c r="I286" s="5"/>
      <c r="J286" s="5"/>
      <c r="K286" s="5"/>
      <c r="L286" s="5"/>
      <c r="M286" s="5"/>
      <c r="S286" s="5"/>
      <c r="T286" s="5"/>
      <c r="U286" s="5"/>
      <c r="V286" s="5"/>
      <c r="W286" s="5"/>
      <c r="X286" s="5"/>
      <c r="AB286" s="5"/>
      <c r="AC286" s="5"/>
      <c r="AD286" s="5"/>
      <c r="AE286" s="5"/>
      <c r="AF286" s="5"/>
      <c r="AG286" s="5"/>
      <c r="AN286" s="5"/>
      <c r="AO286" s="5"/>
      <c r="AP286" s="5"/>
      <c r="AQ286" s="5"/>
      <c r="AR286" s="5"/>
      <c r="AS286" s="5"/>
      <c r="AW286" s="5"/>
      <c r="AX286" s="5"/>
      <c r="AY286" s="5"/>
      <c r="AZ286" s="5"/>
      <c r="BA286" s="5"/>
      <c r="BB286" s="5"/>
      <c r="BF286" s="5"/>
      <c r="BG286" s="5"/>
      <c r="BH286" s="5"/>
      <c r="BI286" s="5"/>
      <c r="BJ286" s="5"/>
      <c r="BK286" s="5"/>
      <c r="BT286" s="5"/>
      <c r="BU286" s="5"/>
      <c r="BV286" s="5"/>
      <c r="BW286" s="5"/>
      <c r="BX286" s="5"/>
      <c r="BY286" s="5"/>
      <c r="BZ286" s="7"/>
      <c r="CA286" s="7"/>
      <c r="CB286" s="7"/>
      <c r="CC286" s="7"/>
    </row>
    <row r="287" ht="15.75" customHeight="1">
      <c r="H287" s="5"/>
      <c r="I287" s="5"/>
      <c r="J287" s="5"/>
      <c r="K287" s="5"/>
      <c r="L287" s="5"/>
      <c r="M287" s="5"/>
      <c r="S287" s="5"/>
      <c r="T287" s="5"/>
      <c r="U287" s="5"/>
      <c r="V287" s="5"/>
      <c r="W287" s="5"/>
      <c r="X287" s="5"/>
      <c r="AB287" s="5"/>
      <c r="AC287" s="5"/>
      <c r="AD287" s="5"/>
      <c r="AE287" s="5"/>
      <c r="AF287" s="5"/>
      <c r="AG287" s="5"/>
      <c r="AN287" s="5"/>
      <c r="AO287" s="5"/>
      <c r="AP287" s="5"/>
      <c r="AQ287" s="5"/>
      <c r="AR287" s="5"/>
      <c r="AS287" s="5"/>
      <c r="AW287" s="5"/>
      <c r="AX287" s="5"/>
      <c r="AY287" s="5"/>
      <c r="AZ287" s="5"/>
      <c r="BA287" s="5"/>
      <c r="BB287" s="5"/>
      <c r="BF287" s="5"/>
      <c r="BG287" s="5"/>
      <c r="BH287" s="5"/>
      <c r="BI287" s="5"/>
      <c r="BJ287" s="5"/>
      <c r="BK287" s="5"/>
      <c r="BT287" s="5"/>
      <c r="BU287" s="5"/>
      <c r="BV287" s="5"/>
      <c r="BW287" s="5"/>
      <c r="BX287" s="5"/>
      <c r="BY287" s="5"/>
      <c r="BZ287" s="7"/>
      <c r="CA287" s="7"/>
      <c r="CB287" s="7"/>
      <c r="CC287" s="7"/>
    </row>
    <row r="288" ht="15.75" customHeight="1">
      <c r="H288" s="5"/>
      <c r="I288" s="5"/>
      <c r="J288" s="5"/>
      <c r="K288" s="5"/>
      <c r="L288" s="5"/>
      <c r="M288" s="5"/>
      <c r="S288" s="5"/>
      <c r="T288" s="5"/>
      <c r="U288" s="5"/>
      <c r="V288" s="5"/>
      <c r="W288" s="5"/>
      <c r="X288" s="5"/>
      <c r="AB288" s="5"/>
      <c r="AC288" s="5"/>
      <c r="AD288" s="5"/>
      <c r="AE288" s="5"/>
      <c r="AF288" s="5"/>
      <c r="AG288" s="5"/>
      <c r="AN288" s="5"/>
      <c r="AO288" s="5"/>
      <c r="AP288" s="5"/>
      <c r="AQ288" s="5"/>
      <c r="AR288" s="5"/>
      <c r="AS288" s="5"/>
      <c r="AW288" s="5"/>
      <c r="AX288" s="5"/>
      <c r="AY288" s="5"/>
      <c r="AZ288" s="5"/>
      <c r="BA288" s="5"/>
      <c r="BB288" s="5"/>
      <c r="BF288" s="5"/>
      <c r="BG288" s="5"/>
      <c r="BH288" s="5"/>
      <c r="BI288" s="5"/>
      <c r="BJ288" s="5"/>
      <c r="BK288" s="5"/>
      <c r="BT288" s="5"/>
      <c r="BU288" s="5"/>
      <c r="BV288" s="5"/>
      <c r="BW288" s="5"/>
      <c r="BX288" s="5"/>
      <c r="BY288" s="5"/>
      <c r="BZ288" s="7"/>
      <c r="CA288" s="7"/>
      <c r="CB288" s="7"/>
      <c r="CC288" s="7"/>
    </row>
    <row r="289" ht="15.75" customHeight="1">
      <c r="H289" s="5"/>
      <c r="I289" s="5"/>
      <c r="J289" s="5"/>
      <c r="K289" s="5"/>
      <c r="L289" s="5"/>
      <c r="M289" s="5"/>
      <c r="S289" s="5"/>
      <c r="T289" s="5"/>
      <c r="U289" s="5"/>
      <c r="V289" s="5"/>
      <c r="W289" s="5"/>
      <c r="X289" s="5"/>
      <c r="AB289" s="5"/>
      <c r="AC289" s="5"/>
      <c r="AD289" s="5"/>
      <c r="AE289" s="5"/>
      <c r="AF289" s="5"/>
      <c r="AG289" s="5"/>
      <c r="AN289" s="5"/>
      <c r="AO289" s="5"/>
      <c r="AP289" s="5"/>
      <c r="AQ289" s="5"/>
      <c r="AR289" s="5"/>
      <c r="AS289" s="5"/>
      <c r="AW289" s="5"/>
      <c r="AX289" s="5"/>
      <c r="AY289" s="5"/>
      <c r="AZ289" s="5"/>
      <c r="BA289" s="5"/>
      <c r="BB289" s="5"/>
      <c r="BF289" s="5"/>
      <c r="BG289" s="5"/>
      <c r="BH289" s="5"/>
      <c r="BI289" s="5"/>
      <c r="BJ289" s="5"/>
      <c r="BK289" s="5"/>
      <c r="BT289" s="5"/>
      <c r="BU289" s="5"/>
      <c r="BV289" s="5"/>
      <c r="BW289" s="5"/>
      <c r="BX289" s="5"/>
      <c r="BY289" s="5"/>
      <c r="BZ289" s="7"/>
      <c r="CA289" s="7"/>
      <c r="CB289" s="7"/>
      <c r="CC289" s="7"/>
    </row>
    <row r="290" ht="15.75" customHeight="1">
      <c r="H290" s="5"/>
      <c r="I290" s="5"/>
      <c r="J290" s="5"/>
      <c r="K290" s="5"/>
      <c r="L290" s="5"/>
      <c r="M290" s="5"/>
      <c r="S290" s="5"/>
      <c r="T290" s="5"/>
      <c r="U290" s="5"/>
      <c r="V290" s="5"/>
      <c r="W290" s="5"/>
      <c r="X290" s="5"/>
      <c r="AB290" s="5"/>
      <c r="AC290" s="5"/>
      <c r="AD290" s="5"/>
      <c r="AE290" s="5"/>
      <c r="AF290" s="5"/>
      <c r="AG290" s="5"/>
      <c r="AN290" s="5"/>
      <c r="AO290" s="5"/>
      <c r="AP290" s="5"/>
      <c r="AQ290" s="5"/>
      <c r="AR290" s="5"/>
      <c r="AS290" s="5"/>
      <c r="AW290" s="5"/>
      <c r="AX290" s="5"/>
      <c r="AY290" s="5"/>
      <c r="AZ290" s="5"/>
      <c r="BA290" s="5"/>
      <c r="BB290" s="5"/>
      <c r="BF290" s="5"/>
      <c r="BG290" s="5"/>
      <c r="BH290" s="5"/>
      <c r="BI290" s="5"/>
      <c r="BJ290" s="5"/>
      <c r="BK290" s="5"/>
      <c r="BT290" s="5"/>
      <c r="BU290" s="5"/>
      <c r="BV290" s="5"/>
      <c r="BW290" s="5"/>
      <c r="BX290" s="5"/>
      <c r="BY290" s="5"/>
      <c r="BZ290" s="7"/>
      <c r="CA290" s="7"/>
      <c r="CB290" s="7"/>
      <c r="CC290" s="7"/>
    </row>
    <row r="291" ht="15.75" customHeight="1">
      <c r="H291" s="5"/>
      <c r="I291" s="5"/>
      <c r="J291" s="5"/>
      <c r="K291" s="5"/>
      <c r="L291" s="5"/>
      <c r="M291" s="5"/>
      <c r="S291" s="5"/>
      <c r="T291" s="5"/>
      <c r="U291" s="5"/>
      <c r="V291" s="5"/>
      <c r="W291" s="5"/>
      <c r="X291" s="5"/>
      <c r="AB291" s="5"/>
      <c r="AC291" s="5"/>
      <c r="AD291" s="5"/>
      <c r="AE291" s="5"/>
      <c r="AF291" s="5"/>
      <c r="AG291" s="5"/>
      <c r="AN291" s="5"/>
      <c r="AO291" s="5"/>
      <c r="AP291" s="5"/>
      <c r="AQ291" s="5"/>
      <c r="AR291" s="5"/>
      <c r="AS291" s="5"/>
      <c r="AW291" s="5"/>
      <c r="AX291" s="5"/>
      <c r="AY291" s="5"/>
      <c r="AZ291" s="5"/>
      <c r="BA291" s="5"/>
      <c r="BB291" s="5"/>
      <c r="BF291" s="5"/>
      <c r="BG291" s="5"/>
      <c r="BH291" s="5"/>
      <c r="BI291" s="5"/>
      <c r="BJ291" s="5"/>
      <c r="BK291" s="5"/>
      <c r="BT291" s="5"/>
      <c r="BU291" s="5"/>
      <c r="BV291" s="5"/>
      <c r="BW291" s="5"/>
      <c r="BX291" s="5"/>
      <c r="BY291" s="5"/>
      <c r="BZ291" s="7"/>
      <c r="CA291" s="7"/>
      <c r="CB291" s="7"/>
      <c r="CC291" s="7"/>
    </row>
    <row r="292" ht="15.75" customHeight="1">
      <c r="H292" s="5"/>
      <c r="I292" s="5"/>
      <c r="J292" s="5"/>
      <c r="K292" s="5"/>
      <c r="L292" s="5"/>
      <c r="M292" s="5"/>
      <c r="S292" s="5"/>
      <c r="T292" s="5"/>
      <c r="U292" s="5"/>
      <c r="V292" s="5"/>
      <c r="W292" s="5"/>
      <c r="X292" s="5"/>
      <c r="AB292" s="5"/>
      <c r="AC292" s="5"/>
      <c r="AD292" s="5"/>
      <c r="AE292" s="5"/>
      <c r="AF292" s="5"/>
      <c r="AG292" s="5"/>
      <c r="AN292" s="5"/>
      <c r="AO292" s="5"/>
      <c r="AP292" s="5"/>
      <c r="AQ292" s="5"/>
      <c r="AR292" s="5"/>
      <c r="AS292" s="5"/>
      <c r="AW292" s="5"/>
      <c r="AX292" s="5"/>
      <c r="AY292" s="5"/>
      <c r="AZ292" s="5"/>
      <c r="BA292" s="5"/>
      <c r="BB292" s="5"/>
      <c r="BF292" s="5"/>
      <c r="BG292" s="5"/>
      <c r="BH292" s="5"/>
      <c r="BI292" s="5"/>
      <c r="BJ292" s="5"/>
      <c r="BK292" s="5"/>
      <c r="BT292" s="5"/>
      <c r="BU292" s="5"/>
      <c r="BV292" s="5"/>
      <c r="BW292" s="5"/>
      <c r="BX292" s="5"/>
      <c r="BY292" s="5"/>
      <c r="BZ292" s="7"/>
      <c r="CA292" s="7"/>
      <c r="CB292" s="7"/>
      <c r="CC292" s="7"/>
    </row>
    <row r="293" ht="15.75" customHeight="1">
      <c r="H293" s="5"/>
      <c r="I293" s="5"/>
      <c r="J293" s="5"/>
      <c r="K293" s="5"/>
      <c r="L293" s="5"/>
      <c r="M293" s="5"/>
      <c r="S293" s="5"/>
      <c r="T293" s="5"/>
      <c r="U293" s="5"/>
      <c r="V293" s="5"/>
      <c r="W293" s="5"/>
      <c r="X293" s="5"/>
      <c r="AB293" s="5"/>
      <c r="AC293" s="5"/>
      <c r="AD293" s="5"/>
      <c r="AE293" s="5"/>
      <c r="AF293" s="5"/>
      <c r="AG293" s="5"/>
      <c r="AN293" s="5"/>
      <c r="AO293" s="5"/>
      <c r="AP293" s="5"/>
      <c r="AQ293" s="5"/>
      <c r="AR293" s="5"/>
      <c r="AS293" s="5"/>
      <c r="AW293" s="5"/>
      <c r="AX293" s="5"/>
      <c r="AY293" s="5"/>
      <c r="AZ293" s="5"/>
      <c r="BA293" s="5"/>
      <c r="BB293" s="5"/>
      <c r="BF293" s="5"/>
      <c r="BG293" s="5"/>
      <c r="BH293" s="5"/>
      <c r="BI293" s="5"/>
      <c r="BJ293" s="5"/>
      <c r="BK293" s="5"/>
      <c r="BT293" s="5"/>
      <c r="BU293" s="5"/>
      <c r="BV293" s="5"/>
      <c r="BW293" s="5"/>
      <c r="BX293" s="5"/>
      <c r="BY293" s="5"/>
      <c r="BZ293" s="7"/>
      <c r="CA293" s="7"/>
      <c r="CB293" s="7"/>
      <c r="CC293" s="7"/>
    </row>
    <row r="294" ht="15.75" customHeight="1">
      <c r="H294" s="5"/>
      <c r="I294" s="5"/>
      <c r="J294" s="5"/>
      <c r="K294" s="5"/>
      <c r="L294" s="5"/>
      <c r="M294" s="5"/>
      <c r="S294" s="5"/>
      <c r="T294" s="5"/>
      <c r="U294" s="5"/>
      <c r="V294" s="5"/>
      <c r="W294" s="5"/>
      <c r="X294" s="5"/>
      <c r="AB294" s="5"/>
      <c r="AC294" s="5"/>
      <c r="AD294" s="5"/>
      <c r="AE294" s="5"/>
      <c r="AF294" s="5"/>
      <c r="AG294" s="5"/>
      <c r="AN294" s="5"/>
      <c r="AO294" s="5"/>
      <c r="AP294" s="5"/>
      <c r="AQ294" s="5"/>
      <c r="AR294" s="5"/>
      <c r="AS294" s="5"/>
      <c r="AW294" s="5"/>
      <c r="AX294" s="5"/>
      <c r="AY294" s="5"/>
      <c r="AZ294" s="5"/>
      <c r="BA294" s="5"/>
      <c r="BB294" s="5"/>
      <c r="BF294" s="5"/>
      <c r="BG294" s="5"/>
      <c r="BH294" s="5"/>
      <c r="BI294" s="5"/>
      <c r="BJ294" s="5"/>
      <c r="BK294" s="5"/>
      <c r="BT294" s="5"/>
      <c r="BU294" s="5"/>
      <c r="BV294" s="5"/>
      <c r="BW294" s="5"/>
      <c r="BX294" s="5"/>
      <c r="BY294" s="5"/>
      <c r="BZ294" s="7"/>
      <c r="CA294" s="7"/>
      <c r="CB294" s="7"/>
      <c r="CC294" s="7"/>
    </row>
    <row r="295" ht="15.75" customHeight="1">
      <c r="H295" s="5"/>
      <c r="I295" s="5"/>
      <c r="J295" s="5"/>
      <c r="K295" s="5"/>
      <c r="L295" s="5"/>
      <c r="M295" s="5"/>
      <c r="S295" s="5"/>
      <c r="T295" s="5"/>
      <c r="U295" s="5"/>
      <c r="V295" s="5"/>
      <c r="W295" s="5"/>
      <c r="X295" s="5"/>
      <c r="AB295" s="5"/>
      <c r="AC295" s="5"/>
      <c r="AD295" s="5"/>
      <c r="AE295" s="5"/>
      <c r="AF295" s="5"/>
      <c r="AG295" s="5"/>
      <c r="AN295" s="5"/>
      <c r="AO295" s="5"/>
      <c r="AP295" s="5"/>
      <c r="AQ295" s="5"/>
      <c r="AR295" s="5"/>
      <c r="AS295" s="5"/>
      <c r="AW295" s="5"/>
      <c r="AX295" s="5"/>
      <c r="AY295" s="5"/>
      <c r="AZ295" s="5"/>
      <c r="BA295" s="5"/>
      <c r="BB295" s="5"/>
      <c r="BF295" s="5"/>
      <c r="BG295" s="5"/>
      <c r="BH295" s="5"/>
      <c r="BI295" s="5"/>
      <c r="BJ295" s="5"/>
      <c r="BK295" s="5"/>
      <c r="BT295" s="5"/>
      <c r="BU295" s="5"/>
      <c r="BV295" s="5"/>
      <c r="BW295" s="5"/>
      <c r="BX295" s="5"/>
      <c r="BY295" s="5"/>
      <c r="BZ295" s="7"/>
      <c r="CA295" s="7"/>
      <c r="CB295" s="7"/>
      <c r="CC295" s="7"/>
    </row>
    <row r="296" ht="15.75" customHeight="1">
      <c r="H296" s="5"/>
      <c r="I296" s="5"/>
      <c r="J296" s="5"/>
      <c r="K296" s="5"/>
      <c r="L296" s="5"/>
      <c r="M296" s="5"/>
      <c r="S296" s="5"/>
      <c r="T296" s="5"/>
      <c r="U296" s="5"/>
      <c r="V296" s="5"/>
      <c r="W296" s="5"/>
      <c r="X296" s="5"/>
      <c r="AB296" s="5"/>
      <c r="AC296" s="5"/>
      <c r="AD296" s="5"/>
      <c r="AE296" s="5"/>
      <c r="AF296" s="5"/>
      <c r="AG296" s="5"/>
      <c r="AN296" s="5"/>
      <c r="AO296" s="5"/>
      <c r="AP296" s="5"/>
      <c r="AQ296" s="5"/>
      <c r="AR296" s="5"/>
      <c r="AS296" s="5"/>
      <c r="AW296" s="5"/>
      <c r="AX296" s="5"/>
      <c r="AY296" s="5"/>
      <c r="AZ296" s="5"/>
      <c r="BA296" s="5"/>
      <c r="BB296" s="5"/>
      <c r="BF296" s="5"/>
      <c r="BG296" s="5"/>
      <c r="BH296" s="5"/>
      <c r="BI296" s="5"/>
      <c r="BJ296" s="5"/>
      <c r="BK296" s="5"/>
      <c r="BT296" s="5"/>
      <c r="BU296" s="5"/>
      <c r="BV296" s="5"/>
      <c r="BW296" s="5"/>
      <c r="BX296" s="5"/>
      <c r="BY296" s="5"/>
      <c r="BZ296" s="7"/>
      <c r="CA296" s="7"/>
      <c r="CB296" s="7"/>
      <c r="CC296" s="7"/>
    </row>
    <row r="297" ht="15.75" customHeight="1">
      <c r="H297" s="5"/>
      <c r="I297" s="5"/>
      <c r="J297" s="5"/>
      <c r="K297" s="5"/>
      <c r="L297" s="5"/>
      <c r="M297" s="5"/>
      <c r="S297" s="5"/>
      <c r="T297" s="5"/>
      <c r="U297" s="5"/>
      <c r="V297" s="5"/>
      <c r="W297" s="5"/>
      <c r="X297" s="5"/>
      <c r="AB297" s="5"/>
      <c r="AC297" s="5"/>
      <c r="AD297" s="5"/>
      <c r="AE297" s="5"/>
      <c r="AF297" s="5"/>
      <c r="AG297" s="5"/>
      <c r="AN297" s="5"/>
      <c r="AO297" s="5"/>
      <c r="AP297" s="5"/>
      <c r="AQ297" s="5"/>
      <c r="AR297" s="5"/>
      <c r="AS297" s="5"/>
      <c r="AW297" s="5"/>
      <c r="AX297" s="5"/>
      <c r="AY297" s="5"/>
      <c r="AZ297" s="5"/>
      <c r="BA297" s="5"/>
      <c r="BB297" s="5"/>
      <c r="BF297" s="5"/>
      <c r="BG297" s="5"/>
      <c r="BH297" s="5"/>
      <c r="BI297" s="5"/>
      <c r="BJ297" s="5"/>
      <c r="BK297" s="5"/>
      <c r="BT297" s="5"/>
      <c r="BU297" s="5"/>
      <c r="BV297" s="5"/>
      <c r="BW297" s="5"/>
      <c r="BX297" s="5"/>
      <c r="BY297" s="5"/>
      <c r="BZ297" s="7"/>
      <c r="CA297" s="7"/>
      <c r="CB297" s="7"/>
      <c r="CC297" s="7"/>
    </row>
    <row r="298" ht="15.75" customHeight="1">
      <c r="H298" s="5"/>
      <c r="I298" s="5"/>
      <c r="J298" s="5"/>
      <c r="K298" s="5"/>
      <c r="L298" s="5"/>
      <c r="M298" s="5"/>
      <c r="S298" s="5"/>
      <c r="T298" s="5"/>
      <c r="U298" s="5"/>
      <c r="V298" s="5"/>
      <c r="W298" s="5"/>
      <c r="X298" s="5"/>
      <c r="AB298" s="5"/>
      <c r="AC298" s="5"/>
      <c r="AD298" s="5"/>
      <c r="AE298" s="5"/>
      <c r="AF298" s="5"/>
      <c r="AG298" s="5"/>
      <c r="AN298" s="5"/>
      <c r="AO298" s="5"/>
      <c r="AP298" s="5"/>
      <c r="AQ298" s="5"/>
      <c r="AR298" s="5"/>
      <c r="AS298" s="5"/>
      <c r="AW298" s="5"/>
      <c r="AX298" s="5"/>
      <c r="AY298" s="5"/>
      <c r="AZ298" s="5"/>
      <c r="BA298" s="5"/>
      <c r="BB298" s="5"/>
      <c r="BF298" s="5"/>
      <c r="BG298" s="5"/>
      <c r="BH298" s="5"/>
      <c r="BI298" s="5"/>
      <c r="BJ298" s="5"/>
      <c r="BK298" s="5"/>
      <c r="BT298" s="5"/>
      <c r="BU298" s="5"/>
      <c r="BV298" s="5"/>
      <c r="BW298" s="5"/>
      <c r="BX298" s="5"/>
      <c r="BY298" s="5"/>
      <c r="BZ298" s="7"/>
      <c r="CA298" s="7"/>
      <c r="CB298" s="7"/>
      <c r="CC298" s="7"/>
    </row>
    <row r="299" ht="15.75" customHeight="1">
      <c r="H299" s="5"/>
      <c r="I299" s="5"/>
      <c r="J299" s="5"/>
      <c r="K299" s="5"/>
      <c r="L299" s="5"/>
      <c r="M299" s="5"/>
      <c r="S299" s="5"/>
      <c r="T299" s="5"/>
      <c r="U299" s="5"/>
      <c r="V299" s="5"/>
      <c r="W299" s="5"/>
      <c r="X299" s="5"/>
      <c r="AB299" s="5"/>
      <c r="AC299" s="5"/>
      <c r="AD299" s="5"/>
      <c r="AE299" s="5"/>
      <c r="AF299" s="5"/>
      <c r="AG299" s="5"/>
      <c r="AN299" s="5"/>
      <c r="AO299" s="5"/>
      <c r="AP299" s="5"/>
      <c r="AQ299" s="5"/>
      <c r="AR299" s="5"/>
      <c r="AS299" s="5"/>
      <c r="AW299" s="5"/>
      <c r="AX299" s="5"/>
      <c r="AY299" s="5"/>
      <c r="AZ299" s="5"/>
      <c r="BA299" s="5"/>
      <c r="BB299" s="5"/>
      <c r="BF299" s="5"/>
      <c r="BG299" s="5"/>
      <c r="BH299" s="5"/>
      <c r="BI299" s="5"/>
      <c r="BJ299" s="5"/>
      <c r="BK299" s="5"/>
      <c r="BT299" s="5"/>
      <c r="BU299" s="5"/>
      <c r="BV299" s="5"/>
      <c r="BW299" s="5"/>
      <c r="BX299" s="5"/>
      <c r="BY299" s="5"/>
      <c r="BZ299" s="7"/>
      <c r="CA299" s="7"/>
      <c r="CB299" s="7"/>
      <c r="CC299" s="7"/>
    </row>
    <row r="300" ht="15.75" customHeight="1">
      <c r="H300" s="5"/>
      <c r="I300" s="5"/>
      <c r="J300" s="5"/>
      <c r="K300" s="5"/>
      <c r="L300" s="5"/>
      <c r="M300" s="5"/>
      <c r="S300" s="5"/>
      <c r="T300" s="5"/>
      <c r="U300" s="5"/>
      <c r="V300" s="5"/>
      <c r="W300" s="5"/>
      <c r="X300" s="5"/>
      <c r="AB300" s="5"/>
      <c r="AC300" s="5"/>
      <c r="AD300" s="5"/>
      <c r="AE300" s="5"/>
      <c r="AF300" s="5"/>
      <c r="AG300" s="5"/>
      <c r="AN300" s="5"/>
      <c r="AO300" s="5"/>
      <c r="AP300" s="5"/>
      <c r="AQ300" s="5"/>
      <c r="AR300" s="5"/>
      <c r="AS300" s="5"/>
      <c r="AW300" s="5"/>
      <c r="AX300" s="5"/>
      <c r="AY300" s="5"/>
      <c r="AZ300" s="5"/>
      <c r="BA300" s="5"/>
      <c r="BB300" s="5"/>
      <c r="BF300" s="5"/>
      <c r="BG300" s="5"/>
      <c r="BH300" s="5"/>
      <c r="BI300" s="5"/>
      <c r="BJ300" s="5"/>
      <c r="BK300" s="5"/>
      <c r="BT300" s="5"/>
      <c r="BU300" s="5"/>
      <c r="BV300" s="5"/>
      <c r="BW300" s="5"/>
      <c r="BX300" s="5"/>
      <c r="BY300" s="5"/>
      <c r="BZ300" s="7"/>
      <c r="CA300" s="7"/>
      <c r="CB300" s="7"/>
      <c r="CC300" s="7"/>
    </row>
    <row r="301" ht="15.75" customHeight="1">
      <c r="H301" s="5"/>
      <c r="I301" s="5"/>
      <c r="J301" s="5"/>
      <c r="K301" s="5"/>
      <c r="L301" s="5"/>
      <c r="M301" s="5"/>
      <c r="S301" s="5"/>
      <c r="T301" s="5"/>
      <c r="U301" s="5"/>
      <c r="V301" s="5"/>
      <c r="W301" s="5"/>
      <c r="X301" s="5"/>
      <c r="AB301" s="5"/>
      <c r="AC301" s="5"/>
      <c r="AD301" s="5"/>
      <c r="AE301" s="5"/>
      <c r="AF301" s="5"/>
      <c r="AG301" s="5"/>
      <c r="AN301" s="5"/>
      <c r="AO301" s="5"/>
      <c r="AP301" s="5"/>
      <c r="AQ301" s="5"/>
      <c r="AR301" s="5"/>
      <c r="AS301" s="5"/>
      <c r="AW301" s="5"/>
      <c r="AX301" s="5"/>
      <c r="AY301" s="5"/>
      <c r="AZ301" s="5"/>
      <c r="BA301" s="5"/>
      <c r="BB301" s="5"/>
      <c r="BF301" s="5"/>
      <c r="BG301" s="5"/>
      <c r="BH301" s="5"/>
      <c r="BI301" s="5"/>
      <c r="BJ301" s="5"/>
      <c r="BK301" s="5"/>
      <c r="BT301" s="5"/>
      <c r="BU301" s="5"/>
      <c r="BV301" s="5"/>
      <c r="BW301" s="5"/>
      <c r="BX301" s="5"/>
      <c r="BY301" s="5"/>
      <c r="BZ301" s="7"/>
      <c r="CA301" s="7"/>
      <c r="CB301" s="7"/>
      <c r="CC301" s="7"/>
    </row>
    <row r="302" ht="15.75" customHeight="1">
      <c r="H302" s="5"/>
      <c r="I302" s="5"/>
      <c r="J302" s="5"/>
      <c r="K302" s="5"/>
      <c r="L302" s="5"/>
      <c r="M302" s="5"/>
      <c r="S302" s="5"/>
      <c r="T302" s="5"/>
      <c r="U302" s="5"/>
      <c r="V302" s="5"/>
      <c r="W302" s="5"/>
      <c r="X302" s="5"/>
      <c r="AB302" s="5"/>
      <c r="AC302" s="5"/>
      <c r="AD302" s="5"/>
      <c r="AE302" s="5"/>
      <c r="AF302" s="5"/>
      <c r="AG302" s="5"/>
      <c r="AN302" s="5"/>
      <c r="AO302" s="5"/>
      <c r="AP302" s="5"/>
      <c r="AQ302" s="5"/>
      <c r="AR302" s="5"/>
      <c r="AS302" s="5"/>
      <c r="AW302" s="5"/>
      <c r="AX302" s="5"/>
      <c r="AY302" s="5"/>
      <c r="AZ302" s="5"/>
      <c r="BA302" s="5"/>
      <c r="BB302" s="5"/>
      <c r="BF302" s="5"/>
      <c r="BG302" s="5"/>
      <c r="BH302" s="5"/>
      <c r="BI302" s="5"/>
      <c r="BJ302" s="5"/>
      <c r="BK302" s="5"/>
      <c r="BT302" s="5"/>
      <c r="BU302" s="5"/>
      <c r="BV302" s="5"/>
      <c r="BW302" s="5"/>
      <c r="BX302" s="5"/>
      <c r="BY302" s="5"/>
      <c r="BZ302" s="7"/>
      <c r="CA302" s="7"/>
      <c r="CB302" s="7"/>
      <c r="CC302" s="7"/>
    </row>
    <row r="303" ht="15.75" customHeight="1">
      <c r="H303" s="5"/>
      <c r="I303" s="5"/>
      <c r="J303" s="5"/>
      <c r="K303" s="5"/>
      <c r="L303" s="5"/>
      <c r="M303" s="5"/>
      <c r="S303" s="5"/>
      <c r="T303" s="5"/>
      <c r="U303" s="5"/>
      <c r="V303" s="5"/>
      <c r="W303" s="5"/>
      <c r="X303" s="5"/>
      <c r="AB303" s="5"/>
      <c r="AC303" s="5"/>
      <c r="AD303" s="5"/>
      <c r="AE303" s="5"/>
      <c r="AF303" s="5"/>
      <c r="AG303" s="5"/>
      <c r="AN303" s="5"/>
      <c r="AO303" s="5"/>
      <c r="AP303" s="5"/>
      <c r="AQ303" s="5"/>
      <c r="AR303" s="5"/>
      <c r="AS303" s="5"/>
      <c r="AW303" s="5"/>
      <c r="AX303" s="5"/>
      <c r="AY303" s="5"/>
      <c r="AZ303" s="5"/>
      <c r="BA303" s="5"/>
      <c r="BB303" s="5"/>
      <c r="BF303" s="5"/>
      <c r="BG303" s="5"/>
      <c r="BH303" s="5"/>
      <c r="BI303" s="5"/>
      <c r="BJ303" s="5"/>
      <c r="BK303" s="5"/>
      <c r="BT303" s="5"/>
      <c r="BU303" s="5"/>
      <c r="BV303" s="5"/>
      <c r="BW303" s="5"/>
      <c r="BX303" s="5"/>
      <c r="BY303" s="5"/>
      <c r="BZ303" s="7"/>
      <c r="CA303" s="7"/>
      <c r="CB303" s="7"/>
      <c r="CC303" s="7"/>
    </row>
    <row r="304" ht="15.75" customHeight="1">
      <c r="H304" s="5"/>
      <c r="I304" s="5"/>
      <c r="J304" s="5"/>
      <c r="K304" s="5"/>
      <c r="L304" s="5"/>
      <c r="M304" s="5"/>
      <c r="S304" s="5"/>
      <c r="T304" s="5"/>
      <c r="U304" s="5"/>
      <c r="V304" s="5"/>
      <c r="W304" s="5"/>
      <c r="X304" s="5"/>
      <c r="AB304" s="5"/>
      <c r="AC304" s="5"/>
      <c r="AD304" s="5"/>
      <c r="AE304" s="5"/>
      <c r="AF304" s="5"/>
      <c r="AG304" s="5"/>
      <c r="AN304" s="5"/>
      <c r="AO304" s="5"/>
      <c r="AP304" s="5"/>
      <c r="AQ304" s="5"/>
      <c r="AR304" s="5"/>
      <c r="AS304" s="5"/>
      <c r="AW304" s="5"/>
      <c r="AX304" s="5"/>
      <c r="AY304" s="5"/>
      <c r="AZ304" s="5"/>
      <c r="BA304" s="5"/>
      <c r="BB304" s="5"/>
      <c r="BF304" s="5"/>
      <c r="BG304" s="5"/>
      <c r="BH304" s="5"/>
      <c r="BI304" s="5"/>
      <c r="BJ304" s="5"/>
      <c r="BK304" s="5"/>
      <c r="BT304" s="5"/>
      <c r="BU304" s="5"/>
      <c r="BV304" s="5"/>
      <c r="BW304" s="5"/>
      <c r="BX304" s="5"/>
      <c r="BY304" s="5"/>
      <c r="BZ304" s="7"/>
      <c r="CA304" s="7"/>
      <c r="CB304" s="7"/>
      <c r="CC304" s="7"/>
    </row>
    <row r="305" ht="15.75" customHeight="1">
      <c r="H305" s="5"/>
      <c r="I305" s="5"/>
      <c r="J305" s="5"/>
      <c r="K305" s="5"/>
      <c r="L305" s="5"/>
      <c r="M305" s="5"/>
      <c r="S305" s="5"/>
      <c r="T305" s="5"/>
      <c r="U305" s="5"/>
      <c r="V305" s="5"/>
      <c r="W305" s="5"/>
      <c r="X305" s="5"/>
      <c r="AB305" s="5"/>
      <c r="AC305" s="5"/>
      <c r="AD305" s="5"/>
      <c r="AE305" s="5"/>
      <c r="AF305" s="5"/>
      <c r="AG305" s="5"/>
      <c r="AN305" s="5"/>
      <c r="AO305" s="5"/>
      <c r="AP305" s="5"/>
      <c r="AQ305" s="5"/>
      <c r="AR305" s="5"/>
      <c r="AS305" s="5"/>
      <c r="AW305" s="5"/>
      <c r="AX305" s="5"/>
      <c r="AY305" s="5"/>
      <c r="AZ305" s="5"/>
      <c r="BA305" s="5"/>
      <c r="BB305" s="5"/>
      <c r="BF305" s="5"/>
      <c r="BG305" s="5"/>
      <c r="BH305" s="5"/>
      <c r="BI305" s="5"/>
      <c r="BJ305" s="5"/>
      <c r="BK305" s="5"/>
      <c r="BT305" s="5"/>
      <c r="BU305" s="5"/>
      <c r="BV305" s="5"/>
      <c r="BW305" s="5"/>
      <c r="BX305" s="5"/>
      <c r="BY305" s="5"/>
      <c r="BZ305" s="7"/>
      <c r="CA305" s="7"/>
      <c r="CB305" s="7"/>
      <c r="CC305" s="7"/>
    </row>
    <row r="306" ht="15.75" customHeight="1">
      <c r="H306" s="5"/>
      <c r="I306" s="5"/>
      <c r="J306" s="5"/>
      <c r="K306" s="5"/>
      <c r="L306" s="5"/>
      <c r="M306" s="5"/>
      <c r="S306" s="5"/>
      <c r="T306" s="5"/>
      <c r="U306" s="5"/>
      <c r="V306" s="5"/>
      <c r="W306" s="5"/>
      <c r="X306" s="5"/>
      <c r="AB306" s="5"/>
      <c r="AC306" s="5"/>
      <c r="AD306" s="5"/>
      <c r="AE306" s="5"/>
      <c r="AF306" s="5"/>
      <c r="AG306" s="5"/>
      <c r="AN306" s="5"/>
      <c r="AO306" s="5"/>
      <c r="AP306" s="5"/>
      <c r="AQ306" s="5"/>
      <c r="AR306" s="5"/>
      <c r="AS306" s="5"/>
      <c r="AW306" s="5"/>
      <c r="AX306" s="5"/>
      <c r="AY306" s="5"/>
      <c r="AZ306" s="5"/>
      <c r="BA306" s="5"/>
      <c r="BB306" s="5"/>
      <c r="BF306" s="5"/>
      <c r="BG306" s="5"/>
      <c r="BH306" s="5"/>
      <c r="BI306" s="5"/>
      <c r="BJ306" s="5"/>
      <c r="BK306" s="5"/>
      <c r="BT306" s="5"/>
      <c r="BU306" s="5"/>
      <c r="BV306" s="5"/>
      <c r="BW306" s="5"/>
      <c r="BX306" s="5"/>
      <c r="BY306" s="5"/>
      <c r="BZ306" s="7"/>
      <c r="CA306" s="7"/>
      <c r="CB306" s="7"/>
      <c r="CC306" s="7"/>
    </row>
    <row r="307" ht="15.75" customHeight="1">
      <c r="H307" s="5"/>
      <c r="I307" s="5"/>
      <c r="J307" s="5"/>
      <c r="K307" s="5"/>
      <c r="L307" s="5"/>
      <c r="M307" s="5"/>
      <c r="S307" s="5"/>
      <c r="T307" s="5"/>
      <c r="U307" s="5"/>
      <c r="V307" s="5"/>
      <c r="W307" s="5"/>
      <c r="X307" s="5"/>
      <c r="AB307" s="5"/>
      <c r="AC307" s="5"/>
      <c r="AD307" s="5"/>
      <c r="AE307" s="5"/>
      <c r="AF307" s="5"/>
      <c r="AG307" s="5"/>
      <c r="AN307" s="5"/>
      <c r="AO307" s="5"/>
      <c r="AP307" s="5"/>
      <c r="AQ307" s="5"/>
      <c r="AR307" s="5"/>
      <c r="AS307" s="5"/>
      <c r="AW307" s="5"/>
      <c r="AX307" s="5"/>
      <c r="AY307" s="5"/>
      <c r="AZ307" s="5"/>
      <c r="BA307" s="5"/>
      <c r="BB307" s="5"/>
      <c r="BF307" s="5"/>
      <c r="BG307" s="5"/>
      <c r="BH307" s="5"/>
      <c r="BI307" s="5"/>
      <c r="BJ307" s="5"/>
      <c r="BK307" s="5"/>
      <c r="BT307" s="5"/>
      <c r="BU307" s="5"/>
      <c r="BV307" s="5"/>
      <c r="BW307" s="5"/>
      <c r="BX307" s="5"/>
      <c r="BY307" s="5"/>
      <c r="BZ307" s="7"/>
      <c r="CA307" s="7"/>
      <c r="CB307" s="7"/>
      <c r="CC307" s="7"/>
    </row>
    <row r="308" ht="15.75" customHeight="1">
      <c r="H308" s="5"/>
      <c r="I308" s="5"/>
      <c r="J308" s="5"/>
      <c r="K308" s="5"/>
      <c r="L308" s="5"/>
      <c r="M308" s="5"/>
      <c r="S308" s="5"/>
      <c r="T308" s="5"/>
      <c r="U308" s="5"/>
      <c r="V308" s="5"/>
      <c r="W308" s="5"/>
      <c r="X308" s="5"/>
      <c r="AB308" s="5"/>
      <c r="AC308" s="5"/>
      <c r="AD308" s="5"/>
      <c r="AE308" s="5"/>
      <c r="AF308" s="5"/>
      <c r="AG308" s="5"/>
      <c r="AN308" s="5"/>
      <c r="AO308" s="5"/>
      <c r="AP308" s="5"/>
      <c r="AQ308" s="5"/>
      <c r="AR308" s="5"/>
      <c r="AS308" s="5"/>
      <c r="AW308" s="5"/>
      <c r="AX308" s="5"/>
      <c r="AY308" s="5"/>
      <c r="AZ308" s="5"/>
      <c r="BA308" s="5"/>
      <c r="BB308" s="5"/>
      <c r="BF308" s="5"/>
      <c r="BG308" s="5"/>
      <c r="BH308" s="5"/>
      <c r="BI308" s="5"/>
      <c r="BJ308" s="5"/>
      <c r="BK308" s="5"/>
      <c r="BT308" s="5"/>
      <c r="BU308" s="5"/>
      <c r="BV308" s="5"/>
      <c r="BW308" s="5"/>
      <c r="BX308" s="5"/>
      <c r="BY308" s="5"/>
      <c r="BZ308" s="7"/>
      <c r="CA308" s="7"/>
      <c r="CB308" s="7"/>
      <c r="CC308" s="7"/>
    </row>
    <row r="309" ht="15.75" customHeight="1">
      <c r="H309" s="5"/>
      <c r="I309" s="5"/>
      <c r="J309" s="5"/>
      <c r="K309" s="5"/>
      <c r="L309" s="5"/>
      <c r="M309" s="5"/>
      <c r="S309" s="5"/>
      <c r="T309" s="5"/>
      <c r="U309" s="5"/>
      <c r="V309" s="5"/>
      <c r="W309" s="5"/>
      <c r="X309" s="5"/>
      <c r="AB309" s="5"/>
      <c r="AC309" s="5"/>
      <c r="AD309" s="5"/>
      <c r="AE309" s="5"/>
      <c r="AF309" s="5"/>
      <c r="AG309" s="5"/>
      <c r="AN309" s="5"/>
      <c r="AO309" s="5"/>
      <c r="AP309" s="5"/>
      <c r="AQ309" s="5"/>
      <c r="AR309" s="5"/>
      <c r="AS309" s="5"/>
      <c r="AW309" s="5"/>
      <c r="AX309" s="5"/>
      <c r="AY309" s="5"/>
      <c r="AZ309" s="5"/>
      <c r="BA309" s="5"/>
      <c r="BB309" s="5"/>
      <c r="BF309" s="5"/>
      <c r="BG309" s="5"/>
      <c r="BH309" s="5"/>
      <c r="BI309" s="5"/>
      <c r="BJ309" s="5"/>
      <c r="BK309" s="5"/>
      <c r="BT309" s="5"/>
      <c r="BU309" s="5"/>
      <c r="BV309" s="5"/>
      <c r="BW309" s="5"/>
      <c r="BX309" s="5"/>
      <c r="BY309" s="5"/>
      <c r="BZ309" s="7"/>
      <c r="CA309" s="7"/>
      <c r="CB309" s="7"/>
      <c r="CC309" s="7"/>
    </row>
    <row r="310" ht="15.75" customHeight="1">
      <c r="H310" s="5"/>
      <c r="I310" s="5"/>
      <c r="J310" s="5"/>
      <c r="K310" s="5"/>
      <c r="L310" s="5"/>
      <c r="M310" s="5"/>
      <c r="S310" s="5"/>
      <c r="T310" s="5"/>
      <c r="U310" s="5"/>
      <c r="V310" s="5"/>
      <c r="W310" s="5"/>
      <c r="X310" s="5"/>
      <c r="AB310" s="5"/>
      <c r="AC310" s="5"/>
      <c r="AD310" s="5"/>
      <c r="AE310" s="5"/>
      <c r="AF310" s="5"/>
      <c r="AG310" s="5"/>
      <c r="AN310" s="5"/>
      <c r="AO310" s="5"/>
      <c r="AP310" s="5"/>
      <c r="AQ310" s="5"/>
      <c r="AR310" s="5"/>
      <c r="AS310" s="5"/>
      <c r="AW310" s="5"/>
      <c r="AX310" s="5"/>
      <c r="AY310" s="5"/>
      <c r="AZ310" s="5"/>
      <c r="BA310" s="5"/>
      <c r="BB310" s="5"/>
      <c r="BF310" s="5"/>
      <c r="BG310" s="5"/>
      <c r="BH310" s="5"/>
      <c r="BI310" s="5"/>
      <c r="BJ310" s="5"/>
      <c r="BK310" s="5"/>
      <c r="BT310" s="5"/>
      <c r="BU310" s="5"/>
      <c r="BV310" s="5"/>
      <c r="BW310" s="5"/>
      <c r="BX310" s="5"/>
      <c r="BY310" s="5"/>
      <c r="BZ310" s="7"/>
      <c r="CA310" s="7"/>
      <c r="CB310" s="7"/>
      <c r="CC310" s="7"/>
    </row>
    <row r="311" ht="15.75" customHeight="1">
      <c r="H311" s="5"/>
      <c r="I311" s="5"/>
      <c r="J311" s="5"/>
      <c r="K311" s="5"/>
      <c r="L311" s="5"/>
      <c r="M311" s="5"/>
      <c r="S311" s="5"/>
      <c r="T311" s="5"/>
      <c r="U311" s="5"/>
      <c r="V311" s="5"/>
      <c r="W311" s="5"/>
      <c r="X311" s="5"/>
      <c r="AB311" s="5"/>
      <c r="AC311" s="5"/>
      <c r="AD311" s="5"/>
      <c r="AE311" s="5"/>
      <c r="AF311" s="5"/>
      <c r="AG311" s="5"/>
      <c r="AN311" s="5"/>
      <c r="AO311" s="5"/>
      <c r="AP311" s="5"/>
      <c r="AQ311" s="5"/>
      <c r="AR311" s="5"/>
      <c r="AS311" s="5"/>
      <c r="AW311" s="5"/>
      <c r="AX311" s="5"/>
      <c r="AY311" s="5"/>
      <c r="AZ311" s="5"/>
      <c r="BA311" s="5"/>
      <c r="BB311" s="5"/>
      <c r="BF311" s="5"/>
      <c r="BG311" s="5"/>
      <c r="BH311" s="5"/>
      <c r="BI311" s="5"/>
      <c r="BJ311" s="5"/>
      <c r="BK311" s="5"/>
      <c r="BT311" s="5"/>
      <c r="BU311" s="5"/>
      <c r="BV311" s="5"/>
      <c r="BW311" s="5"/>
      <c r="BX311" s="5"/>
      <c r="BY311" s="5"/>
      <c r="BZ311" s="7"/>
      <c r="CA311" s="7"/>
      <c r="CB311" s="7"/>
      <c r="CC311" s="7"/>
    </row>
    <row r="312" ht="15.75" customHeight="1">
      <c r="H312" s="5"/>
      <c r="I312" s="5"/>
      <c r="J312" s="5"/>
      <c r="K312" s="5"/>
      <c r="L312" s="5"/>
      <c r="M312" s="5"/>
      <c r="S312" s="5"/>
      <c r="T312" s="5"/>
      <c r="U312" s="5"/>
      <c r="V312" s="5"/>
      <c r="W312" s="5"/>
      <c r="X312" s="5"/>
      <c r="AB312" s="5"/>
      <c r="AC312" s="5"/>
      <c r="AD312" s="5"/>
      <c r="AE312" s="5"/>
      <c r="AF312" s="5"/>
      <c r="AG312" s="5"/>
      <c r="AN312" s="5"/>
      <c r="AO312" s="5"/>
      <c r="AP312" s="5"/>
      <c r="AQ312" s="5"/>
      <c r="AR312" s="5"/>
      <c r="AS312" s="5"/>
      <c r="AW312" s="5"/>
      <c r="AX312" s="5"/>
      <c r="AY312" s="5"/>
      <c r="AZ312" s="5"/>
      <c r="BA312" s="5"/>
      <c r="BB312" s="5"/>
      <c r="BF312" s="5"/>
      <c r="BG312" s="5"/>
      <c r="BH312" s="5"/>
      <c r="BI312" s="5"/>
      <c r="BJ312" s="5"/>
      <c r="BK312" s="5"/>
      <c r="BT312" s="5"/>
      <c r="BU312" s="5"/>
      <c r="BV312" s="5"/>
      <c r="BW312" s="5"/>
      <c r="BX312" s="5"/>
      <c r="BY312" s="5"/>
      <c r="BZ312" s="7"/>
      <c r="CA312" s="7"/>
      <c r="CB312" s="7"/>
      <c r="CC312" s="7"/>
    </row>
    <row r="313" ht="15.75" customHeight="1">
      <c r="H313" s="5"/>
      <c r="I313" s="5"/>
      <c r="J313" s="5"/>
      <c r="K313" s="5"/>
      <c r="L313" s="5"/>
      <c r="M313" s="5"/>
      <c r="S313" s="5"/>
      <c r="T313" s="5"/>
      <c r="U313" s="5"/>
      <c r="V313" s="5"/>
      <c r="W313" s="5"/>
      <c r="X313" s="5"/>
      <c r="AB313" s="5"/>
      <c r="AC313" s="5"/>
      <c r="AD313" s="5"/>
      <c r="AE313" s="5"/>
      <c r="AF313" s="5"/>
      <c r="AG313" s="5"/>
      <c r="AN313" s="5"/>
      <c r="AO313" s="5"/>
      <c r="AP313" s="5"/>
      <c r="AQ313" s="5"/>
      <c r="AR313" s="5"/>
      <c r="AS313" s="5"/>
      <c r="AW313" s="5"/>
      <c r="AX313" s="5"/>
      <c r="AY313" s="5"/>
      <c r="AZ313" s="5"/>
      <c r="BA313" s="5"/>
      <c r="BB313" s="5"/>
      <c r="BF313" s="5"/>
      <c r="BG313" s="5"/>
      <c r="BH313" s="5"/>
      <c r="BI313" s="5"/>
      <c r="BJ313" s="5"/>
      <c r="BK313" s="5"/>
      <c r="BT313" s="5"/>
      <c r="BU313" s="5"/>
      <c r="BV313" s="5"/>
      <c r="BW313" s="5"/>
      <c r="BX313" s="5"/>
      <c r="BY313" s="5"/>
      <c r="BZ313" s="7"/>
      <c r="CA313" s="7"/>
      <c r="CB313" s="7"/>
      <c r="CC313" s="7"/>
    </row>
    <row r="314" ht="15.75" customHeight="1">
      <c r="H314" s="5"/>
      <c r="I314" s="5"/>
      <c r="J314" s="5"/>
      <c r="K314" s="5"/>
      <c r="L314" s="5"/>
      <c r="M314" s="5"/>
      <c r="S314" s="5"/>
      <c r="T314" s="5"/>
      <c r="U314" s="5"/>
      <c r="V314" s="5"/>
      <c r="W314" s="5"/>
      <c r="X314" s="5"/>
      <c r="AB314" s="5"/>
      <c r="AC314" s="5"/>
      <c r="AD314" s="5"/>
      <c r="AE314" s="5"/>
      <c r="AF314" s="5"/>
      <c r="AG314" s="5"/>
      <c r="AN314" s="5"/>
      <c r="AO314" s="5"/>
      <c r="AP314" s="5"/>
      <c r="AQ314" s="5"/>
      <c r="AR314" s="5"/>
      <c r="AS314" s="5"/>
      <c r="AW314" s="5"/>
      <c r="AX314" s="5"/>
      <c r="AY314" s="5"/>
      <c r="AZ314" s="5"/>
      <c r="BA314" s="5"/>
      <c r="BB314" s="5"/>
      <c r="BF314" s="5"/>
      <c r="BG314" s="5"/>
      <c r="BH314" s="5"/>
      <c r="BI314" s="5"/>
      <c r="BJ314" s="5"/>
      <c r="BK314" s="5"/>
      <c r="BT314" s="5"/>
      <c r="BU314" s="5"/>
      <c r="BV314" s="5"/>
      <c r="BW314" s="5"/>
      <c r="BX314" s="5"/>
      <c r="BY314" s="5"/>
      <c r="BZ314" s="7"/>
      <c r="CA314" s="7"/>
      <c r="CB314" s="7"/>
      <c r="CC314" s="7"/>
    </row>
    <row r="315" ht="15.75" customHeight="1">
      <c r="H315" s="5"/>
      <c r="I315" s="5"/>
      <c r="J315" s="5"/>
      <c r="K315" s="5"/>
      <c r="L315" s="5"/>
      <c r="M315" s="5"/>
      <c r="S315" s="5"/>
      <c r="T315" s="5"/>
      <c r="U315" s="5"/>
      <c r="V315" s="5"/>
      <c r="W315" s="5"/>
      <c r="X315" s="5"/>
      <c r="AB315" s="5"/>
      <c r="AC315" s="5"/>
      <c r="AD315" s="5"/>
      <c r="AE315" s="5"/>
      <c r="AF315" s="5"/>
      <c r="AG315" s="5"/>
      <c r="AN315" s="5"/>
      <c r="AO315" s="5"/>
      <c r="AP315" s="5"/>
      <c r="AQ315" s="5"/>
      <c r="AR315" s="5"/>
      <c r="AS315" s="5"/>
      <c r="AW315" s="5"/>
      <c r="AX315" s="5"/>
      <c r="AY315" s="5"/>
      <c r="AZ315" s="5"/>
      <c r="BA315" s="5"/>
      <c r="BB315" s="5"/>
      <c r="BF315" s="5"/>
      <c r="BG315" s="5"/>
      <c r="BH315" s="5"/>
      <c r="BI315" s="5"/>
      <c r="BJ315" s="5"/>
      <c r="BK315" s="5"/>
      <c r="BT315" s="5"/>
      <c r="BU315" s="5"/>
      <c r="BV315" s="5"/>
      <c r="BW315" s="5"/>
      <c r="BX315" s="5"/>
      <c r="BY315" s="5"/>
      <c r="BZ315" s="7"/>
      <c r="CA315" s="7"/>
      <c r="CB315" s="7"/>
      <c r="CC315" s="7"/>
    </row>
    <row r="316" ht="15.75" customHeight="1">
      <c r="H316" s="5"/>
      <c r="I316" s="5"/>
      <c r="J316" s="5"/>
      <c r="K316" s="5"/>
      <c r="L316" s="5"/>
      <c r="M316" s="5"/>
      <c r="S316" s="5"/>
      <c r="T316" s="5"/>
      <c r="U316" s="5"/>
      <c r="V316" s="5"/>
      <c r="W316" s="5"/>
      <c r="X316" s="5"/>
      <c r="AB316" s="5"/>
      <c r="AC316" s="5"/>
      <c r="AD316" s="5"/>
      <c r="AE316" s="5"/>
      <c r="AF316" s="5"/>
      <c r="AG316" s="5"/>
      <c r="AN316" s="5"/>
      <c r="AO316" s="5"/>
      <c r="AP316" s="5"/>
      <c r="AQ316" s="5"/>
      <c r="AR316" s="5"/>
      <c r="AS316" s="5"/>
      <c r="AW316" s="5"/>
      <c r="AX316" s="5"/>
      <c r="AY316" s="5"/>
      <c r="AZ316" s="5"/>
      <c r="BA316" s="5"/>
      <c r="BB316" s="5"/>
      <c r="BF316" s="5"/>
      <c r="BG316" s="5"/>
      <c r="BH316" s="5"/>
      <c r="BI316" s="5"/>
      <c r="BJ316" s="5"/>
      <c r="BK316" s="5"/>
      <c r="BT316" s="5"/>
      <c r="BU316" s="5"/>
      <c r="BV316" s="5"/>
      <c r="BW316" s="5"/>
      <c r="BX316" s="5"/>
      <c r="BY316" s="5"/>
      <c r="BZ316" s="7"/>
      <c r="CA316" s="7"/>
      <c r="CB316" s="7"/>
      <c r="CC316" s="7"/>
    </row>
    <row r="317" ht="15.75" customHeight="1">
      <c r="H317" s="5"/>
      <c r="I317" s="5"/>
      <c r="J317" s="5"/>
      <c r="K317" s="5"/>
      <c r="L317" s="5"/>
      <c r="M317" s="5"/>
      <c r="S317" s="5"/>
      <c r="T317" s="5"/>
      <c r="U317" s="5"/>
      <c r="V317" s="5"/>
      <c r="W317" s="5"/>
      <c r="X317" s="5"/>
      <c r="AB317" s="5"/>
      <c r="AC317" s="5"/>
      <c r="AD317" s="5"/>
      <c r="AE317" s="5"/>
      <c r="AF317" s="5"/>
      <c r="AG317" s="5"/>
      <c r="AN317" s="5"/>
      <c r="AO317" s="5"/>
      <c r="AP317" s="5"/>
      <c r="AQ317" s="5"/>
      <c r="AR317" s="5"/>
      <c r="AS317" s="5"/>
      <c r="AW317" s="5"/>
      <c r="AX317" s="5"/>
      <c r="AY317" s="5"/>
      <c r="AZ317" s="5"/>
      <c r="BA317" s="5"/>
      <c r="BB317" s="5"/>
      <c r="BF317" s="5"/>
      <c r="BG317" s="5"/>
      <c r="BH317" s="5"/>
      <c r="BI317" s="5"/>
      <c r="BJ317" s="5"/>
      <c r="BK317" s="5"/>
      <c r="BT317" s="5"/>
      <c r="BU317" s="5"/>
      <c r="BV317" s="5"/>
      <c r="BW317" s="5"/>
      <c r="BX317" s="5"/>
      <c r="BY317" s="5"/>
      <c r="BZ317" s="7"/>
      <c r="CA317" s="7"/>
      <c r="CB317" s="7"/>
      <c r="CC317" s="7"/>
    </row>
    <row r="318" ht="15.75" customHeight="1">
      <c r="H318" s="5"/>
      <c r="I318" s="5"/>
      <c r="J318" s="5"/>
      <c r="K318" s="5"/>
      <c r="L318" s="5"/>
      <c r="M318" s="5"/>
      <c r="S318" s="5"/>
      <c r="T318" s="5"/>
      <c r="U318" s="5"/>
      <c r="V318" s="5"/>
      <c r="W318" s="5"/>
      <c r="X318" s="5"/>
      <c r="AB318" s="5"/>
      <c r="AC318" s="5"/>
      <c r="AD318" s="5"/>
      <c r="AE318" s="5"/>
      <c r="AF318" s="5"/>
      <c r="AG318" s="5"/>
      <c r="AN318" s="5"/>
      <c r="AO318" s="5"/>
      <c r="AP318" s="5"/>
      <c r="AQ318" s="5"/>
      <c r="AR318" s="5"/>
      <c r="AS318" s="5"/>
      <c r="AW318" s="5"/>
      <c r="AX318" s="5"/>
      <c r="AY318" s="5"/>
      <c r="AZ318" s="5"/>
      <c r="BA318" s="5"/>
      <c r="BB318" s="5"/>
      <c r="BF318" s="5"/>
      <c r="BG318" s="5"/>
      <c r="BH318" s="5"/>
      <c r="BI318" s="5"/>
      <c r="BJ318" s="5"/>
      <c r="BK318" s="5"/>
      <c r="BT318" s="5"/>
      <c r="BU318" s="5"/>
      <c r="BV318" s="5"/>
      <c r="BW318" s="5"/>
      <c r="BX318" s="5"/>
      <c r="BY318" s="5"/>
      <c r="BZ318" s="7"/>
      <c r="CA318" s="7"/>
      <c r="CB318" s="7"/>
      <c r="CC318" s="7"/>
    </row>
    <row r="319" ht="15.75" customHeight="1">
      <c r="H319" s="5"/>
      <c r="I319" s="5"/>
      <c r="J319" s="5"/>
      <c r="K319" s="5"/>
      <c r="L319" s="5"/>
      <c r="M319" s="5"/>
      <c r="S319" s="5"/>
      <c r="T319" s="5"/>
      <c r="U319" s="5"/>
      <c r="V319" s="5"/>
      <c r="W319" s="5"/>
      <c r="X319" s="5"/>
      <c r="AB319" s="5"/>
      <c r="AC319" s="5"/>
      <c r="AD319" s="5"/>
      <c r="AE319" s="5"/>
      <c r="AF319" s="5"/>
      <c r="AG319" s="5"/>
      <c r="AN319" s="5"/>
      <c r="AO319" s="5"/>
      <c r="AP319" s="5"/>
      <c r="AQ319" s="5"/>
      <c r="AR319" s="5"/>
      <c r="AS319" s="5"/>
      <c r="AW319" s="5"/>
      <c r="AX319" s="5"/>
      <c r="AY319" s="5"/>
      <c r="AZ319" s="5"/>
      <c r="BA319" s="5"/>
      <c r="BB319" s="5"/>
      <c r="BF319" s="5"/>
      <c r="BG319" s="5"/>
      <c r="BH319" s="5"/>
      <c r="BI319" s="5"/>
      <c r="BJ319" s="5"/>
      <c r="BK319" s="5"/>
      <c r="BT319" s="5"/>
      <c r="BU319" s="5"/>
      <c r="BV319" s="5"/>
      <c r="BW319" s="5"/>
      <c r="BX319" s="5"/>
      <c r="BY319" s="5"/>
      <c r="BZ319" s="7"/>
      <c r="CA319" s="7"/>
      <c r="CB319" s="7"/>
      <c r="CC319" s="7"/>
    </row>
    <row r="320" ht="15.75" customHeight="1">
      <c r="H320" s="5"/>
      <c r="I320" s="5"/>
      <c r="J320" s="5"/>
      <c r="K320" s="5"/>
      <c r="L320" s="5"/>
      <c r="M320" s="5"/>
      <c r="S320" s="5"/>
      <c r="T320" s="5"/>
      <c r="U320" s="5"/>
      <c r="V320" s="5"/>
      <c r="W320" s="5"/>
      <c r="X320" s="5"/>
      <c r="AB320" s="5"/>
      <c r="AC320" s="5"/>
      <c r="AD320" s="5"/>
      <c r="AE320" s="5"/>
      <c r="AF320" s="5"/>
      <c r="AG320" s="5"/>
      <c r="AN320" s="5"/>
      <c r="AO320" s="5"/>
      <c r="AP320" s="5"/>
      <c r="AQ320" s="5"/>
      <c r="AR320" s="5"/>
      <c r="AS320" s="5"/>
      <c r="AW320" s="5"/>
      <c r="AX320" s="5"/>
      <c r="AY320" s="5"/>
      <c r="AZ320" s="5"/>
      <c r="BA320" s="5"/>
      <c r="BB320" s="5"/>
      <c r="BF320" s="5"/>
      <c r="BG320" s="5"/>
      <c r="BH320" s="5"/>
      <c r="BI320" s="5"/>
      <c r="BJ320" s="5"/>
      <c r="BK320" s="5"/>
      <c r="BT320" s="5"/>
      <c r="BU320" s="5"/>
      <c r="BV320" s="5"/>
      <c r="BW320" s="5"/>
      <c r="BX320" s="5"/>
      <c r="BY320" s="5"/>
      <c r="BZ320" s="7"/>
      <c r="CA320" s="7"/>
      <c r="CB320" s="7"/>
      <c r="CC320" s="7"/>
    </row>
    <row r="321" ht="15.75" customHeight="1">
      <c r="H321" s="5"/>
      <c r="I321" s="5"/>
      <c r="J321" s="5"/>
      <c r="K321" s="5"/>
      <c r="L321" s="5"/>
      <c r="M321" s="5"/>
      <c r="S321" s="5"/>
      <c r="T321" s="5"/>
      <c r="U321" s="5"/>
      <c r="V321" s="5"/>
      <c r="W321" s="5"/>
      <c r="X321" s="5"/>
      <c r="AB321" s="5"/>
      <c r="AC321" s="5"/>
      <c r="AD321" s="5"/>
      <c r="AE321" s="5"/>
      <c r="AF321" s="5"/>
      <c r="AG321" s="5"/>
      <c r="AN321" s="5"/>
      <c r="AO321" s="5"/>
      <c r="AP321" s="5"/>
      <c r="AQ321" s="5"/>
      <c r="AR321" s="5"/>
      <c r="AS321" s="5"/>
      <c r="AW321" s="5"/>
      <c r="AX321" s="5"/>
      <c r="AY321" s="5"/>
      <c r="AZ321" s="5"/>
      <c r="BA321" s="5"/>
      <c r="BB321" s="5"/>
      <c r="BF321" s="5"/>
      <c r="BG321" s="5"/>
      <c r="BH321" s="5"/>
      <c r="BI321" s="5"/>
      <c r="BJ321" s="5"/>
      <c r="BK321" s="5"/>
      <c r="BT321" s="5"/>
      <c r="BU321" s="5"/>
      <c r="BV321" s="5"/>
      <c r="BW321" s="5"/>
      <c r="BX321" s="5"/>
      <c r="BY321" s="5"/>
      <c r="BZ321" s="7"/>
      <c r="CA321" s="7"/>
      <c r="CB321" s="7"/>
      <c r="CC321" s="7"/>
    </row>
    <row r="322" ht="15.75" customHeight="1">
      <c r="H322" s="5"/>
      <c r="I322" s="5"/>
      <c r="J322" s="5"/>
      <c r="K322" s="5"/>
      <c r="L322" s="5"/>
      <c r="M322" s="5"/>
      <c r="S322" s="5"/>
      <c r="T322" s="5"/>
      <c r="U322" s="5"/>
      <c r="V322" s="5"/>
      <c r="W322" s="5"/>
      <c r="X322" s="5"/>
      <c r="AB322" s="5"/>
      <c r="AC322" s="5"/>
      <c r="AD322" s="5"/>
      <c r="AE322" s="5"/>
      <c r="AF322" s="5"/>
      <c r="AG322" s="5"/>
      <c r="AN322" s="5"/>
      <c r="AO322" s="5"/>
      <c r="AP322" s="5"/>
      <c r="AQ322" s="5"/>
      <c r="AR322" s="5"/>
      <c r="AS322" s="5"/>
      <c r="AW322" s="5"/>
      <c r="AX322" s="5"/>
      <c r="AY322" s="5"/>
      <c r="AZ322" s="5"/>
      <c r="BA322" s="5"/>
      <c r="BB322" s="5"/>
      <c r="BF322" s="5"/>
      <c r="BG322" s="5"/>
      <c r="BH322" s="5"/>
      <c r="BI322" s="5"/>
      <c r="BJ322" s="5"/>
      <c r="BK322" s="5"/>
      <c r="BT322" s="5"/>
      <c r="BU322" s="5"/>
      <c r="BV322" s="5"/>
      <c r="BW322" s="5"/>
      <c r="BX322" s="5"/>
      <c r="BY322" s="5"/>
      <c r="BZ322" s="7"/>
      <c r="CA322" s="7"/>
      <c r="CB322" s="7"/>
      <c r="CC322" s="7"/>
    </row>
    <row r="323" ht="15.75" customHeight="1">
      <c r="H323" s="5"/>
      <c r="I323" s="5"/>
      <c r="J323" s="5"/>
      <c r="K323" s="5"/>
      <c r="L323" s="5"/>
      <c r="M323" s="5"/>
      <c r="S323" s="5"/>
      <c r="T323" s="5"/>
      <c r="U323" s="5"/>
      <c r="V323" s="5"/>
      <c r="W323" s="5"/>
      <c r="X323" s="5"/>
      <c r="AB323" s="5"/>
      <c r="AC323" s="5"/>
      <c r="AD323" s="5"/>
      <c r="AE323" s="5"/>
      <c r="AF323" s="5"/>
      <c r="AG323" s="5"/>
      <c r="AN323" s="5"/>
      <c r="AO323" s="5"/>
      <c r="AP323" s="5"/>
      <c r="AQ323" s="5"/>
      <c r="AR323" s="5"/>
      <c r="AS323" s="5"/>
      <c r="AW323" s="5"/>
      <c r="AX323" s="5"/>
      <c r="AY323" s="5"/>
      <c r="AZ323" s="5"/>
      <c r="BA323" s="5"/>
      <c r="BB323" s="5"/>
      <c r="BF323" s="5"/>
      <c r="BG323" s="5"/>
      <c r="BH323" s="5"/>
      <c r="BI323" s="5"/>
      <c r="BJ323" s="5"/>
      <c r="BK323" s="5"/>
      <c r="BT323" s="5"/>
      <c r="BU323" s="5"/>
      <c r="BV323" s="5"/>
      <c r="BW323" s="5"/>
      <c r="BX323" s="5"/>
      <c r="BY323" s="5"/>
      <c r="BZ323" s="7"/>
      <c r="CA323" s="7"/>
      <c r="CB323" s="7"/>
      <c r="CC323" s="7"/>
    </row>
    <row r="324" ht="15.75" customHeight="1">
      <c r="H324" s="5"/>
      <c r="I324" s="5"/>
      <c r="J324" s="5"/>
      <c r="K324" s="5"/>
      <c r="L324" s="5"/>
      <c r="M324" s="5"/>
      <c r="S324" s="5"/>
      <c r="T324" s="5"/>
      <c r="U324" s="5"/>
      <c r="V324" s="5"/>
      <c r="W324" s="5"/>
      <c r="X324" s="5"/>
      <c r="AB324" s="5"/>
      <c r="AC324" s="5"/>
      <c r="AD324" s="5"/>
      <c r="AE324" s="5"/>
      <c r="AF324" s="5"/>
      <c r="AG324" s="5"/>
      <c r="AN324" s="5"/>
      <c r="AO324" s="5"/>
      <c r="AP324" s="5"/>
      <c r="AQ324" s="5"/>
      <c r="AR324" s="5"/>
      <c r="AS324" s="5"/>
      <c r="AW324" s="5"/>
      <c r="AX324" s="5"/>
      <c r="AY324" s="5"/>
      <c r="AZ324" s="5"/>
      <c r="BA324" s="5"/>
      <c r="BB324" s="5"/>
      <c r="BF324" s="5"/>
      <c r="BG324" s="5"/>
      <c r="BH324" s="5"/>
      <c r="BI324" s="5"/>
      <c r="BJ324" s="5"/>
      <c r="BK324" s="5"/>
      <c r="BT324" s="5"/>
      <c r="BU324" s="5"/>
      <c r="BV324" s="5"/>
      <c r="BW324" s="5"/>
      <c r="BX324" s="5"/>
      <c r="BY324" s="5"/>
      <c r="BZ324" s="7"/>
      <c r="CA324" s="7"/>
      <c r="CB324" s="7"/>
      <c r="CC324" s="7"/>
    </row>
    <row r="325" ht="15.75" customHeight="1">
      <c r="H325" s="5"/>
      <c r="I325" s="5"/>
      <c r="J325" s="5"/>
      <c r="K325" s="5"/>
      <c r="L325" s="5"/>
      <c r="M325" s="5"/>
      <c r="S325" s="5"/>
      <c r="T325" s="5"/>
      <c r="U325" s="5"/>
      <c r="V325" s="5"/>
      <c r="W325" s="5"/>
      <c r="X325" s="5"/>
      <c r="AB325" s="5"/>
      <c r="AC325" s="5"/>
      <c r="AD325" s="5"/>
      <c r="AE325" s="5"/>
      <c r="AF325" s="5"/>
      <c r="AG325" s="5"/>
      <c r="AN325" s="5"/>
      <c r="AO325" s="5"/>
      <c r="AP325" s="5"/>
      <c r="AQ325" s="5"/>
      <c r="AR325" s="5"/>
      <c r="AS325" s="5"/>
      <c r="AW325" s="5"/>
      <c r="AX325" s="5"/>
      <c r="AY325" s="5"/>
      <c r="AZ325" s="5"/>
      <c r="BA325" s="5"/>
      <c r="BB325" s="5"/>
      <c r="BF325" s="5"/>
      <c r="BG325" s="5"/>
      <c r="BH325" s="5"/>
      <c r="BI325" s="5"/>
      <c r="BJ325" s="5"/>
      <c r="BK325" s="5"/>
      <c r="BT325" s="5"/>
      <c r="BU325" s="5"/>
      <c r="BV325" s="5"/>
      <c r="BW325" s="5"/>
      <c r="BX325" s="5"/>
      <c r="BY325" s="5"/>
      <c r="BZ325" s="7"/>
      <c r="CA325" s="7"/>
      <c r="CB325" s="7"/>
      <c r="CC325" s="7"/>
    </row>
    <row r="326" ht="15.75" customHeight="1">
      <c r="H326" s="5"/>
      <c r="I326" s="5"/>
      <c r="J326" s="5"/>
      <c r="K326" s="5"/>
      <c r="L326" s="5"/>
      <c r="M326" s="5"/>
      <c r="S326" s="5"/>
      <c r="T326" s="5"/>
      <c r="U326" s="5"/>
      <c r="V326" s="5"/>
      <c r="W326" s="5"/>
      <c r="X326" s="5"/>
      <c r="AB326" s="5"/>
      <c r="AC326" s="5"/>
      <c r="AD326" s="5"/>
      <c r="AE326" s="5"/>
      <c r="AF326" s="5"/>
      <c r="AG326" s="5"/>
      <c r="AN326" s="5"/>
      <c r="AO326" s="5"/>
      <c r="AP326" s="5"/>
      <c r="AQ326" s="5"/>
      <c r="AR326" s="5"/>
      <c r="AS326" s="5"/>
      <c r="AW326" s="5"/>
      <c r="AX326" s="5"/>
      <c r="AY326" s="5"/>
      <c r="AZ326" s="5"/>
      <c r="BA326" s="5"/>
      <c r="BB326" s="5"/>
      <c r="BF326" s="5"/>
      <c r="BG326" s="5"/>
      <c r="BH326" s="5"/>
      <c r="BI326" s="5"/>
      <c r="BJ326" s="5"/>
      <c r="BK326" s="5"/>
      <c r="BT326" s="5"/>
      <c r="BU326" s="5"/>
      <c r="BV326" s="5"/>
      <c r="BW326" s="5"/>
      <c r="BX326" s="5"/>
      <c r="BY326" s="5"/>
      <c r="BZ326" s="7"/>
      <c r="CA326" s="7"/>
      <c r="CB326" s="7"/>
      <c r="CC326" s="7"/>
    </row>
    <row r="327" ht="15.75" customHeight="1">
      <c r="H327" s="5"/>
      <c r="I327" s="5"/>
      <c r="J327" s="5"/>
      <c r="K327" s="5"/>
      <c r="L327" s="5"/>
      <c r="M327" s="5"/>
      <c r="S327" s="5"/>
      <c r="T327" s="5"/>
      <c r="U327" s="5"/>
      <c r="V327" s="5"/>
      <c r="W327" s="5"/>
      <c r="X327" s="5"/>
      <c r="AB327" s="5"/>
      <c r="AC327" s="5"/>
      <c r="AD327" s="5"/>
      <c r="AE327" s="5"/>
      <c r="AF327" s="5"/>
      <c r="AG327" s="5"/>
      <c r="AN327" s="5"/>
      <c r="AO327" s="5"/>
      <c r="AP327" s="5"/>
      <c r="AQ327" s="5"/>
      <c r="AR327" s="5"/>
      <c r="AS327" s="5"/>
      <c r="AW327" s="5"/>
      <c r="AX327" s="5"/>
      <c r="AY327" s="5"/>
      <c r="AZ327" s="5"/>
      <c r="BA327" s="5"/>
      <c r="BB327" s="5"/>
      <c r="BF327" s="5"/>
      <c r="BG327" s="5"/>
      <c r="BH327" s="5"/>
      <c r="BI327" s="5"/>
      <c r="BJ327" s="5"/>
      <c r="BK327" s="5"/>
      <c r="BT327" s="5"/>
      <c r="BU327" s="5"/>
      <c r="BV327" s="5"/>
      <c r="BW327" s="5"/>
      <c r="BX327" s="5"/>
      <c r="BY327" s="5"/>
      <c r="BZ327" s="7"/>
      <c r="CA327" s="7"/>
      <c r="CB327" s="7"/>
      <c r="CC327" s="7"/>
    </row>
    <row r="328" ht="15.75" customHeight="1">
      <c r="H328" s="5"/>
      <c r="I328" s="5"/>
      <c r="J328" s="5"/>
      <c r="K328" s="5"/>
      <c r="L328" s="5"/>
      <c r="M328" s="5"/>
      <c r="S328" s="5"/>
      <c r="T328" s="5"/>
      <c r="U328" s="5"/>
      <c r="V328" s="5"/>
      <c r="W328" s="5"/>
      <c r="X328" s="5"/>
      <c r="AB328" s="5"/>
      <c r="AC328" s="5"/>
      <c r="AD328" s="5"/>
      <c r="AE328" s="5"/>
      <c r="AF328" s="5"/>
      <c r="AG328" s="5"/>
      <c r="AN328" s="5"/>
      <c r="AO328" s="5"/>
      <c r="AP328" s="5"/>
      <c r="AQ328" s="5"/>
      <c r="AR328" s="5"/>
      <c r="AS328" s="5"/>
      <c r="AW328" s="5"/>
      <c r="AX328" s="5"/>
      <c r="AY328" s="5"/>
      <c r="AZ328" s="5"/>
      <c r="BA328" s="5"/>
      <c r="BB328" s="5"/>
      <c r="BF328" s="5"/>
      <c r="BG328" s="5"/>
      <c r="BH328" s="5"/>
      <c r="BI328" s="5"/>
      <c r="BJ328" s="5"/>
      <c r="BK328" s="5"/>
      <c r="BT328" s="5"/>
      <c r="BU328" s="5"/>
      <c r="BV328" s="5"/>
      <c r="BW328" s="5"/>
      <c r="BX328" s="5"/>
      <c r="BY328" s="5"/>
      <c r="BZ328" s="7"/>
      <c r="CA328" s="7"/>
      <c r="CB328" s="7"/>
      <c r="CC328" s="7"/>
    </row>
    <row r="329" ht="15.75" customHeight="1">
      <c r="H329" s="5"/>
      <c r="I329" s="5"/>
      <c r="J329" s="5"/>
      <c r="K329" s="5"/>
      <c r="L329" s="5"/>
      <c r="M329" s="5"/>
      <c r="S329" s="5"/>
      <c r="T329" s="5"/>
      <c r="U329" s="5"/>
      <c r="V329" s="5"/>
      <c r="W329" s="5"/>
      <c r="X329" s="5"/>
      <c r="AB329" s="5"/>
      <c r="AC329" s="5"/>
      <c r="AD329" s="5"/>
      <c r="AE329" s="5"/>
      <c r="AF329" s="5"/>
      <c r="AG329" s="5"/>
      <c r="AN329" s="5"/>
      <c r="AO329" s="5"/>
      <c r="AP329" s="5"/>
      <c r="AQ329" s="5"/>
      <c r="AR329" s="5"/>
      <c r="AS329" s="5"/>
      <c r="AW329" s="5"/>
      <c r="AX329" s="5"/>
      <c r="AY329" s="5"/>
      <c r="AZ329" s="5"/>
      <c r="BA329" s="5"/>
      <c r="BB329" s="5"/>
      <c r="BF329" s="5"/>
      <c r="BG329" s="5"/>
      <c r="BH329" s="5"/>
      <c r="BI329" s="5"/>
      <c r="BJ329" s="5"/>
      <c r="BK329" s="5"/>
      <c r="BT329" s="5"/>
      <c r="BU329" s="5"/>
      <c r="BV329" s="5"/>
      <c r="BW329" s="5"/>
      <c r="BX329" s="5"/>
      <c r="BY329" s="5"/>
      <c r="BZ329" s="7"/>
      <c r="CA329" s="7"/>
      <c r="CB329" s="7"/>
      <c r="CC329" s="7"/>
    </row>
    <row r="330" ht="15.75" customHeight="1">
      <c r="H330" s="5"/>
      <c r="I330" s="5"/>
      <c r="J330" s="5"/>
      <c r="K330" s="5"/>
      <c r="L330" s="5"/>
      <c r="M330" s="5"/>
      <c r="S330" s="5"/>
      <c r="T330" s="5"/>
      <c r="U330" s="5"/>
      <c r="V330" s="5"/>
      <c r="W330" s="5"/>
      <c r="X330" s="5"/>
      <c r="AB330" s="5"/>
      <c r="AC330" s="5"/>
      <c r="AD330" s="5"/>
      <c r="AE330" s="5"/>
      <c r="AF330" s="5"/>
      <c r="AG330" s="5"/>
      <c r="AN330" s="5"/>
      <c r="AO330" s="5"/>
      <c r="AP330" s="5"/>
      <c r="AQ330" s="5"/>
      <c r="AR330" s="5"/>
      <c r="AS330" s="5"/>
      <c r="AW330" s="5"/>
      <c r="AX330" s="5"/>
      <c r="AY330" s="5"/>
      <c r="AZ330" s="5"/>
      <c r="BA330" s="5"/>
      <c r="BB330" s="5"/>
      <c r="BF330" s="5"/>
      <c r="BG330" s="5"/>
      <c r="BH330" s="5"/>
      <c r="BI330" s="5"/>
      <c r="BJ330" s="5"/>
      <c r="BK330" s="5"/>
      <c r="BT330" s="5"/>
      <c r="BU330" s="5"/>
      <c r="BV330" s="5"/>
      <c r="BW330" s="5"/>
      <c r="BX330" s="5"/>
      <c r="BY330" s="5"/>
      <c r="BZ330" s="7"/>
      <c r="CA330" s="7"/>
      <c r="CB330" s="7"/>
      <c r="CC330" s="7"/>
    </row>
    <row r="331" ht="15.75" customHeight="1">
      <c r="H331" s="5"/>
      <c r="I331" s="5"/>
      <c r="J331" s="5"/>
      <c r="K331" s="5"/>
      <c r="L331" s="5"/>
      <c r="M331" s="5"/>
      <c r="S331" s="5"/>
      <c r="T331" s="5"/>
      <c r="U331" s="5"/>
      <c r="V331" s="5"/>
      <c r="W331" s="5"/>
      <c r="X331" s="5"/>
      <c r="AB331" s="5"/>
      <c r="AC331" s="5"/>
      <c r="AD331" s="5"/>
      <c r="AE331" s="5"/>
      <c r="AF331" s="5"/>
      <c r="AG331" s="5"/>
      <c r="AN331" s="5"/>
      <c r="AO331" s="5"/>
      <c r="AP331" s="5"/>
      <c r="AQ331" s="5"/>
      <c r="AR331" s="5"/>
      <c r="AS331" s="5"/>
      <c r="AW331" s="5"/>
      <c r="AX331" s="5"/>
      <c r="AY331" s="5"/>
      <c r="AZ331" s="5"/>
      <c r="BA331" s="5"/>
      <c r="BB331" s="5"/>
      <c r="BF331" s="5"/>
      <c r="BG331" s="5"/>
      <c r="BH331" s="5"/>
      <c r="BI331" s="5"/>
      <c r="BJ331" s="5"/>
      <c r="BK331" s="5"/>
      <c r="BT331" s="5"/>
      <c r="BU331" s="5"/>
      <c r="BV331" s="5"/>
      <c r="BW331" s="5"/>
      <c r="BX331" s="5"/>
      <c r="BY331" s="5"/>
      <c r="BZ331" s="7"/>
      <c r="CA331" s="7"/>
      <c r="CB331" s="7"/>
      <c r="CC331" s="7"/>
    </row>
    <row r="332" ht="15.75" customHeight="1">
      <c r="H332" s="5"/>
      <c r="I332" s="5"/>
      <c r="J332" s="5"/>
      <c r="K332" s="5"/>
      <c r="L332" s="5"/>
      <c r="M332" s="5"/>
      <c r="S332" s="5"/>
      <c r="T332" s="5"/>
      <c r="U332" s="5"/>
      <c r="V332" s="5"/>
      <c r="W332" s="5"/>
      <c r="X332" s="5"/>
      <c r="AB332" s="5"/>
      <c r="AC332" s="5"/>
      <c r="AD332" s="5"/>
      <c r="AE332" s="5"/>
      <c r="AF332" s="5"/>
      <c r="AG332" s="5"/>
      <c r="AN332" s="5"/>
      <c r="AO332" s="5"/>
      <c r="AP332" s="5"/>
      <c r="AQ332" s="5"/>
      <c r="AR332" s="5"/>
      <c r="AS332" s="5"/>
      <c r="AW332" s="5"/>
      <c r="AX332" s="5"/>
      <c r="AY332" s="5"/>
      <c r="AZ332" s="5"/>
      <c r="BA332" s="5"/>
      <c r="BB332" s="5"/>
      <c r="BF332" s="5"/>
      <c r="BG332" s="5"/>
      <c r="BH332" s="5"/>
      <c r="BI332" s="5"/>
      <c r="BJ332" s="5"/>
      <c r="BK332" s="5"/>
      <c r="BT332" s="5"/>
      <c r="BU332" s="5"/>
      <c r="BV332" s="5"/>
      <c r="BW332" s="5"/>
      <c r="BX332" s="5"/>
      <c r="BY332" s="5"/>
      <c r="BZ332" s="7"/>
      <c r="CA332" s="7"/>
      <c r="CB332" s="7"/>
      <c r="CC332" s="7"/>
    </row>
    <row r="333" ht="15.75" customHeight="1">
      <c r="H333" s="5"/>
      <c r="I333" s="5"/>
      <c r="J333" s="5"/>
      <c r="K333" s="5"/>
      <c r="L333" s="5"/>
      <c r="M333" s="5"/>
      <c r="S333" s="5"/>
      <c r="T333" s="5"/>
      <c r="U333" s="5"/>
      <c r="V333" s="5"/>
      <c r="W333" s="5"/>
      <c r="X333" s="5"/>
      <c r="AB333" s="5"/>
      <c r="AC333" s="5"/>
      <c r="AD333" s="5"/>
      <c r="AE333" s="5"/>
      <c r="AF333" s="5"/>
      <c r="AG333" s="5"/>
      <c r="AN333" s="5"/>
      <c r="AO333" s="5"/>
      <c r="AP333" s="5"/>
      <c r="AQ333" s="5"/>
      <c r="AR333" s="5"/>
      <c r="AS333" s="5"/>
      <c r="AW333" s="5"/>
      <c r="AX333" s="5"/>
      <c r="AY333" s="5"/>
      <c r="AZ333" s="5"/>
      <c r="BA333" s="5"/>
      <c r="BB333" s="5"/>
      <c r="BF333" s="5"/>
      <c r="BG333" s="5"/>
      <c r="BH333" s="5"/>
      <c r="BI333" s="5"/>
      <c r="BJ333" s="5"/>
      <c r="BK333" s="5"/>
      <c r="BT333" s="5"/>
      <c r="BU333" s="5"/>
      <c r="BV333" s="5"/>
      <c r="BW333" s="5"/>
      <c r="BX333" s="5"/>
      <c r="BY333" s="5"/>
      <c r="BZ333" s="7"/>
      <c r="CA333" s="7"/>
      <c r="CB333" s="7"/>
      <c r="CC333" s="7"/>
    </row>
    <row r="334" ht="15.75" customHeight="1">
      <c r="H334" s="5"/>
      <c r="I334" s="5"/>
      <c r="J334" s="5"/>
      <c r="K334" s="5"/>
      <c r="L334" s="5"/>
      <c r="M334" s="5"/>
      <c r="S334" s="5"/>
      <c r="T334" s="5"/>
      <c r="U334" s="5"/>
      <c r="V334" s="5"/>
      <c r="W334" s="5"/>
      <c r="X334" s="5"/>
      <c r="AB334" s="5"/>
      <c r="AC334" s="5"/>
      <c r="AD334" s="5"/>
      <c r="AE334" s="5"/>
      <c r="AF334" s="5"/>
      <c r="AG334" s="5"/>
      <c r="AN334" s="5"/>
      <c r="AO334" s="5"/>
      <c r="AP334" s="5"/>
      <c r="AQ334" s="5"/>
      <c r="AR334" s="5"/>
      <c r="AS334" s="5"/>
      <c r="AW334" s="5"/>
      <c r="AX334" s="5"/>
      <c r="AY334" s="5"/>
      <c r="AZ334" s="5"/>
      <c r="BA334" s="5"/>
      <c r="BB334" s="5"/>
      <c r="BF334" s="5"/>
      <c r="BG334" s="5"/>
      <c r="BH334" s="5"/>
      <c r="BI334" s="5"/>
      <c r="BJ334" s="5"/>
      <c r="BK334" s="5"/>
      <c r="BT334" s="5"/>
      <c r="BU334" s="5"/>
      <c r="BV334" s="5"/>
      <c r="BW334" s="5"/>
      <c r="BX334" s="5"/>
      <c r="BY334" s="5"/>
      <c r="BZ334" s="7"/>
      <c r="CA334" s="7"/>
      <c r="CB334" s="7"/>
      <c r="CC334" s="7"/>
    </row>
    <row r="335" ht="15.75" customHeight="1">
      <c r="H335" s="5"/>
      <c r="I335" s="5"/>
      <c r="J335" s="5"/>
      <c r="K335" s="5"/>
      <c r="L335" s="5"/>
      <c r="M335" s="5"/>
      <c r="S335" s="5"/>
      <c r="T335" s="5"/>
      <c r="U335" s="5"/>
      <c r="V335" s="5"/>
      <c r="W335" s="5"/>
      <c r="X335" s="5"/>
      <c r="AB335" s="5"/>
      <c r="AC335" s="5"/>
      <c r="AD335" s="5"/>
      <c r="AE335" s="5"/>
      <c r="AF335" s="5"/>
      <c r="AG335" s="5"/>
      <c r="AN335" s="5"/>
      <c r="AO335" s="5"/>
      <c r="AP335" s="5"/>
      <c r="AQ335" s="5"/>
      <c r="AR335" s="5"/>
      <c r="AS335" s="5"/>
      <c r="AW335" s="5"/>
      <c r="AX335" s="5"/>
      <c r="AY335" s="5"/>
      <c r="AZ335" s="5"/>
      <c r="BA335" s="5"/>
      <c r="BB335" s="5"/>
      <c r="BF335" s="5"/>
      <c r="BG335" s="5"/>
      <c r="BH335" s="5"/>
      <c r="BI335" s="5"/>
      <c r="BJ335" s="5"/>
      <c r="BK335" s="5"/>
      <c r="BT335" s="5"/>
      <c r="BU335" s="5"/>
      <c r="BV335" s="5"/>
      <c r="BW335" s="5"/>
      <c r="BX335" s="5"/>
      <c r="BY335" s="5"/>
      <c r="BZ335" s="7"/>
      <c r="CA335" s="7"/>
      <c r="CB335" s="7"/>
      <c r="CC335" s="7"/>
    </row>
    <row r="336" ht="15.75" customHeight="1">
      <c r="H336" s="5"/>
      <c r="I336" s="5"/>
      <c r="J336" s="5"/>
      <c r="K336" s="5"/>
      <c r="L336" s="5"/>
      <c r="M336" s="5"/>
      <c r="S336" s="5"/>
      <c r="T336" s="5"/>
      <c r="U336" s="5"/>
      <c r="V336" s="5"/>
      <c r="W336" s="5"/>
      <c r="X336" s="5"/>
      <c r="AB336" s="5"/>
      <c r="AC336" s="5"/>
      <c r="AD336" s="5"/>
      <c r="AE336" s="5"/>
      <c r="AF336" s="5"/>
      <c r="AG336" s="5"/>
      <c r="AN336" s="5"/>
      <c r="AO336" s="5"/>
      <c r="AP336" s="5"/>
      <c r="AQ336" s="5"/>
      <c r="AR336" s="5"/>
      <c r="AS336" s="5"/>
      <c r="AW336" s="5"/>
      <c r="AX336" s="5"/>
      <c r="AY336" s="5"/>
      <c r="AZ336" s="5"/>
      <c r="BA336" s="5"/>
      <c r="BB336" s="5"/>
      <c r="BF336" s="5"/>
      <c r="BG336" s="5"/>
      <c r="BH336" s="5"/>
      <c r="BI336" s="5"/>
      <c r="BJ336" s="5"/>
      <c r="BK336" s="5"/>
      <c r="BT336" s="5"/>
      <c r="BU336" s="5"/>
      <c r="BV336" s="5"/>
      <c r="BW336" s="5"/>
      <c r="BX336" s="5"/>
      <c r="BY336" s="5"/>
      <c r="BZ336" s="7"/>
      <c r="CA336" s="7"/>
      <c r="CB336" s="7"/>
      <c r="CC336" s="7"/>
    </row>
    <row r="337" ht="15.75" customHeight="1">
      <c r="H337" s="5"/>
      <c r="I337" s="5"/>
      <c r="J337" s="5"/>
      <c r="K337" s="5"/>
      <c r="L337" s="5"/>
      <c r="M337" s="5"/>
      <c r="S337" s="5"/>
      <c r="T337" s="5"/>
      <c r="U337" s="5"/>
      <c r="V337" s="5"/>
      <c r="W337" s="5"/>
      <c r="X337" s="5"/>
      <c r="AB337" s="5"/>
      <c r="AC337" s="5"/>
      <c r="AD337" s="5"/>
      <c r="AE337" s="5"/>
      <c r="AF337" s="5"/>
      <c r="AG337" s="5"/>
      <c r="AN337" s="5"/>
      <c r="AO337" s="5"/>
      <c r="AP337" s="5"/>
      <c r="AQ337" s="5"/>
      <c r="AR337" s="5"/>
      <c r="AS337" s="5"/>
      <c r="AW337" s="5"/>
      <c r="AX337" s="5"/>
      <c r="AY337" s="5"/>
      <c r="AZ337" s="5"/>
      <c r="BA337" s="5"/>
      <c r="BB337" s="5"/>
      <c r="BF337" s="5"/>
      <c r="BG337" s="5"/>
      <c r="BH337" s="5"/>
      <c r="BI337" s="5"/>
      <c r="BJ337" s="5"/>
      <c r="BK337" s="5"/>
      <c r="BT337" s="5"/>
      <c r="BU337" s="5"/>
      <c r="BV337" s="5"/>
      <c r="BW337" s="5"/>
      <c r="BX337" s="5"/>
      <c r="BY337" s="5"/>
      <c r="BZ337" s="7"/>
      <c r="CA337" s="7"/>
      <c r="CB337" s="7"/>
      <c r="CC337" s="7"/>
    </row>
    <row r="338" ht="15.75" customHeight="1">
      <c r="H338" s="5"/>
      <c r="I338" s="5"/>
      <c r="J338" s="5"/>
      <c r="K338" s="5"/>
      <c r="L338" s="5"/>
      <c r="M338" s="5"/>
      <c r="S338" s="5"/>
      <c r="T338" s="5"/>
      <c r="U338" s="5"/>
      <c r="V338" s="5"/>
      <c r="W338" s="5"/>
      <c r="X338" s="5"/>
      <c r="AB338" s="5"/>
      <c r="AC338" s="5"/>
      <c r="AD338" s="5"/>
      <c r="AE338" s="5"/>
      <c r="AF338" s="5"/>
      <c r="AG338" s="5"/>
      <c r="AN338" s="5"/>
      <c r="AO338" s="5"/>
      <c r="AP338" s="5"/>
      <c r="AQ338" s="5"/>
      <c r="AR338" s="5"/>
      <c r="AS338" s="5"/>
      <c r="AW338" s="5"/>
      <c r="AX338" s="5"/>
      <c r="AY338" s="5"/>
      <c r="AZ338" s="5"/>
      <c r="BA338" s="5"/>
      <c r="BB338" s="5"/>
      <c r="BF338" s="5"/>
      <c r="BG338" s="5"/>
      <c r="BH338" s="5"/>
      <c r="BI338" s="5"/>
      <c r="BJ338" s="5"/>
      <c r="BK338" s="5"/>
      <c r="BT338" s="5"/>
      <c r="BU338" s="5"/>
      <c r="BV338" s="5"/>
      <c r="BW338" s="5"/>
      <c r="BX338" s="5"/>
      <c r="BY338" s="5"/>
      <c r="BZ338" s="7"/>
      <c r="CA338" s="7"/>
      <c r="CB338" s="7"/>
      <c r="CC338" s="7"/>
    </row>
    <row r="339" ht="15.75" customHeight="1">
      <c r="H339" s="5"/>
      <c r="I339" s="5"/>
      <c r="J339" s="5"/>
      <c r="K339" s="5"/>
      <c r="L339" s="5"/>
      <c r="M339" s="5"/>
      <c r="S339" s="5"/>
      <c r="T339" s="5"/>
      <c r="U339" s="5"/>
      <c r="V339" s="5"/>
      <c r="W339" s="5"/>
      <c r="X339" s="5"/>
      <c r="AB339" s="5"/>
      <c r="AC339" s="5"/>
      <c r="AD339" s="5"/>
      <c r="AE339" s="5"/>
      <c r="AF339" s="5"/>
      <c r="AG339" s="5"/>
      <c r="AN339" s="5"/>
      <c r="AO339" s="5"/>
      <c r="AP339" s="5"/>
      <c r="AQ339" s="5"/>
      <c r="AR339" s="5"/>
      <c r="AS339" s="5"/>
      <c r="AW339" s="5"/>
      <c r="AX339" s="5"/>
      <c r="AY339" s="5"/>
      <c r="AZ339" s="5"/>
      <c r="BA339" s="5"/>
      <c r="BB339" s="5"/>
      <c r="BF339" s="5"/>
      <c r="BG339" s="5"/>
      <c r="BH339" s="5"/>
      <c r="BI339" s="5"/>
      <c r="BJ339" s="5"/>
      <c r="BK339" s="5"/>
      <c r="BT339" s="5"/>
      <c r="BU339" s="5"/>
      <c r="BV339" s="5"/>
      <c r="BW339" s="5"/>
      <c r="BX339" s="5"/>
      <c r="BY339" s="5"/>
      <c r="BZ339" s="7"/>
      <c r="CA339" s="7"/>
      <c r="CB339" s="7"/>
      <c r="CC339" s="7"/>
    </row>
    <row r="340" ht="15.75" customHeight="1">
      <c r="H340" s="5"/>
      <c r="I340" s="5"/>
      <c r="J340" s="5"/>
      <c r="K340" s="5"/>
      <c r="L340" s="5"/>
      <c r="M340" s="5"/>
      <c r="S340" s="5"/>
      <c r="T340" s="5"/>
      <c r="U340" s="5"/>
      <c r="V340" s="5"/>
      <c r="W340" s="5"/>
      <c r="X340" s="5"/>
      <c r="AB340" s="5"/>
      <c r="AC340" s="5"/>
      <c r="AD340" s="5"/>
      <c r="AE340" s="5"/>
      <c r="AF340" s="5"/>
      <c r="AG340" s="5"/>
      <c r="AN340" s="5"/>
      <c r="AO340" s="5"/>
      <c r="AP340" s="5"/>
      <c r="AQ340" s="5"/>
      <c r="AR340" s="5"/>
      <c r="AS340" s="5"/>
      <c r="AW340" s="5"/>
      <c r="AX340" s="5"/>
      <c r="AY340" s="5"/>
      <c r="AZ340" s="5"/>
      <c r="BA340" s="5"/>
      <c r="BB340" s="5"/>
      <c r="BF340" s="5"/>
      <c r="BG340" s="5"/>
      <c r="BH340" s="5"/>
      <c r="BI340" s="5"/>
      <c r="BJ340" s="5"/>
      <c r="BK340" s="5"/>
      <c r="BT340" s="5"/>
      <c r="BU340" s="5"/>
      <c r="BV340" s="5"/>
      <c r="BW340" s="5"/>
      <c r="BX340" s="5"/>
      <c r="BY340" s="5"/>
      <c r="BZ340" s="7"/>
      <c r="CA340" s="7"/>
      <c r="CB340" s="7"/>
      <c r="CC340" s="7"/>
    </row>
    <row r="341" ht="15.75" customHeight="1">
      <c r="H341" s="5"/>
      <c r="I341" s="5"/>
      <c r="J341" s="5"/>
      <c r="K341" s="5"/>
      <c r="L341" s="5"/>
      <c r="M341" s="5"/>
      <c r="S341" s="5"/>
      <c r="T341" s="5"/>
      <c r="U341" s="5"/>
      <c r="V341" s="5"/>
      <c r="W341" s="5"/>
      <c r="X341" s="5"/>
      <c r="AB341" s="5"/>
      <c r="AC341" s="5"/>
      <c r="AD341" s="5"/>
      <c r="AE341" s="5"/>
      <c r="AF341" s="5"/>
      <c r="AG341" s="5"/>
      <c r="AN341" s="5"/>
      <c r="AO341" s="5"/>
      <c r="AP341" s="5"/>
      <c r="AQ341" s="5"/>
      <c r="AR341" s="5"/>
      <c r="AS341" s="5"/>
      <c r="AW341" s="5"/>
      <c r="AX341" s="5"/>
      <c r="AY341" s="5"/>
      <c r="AZ341" s="5"/>
      <c r="BA341" s="5"/>
      <c r="BB341" s="5"/>
      <c r="BF341" s="5"/>
      <c r="BG341" s="5"/>
      <c r="BH341" s="5"/>
      <c r="BI341" s="5"/>
      <c r="BJ341" s="5"/>
      <c r="BK341" s="5"/>
      <c r="BT341" s="5"/>
      <c r="BU341" s="5"/>
      <c r="BV341" s="5"/>
      <c r="BW341" s="5"/>
      <c r="BX341" s="5"/>
      <c r="BY341" s="5"/>
      <c r="BZ341" s="7"/>
      <c r="CA341" s="7"/>
      <c r="CB341" s="7"/>
      <c r="CC341" s="7"/>
    </row>
    <row r="342" ht="15.75" customHeight="1">
      <c r="H342" s="5"/>
      <c r="I342" s="5"/>
      <c r="J342" s="5"/>
      <c r="K342" s="5"/>
      <c r="L342" s="5"/>
      <c r="M342" s="5"/>
      <c r="S342" s="5"/>
      <c r="T342" s="5"/>
      <c r="U342" s="5"/>
      <c r="V342" s="5"/>
      <c r="W342" s="5"/>
      <c r="X342" s="5"/>
      <c r="AB342" s="5"/>
      <c r="AC342" s="5"/>
      <c r="AD342" s="5"/>
      <c r="AE342" s="5"/>
      <c r="AF342" s="5"/>
      <c r="AG342" s="5"/>
      <c r="AN342" s="5"/>
      <c r="AO342" s="5"/>
      <c r="AP342" s="5"/>
      <c r="AQ342" s="5"/>
      <c r="AR342" s="5"/>
      <c r="AS342" s="5"/>
      <c r="AW342" s="5"/>
      <c r="AX342" s="5"/>
      <c r="AY342" s="5"/>
      <c r="AZ342" s="5"/>
      <c r="BA342" s="5"/>
      <c r="BB342" s="5"/>
      <c r="BF342" s="5"/>
      <c r="BG342" s="5"/>
      <c r="BH342" s="5"/>
      <c r="BI342" s="5"/>
      <c r="BJ342" s="5"/>
      <c r="BK342" s="5"/>
      <c r="BT342" s="5"/>
      <c r="BU342" s="5"/>
      <c r="BV342" s="5"/>
      <c r="BW342" s="5"/>
      <c r="BX342" s="5"/>
      <c r="BY342" s="5"/>
      <c r="BZ342" s="7"/>
      <c r="CA342" s="7"/>
      <c r="CB342" s="7"/>
      <c r="CC342" s="7"/>
    </row>
    <row r="343" ht="15.75" customHeight="1">
      <c r="H343" s="5"/>
      <c r="I343" s="5"/>
      <c r="J343" s="5"/>
      <c r="K343" s="5"/>
      <c r="L343" s="5"/>
      <c r="M343" s="5"/>
      <c r="S343" s="5"/>
      <c r="T343" s="5"/>
      <c r="U343" s="5"/>
      <c r="V343" s="5"/>
      <c r="W343" s="5"/>
      <c r="X343" s="5"/>
      <c r="AB343" s="5"/>
      <c r="AC343" s="5"/>
      <c r="AD343" s="5"/>
      <c r="AE343" s="5"/>
      <c r="AF343" s="5"/>
      <c r="AG343" s="5"/>
      <c r="AN343" s="5"/>
      <c r="AO343" s="5"/>
      <c r="AP343" s="5"/>
      <c r="AQ343" s="5"/>
      <c r="AR343" s="5"/>
      <c r="AS343" s="5"/>
      <c r="AW343" s="5"/>
      <c r="AX343" s="5"/>
      <c r="AY343" s="5"/>
      <c r="AZ343" s="5"/>
      <c r="BA343" s="5"/>
      <c r="BB343" s="5"/>
      <c r="BF343" s="5"/>
      <c r="BG343" s="5"/>
      <c r="BH343" s="5"/>
      <c r="BI343" s="5"/>
      <c r="BJ343" s="5"/>
      <c r="BK343" s="5"/>
      <c r="BT343" s="5"/>
      <c r="BU343" s="5"/>
      <c r="BV343" s="5"/>
      <c r="BW343" s="5"/>
      <c r="BX343" s="5"/>
      <c r="BY343" s="5"/>
      <c r="BZ343" s="7"/>
      <c r="CA343" s="7"/>
      <c r="CB343" s="7"/>
      <c r="CC343" s="7"/>
    </row>
    <row r="344" ht="15.75" customHeight="1">
      <c r="H344" s="5"/>
      <c r="I344" s="5"/>
      <c r="J344" s="5"/>
      <c r="K344" s="5"/>
      <c r="L344" s="5"/>
      <c r="M344" s="5"/>
      <c r="S344" s="5"/>
      <c r="T344" s="5"/>
      <c r="U344" s="5"/>
      <c r="V344" s="5"/>
      <c r="W344" s="5"/>
      <c r="X344" s="5"/>
      <c r="AB344" s="5"/>
      <c r="AC344" s="5"/>
      <c r="AD344" s="5"/>
      <c r="AE344" s="5"/>
      <c r="AF344" s="5"/>
      <c r="AG344" s="5"/>
      <c r="AN344" s="5"/>
      <c r="AO344" s="5"/>
      <c r="AP344" s="5"/>
      <c r="AQ344" s="5"/>
      <c r="AR344" s="5"/>
      <c r="AS344" s="5"/>
      <c r="AW344" s="5"/>
      <c r="AX344" s="5"/>
      <c r="AY344" s="5"/>
      <c r="AZ344" s="5"/>
      <c r="BA344" s="5"/>
      <c r="BB344" s="5"/>
      <c r="BF344" s="5"/>
      <c r="BG344" s="5"/>
      <c r="BH344" s="5"/>
      <c r="BI344" s="5"/>
      <c r="BJ344" s="5"/>
      <c r="BK344" s="5"/>
      <c r="BT344" s="5"/>
      <c r="BU344" s="5"/>
      <c r="BV344" s="5"/>
      <c r="BW344" s="5"/>
      <c r="BX344" s="5"/>
      <c r="BY344" s="5"/>
      <c r="BZ344" s="7"/>
      <c r="CA344" s="7"/>
      <c r="CB344" s="7"/>
      <c r="CC344" s="7"/>
    </row>
    <row r="345" ht="15.75" customHeight="1">
      <c r="H345" s="5"/>
      <c r="I345" s="5"/>
      <c r="J345" s="5"/>
      <c r="K345" s="5"/>
      <c r="L345" s="5"/>
      <c r="M345" s="5"/>
      <c r="S345" s="5"/>
      <c r="T345" s="5"/>
      <c r="U345" s="5"/>
      <c r="V345" s="5"/>
      <c r="W345" s="5"/>
      <c r="X345" s="5"/>
      <c r="AB345" s="5"/>
      <c r="AC345" s="5"/>
      <c r="AD345" s="5"/>
      <c r="AE345" s="5"/>
      <c r="AF345" s="5"/>
      <c r="AG345" s="5"/>
      <c r="AN345" s="5"/>
      <c r="AO345" s="5"/>
      <c r="AP345" s="5"/>
      <c r="AQ345" s="5"/>
      <c r="AR345" s="5"/>
      <c r="AS345" s="5"/>
      <c r="AW345" s="5"/>
      <c r="AX345" s="5"/>
      <c r="AY345" s="5"/>
      <c r="AZ345" s="5"/>
      <c r="BA345" s="5"/>
      <c r="BB345" s="5"/>
      <c r="BF345" s="5"/>
      <c r="BG345" s="5"/>
      <c r="BH345" s="5"/>
      <c r="BI345" s="5"/>
      <c r="BJ345" s="5"/>
      <c r="BK345" s="5"/>
      <c r="BT345" s="5"/>
      <c r="BU345" s="5"/>
      <c r="BV345" s="5"/>
      <c r="BW345" s="5"/>
      <c r="BX345" s="5"/>
      <c r="BY345" s="5"/>
      <c r="BZ345" s="7"/>
      <c r="CA345" s="7"/>
      <c r="CB345" s="7"/>
      <c r="CC345" s="7"/>
    </row>
    <row r="346" ht="15.75" customHeight="1">
      <c r="H346" s="5"/>
      <c r="I346" s="5"/>
      <c r="J346" s="5"/>
      <c r="K346" s="5"/>
      <c r="L346" s="5"/>
      <c r="M346" s="5"/>
      <c r="S346" s="5"/>
      <c r="T346" s="5"/>
      <c r="U346" s="5"/>
      <c r="V346" s="5"/>
      <c r="W346" s="5"/>
      <c r="X346" s="5"/>
      <c r="AB346" s="5"/>
      <c r="AC346" s="5"/>
      <c r="AD346" s="5"/>
      <c r="AE346" s="5"/>
      <c r="AF346" s="5"/>
      <c r="AG346" s="5"/>
      <c r="AN346" s="5"/>
      <c r="AO346" s="5"/>
      <c r="AP346" s="5"/>
      <c r="AQ346" s="5"/>
      <c r="AR346" s="5"/>
      <c r="AS346" s="5"/>
      <c r="AW346" s="5"/>
      <c r="AX346" s="5"/>
      <c r="AY346" s="5"/>
      <c r="AZ346" s="5"/>
      <c r="BA346" s="5"/>
      <c r="BB346" s="5"/>
      <c r="BF346" s="5"/>
      <c r="BG346" s="5"/>
      <c r="BH346" s="5"/>
      <c r="BI346" s="5"/>
      <c r="BJ346" s="5"/>
      <c r="BK346" s="5"/>
      <c r="BT346" s="5"/>
      <c r="BU346" s="5"/>
      <c r="BV346" s="5"/>
      <c r="BW346" s="5"/>
      <c r="BX346" s="5"/>
      <c r="BY346" s="5"/>
      <c r="BZ346" s="7"/>
      <c r="CA346" s="7"/>
      <c r="CB346" s="7"/>
      <c r="CC346" s="7"/>
    </row>
    <row r="347" ht="15.75" customHeight="1">
      <c r="H347" s="5"/>
      <c r="I347" s="5"/>
      <c r="J347" s="5"/>
      <c r="K347" s="5"/>
      <c r="L347" s="5"/>
      <c r="M347" s="5"/>
      <c r="S347" s="5"/>
      <c r="T347" s="5"/>
      <c r="U347" s="5"/>
      <c r="V347" s="5"/>
      <c r="W347" s="5"/>
      <c r="X347" s="5"/>
      <c r="AB347" s="5"/>
      <c r="AC347" s="5"/>
      <c r="AD347" s="5"/>
      <c r="AE347" s="5"/>
      <c r="AF347" s="5"/>
      <c r="AG347" s="5"/>
      <c r="AN347" s="5"/>
      <c r="AO347" s="5"/>
      <c r="AP347" s="5"/>
      <c r="AQ347" s="5"/>
      <c r="AR347" s="5"/>
      <c r="AS347" s="5"/>
      <c r="AW347" s="5"/>
      <c r="AX347" s="5"/>
      <c r="AY347" s="5"/>
      <c r="AZ347" s="5"/>
      <c r="BA347" s="5"/>
      <c r="BB347" s="5"/>
      <c r="BF347" s="5"/>
      <c r="BG347" s="5"/>
      <c r="BH347" s="5"/>
      <c r="BI347" s="5"/>
      <c r="BJ347" s="5"/>
      <c r="BK347" s="5"/>
      <c r="BT347" s="5"/>
      <c r="BU347" s="5"/>
      <c r="BV347" s="5"/>
      <c r="BW347" s="5"/>
      <c r="BX347" s="5"/>
      <c r="BY347" s="5"/>
      <c r="BZ347" s="7"/>
      <c r="CA347" s="7"/>
      <c r="CB347" s="7"/>
      <c r="CC347" s="7"/>
    </row>
    <row r="348" ht="15.75" customHeight="1">
      <c r="H348" s="5"/>
      <c r="I348" s="5"/>
      <c r="J348" s="5"/>
      <c r="K348" s="5"/>
      <c r="L348" s="5"/>
      <c r="M348" s="5"/>
      <c r="S348" s="5"/>
      <c r="T348" s="5"/>
      <c r="U348" s="5"/>
      <c r="V348" s="5"/>
      <c r="W348" s="5"/>
      <c r="X348" s="5"/>
      <c r="AB348" s="5"/>
      <c r="AC348" s="5"/>
      <c r="AD348" s="5"/>
      <c r="AE348" s="5"/>
      <c r="AF348" s="5"/>
      <c r="AG348" s="5"/>
      <c r="AN348" s="5"/>
      <c r="AO348" s="5"/>
      <c r="AP348" s="5"/>
      <c r="AQ348" s="5"/>
      <c r="AR348" s="5"/>
      <c r="AS348" s="5"/>
      <c r="AW348" s="5"/>
      <c r="AX348" s="5"/>
      <c r="AY348" s="5"/>
      <c r="AZ348" s="5"/>
      <c r="BA348" s="5"/>
      <c r="BB348" s="5"/>
      <c r="BF348" s="5"/>
      <c r="BG348" s="5"/>
      <c r="BH348" s="5"/>
      <c r="BI348" s="5"/>
      <c r="BJ348" s="5"/>
      <c r="BK348" s="5"/>
      <c r="BT348" s="5"/>
      <c r="BU348" s="5"/>
      <c r="BV348" s="5"/>
      <c r="BW348" s="5"/>
      <c r="BX348" s="5"/>
      <c r="BY348" s="5"/>
      <c r="BZ348" s="7"/>
      <c r="CA348" s="7"/>
      <c r="CB348" s="7"/>
      <c r="CC348" s="7"/>
    </row>
    <row r="349" ht="15.75" customHeight="1">
      <c r="H349" s="5"/>
      <c r="I349" s="5"/>
      <c r="J349" s="5"/>
      <c r="K349" s="5"/>
      <c r="L349" s="5"/>
      <c r="M349" s="5"/>
      <c r="S349" s="5"/>
      <c r="T349" s="5"/>
      <c r="U349" s="5"/>
      <c r="V349" s="5"/>
      <c r="W349" s="5"/>
      <c r="X349" s="5"/>
      <c r="AB349" s="5"/>
      <c r="AC349" s="5"/>
      <c r="AD349" s="5"/>
      <c r="AE349" s="5"/>
      <c r="AF349" s="5"/>
      <c r="AG349" s="5"/>
      <c r="AN349" s="5"/>
      <c r="AO349" s="5"/>
      <c r="AP349" s="5"/>
      <c r="AQ349" s="5"/>
      <c r="AR349" s="5"/>
      <c r="AS349" s="5"/>
      <c r="AW349" s="5"/>
      <c r="AX349" s="5"/>
      <c r="AY349" s="5"/>
      <c r="AZ349" s="5"/>
      <c r="BA349" s="5"/>
      <c r="BB349" s="5"/>
      <c r="BF349" s="5"/>
      <c r="BG349" s="5"/>
      <c r="BH349" s="5"/>
      <c r="BI349" s="5"/>
      <c r="BJ349" s="5"/>
      <c r="BK349" s="5"/>
      <c r="BT349" s="5"/>
      <c r="BU349" s="5"/>
      <c r="BV349" s="5"/>
      <c r="BW349" s="5"/>
      <c r="BX349" s="5"/>
      <c r="BY349" s="5"/>
      <c r="BZ349" s="7"/>
      <c r="CA349" s="7"/>
      <c r="CB349" s="7"/>
      <c r="CC349" s="7"/>
    </row>
    <row r="350" ht="15.75" customHeight="1">
      <c r="H350" s="5"/>
      <c r="I350" s="5"/>
      <c r="J350" s="5"/>
      <c r="K350" s="5"/>
      <c r="L350" s="5"/>
      <c r="M350" s="5"/>
      <c r="S350" s="5"/>
      <c r="T350" s="5"/>
      <c r="U350" s="5"/>
      <c r="V350" s="5"/>
      <c r="W350" s="5"/>
      <c r="X350" s="5"/>
      <c r="AB350" s="5"/>
      <c r="AC350" s="5"/>
      <c r="AD350" s="5"/>
      <c r="AE350" s="5"/>
      <c r="AF350" s="5"/>
      <c r="AG350" s="5"/>
      <c r="AN350" s="5"/>
      <c r="AO350" s="5"/>
      <c r="AP350" s="5"/>
      <c r="AQ350" s="5"/>
      <c r="AR350" s="5"/>
      <c r="AS350" s="5"/>
      <c r="AW350" s="5"/>
      <c r="AX350" s="5"/>
      <c r="AY350" s="5"/>
      <c r="AZ350" s="5"/>
      <c r="BA350" s="5"/>
      <c r="BB350" s="5"/>
      <c r="BF350" s="5"/>
      <c r="BG350" s="5"/>
      <c r="BH350" s="5"/>
      <c r="BI350" s="5"/>
      <c r="BJ350" s="5"/>
      <c r="BK350" s="5"/>
      <c r="BT350" s="5"/>
      <c r="BU350" s="5"/>
      <c r="BV350" s="5"/>
      <c r="BW350" s="5"/>
      <c r="BX350" s="5"/>
      <c r="BY350" s="5"/>
      <c r="BZ350" s="7"/>
      <c r="CA350" s="7"/>
      <c r="CB350" s="7"/>
      <c r="CC350" s="7"/>
    </row>
    <row r="351" ht="15.75" customHeight="1">
      <c r="H351" s="5"/>
      <c r="I351" s="5"/>
      <c r="J351" s="5"/>
      <c r="K351" s="5"/>
      <c r="L351" s="5"/>
      <c r="M351" s="5"/>
      <c r="S351" s="5"/>
      <c r="T351" s="5"/>
      <c r="U351" s="5"/>
      <c r="V351" s="5"/>
      <c r="W351" s="5"/>
      <c r="X351" s="5"/>
      <c r="AB351" s="5"/>
      <c r="AC351" s="5"/>
      <c r="AD351" s="5"/>
      <c r="AE351" s="5"/>
      <c r="AF351" s="5"/>
      <c r="AG351" s="5"/>
      <c r="AN351" s="5"/>
      <c r="AO351" s="5"/>
      <c r="AP351" s="5"/>
      <c r="AQ351" s="5"/>
      <c r="AR351" s="5"/>
      <c r="AS351" s="5"/>
      <c r="AW351" s="5"/>
      <c r="AX351" s="5"/>
      <c r="AY351" s="5"/>
      <c r="AZ351" s="5"/>
      <c r="BA351" s="5"/>
      <c r="BB351" s="5"/>
      <c r="BF351" s="5"/>
      <c r="BG351" s="5"/>
      <c r="BH351" s="5"/>
      <c r="BI351" s="5"/>
      <c r="BJ351" s="5"/>
      <c r="BK351" s="5"/>
      <c r="BT351" s="5"/>
      <c r="BU351" s="5"/>
      <c r="BV351" s="5"/>
      <c r="BW351" s="5"/>
      <c r="BX351" s="5"/>
      <c r="BY351" s="5"/>
      <c r="BZ351" s="7"/>
      <c r="CA351" s="7"/>
      <c r="CB351" s="7"/>
      <c r="CC351" s="7"/>
    </row>
    <row r="352" ht="15.75" customHeight="1">
      <c r="H352" s="5"/>
      <c r="I352" s="5"/>
      <c r="J352" s="5"/>
      <c r="K352" s="5"/>
      <c r="L352" s="5"/>
      <c r="M352" s="5"/>
      <c r="S352" s="5"/>
      <c r="T352" s="5"/>
      <c r="U352" s="5"/>
      <c r="V352" s="5"/>
      <c r="W352" s="5"/>
      <c r="X352" s="5"/>
      <c r="AB352" s="5"/>
      <c r="AC352" s="5"/>
      <c r="AD352" s="5"/>
      <c r="AE352" s="5"/>
      <c r="AF352" s="5"/>
      <c r="AG352" s="5"/>
      <c r="AN352" s="5"/>
      <c r="AO352" s="5"/>
      <c r="AP352" s="5"/>
      <c r="AQ352" s="5"/>
      <c r="AR352" s="5"/>
      <c r="AS352" s="5"/>
      <c r="AW352" s="5"/>
      <c r="AX352" s="5"/>
      <c r="AY352" s="5"/>
      <c r="AZ352" s="5"/>
      <c r="BA352" s="5"/>
      <c r="BB352" s="5"/>
      <c r="BF352" s="5"/>
      <c r="BG352" s="5"/>
      <c r="BH352" s="5"/>
      <c r="BI352" s="5"/>
      <c r="BJ352" s="5"/>
      <c r="BK352" s="5"/>
      <c r="BT352" s="5"/>
      <c r="BU352" s="5"/>
      <c r="BV352" s="5"/>
      <c r="BW352" s="5"/>
      <c r="BX352" s="5"/>
      <c r="BY352" s="5"/>
      <c r="BZ352" s="7"/>
      <c r="CA352" s="7"/>
      <c r="CB352" s="7"/>
      <c r="CC352" s="7"/>
    </row>
    <row r="353" ht="15.75" customHeight="1">
      <c r="H353" s="5"/>
      <c r="I353" s="5"/>
      <c r="J353" s="5"/>
      <c r="K353" s="5"/>
      <c r="L353" s="5"/>
      <c r="M353" s="5"/>
      <c r="S353" s="5"/>
      <c r="T353" s="5"/>
      <c r="U353" s="5"/>
      <c r="V353" s="5"/>
      <c r="W353" s="5"/>
      <c r="X353" s="5"/>
      <c r="AB353" s="5"/>
      <c r="AC353" s="5"/>
      <c r="AD353" s="5"/>
      <c r="AE353" s="5"/>
      <c r="AF353" s="5"/>
      <c r="AG353" s="5"/>
      <c r="AN353" s="5"/>
      <c r="AO353" s="5"/>
      <c r="AP353" s="5"/>
      <c r="AQ353" s="5"/>
      <c r="AR353" s="5"/>
      <c r="AS353" s="5"/>
      <c r="AW353" s="5"/>
      <c r="AX353" s="5"/>
      <c r="AY353" s="5"/>
      <c r="AZ353" s="5"/>
      <c r="BA353" s="5"/>
      <c r="BB353" s="5"/>
      <c r="BF353" s="5"/>
      <c r="BG353" s="5"/>
      <c r="BH353" s="5"/>
      <c r="BI353" s="5"/>
      <c r="BJ353" s="5"/>
      <c r="BK353" s="5"/>
      <c r="BT353" s="5"/>
      <c r="BU353" s="5"/>
      <c r="BV353" s="5"/>
      <c r="BW353" s="5"/>
      <c r="BX353" s="5"/>
      <c r="BY353" s="5"/>
      <c r="BZ353" s="7"/>
      <c r="CA353" s="7"/>
      <c r="CB353" s="7"/>
      <c r="CC353" s="7"/>
    </row>
    <row r="354" ht="15.75" customHeight="1">
      <c r="H354" s="5"/>
      <c r="I354" s="5"/>
      <c r="J354" s="5"/>
      <c r="K354" s="5"/>
      <c r="L354" s="5"/>
      <c r="M354" s="5"/>
      <c r="S354" s="5"/>
      <c r="T354" s="5"/>
      <c r="U354" s="5"/>
      <c r="V354" s="5"/>
      <c r="W354" s="5"/>
      <c r="X354" s="5"/>
      <c r="AB354" s="5"/>
      <c r="AC354" s="5"/>
      <c r="AD354" s="5"/>
      <c r="AE354" s="5"/>
      <c r="AF354" s="5"/>
      <c r="AG354" s="5"/>
      <c r="AN354" s="5"/>
      <c r="AO354" s="5"/>
      <c r="AP354" s="5"/>
      <c r="AQ354" s="5"/>
      <c r="AR354" s="5"/>
      <c r="AS354" s="5"/>
      <c r="AW354" s="5"/>
      <c r="AX354" s="5"/>
      <c r="AY354" s="5"/>
      <c r="AZ354" s="5"/>
      <c r="BA354" s="5"/>
      <c r="BB354" s="5"/>
      <c r="BF354" s="5"/>
      <c r="BG354" s="5"/>
      <c r="BH354" s="5"/>
      <c r="BI354" s="5"/>
      <c r="BJ354" s="5"/>
      <c r="BK354" s="5"/>
      <c r="BT354" s="5"/>
      <c r="BU354" s="5"/>
      <c r="BV354" s="5"/>
      <c r="BW354" s="5"/>
      <c r="BX354" s="5"/>
      <c r="BY354" s="5"/>
      <c r="BZ354" s="7"/>
      <c r="CA354" s="7"/>
      <c r="CB354" s="7"/>
      <c r="CC354" s="7"/>
    </row>
    <row r="355" ht="15.75" customHeight="1">
      <c r="H355" s="5"/>
      <c r="I355" s="5"/>
      <c r="J355" s="5"/>
      <c r="K355" s="5"/>
      <c r="L355" s="5"/>
      <c r="M355" s="5"/>
      <c r="S355" s="5"/>
      <c r="T355" s="5"/>
      <c r="U355" s="5"/>
      <c r="V355" s="5"/>
      <c r="W355" s="5"/>
      <c r="X355" s="5"/>
      <c r="AB355" s="5"/>
      <c r="AC355" s="5"/>
      <c r="AD355" s="5"/>
      <c r="AE355" s="5"/>
      <c r="AF355" s="5"/>
      <c r="AG355" s="5"/>
      <c r="AN355" s="5"/>
      <c r="AO355" s="5"/>
      <c r="AP355" s="5"/>
      <c r="AQ355" s="5"/>
      <c r="AR355" s="5"/>
      <c r="AS355" s="5"/>
      <c r="AW355" s="5"/>
      <c r="AX355" s="5"/>
      <c r="AY355" s="5"/>
      <c r="AZ355" s="5"/>
      <c r="BA355" s="5"/>
      <c r="BB355" s="5"/>
      <c r="BF355" s="5"/>
      <c r="BG355" s="5"/>
      <c r="BH355" s="5"/>
      <c r="BI355" s="5"/>
      <c r="BJ355" s="5"/>
      <c r="BK355" s="5"/>
      <c r="BT355" s="5"/>
      <c r="BU355" s="5"/>
      <c r="BV355" s="5"/>
      <c r="BW355" s="5"/>
      <c r="BX355" s="5"/>
      <c r="BY355" s="5"/>
      <c r="BZ355" s="7"/>
      <c r="CA355" s="7"/>
      <c r="CB355" s="7"/>
      <c r="CC355" s="7"/>
    </row>
    <row r="356" ht="15.75" customHeight="1">
      <c r="H356" s="5"/>
      <c r="I356" s="5"/>
      <c r="J356" s="5"/>
      <c r="K356" s="5"/>
      <c r="L356" s="5"/>
      <c r="M356" s="5"/>
      <c r="S356" s="5"/>
      <c r="T356" s="5"/>
      <c r="U356" s="5"/>
      <c r="V356" s="5"/>
      <c r="W356" s="5"/>
      <c r="X356" s="5"/>
      <c r="AB356" s="5"/>
      <c r="AC356" s="5"/>
      <c r="AD356" s="5"/>
      <c r="AE356" s="5"/>
      <c r="AF356" s="5"/>
      <c r="AG356" s="5"/>
      <c r="AN356" s="5"/>
      <c r="AO356" s="5"/>
      <c r="AP356" s="5"/>
      <c r="AQ356" s="5"/>
      <c r="AR356" s="5"/>
      <c r="AS356" s="5"/>
      <c r="AW356" s="5"/>
      <c r="AX356" s="5"/>
      <c r="AY356" s="5"/>
      <c r="AZ356" s="5"/>
      <c r="BA356" s="5"/>
      <c r="BB356" s="5"/>
      <c r="BF356" s="5"/>
      <c r="BG356" s="5"/>
      <c r="BH356" s="5"/>
      <c r="BI356" s="5"/>
      <c r="BJ356" s="5"/>
      <c r="BK356" s="5"/>
      <c r="BT356" s="5"/>
      <c r="BU356" s="5"/>
      <c r="BV356" s="5"/>
      <c r="BW356" s="5"/>
      <c r="BX356" s="5"/>
      <c r="BY356" s="5"/>
      <c r="BZ356" s="7"/>
      <c r="CA356" s="7"/>
      <c r="CB356" s="7"/>
      <c r="CC356" s="7"/>
    </row>
    <row r="357" ht="15.75" customHeight="1">
      <c r="H357" s="5"/>
      <c r="I357" s="5"/>
      <c r="J357" s="5"/>
      <c r="K357" s="5"/>
      <c r="L357" s="5"/>
      <c r="M357" s="5"/>
      <c r="S357" s="5"/>
      <c r="T357" s="5"/>
      <c r="U357" s="5"/>
      <c r="V357" s="5"/>
      <c r="W357" s="5"/>
      <c r="X357" s="5"/>
      <c r="AB357" s="5"/>
      <c r="AC357" s="5"/>
      <c r="AD357" s="5"/>
      <c r="AE357" s="5"/>
      <c r="AF357" s="5"/>
      <c r="AG357" s="5"/>
      <c r="AN357" s="5"/>
      <c r="AO357" s="5"/>
      <c r="AP357" s="5"/>
      <c r="AQ357" s="5"/>
      <c r="AR357" s="5"/>
      <c r="AS357" s="5"/>
      <c r="AW357" s="5"/>
      <c r="AX357" s="5"/>
      <c r="AY357" s="5"/>
      <c r="AZ357" s="5"/>
      <c r="BA357" s="5"/>
      <c r="BB357" s="5"/>
      <c r="BF357" s="5"/>
      <c r="BG357" s="5"/>
      <c r="BH357" s="5"/>
      <c r="BI357" s="5"/>
      <c r="BJ357" s="5"/>
      <c r="BK357" s="5"/>
      <c r="BT357" s="5"/>
      <c r="BU357" s="5"/>
      <c r="BV357" s="5"/>
      <c r="BW357" s="5"/>
      <c r="BX357" s="5"/>
      <c r="BY357" s="5"/>
      <c r="BZ357" s="7"/>
      <c r="CA357" s="7"/>
      <c r="CB357" s="7"/>
      <c r="CC357" s="7"/>
    </row>
    <row r="358" ht="15.75" customHeight="1">
      <c r="H358" s="5"/>
      <c r="I358" s="5"/>
      <c r="J358" s="5"/>
      <c r="K358" s="5"/>
      <c r="L358" s="5"/>
      <c r="M358" s="5"/>
      <c r="S358" s="5"/>
      <c r="T358" s="5"/>
      <c r="U358" s="5"/>
      <c r="V358" s="5"/>
      <c r="W358" s="5"/>
      <c r="X358" s="5"/>
      <c r="AB358" s="5"/>
      <c r="AC358" s="5"/>
      <c r="AD358" s="5"/>
      <c r="AE358" s="5"/>
      <c r="AF358" s="5"/>
      <c r="AG358" s="5"/>
      <c r="AN358" s="5"/>
      <c r="AO358" s="5"/>
      <c r="AP358" s="5"/>
      <c r="AQ358" s="5"/>
      <c r="AR358" s="5"/>
      <c r="AS358" s="5"/>
      <c r="AW358" s="5"/>
      <c r="AX358" s="5"/>
      <c r="AY358" s="5"/>
      <c r="AZ358" s="5"/>
      <c r="BA358" s="5"/>
      <c r="BB358" s="5"/>
      <c r="BF358" s="5"/>
      <c r="BG358" s="5"/>
      <c r="BH358" s="5"/>
      <c r="BI358" s="5"/>
      <c r="BJ358" s="5"/>
      <c r="BK358" s="5"/>
      <c r="BT358" s="5"/>
      <c r="BU358" s="5"/>
      <c r="BV358" s="5"/>
      <c r="BW358" s="5"/>
      <c r="BX358" s="5"/>
      <c r="BY358" s="5"/>
      <c r="BZ358" s="7"/>
      <c r="CA358" s="7"/>
      <c r="CB358" s="7"/>
      <c r="CC358" s="7"/>
    </row>
    <row r="359" ht="15.75" customHeight="1">
      <c r="H359" s="5"/>
      <c r="I359" s="5"/>
      <c r="J359" s="5"/>
      <c r="K359" s="5"/>
      <c r="L359" s="5"/>
      <c r="M359" s="5"/>
      <c r="S359" s="5"/>
      <c r="T359" s="5"/>
      <c r="U359" s="5"/>
      <c r="V359" s="5"/>
      <c r="W359" s="5"/>
      <c r="X359" s="5"/>
      <c r="AB359" s="5"/>
      <c r="AC359" s="5"/>
      <c r="AD359" s="5"/>
      <c r="AE359" s="5"/>
      <c r="AF359" s="5"/>
      <c r="AG359" s="5"/>
      <c r="AN359" s="5"/>
      <c r="AO359" s="5"/>
      <c r="AP359" s="5"/>
      <c r="AQ359" s="5"/>
      <c r="AR359" s="5"/>
      <c r="AS359" s="5"/>
      <c r="AW359" s="5"/>
      <c r="AX359" s="5"/>
      <c r="AY359" s="5"/>
      <c r="AZ359" s="5"/>
      <c r="BA359" s="5"/>
      <c r="BB359" s="5"/>
      <c r="BF359" s="5"/>
      <c r="BG359" s="5"/>
      <c r="BH359" s="5"/>
      <c r="BI359" s="5"/>
      <c r="BJ359" s="5"/>
      <c r="BK359" s="5"/>
      <c r="BT359" s="5"/>
      <c r="BU359" s="5"/>
      <c r="BV359" s="5"/>
      <c r="BW359" s="5"/>
      <c r="BX359" s="5"/>
      <c r="BY359" s="5"/>
      <c r="BZ359" s="7"/>
      <c r="CA359" s="7"/>
      <c r="CB359" s="7"/>
      <c r="CC359" s="7"/>
    </row>
    <row r="360" ht="15.75" customHeight="1">
      <c r="H360" s="5"/>
      <c r="I360" s="5"/>
      <c r="J360" s="5"/>
      <c r="K360" s="5"/>
      <c r="L360" s="5"/>
      <c r="M360" s="5"/>
      <c r="S360" s="5"/>
      <c r="T360" s="5"/>
      <c r="U360" s="5"/>
      <c r="V360" s="5"/>
      <c r="W360" s="5"/>
      <c r="X360" s="5"/>
      <c r="AB360" s="5"/>
      <c r="AC360" s="5"/>
      <c r="AD360" s="5"/>
      <c r="AE360" s="5"/>
      <c r="AF360" s="5"/>
      <c r="AG360" s="5"/>
      <c r="AN360" s="5"/>
      <c r="AO360" s="5"/>
      <c r="AP360" s="5"/>
      <c r="AQ360" s="5"/>
      <c r="AR360" s="5"/>
      <c r="AS360" s="5"/>
      <c r="AW360" s="5"/>
      <c r="AX360" s="5"/>
      <c r="AY360" s="5"/>
      <c r="AZ360" s="5"/>
      <c r="BA360" s="5"/>
      <c r="BB360" s="5"/>
      <c r="BF360" s="5"/>
      <c r="BG360" s="5"/>
      <c r="BH360" s="5"/>
      <c r="BI360" s="5"/>
      <c r="BJ360" s="5"/>
      <c r="BK360" s="5"/>
      <c r="BT360" s="5"/>
      <c r="BU360" s="5"/>
      <c r="BV360" s="5"/>
      <c r="BW360" s="5"/>
      <c r="BX360" s="5"/>
      <c r="BY360" s="5"/>
      <c r="BZ360" s="7"/>
      <c r="CA360" s="7"/>
      <c r="CB360" s="7"/>
      <c r="CC360" s="7"/>
    </row>
    <row r="361" ht="15.75" customHeight="1">
      <c r="H361" s="5"/>
      <c r="I361" s="5"/>
      <c r="J361" s="5"/>
      <c r="K361" s="5"/>
      <c r="L361" s="5"/>
      <c r="M361" s="5"/>
      <c r="S361" s="5"/>
      <c r="T361" s="5"/>
      <c r="U361" s="5"/>
      <c r="V361" s="5"/>
      <c r="W361" s="5"/>
      <c r="X361" s="5"/>
      <c r="AB361" s="5"/>
      <c r="AC361" s="5"/>
      <c r="AD361" s="5"/>
      <c r="AE361" s="5"/>
      <c r="AF361" s="5"/>
      <c r="AG361" s="5"/>
      <c r="AN361" s="5"/>
      <c r="AO361" s="5"/>
      <c r="AP361" s="5"/>
      <c r="AQ361" s="5"/>
      <c r="AR361" s="5"/>
      <c r="AS361" s="5"/>
      <c r="AW361" s="5"/>
      <c r="AX361" s="5"/>
      <c r="AY361" s="5"/>
      <c r="AZ361" s="5"/>
      <c r="BA361" s="5"/>
      <c r="BB361" s="5"/>
      <c r="BF361" s="5"/>
      <c r="BG361" s="5"/>
      <c r="BH361" s="5"/>
      <c r="BI361" s="5"/>
      <c r="BJ361" s="5"/>
      <c r="BK361" s="5"/>
      <c r="BT361" s="5"/>
      <c r="BU361" s="5"/>
      <c r="BV361" s="5"/>
      <c r="BW361" s="5"/>
      <c r="BX361" s="5"/>
      <c r="BY361" s="5"/>
      <c r="BZ361" s="7"/>
      <c r="CA361" s="7"/>
      <c r="CB361" s="7"/>
      <c r="CC361" s="7"/>
    </row>
    <row r="362" ht="15.75" customHeight="1">
      <c r="H362" s="5"/>
      <c r="I362" s="5"/>
      <c r="J362" s="5"/>
      <c r="K362" s="5"/>
      <c r="L362" s="5"/>
      <c r="M362" s="5"/>
      <c r="S362" s="5"/>
      <c r="T362" s="5"/>
      <c r="U362" s="5"/>
      <c r="V362" s="5"/>
      <c r="W362" s="5"/>
      <c r="X362" s="5"/>
      <c r="AB362" s="5"/>
      <c r="AC362" s="5"/>
      <c r="AD362" s="5"/>
      <c r="AE362" s="5"/>
      <c r="AF362" s="5"/>
      <c r="AG362" s="5"/>
      <c r="AN362" s="5"/>
      <c r="AO362" s="5"/>
      <c r="AP362" s="5"/>
      <c r="AQ362" s="5"/>
      <c r="AR362" s="5"/>
      <c r="AS362" s="5"/>
      <c r="AW362" s="5"/>
      <c r="AX362" s="5"/>
      <c r="AY362" s="5"/>
      <c r="AZ362" s="5"/>
      <c r="BA362" s="5"/>
      <c r="BB362" s="5"/>
      <c r="BF362" s="5"/>
      <c r="BG362" s="5"/>
      <c r="BH362" s="5"/>
      <c r="BI362" s="5"/>
      <c r="BJ362" s="5"/>
      <c r="BK362" s="5"/>
      <c r="BT362" s="5"/>
      <c r="BU362" s="5"/>
      <c r="BV362" s="5"/>
      <c r="BW362" s="5"/>
      <c r="BX362" s="5"/>
      <c r="BY362" s="5"/>
      <c r="BZ362" s="7"/>
      <c r="CA362" s="7"/>
      <c r="CB362" s="7"/>
      <c r="CC362" s="7"/>
    </row>
    <row r="363" ht="15.75" customHeight="1">
      <c r="H363" s="5"/>
      <c r="I363" s="5"/>
      <c r="J363" s="5"/>
      <c r="K363" s="5"/>
      <c r="L363" s="5"/>
      <c r="M363" s="5"/>
      <c r="S363" s="5"/>
      <c r="T363" s="5"/>
      <c r="U363" s="5"/>
      <c r="V363" s="5"/>
      <c r="W363" s="5"/>
      <c r="X363" s="5"/>
      <c r="AB363" s="5"/>
      <c r="AC363" s="5"/>
      <c r="AD363" s="5"/>
      <c r="AE363" s="5"/>
      <c r="AF363" s="5"/>
      <c r="AG363" s="5"/>
      <c r="AN363" s="5"/>
      <c r="AO363" s="5"/>
      <c r="AP363" s="5"/>
      <c r="AQ363" s="5"/>
      <c r="AR363" s="5"/>
      <c r="AS363" s="5"/>
      <c r="AW363" s="5"/>
      <c r="AX363" s="5"/>
      <c r="AY363" s="5"/>
      <c r="AZ363" s="5"/>
      <c r="BA363" s="5"/>
      <c r="BB363" s="5"/>
      <c r="BF363" s="5"/>
      <c r="BG363" s="5"/>
      <c r="BH363" s="5"/>
      <c r="BI363" s="5"/>
      <c r="BJ363" s="5"/>
      <c r="BK363" s="5"/>
      <c r="BT363" s="5"/>
      <c r="BU363" s="5"/>
      <c r="BV363" s="5"/>
      <c r="BW363" s="5"/>
      <c r="BX363" s="5"/>
      <c r="BY363" s="5"/>
      <c r="BZ363" s="7"/>
      <c r="CA363" s="7"/>
      <c r="CB363" s="7"/>
      <c r="CC363" s="7"/>
    </row>
    <row r="364" ht="15.75" customHeight="1">
      <c r="H364" s="5"/>
      <c r="I364" s="5"/>
      <c r="J364" s="5"/>
      <c r="K364" s="5"/>
      <c r="L364" s="5"/>
      <c r="M364" s="5"/>
      <c r="S364" s="5"/>
      <c r="T364" s="5"/>
      <c r="U364" s="5"/>
      <c r="V364" s="5"/>
      <c r="W364" s="5"/>
      <c r="X364" s="5"/>
      <c r="AB364" s="5"/>
      <c r="AC364" s="5"/>
      <c r="AD364" s="5"/>
      <c r="AE364" s="5"/>
      <c r="AF364" s="5"/>
      <c r="AG364" s="5"/>
      <c r="AN364" s="5"/>
      <c r="AO364" s="5"/>
      <c r="AP364" s="5"/>
      <c r="AQ364" s="5"/>
      <c r="AR364" s="5"/>
      <c r="AS364" s="5"/>
      <c r="AW364" s="5"/>
      <c r="AX364" s="5"/>
      <c r="AY364" s="5"/>
      <c r="AZ364" s="5"/>
      <c r="BA364" s="5"/>
      <c r="BB364" s="5"/>
      <c r="BF364" s="5"/>
      <c r="BG364" s="5"/>
      <c r="BH364" s="5"/>
      <c r="BI364" s="5"/>
      <c r="BJ364" s="5"/>
      <c r="BK364" s="5"/>
      <c r="BT364" s="5"/>
      <c r="BU364" s="5"/>
      <c r="BV364" s="5"/>
      <c r="BW364" s="5"/>
      <c r="BX364" s="5"/>
      <c r="BY364" s="5"/>
      <c r="BZ364" s="7"/>
      <c r="CA364" s="7"/>
      <c r="CB364" s="7"/>
      <c r="CC364" s="7"/>
    </row>
    <row r="365" ht="15.75" customHeight="1">
      <c r="H365" s="5"/>
      <c r="I365" s="5"/>
      <c r="J365" s="5"/>
      <c r="K365" s="5"/>
      <c r="L365" s="5"/>
      <c r="M365" s="5"/>
      <c r="S365" s="5"/>
      <c r="T365" s="5"/>
      <c r="U365" s="5"/>
      <c r="V365" s="5"/>
      <c r="W365" s="5"/>
      <c r="X365" s="5"/>
      <c r="AB365" s="5"/>
      <c r="AC365" s="5"/>
      <c r="AD365" s="5"/>
      <c r="AE365" s="5"/>
      <c r="AF365" s="5"/>
      <c r="AG365" s="5"/>
      <c r="AN365" s="5"/>
      <c r="AO365" s="5"/>
      <c r="AP365" s="5"/>
      <c r="AQ365" s="5"/>
      <c r="AR365" s="5"/>
      <c r="AS365" s="5"/>
      <c r="AW365" s="5"/>
      <c r="AX365" s="5"/>
      <c r="AY365" s="5"/>
      <c r="AZ365" s="5"/>
      <c r="BA365" s="5"/>
      <c r="BB365" s="5"/>
      <c r="BF365" s="5"/>
      <c r="BG365" s="5"/>
      <c r="BH365" s="5"/>
      <c r="BI365" s="5"/>
      <c r="BJ365" s="5"/>
      <c r="BK365" s="5"/>
      <c r="BT365" s="5"/>
      <c r="BU365" s="5"/>
      <c r="BV365" s="5"/>
      <c r="BW365" s="5"/>
      <c r="BX365" s="5"/>
      <c r="BY365" s="5"/>
      <c r="BZ365" s="7"/>
      <c r="CA365" s="7"/>
      <c r="CB365" s="7"/>
      <c r="CC365" s="7"/>
    </row>
    <row r="366" ht="15.75" customHeight="1">
      <c r="H366" s="5"/>
      <c r="I366" s="5"/>
      <c r="J366" s="5"/>
      <c r="K366" s="5"/>
      <c r="L366" s="5"/>
      <c r="M366" s="5"/>
      <c r="S366" s="5"/>
      <c r="T366" s="5"/>
      <c r="U366" s="5"/>
      <c r="V366" s="5"/>
      <c r="W366" s="5"/>
      <c r="X366" s="5"/>
      <c r="AB366" s="5"/>
      <c r="AC366" s="5"/>
      <c r="AD366" s="5"/>
      <c r="AE366" s="5"/>
      <c r="AF366" s="5"/>
      <c r="AG366" s="5"/>
      <c r="AN366" s="5"/>
      <c r="AO366" s="5"/>
      <c r="AP366" s="5"/>
      <c r="AQ366" s="5"/>
      <c r="AR366" s="5"/>
      <c r="AS366" s="5"/>
      <c r="AW366" s="5"/>
      <c r="AX366" s="5"/>
      <c r="AY366" s="5"/>
      <c r="AZ366" s="5"/>
      <c r="BA366" s="5"/>
      <c r="BB366" s="5"/>
      <c r="BF366" s="5"/>
      <c r="BG366" s="5"/>
      <c r="BH366" s="5"/>
      <c r="BI366" s="5"/>
      <c r="BJ366" s="5"/>
      <c r="BK366" s="5"/>
      <c r="BT366" s="5"/>
      <c r="BU366" s="5"/>
      <c r="BV366" s="5"/>
      <c r="BW366" s="5"/>
      <c r="BX366" s="5"/>
      <c r="BY366" s="5"/>
      <c r="BZ366" s="7"/>
      <c r="CA366" s="7"/>
      <c r="CB366" s="7"/>
      <c r="CC366" s="7"/>
    </row>
    <row r="367" ht="15.75" customHeight="1">
      <c r="H367" s="5"/>
      <c r="I367" s="5"/>
      <c r="J367" s="5"/>
      <c r="K367" s="5"/>
      <c r="L367" s="5"/>
      <c r="M367" s="5"/>
      <c r="S367" s="5"/>
      <c r="T367" s="5"/>
      <c r="U367" s="5"/>
      <c r="V367" s="5"/>
      <c r="W367" s="5"/>
      <c r="X367" s="5"/>
      <c r="AB367" s="5"/>
      <c r="AC367" s="5"/>
      <c r="AD367" s="5"/>
      <c r="AE367" s="5"/>
      <c r="AF367" s="5"/>
      <c r="AG367" s="5"/>
      <c r="AN367" s="5"/>
      <c r="AO367" s="5"/>
      <c r="AP367" s="5"/>
      <c r="AQ367" s="5"/>
      <c r="AR367" s="5"/>
      <c r="AS367" s="5"/>
      <c r="AW367" s="5"/>
      <c r="AX367" s="5"/>
      <c r="AY367" s="5"/>
      <c r="AZ367" s="5"/>
      <c r="BA367" s="5"/>
      <c r="BB367" s="5"/>
      <c r="BF367" s="5"/>
      <c r="BG367" s="5"/>
      <c r="BH367" s="5"/>
      <c r="BI367" s="5"/>
      <c r="BJ367" s="5"/>
      <c r="BK367" s="5"/>
      <c r="BT367" s="5"/>
      <c r="BU367" s="5"/>
      <c r="BV367" s="5"/>
      <c r="BW367" s="5"/>
      <c r="BX367" s="5"/>
      <c r="BY367" s="5"/>
      <c r="BZ367" s="7"/>
      <c r="CA367" s="7"/>
      <c r="CB367" s="7"/>
      <c r="CC367" s="7"/>
    </row>
    <row r="368" ht="15.75" customHeight="1">
      <c r="H368" s="5"/>
      <c r="I368" s="5"/>
      <c r="J368" s="5"/>
      <c r="K368" s="5"/>
      <c r="L368" s="5"/>
      <c r="M368" s="5"/>
      <c r="S368" s="5"/>
      <c r="T368" s="5"/>
      <c r="U368" s="5"/>
      <c r="V368" s="5"/>
      <c r="W368" s="5"/>
      <c r="X368" s="5"/>
      <c r="AB368" s="5"/>
      <c r="AC368" s="5"/>
      <c r="AD368" s="5"/>
      <c r="AE368" s="5"/>
      <c r="AF368" s="5"/>
      <c r="AG368" s="5"/>
      <c r="AN368" s="5"/>
      <c r="AO368" s="5"/>
      <c r="AP368" s="5"/>
      <c r="AQ368" s="5"/>
      <c r="AR368" s="5"/>
      <c r="AS368" s="5"/>
      <c r="AW368" s="5"/>
      <c r="AX368" s="5"/>
      <c r="AY368" s="5"/>
      <c r="AZ368" s="5"/>
      <c r="BA368" s="5"/>
      <c r="BB368" s="5"/>
      <c r="BF368" s="5"/>
      <c r="BG368" s="5"/>
      <c r="BH368" s="5"/>
      <c r="BI368" s="5"/>
      <c r="BJ368" s="5"/>
      <c r="BK368" s="5"/>
      <c r="BT368" s="5"/>
      <c r="BU368" s="5"/>
      <c r="BV368" s="5"/>
      <c r="BW368" s="5"/>
      <c r="BX368" s="5"/>
      <c r="BY368" s="5"/>
      <c r="BZ368" s="7"/>
      <c r="CA368" s="7"/>
      <c r="CB368" s="7"/>
      <c r="CC368" s="7"/>
    </row>
    <row r="369" ht="15.75" customHeight="1">
      <c r="H369" s="5"/>
      <c r="I369" s="5"/>
      <c r="J369" s="5"/>
      <c r="K369" s="5"/>
      <c r="L369" s="5"/>
      <c r="M369" s="5"/>
      <c r="S369" s="5"/>
      <c r="T369" s="5"/>
      <c r="U369" s="5"/>
      <c r="V369" s="5"/>
      <c r="W369" s="5"/>
      <c r="X369" s="5"/>
      <c r="AB369" s="5"/>
      <c r="AC369" s="5"/>
      <c r="AD369" s="5"/>
      <c r="AE369" s="5"/>
      <c r="AF369" s="5"/>
      <c r="AG369" s="5"/>
      <c r="AN369" s="5"/>
      <c r="AO369" s="5"/>
      <c r="AP369" s="5"/>
      <c r="AQ369" s="5"/>
      <c r="AR369" s="5"/>
      <c r="AS369" s="5"/>
      <c r="AW369" s="5"/>
      <c r="AX369" s="5"/>
      <c r="AY369" s="5"/>
      <c r="AZ369" s="5"/>
      <c r="BA369" s="5"/>
      <c r="BB369" s="5"/>
      <c r="BF369" s="5"/>
      <c r="BG369" s="5"/>
      <c r="BH369" s="5"/>
      <c r="BI369" s="5"/>
      <c r="BJ369" s="5"/>
      <c r="BK369" s="5"/>
      <c r="BT369" s="5"/>
      <c r="BU369" s="5"/>
      <c r="BV369" s="5"/>
      <c r="BW369" s="5"/>
      <c r="BX369" s="5"/>
      <c r="BY369" s="5"/>
      <c r="BZ369" s="7"/>
      <c r="CA369" s="7"/>
      <c r="CB369" s="7"/>
      <c r="CC369" s="7"/>
    </row>
    <row r="370" ht="15.75" customHeight="1">
      <c r="H370" s="5"/>
      <c r="I370" s="5"/>
      <c r="J370" s="5"/>
      <c r="K370" s="5"/>
      <c r="L370" s="5"/>
      <c r="M370" s="5"/>
      <c r="S370" s="5"/>
      <c r="T370" s="5"/>
      <c r="U370" s="5"/>
      <c r="V370" s="5"/>
      <c r="W370" s="5"/>
      <c r="X370" s="5"/>
      <c r="AB370" s="5"/>
      <c r="AC370" s="5"/>
      <c r="AD370" s="5"/>
      <c r="AE370" s="5"/>
      <c r="AF370" s="5"/>
      <c r="AG370" s="5"/>
      <c r="AN370" s="5"/>
      <c r="AO370" s="5"/>
      <c r="AP370" s="5"/>
      <c r="AQ370" s="5"/>
      <c r="AR370" s="5"/>
      <c r="AS370" s="5"/>
      <c r="AW370" s="5"/>
      <c r="AX370" s="5"/>
      <c r="AY370" s="5"/>
      <c r="AZ370" s="5"/>
      <c r="BA370" s="5"/>
      <c r="BB370" s="5"/>
      <c r="BF370" s="5"/>
      <c r="BG370" s="5"/>
      <c r="BH370" s="5"/>
      <c r="BI370" s="5"/>
      <c r="BJ370" s="5"/>
      <c r="BK370" s="5"/>
      <c r="BT370" s="5"/>
      <c r="BU370" s="5"/>
      <c r="BV370" s="5"/>
      <c r="BW370" s="5"/>
      <c r="BX370" s="5"/>
      <c r="BY370" s="5"/>
      <c r="BZ370" s="7"/>
      <c r="CA370" s="7"/>
      <c r="CB370" s="7"/>
      <c r="CC370" s="7"/>
    </row>
    <row r="371" ht="15.75" customHeight="1">
      <c r="H371" s="5"/>
      <c r="I371" s="5"/>
      <c r="J371" s="5"/>
      <c r="K371" s="5"/>
      <c r="L371" s="5"/>
      <c r="M371" s="5"/>
      <c r="S371" s="5"/>
      <c r="T371" s="5"/>
      <c r="U371" s="5"/>
      <c r="V371" s="5"/>
      <c r="W371" s="5"/>
      <c r="X371" s="5"/>
      <c r="AB371" s="5"/>
      <c r="AC371" s="5"/>
      <c r="AD371" s="5"/>
      <c r="AE371" s="5"/>
      <c r="AF371" s="5"/>
      <c r="AG371" s="5"/>
      <c r="AN371" s="5"/>
      <c r="AO371" s="5"/>
      <c r="AP371" s="5"/>
      <c r="AQ371" s="5"/>
      <c r="AR371" s="5"/>
      <c r="AS371" s="5"/>
      <c r="AW371" s="5"/>
      <c r="AX371" s="5"/>
      <c r="AY371" s="5"/>
      <c r="AZ371" s="5"/>
      <c r="BA371" s="5"/>
      <c r="BB371" s="5"/>
      <c r="BF371" s="5"/>
      <c r="BG371" s="5"/>
      <c r="BH371" s="5"/>
      <c r="BI371" s="5"/>
      <c r="BJ371" s="5"/>
      <c r="BK371" s="5"/>
      <c r="BT371" s="5"/>
      <c r="BU371" s="5"/>
      <c r="BV371" s="5"/>
      <c r="BW371" s="5"/>
      <c r="BX371" s="5"/>
      <c r="BY371" s="5"/>
      <c r="BZ371" s="7"/>
      <c r="CA371" s="7"/>
      <c r="CB371" s="7"/>
      <c r="CC371" s="7"/>
    </row>
    <row r="372" ht="15.75" customHeight="1">
      <c r="H372" s="5"/>
      <c r="I372" s="5"/>
      <c r="J372" s="5"/>
      <c r="K372" s="5"/>
      <c r="L372" s="5"/>
      <c r="M372" s="5"/>
      <c r="S372" s="5"/>
      <c r="T372" s="5"/>
      <c r="U372" s="5"/>
      <c r="V372" s="5"/>
      <c r="W372" s="5"/>
      <c r="X372" s="5"/>
      <c r="AB372" s="5"/>
      <c r="AC372" s="5"/>
      <c r="AD372" s="5"/>
      <c r="AE372" s="5"/>
      <c r="AF372" s="5"/>
      <c r="AG372" s="5"/>
      <c r="AN372" s="5"/>
      <c r="AO372" s="5"/>
      <c r="AP372" s="5"/>
      <c r="AQ372" s="5"/>
      <c r="AR372" s="5"/>
      <c r="AS372" s="5"/>
      <c r="AW372" s="5"/>
      <c r="AX372" s="5"/>
      <c r="AY372" s="5"/>
      <c r="AZ372" s="5"/>
      <c r="BA372" s="5"/>
      <c r="BB372" s="5"/>
      <c r="BF372" s="5"/>
      <c r="BG372" s="5"/>
      <c r="BH372" s="5"/>
      <c r="BI372" s="5"/>
      <c r="BJ372" s="5"/>
      <c r="BK372" s="5"/>
      <c r="BT372" s="5"/>
      <c r="BU372" s="5"/>
      <c r="BV372" s="5"/>
      <c r="BW372" s="5"/>
      <c r="BX372" s="5"/>
      <c r="BY372" s="5"/>
      <c r="BZ372" s="7"/>
      <c r="CA372" s="7"/>
      <c r="CB372" s="7"/>
      <c r="CC372" s="7"/>
    </row>
    <row r="373" ht="15.75" customHeight="1">
      <c r="H373" s="5"/>
      <c r="I373" s="5"/>
      <c r="J373" s="5"/>
      <c r="K373" s="5"/>
      <c r="L373" s="5"/>
      <c r="M373" s="5"/>
      <c r="S373" s="5"/>
      <c r="T373" s="5"/>
      <c r="U373" s="5"/>
      <c r="V373" s="5"/>
      <c r="W373" s="5"/>
      <c r="X373" s="5"/>
      <c r="AB373" s="5"/>
      <c r="AC373" s="5"/>
      <c r="AD373" s="5"/>
      <c r="AE373" s="5"/>
      <c r="AF373" s="5"/>
      <c r="AG373" s="5"/>
      <c r="AN373" s="5"/>
      <c r="AO373" s="5"/>
      <c r="AP373" s="5"/>
      <c r="AQ373" s="5"/>
      <c r="AR373" s="5"/>
      <c r="AS373" s="5"/>
      <c r="AW373" s="5"/>
      <c r="AX373" s="5"/>
      <c r="AY373" s="5"/>
      <c r="AZ373" s="5"/>
      <c r="BA373" s="5"/>
      <c r="BB373" s="5"/>
      <c r="BF373" s="5"/>
      <c r="BG373" s="5"/>
      <c r="BH373" s="5"/>
      <c r="BI373" s="5"/>
      <c r="BJ373" s="5"/>
      <c r="BK373" s="5"/>
      <c r="BT373" s="5"/>
      <c r="BU373" s="5"/>
      <c r="BV373" s="5"/>
      <c r="BW373" s="5"/>
      <c r="BX373" s="5"/>
      <c r="BY373" s="5"/>
      <c r="BZ373" s="7"/>
      <c r="CA373" s="7"/>
      <c r="CB373" s="7"/>
      <c r="CC373" s="7"/>
    </row>
    <row r="374" ht="15.75" customHeight="1">
      <c r="H374" s="5"/>
      <c r="I374" s="5"/>
      <c r="J374" s="5"/>
      <c r="K374" s="5"/>
      <c r="L374" s="5"/>
      <c r="M374" s="5"/>
      <c r="S374" s="5"/>
      <c r="T374" s="5"/>
      <c r="U374" s="5"/>
      <c r="V374" s="5"/>
      <c r="W374" s="5"/>
      <c r="X374" s="5"/>
      <c r="AB374" s="5"/>
      <c r="AC374" s="5"/>
      <c r="AD374" s="5"/>
      <c r="AE374" s="5"/>
      <c r="AF374" s="5"/>
      <c r="AG374" s="5"/>
      <c r="AN374" s="5"/>
      <c r="AO374" s="5"/>
      <c r="AP374" s="5"/>
      <c r="AQ374" s="5"/>
      <c r="AR374" s="5"/>
      <c r="AS374" s="5"/>
      <c r="AW374" s="5"/>
      <c r="AX374" s="5"/>
      <c r="AY374" s="5"/>
      <c r="AZ374" s="5"/>
      <c r="BA374" s="5"/>
      <c r="BB374" s="5"/>
      <c r="BF374" s="5"/>
      <c r="BG374" s="5"/>
      <c r="BH374" s="5"/>
      <c r="BI374" s="5"/>
      <c r="BJ374" s="5"/>
      <c r="BK374" s="5"/>
      <c r="BT374" s="5"/>
      <c r="BU374" s="5"/>
      <c r="BV374" s="5"/>
      <c r="BW374" s="5"/>
      <c r="BX374" s="5"/>
      <c r="BY374" s="5"/>
      <c r="BZ374" s="7"/>
      <c r="CA374" s="7"/>
      <c r="CB374" s="7"/>
      <c r="CC374" s="7"/>
    </row>
    <row r="375" ht="15.75" customHeight="1">
      <c r="H375" s="5"/>
      <c r="I375" s="5"/>
      <c r="J375" s="5"/>
      <c r="K375" s="5"/>
      <c r="L375" s="5"/>
      <c r="M375" s="5"/>
      <c r="S375" s="5"/>
      <c r="T375" s="5"/>
      <c r="U375" s="5"/>
      <c r="V375" s="5"/>
      <c r="W375" s="5"/>
      <c r="X375" s="5"/>
      <c r="AB375" s="5"/>
      <c r="AC375" s="5"/>
      <c r="AD375" s="5"/>
      <c r="AE375" s="5"/>
      <c r="AF375" s="5"/>
      <c r="AG375" s="5"/>
      <c r="AN375" s="5"/>
      <c r="AO375" s="5"/>
      <c r="AP375" s="5"/>
      <c r="AQ375" s="5"/>
      <c r="AR375" s="5"/>
      <c r="AS375" s="5"/>
      <c r="AW375" s="5"/>
      <c r="AX375" s="5"/>
      <c r="AY375" s="5"/>
      <c r="AZ375" s="5"/>
      <c r="BA375" s="5"/>
      <c r="BB375" s="5"/>
      <c r="BF375" s="5"/>
      <c r="BG375" s="5"/>
      <c r="BH375" s="5"/>
      <c r="BI375" s="5"/>
      <c r="BJ375" s="5"/>
      <c r="BK375" s="5"/>
      <c r="BT375" s="5"/>
      <c r="BU375" s="5"/>
      <c r="BV375" s="5"/>
      <c r="BW375" s="5"/>
      <c r="BX375" s="5"/>
      <c r="BY375" s="5"/>
      <c r="BZ375" s="7"/>
      <c r="CA375" s="7"/>
      <c r="CB375" s="7"/>
      <c r="CC375" s="7"/>
    </row>
    <row r="376" ht="15.75" customHeight="1">
      <c r="H376" s="5"/>
      <c r="I376" s="5"/>
      <c r="J376" s="5"/>
      <c r="K376" s="5"/>
      <c r="L376" s="5"/>
      <c r="M376" s="5"/>
      <c r="S376" s="5"/>
      <c r="T376" s="5"/>
      <c r="U376" s="5"/>
      <c r="V376" s="5"/>
      <c r="W376" s="5"/>
      <c r="X376" s="5"/>
      <c r="AB376" s="5"/>
      <c r="AC376" s="5"/>
      <c r="AD376" s="5"/>
      <c r="AE376" s="5"/>
      <c r="AF376" s="5"/>
      <c r="AG376" s="5"/>
      <c r="AN376" s="5"/>
      <c r="AO376" s="5"/>
      <c r="AP376" s="5"/>
      <c r="AQ376" s="5"/>
      <c r="AR376" s="5"/>
      <c r="AS376" s="5"/>
      <c r="AW376" s="5"/>
      <c r="AX376" s="5"/>
      <c r="AY376" s="5"/>
      <c r="AZ376" s="5"/>
      <c r="BA376" s="5"/>
      <c r="BB376" s="5"/>
      <c r="BF376" s="5"/>
      <c r="BG376" s="5"/>
      <c r="BH376" s="5"/>
      <c r="BI376" s="5"/>
      <c r="BJ376" s="5"/>
      <c r="BK376" s="5"/>
      <c r="BT376" s="5"/>
      <c r="BU376" s="5"/>
      <c r="BV376" s="5"/>
      <c r="BW376" s="5"/>
      <c r="BX376" s="5"/>
      <c r="BY376" s="5"/>
      <c r="BZ376" s="7"/>
      <c r="CA376" s="7"/>
      <c r="CB376" s="7"/>
      <c r="CC376" s="7"/>
    </row>
    <row r="377" ht="15.75" customHeight="1">
      <c r="H377" s="5"/>
      <c r="I377" s="5"/>
      <c r="J377" s="5"/>
      <c r="K377" s="5"/>
      <c r="L377" s="5"/>
      <c r="M377" s="5"/>
      <c r="S377" s="5"/>
      <c r="T377" s="5"/>
      <c r="U377" s="5"/>
      <c r="V377" s="5"/>
      <c r="W377" s="5"/>
      <c r="X377" s="5"/>
      <c r="AB377" s="5"/>
      <c r="AC377" s="5"/>
      <c r="AD377" s="5"/>
      <c r="AE377" s="5"/>
      <c r="AF377" s="5"/>
      <c r="AG377" s="5"/>
      <c r="AN377" s="5"/>
      <c r="AO377" s="5"/>
      <c r="AP377" s="5"/>
      <c r="AQ377" s="5"/>
      <c r="AR377" s="5"/>
      <c r="AS377" s="5"/>
      <c r="AW377" s="5"/>
      <c r="AX377" s="5"/>
      <c r="AY377" s="5"/>
      <c r="AZ377" s="5"/>
      <c r="BA377" s="5"/>
      <c r="BB377" s="5"/>
      <c r="BF377" s="5"/>
      <c r="BG377" s="5"/>
      <c r="BH377" s="5"/>
      <c r="BI377" s="5"/>
      <c r="BJ377" s="5"/>
      <c r="BK377" s="5"/>
      <c r="BT377" s="5"/>
      <c r="BU377" s="5"/>
      <c r="BV377" s="5"/>
      <c r="BW377" s="5"/>
      <c r="BX377" s="5"/>
      <c r="BY377" s="5"/>
      <c r="BZ377" s="7"/>
      <c r="CA377" s="7"/>
      <c r="CB377" s="7"/>
      <c r="CC377" s="7"/>
    </row>
    <row r="378" ht="15.75" customHeight="1">
      <c r="H378" s="5"/>
      <c r="I378" s="5"/>
      <c r="J378" s="5"/>
      <c r="K378" s="5"/>
      <c r="L378" s="5"/>
      <c r="M378" s="5"/>
      <c r="S378" s="5"/>
      <c r="T378" s="5"/>
      <c r="U378" s="5"/>
      <c r="V378" s="5"/>
      <c r="W378" s="5"/>
      <c r="X378" s="5"/>
      <c r="AB378" s="5"/>
      <c r="AC378" s="5"/>
      <c r="AD378" s="5"/>
      <c r="AE378" s="5"/>
      <c r="AF378" s="5"/>
      <c r="AG378" s="5"/>
      <c r="AN378" s="5"/>
      <c r="AO378" s="5"/>
      <c r="AP378" s="5"/>
      <c r="AQ378" s="5"/>
      <c r="AR378" s="5"/>
      <c r="AS378" s="5"/>
      <c r="AW378" s="5"/>
      <c r="AX378" s="5"/>
      <c r="AY378" s="5"/>
      <c r="AZ378" s="5"/>
      <c r="BA378" s="5"/>
      <c r="BB378" s="5"/>
      <c r="BF378" s="5"/>
      <c r="BG378" s="5"/>
      <c r="BH378" s="5"/>
      <c r="BI378" s="5"/>
      <c r="BJ378" s="5"/>
      <c r="BK378" s="5"/>
      <c r="BT378" s="5"/>
      <c r="BU378" s="5"/>
      <c r="BV378" s="5"/>
      <c r="BW378" s="5"/>
      <c r="BX378" s="5"/>
      <c r="BY378" s="5"/>
      <c r="BZ378" s="7"/>
      <c r="CA378" s="7"/>
      <c r="CB378" s="7"/>
      <c r="CC378" s="7"/>
    </row>
    <row r="379" ht="15.75" customHeight="1">
      <c r="H379" s="5"/>
      <c r="I379" s="5"/>
      <c r="J379" s="5"/>
      <c r="K379" s="5"/>
      <c r="L379" s="5"/>
      <c r="M379" s="5"/>
      <c r="S379" s="5"/>
      <c r="T379" s="5"/>
      <c r="U379" s="5"/>
      <c r="V379" s="5"/>
      <c r="W379" s="5"/>
      <c r="X379" s="5"/>
      <c r="AB379" s="5"/>
      <c r="AC379" s="5"/>
      <c r="AD379" s="5"/>
      <c r="AE379" s="5"/>
      <c r="AF379" s="5"/>
      <c r="AG379" s="5"/>
      <c r="AN379" s="5"/>
      <c r="AO379" s="5"/>
      <c r="AP379" s="5"/>
      <c r="AQ379" s="5"/>
      <c r="AR379" s="5"/>
      <c r="AS379" s="5"/>
      <c r="AW379" s="5"/>
      <c r="AX379" s="5"/>
      <c r="AY379" s="5"/>
      <c r="AZ379" s="5"/>
      <c r="BA379" s="5"/>
      <c r="BB379" s="5"/>
      <c r="BF379" s="5"/>
      <c r="BG379" s="5"/>
      <c r="BH379" s="5"/>
      <c r="BI379" s="5"/>
      <c r="BJ379" s="5"/>
      <c r="BK379" s="5"/>
      <c r="BT379" s="5"/>
      <c r="BU379" s="5"/>
      <c r="BV379" s="5"/>
      <c r="BW379" s="5"/>
      <c r="BX379" s="5"/>
      <c r="BY379" s="5"/>
      <c r="BZ379" s="7"/>
      <c r="CA379" s="7"/>
      <c r="CB379" s="7"/>
      <c r="CC379" s="7"/>
    </row>
    <row r="380" ht="15.75" customHeight="1">
      <c r="H380" s="5"/>
      <c r="I380" s="5"/>
      <c r="J380" s="5"/>
      <c r="K380" s="5"/>
      <c r="L380" s="5"/>
      <c r="M380" s="5"/>
      <c r="S380" s="5"/>
      <c r="T380" s="5"/>
      <c r="U380" s="5"/>
      <c r="V380" s="5"/>
      <c r="W380" s="5"/>
      <c r="X380" s="5"/>
      <c r="AB380" s="5"/>
      <c r="AC380" s="5"/>
      <c r="AD380" s="5"/>
      <c r="AE380" s="5"/>
      <c r="AF380" s="5"/>
      <c r="AG380" s="5"/>
      <c r="AN380" s="5"/>
      <c r="AO380" s="5"/>
      <c r="AP380" s="5"/>
      <c r="AQ380" s="5"/>
      <c r="AR380" s="5"/>
      <c r="AS380" s="5"/>
      <c r="AW380" s="5"/>
      <c r="AX380" s="5"/>
      <c r="AY380" s="5"/>
      <c r="AZ380" s="5"/>
      <c r="BA380" s="5"/>
      <c r="BB380" s="5"/>
      <c r="BF380" s="5"/>
      <c r="BG380" s="5"/>
      <c r="BH380" s="5"/>
      <c r="BI380" s="5"/>
      <c r="BJ380" s="5"/>
      <c r="BK380" s="5"/>
      <c r="BT380" s="5"/>
      <c r="BU380" s="5"/>
      <c r="BV380" s="5"/>
      <c r="BW380" s="5"/>
      <c r="BX380" s="5"/>
      <c r="BY380" s="5"/>
      <c r="BZ380" s="7"/>
      <c r="CA380" s="7"/>
      <c r="CB380" s="7"/>
      <c r="CC380" s="7"/>
    </row>
    <row r="381" ht="15.75" customHeight="1">
      <c r="H381" s="5"/>
      <c r="I381" s="5"/>
      <c r="J381" s="5"/>
      <c r="K381" s="5"/>
      <c r="L381" s="5"/>
      <c r="M381" s="5"/>
      <c r="S381" s="5"/>
      <c r="T381" s="5"/>
      <c r="U381" s="5"/>
      <c r="V381" s="5"/>
      <c r="W381" s="5"/>
      <c r="X381" s="5"/>
      <c r="AB381" s="5"/>
      <c r="AC381" s="5"/>
      <c r="AD381" s="5"/>
      <c r="AE381" s="5"/>
      <c r="AF381" s="5"/>
      <c r="AG381" s="5"/>
      <c r="AN381" s="5"/>
      <c r="AO381" s="5"/>
      <c r="AP381" s="5"/>
      <c r="AQ381" s="5"/>
      <c r="AR381" s="5"/>
      <c r="AS381" s="5"/>
      <c r="AW381" s="5"/>
      <c r="AX381" s="5"/>
      <c r="AY381" s="5"/>
      <c r="AZ381" s="5"/>
      <c r="BA381" s="5"/>
      <c r="BB381" s="5"/>
      <c r="BF381" s="5"/>
      <c r="BG381" s="5"/>
      <c r="BH381" s="5"/>
      <c r="BI381" s="5"/>
      <c r="BJ381" s="5"/>
      <c r="BK381" s="5"/>
      <c r="BT381" s="5"/>
      <c r="BU381" s="5"/>
      <c r="BV381" s="5"/>
      <c r="BW381" s="5"/>
      <c r="BX381" s="5"/>
      <c r="BY381" s="5"/>
      <c r="BZ381" s="7"/>
      <c r="CA381" s="7"/>
      <c r="CB381" s="7"/>
      <c r="CC381" s="7"/>
    </row>
    <row r="382" ht="15.75" customHeight="1">
      <c r="H382" s="5"/>
      <c r="I382" s="5"/>
      <c r="J382" s="5"/>
      <c r="K382" s="5"/>
      <c r="L382" s="5"/>
      <c r="M382" s="5"/>
      <c r="S382" s="5"/>
      <c r="T382" s="5"/>
      <c r="U382" s="5"/>
      <c r="V382" s="5"/>
      <c r="W382" s="5"/>
      <c r="X382" s="5"/>
      <c r="AB382" s="5"/>
      <c r="AC382" s="5"/>
      <c r="AD382" s="5"/>
      <c r="AE382" s="5"/>
      <c r="AF382" s="5"/>
      <c r="AG382" s="5"/>
      <c r="AN382" s="5"/>
      <c r="AO382" s="5"/>
      <c r="AP382" s="5"/>
      <c r="AQ382" s="5"/>
      <c r="AR382" s="5"/>
      <c r="AS382" s="5"/>
      <c r="AW382" s="5"/>
      <c r="AX382" s="5"/>
      <c r="AY382" s="5"/>
      <c r="AZ382" s="5"/>
      <c r="BA382" s="5"/>
      <c r="BB382" s="5"/>
      <c r="BF382" s="5"/>
      <c r="BG382" s="5"/>
      <c r="BH382" s="5"/>
      <c r="BI382" s="5"/>
      <c r="BJ382" s="5"/>
      <c r="BK382" s="5"/>
      <c r="BT382" s="5"/>
      <c r="BU382" s="5"/>
      <c r="BV382" s="5"/>
      <c r="BW382" s="5"/>
      <c r="BX382" s="5"/>
      <c r="BY382" s="5"/>
      <c r="BZ382" s="7"/>
      <c r="CA382" s="7"/>
      <c r="CB382" s="7"/>
      <c r="CC382" s="7"/>
    </row>
    <row r="383" ht="15.75" customHeight="1">
      <c r="H383" s="5"/>
      <c r="I383" s="5"/>
      <c r="J383" s="5"/>
      <c r="K383" s="5"/>
      <c r="L383" s="5"/>
      <c r="M383" s="5"/>
      <c r="S383" s="5"/>
      <c r="T383" s="5"/>
      <c r="U383" s="5"/>
      <c r="V383" s="5"/>
      <c r="W383" s="5"/>
      <c r="X383" s="5"/>
      <c r="AB383" s="5"/>
      <c r="AC383" s="5"/>
      <c r="AD383" s="5"/>
      <c r="AE383" s="5"/>
      <c r="AF383" s="5"/>
      <c r="AG383" s="5"/>
      <c r="AN383" s="5"/>
      <c r="AO383" s="5"/>
      <c r="AP383" s="5"/>
      <c r="AQ383" s="5"/>
      <c r="AR383" s="5"/>
      <c r="AS383" s="5"/>
      <c r="AW383" s="5"/>
      <c r="AX383" s="5"/>
      <c r="AY383" s="5"/>
      <c r="AZ383" s="5"/>
      <c r="BA383" s="5"/>
      <c r="BB383" s="5"/>
      <c r="BF383" s="5"/>
      <c r="BG383" s="5"/>
      <c r="BH383" s="5"/>
      <c r="BI383" s="5"/>
      <c r="BJ383" s="5"/>
      <c r="BK383" s="5"/>
      <c r="BT383" s="5"/>
      <c r="BU383" s="5"/>
      <c r="BV383" s="5"/>
      <c r="BW383" s="5"/>
      <c r="BX383" s="5"/>
      <c r="BY383" s="5"/>
      <c r="BZ383" s="7"/>
      <c r="CA383" s="7"/>
      <c r="CB383" s="7"/>
      <c r="CC383" s="7"/>
    </row>
    <row r="384" ht="15.75" customHeight="1">
      <c r="H384" s="5"/>
      <c r="I384" s="5"/>
      <c r="J384" s="5"/>
      <c r="K384" s="5"/>
      <c r="L384" s="5"/>
      <c r="M384" s="5"/>
      <c r="S384" s="5"/>
      <c r="T384" s="5"/>
      <c r="U384" s="5"/>
      <c r="V384" s="5"/>
      <c r="W384" s="5"/>
      <c r="X384" s="5"/>
      <c r="AB384" s="5"/>
      <c r="AC384" s="5"/>
      <c r="AD384" s="5"/>
      <c r="AE384" s="5"/>
      <c r="AF384" s="5"/>
      <c r="AG384" s="5"/>
      <c r="AN384" s="5"/>
      <c r="AO384" s="5"/>
      <c r="AP384" s="5"/>
      <c r="AQ384" s="5"/>
      <c r="AR384" s="5"/>
      <c r="AS384" s="5"/>
      <c r="AW384" s="5"/>
      <c r="AX384" s="5"/>
      <c r="AY384" s="5"/>
      <c r="AZ384" s="5"/>
      <c r="BA384" s="5"/>
      <c r="BB384" s="5"/>
      <c r="BF384" s="5"/>
      <c r="BG384" s="5"/>
      <c r="BH384" s="5"/>
      <c r="BI384" s="5"/>
      <c r="BJ384" s="5"/>
      <c r="BK384" s="5"/>
      <c r="BT384" s="5"/>
      <c r="BU384" s="5"/>
      <c r="BV384" s="5"/>
      <c r="BW384" s="5"/>
      <c r="BX384" s="5"/>
      <c r="BY384" s="5"/>
      <c r="BZ384" s="7"/>
      <c r="CA384" s="7"/>
      <c r="CB384" s="7"/>
      <c r="CC384" s="7"/>
    </row>
    <row r="385" ht="15.75" customHeight="1">
      <c r="H385" s="5"/>
      <c r="I385" s="5"/>
      <c r="J385" s="5"/>
      <c r="K385" s="5"/>
      <c r="L385" s="5"/>
      <c r="M385" s="5"/>
      <c r="S385" s="5"/>
      <c r="T385" s="5"/>
      <c r="U385" s="5"/>
      <c r="V385" s="5"/>
      <c r="W385" s="5"/>
      <c r="X385" s="5"/>
      <c r="AB385" s="5"/>
      <c r="AC385" s="5"/>
      <c r="AD385" s="5"/>
      <c r="AE385" s="5"/>
      <c r="AF385" s="5"/>
      <c r="AG385" s="5"/>
      <c r="AN385" s="5"/>
      <c r="AO385" s="5"/>
      <c r="AP385" s="5"/>
      <c r="AQ385" s="5"/>
      <c r="AR385" s="5"/>
      <c r="AS385" s="5"/>
      <c r="AW385" s="5"/>
      <c r="AX385" s="5"/>
      <c r="AY385" s="5"/>
      <c r="AZ385" s="5"/>
      <c r="BA385" s="5"/>
      <c r="BB385" s="5"/>
      <c r="BF385" s="5"/>
      <c r="BG385" s="5"/>
      <c r="BH385" s="5"/>
      <c r="BI385" s="5"/>
      <c r="BJ385" s="5"/>
      <c r="BK385" s="5"/>
      <c r="BT385" s="5"/>
      <c r="BU385" s="5"/>
      <c r="BV385" s="5"/>
      <c r="BW385" s="5"/>
      <c r="BX385" s="5"/>
      <c r="BY385" s="5"/>
      <c r="BZ385" s="7"/>
      <c r="CA385" s="7"/>
      <c r="CB385" s="7"/>
      <c r="CC385" s="7"/>
    </row>
    <row r="386" ht="15.75" customHeight="1">
      <c r="H386" s="5"/>
      <c r="I386" s="5"/>
      <c r="J386" s="5"/>
      <c r="K386" s="5"/>
      <c r="L386" s="5"/>
      <c r="M386" s="5"/>
      <c r="S386" s="5"/>
      <c r="T386" s="5"/>
      <c r="U386" s="5"/>
      <c r="V386" s="5"/>
      <c r="W386" s="5"/>
      <c r="X386" s="5"/>
      <c r="AB386" s="5"/>
      <c r="AC386" s="5"/>
      <c r="AD386" s="5"/>
      <c r="AE386" s="5"/>
      <c r="AF386" s="5"/>
      <c r="AG386" s="5"/>
      <c r="AN386" s="5"/>
      <c r="AO386" s="5"/>
      <c r="AP386" s="5"/>
      <c r="AQ386" s="5"/>
      <c r="AR386" s="5"/>
      <c r="AS386" s="5"/>
      <c r="AW386" s="5"/>
      <c r="AX386" s="5"/>
      <c r="AY386" s="5"/>
      <c r="AZ386" s="5"/>
      <c r="BA386" s="5"/>
      <c r="BB386" s="5"/>
      <c r="BF386" s="5"/>
      <c r="BG386" s="5"/>
      <c r="BH386" s="5"/>
      <c r="BI386" s="5"/>
      <c r="BJ386" s="5"/>
      <c r="BK386" s="5"/>
      <c r="BT386" s="5"/>
      <c r="BU386" s="5"/>
      <c r="BV386" s="5"/>
      <c r="BW386" s="5"/>
      <c r="BX386" s="5"/>
      <c r="BY386" s="5"/>
      <c r="BZ386" s="7"/>
      <c r="CA386" s="7"/>
      <c r="CB386" s="7"/>
      <c r="CC386" s="7"/>
    </row>
    <row r="387" ht="15.75" customHeight="1">
      <c r="H387" s="5"/>
      <c r="I387" s="5"/>
      <c r="J387" s="5"/>
      <c r="K387" s="5"/>
      <c r="L387" s="5"/>
      <c r="M387" s="5"/>
      <c r="S387" s="5"/>
      <c r="T387" s="5"/>
      <c r="U387" s="5"/>
      <c r="V387" s="5"/>
      <c r="W387" s="5"/>
      <c r="X387" s="5"/>
      <c r="AB387" s="5"/>
      <c r="AC387" s="5"/>
      <c r="AD387" s="5"/>
      <c r="AE387" s="5"/>
      <c r="AF387" s="5"/>
      <c r="AG387" s="5"/>
      <c r="AN387" s="5"/>
      <c r="AO387" s="5"/>
      <c r="AP387" s="5"/>
      <c r="AQ387" s="5"/>
      <c r="AR387" s="5"/>
      <c r="AS387" s="5"/>
      <c r="AW387" s="5"/>
      <c r="AX387" s="5"/>
      <c r="AY387" s="5"/>
      <c r="AZ387" s="5"/>
      <c r="BA387" s="5"/>
      <c r="BB387" s="5"/>
      <c r="BF387" s="5"/>
      <c r="BG387" s="5"/>
      <c r="BH387" s="5"/>
      <c r="BI387" s="5"/>
      <c r="BJ387" s="5"/>
      <c r="BK387" s="5"/>
      <c r="BT387" s="5"/>
      <c r="BU387" s="5"/>
      <c r="BV387" s="5"/>
      <c r="BW387" s="5"/>
      <c r="BX387" s="5"/>
      <c r="BY387" s="5"/>
      <c r="BZ387" s="7"/>
      <c r="CA387" s="7"/>
      <c r="CB387" s="7"/>
      <c r="CC387" s="7"/>
    </row>
    <row r="388" ht="15.75" customHeight="1">
      <c r="H388" s="5"/>
      <c r="I388" s="5"/>
      <c r="J388" s="5"/>
      <c r="K388" s="5"/>
      <c r="L388" s="5"/>
      <c r="M388" s="5"/>
      <c r="S388" s="5"/>
      <c r="T388" s="5"/>
      <c r="U388" s="5"/>
      <c r="V388" s="5"/>
      <c r="W388" s="5"/>
      <c r="X388" s="5"/>
      <c r="AB388" s="5"/>
      <c r="AC388" s="5"/>
      <c r="AD388" s="5"/>
      <c r="AE388" s="5"/>
      <c r="AF388" s="5"/>
      <c r="AG388" s="5"/>
      <c r="AN388" s="5"/>
      <c r="AO388" s="5"/>
      <c r="AP388" s="5"/>
      <c r="AQ388" s="5"/>
      <c r="AR388" s="5"/>
      <c r="AS388" s="5"/>
      <c r="AW388" s="5"/>
      <c r="AX388" s="5"/>
      <c r="AY388" s="5"/>
      <c r="AZ388" s="5"/>
      <c r="BA388" s="5"/>
      <c r="BB388" s="5"/>
      <c r="BF388" s="5"/>
      <c r="BG388" s="5"/>
      <c r="BH388" s="5"/>
      <c r="BI388" s="5"/>
      <c r="BJ388" s="5"/>
      <c r="BK388" s="5"/>
      <c r="BT388" s="5"/>
      <c r="BU388" s="5"/>
      <c r="BV388" s="5"/>
      <c r="BW388" s="5"/>
      <c r="BX388" s="5"/>
      <c r="BY388" s="5"/>
      <c r="BZ388" s="7"/>
      <c r="CA388" s="7"/>
      <c r="CB388" s="7"/>
      <c r="CC388" s="7"/>
    </row>
    <row r="389" ht="15.75" customHeight="1">
      <c r="H389" s="5"/>
      <c r="I389" s="5"/>
      <c r="J389" s="5"/>
      <c r="K389" s="5"/>
      <c r="L389" s="5"/>
      <c r="M389" s="5"/>
      <c r="S389" s="5"/>
      <c r="T389" s="5"/>
      <c r="U389" s="5"/>
      <c r="V389" s="5"/>
      <c r="W389" s="5"/>
      <c r="X389" s="5"/>
      <c r="AB389" s="5"/>
      <c r="AC389" s="5"/>
      <c r="AD389" s="5"/>
      <c r="AE389" s="5"/>
      <c r="AF389" s="5"/>
      <c r="AG389" s="5"/>
      <c r="AN389" s="5"/>
      <c r="AO389" s="5"/>
      <c r="AP389" s="5"/>
      <c r="AQ389" s="5"/>
      <c r="AR389" s="5"/>
      <c r="AS389" s="5"/>
      <c r="AW389" s="5"/>
      <c r="AX389" s="5"/>
      <c r="AY389" s="5"/>
      <c r="AZ389" s="5"/>
      <c r="BA389" s="5"/>
      <c r="BB389" s="5"/>
      <c r="BF389" s="5"/>
      <c r="BG389" s="5"/>
      <c r="BH389" s="5"/>
      <c r="BI389" s="5"/>
      <c r="BJ389" s="5"/>
      <c r="BK389" s="5"/>
      <c r="BT389" s="5"/>
      <c r="BU389" s="5"/>
      <c r="BV389" s="5"/>
      <c r="BW389" s="5"/>
      <c r="BX389" s="5"/>
      <c r="BY389" s="5"/>
      <c r="BZ389" s="7"/>
      <c r="CA389" s="7"/>
      <c r="CB389" s="7"/>
      <c r="CC389" s="7"/>
    </row>
    <row r="390" ht="15.75" customHeight="1">
      <c r="H390" s="5"/>
      <c r="I390" s="5"/>
      <c r="J390" s="5"/>
      <c r="K390" s="5"/>
      <c r="L390" s="5"/>
      <c r="M390" s="5"/>
      <c r="S390" s="5"/>
      <c r="T390" s="5"/>
      <c r="U390" s="5"/>
      <c r="V390" s="5"/>
      <c r="W390" s="5"/>
      <c r="X390" s="5"/>
      <c r="AB390" s="5"/>
      <c r="AC390" s="5"/>
      <c r="AD390" s="5"/>
      <c r="AE390" s="5"/>
      <c r="AF390" s="5"/>
      <c r="AG390" s="5"/>
      <c r="AN390" s="5"/>
      <c r="AO390" s="5"/>
      <c r="AP390" s="5"/>
      <c r="AQ390" s="5"/>
      <c r="AR390" s="5"/>
      <c r="AS390" s="5"/>
      <c r="AW390" s="5"/>
      <c r="AX390" s="5"/>
      <c r="AY390" s="5"/>
      <c r="AZ390" s="5"/>
      <c r="BA390" s="5"/>
      <c r="BB390" s="5"/>
      <c r="BF390" s="5"/>
      <c r="BG390" s="5"/>
      <c r="BH390" s="5"/>
      <c r="BI390" s="5"/>
      <c r="BJ390" s="5"/>
      <c r="BK390" s="5"/>
      <c r="BT390" s="5"/>
      <c r="BU390" s="5"/>
      <c r="BV390" s="5"/>
      <c r="BW390" s="5"/>
      <c r="BX390" s="5"/>
      <c r="BY390" s="5"/>
      <c r="BZ390" s="7"/>
      <c r="CA390" s="7"/>
      <c r="CB390" s="7"/>
      <c r="CC390" s="7"/>
    </row>
    <row r="391" ht="15.75" customHeight="1">
      <c r="H391" s="5"/>
      <c r="I391" s="5"/>
      <c r="J391" s="5"/>
      <c r="K391" s="5"/>
      <c r="L391" s="5"/>
      <c r="M391" s="5"/>
      <c r="S391" s="5"/>
      <c r="T391" s="5"/>
      <c r="U391" s="5"/>
      <c r="V391" s="5"/>
      <c r="W391" s="5"/>
      <c r="X391" s="5"/>
      <c r="AB391" s="5"/>
      <c r="AC391" s="5"/>
      <c r="AD391" s="5"/>
      <c r="AE391" s="5"/>
      <c r="AF391" s="5"/>
      <c r="AG391" s="5"/>
      <c r="AN391" s="5"/>
      <c r="AO391" s="5"/>
      <c r="AP391" s="5"/>
      <c r="AQ391" s="5"/>
      <c r="AR391" s="5"/>
      <c r="AS391" s="5"/>
      <c r="AW391" s="5"/>
      <c r="AX391" s="5"/>
      <c r="AY391" s="5"/>
      <c r="AZ391" s="5"/>
      <c r="BA391" s="5"/>
      <c r="BB391" s="5"/>
      <c r="BF391" s="5"/>
      <c r="BG391" s="5"/>
      <c r="BH391" s="5"/>
      <c r="BI391" s="5"/>
      <c r="BJ391" s="5"/>
      <c r="BK391" s="5"/>
      <c r="BT391" s="5"/>
      <c r="BU391" s="5"/>
      <c r="BV391" s="5"/>
      <c r="BW391" s="5"/>
      <c r="BX391" s="5"/>
      <c r="BY391" s="5"/>
      <c r="BZ391" s="7"/>
      <c r="CA391" s="7"/>
      <c r="CB391" s="7"/>
      <c r="CC391" s="7"/>
    </row>
    <row r="392" ht="15.75" customHeight="1">
      <c r="H392" s="5"/>
      <c r="I392" s="5"/>
      <c r="J392" s="5"/>
      <c r="K392" s="5"/>
      <c r="L392" s="5"/>
      <c r="M392" s="5"/>
      <c r="S392" s="5"/>
      <c r="T392" s="5"/>
      <c r="U392" s="5"/>
      <c r="V392" s="5"/>
      <c r="W392" s="5"/>
      <c r="X392" s="5"/>
      <c r="AB392" s="5"/>
      <c r="AC392" s="5"/>
      <c r="AD392" s="5"/>
      <c r="AE392" s="5"/>
      <c r="AF392" s="5"/>
      <c r="AG392" s="5"/>
      <c r="AN392" s="5"/>
      <c r="AO392" s="5"/>
      <c r="AP392" s="5"/>
      <c r="AQ392" s="5"/>
      <c r="AR392" s="5"/>
      <c r="AS392" s="5"/>
      <c r="AW392" s="5"/>
      <c r="AX392" s="5"/>
      <c r="AY392" s="5"/>
      <c r="AZ392" s="5"/>
      <c r="BA392" s="5"/>
      <c r="BB392" s="5"/>
      <c r="BF392" s="5"/>
      <c r="BG392" s="5"/>
      <c r="BH392" s="5"/>
      <c r="BI392" s="5"/>
      <c r="BJ392" s="5"/>
      <c r="BK392" s="5"/>
      <c r="BT392" s="5"/>
      <c r="BU392" s="5"/>
      <c r="BV392" s="5"/>
      <c r="BW392" s="5"/>
      <c r="BX392" s="5"/>
      <c r="BY392" s="5"/>
      <c r="BZ392" s="7"/>
      <c r="CA392" s="7"/>
      <c r="CB392" s="7"/>
      <c r="CC392" s="7"/>
    </row>
    <row r="393" ht="15.75" customHeight="1">
      <c r="H393" s="5"/>
      <c r="I393" s="5"/>
      <c r="J393" s="5"/>
      <c r="K393" s="5"/>
      <c r="L393" s="5"/>
      <c r="M393" s="5"/>
      <c r="S393" s="5"/>
      <c r="T393" s="5"/>
      <c r="U393" s="5"/>
      <c r="V393" s="5"/>
      <c r="W393" s="5"/>
      <c r="X393" s="5"/>
      <c r="AB393" s="5"/>
      <c r="AC393" s="5"/>
      <c r="AD393" s="5"/>
      <c r="AE393" s="5"/>
      <c r="AF393" s="5"/>
      <c r="AG393" s="5"/>
      <c r="AN393" s="5"/>
      <c r="AO393" s="5"/>
      <c r="AP393" s="5"/>
      <c r="AQ393" s="5"/>
      <c r="AR393" s="5"/>
      <c r="AS393" s="5"/>
      <c r="AW393" s="5"/>
      <c r="AX393" s="5"/>
      <c r="AY393" s="5"/>
      <c r="AZ393" s="5"/>
      <c r="BA393" s="5"/>
      <c r="BB393" s="5"/>
      <c r="BF393" s="5"/>
      <c r="BG393" s="5"/>
      <c r="BH393" s="5"/>
      <c r="BI393" s="5"/>
      <c r="BJ393" s="5"/>
      <c r="BK393" s="5"/>
      <c r="BT393" s="5"/>
      <c r="BU393" s="5"/>
      <c r="BV393" s="5"/>
      <c r="BW393" s="5"/>
      <c r="BX393" s="5"/>
      <c r="BY393" s="5"/>
      <c r="BZ393" s="7"/>
      <c r="CA393" s="7"/>
      <c r="CB393" s="7"/>
      <c r="CC393" s="7"/>
    </row>
    <row r="394" ht="15.75" customHeight="1">
      <c r="H394" s="5"/>
      <c r="I394" s="5"/>
      <c r="J394" s="5"/>
      <c r="K394" s="5"/>
      <c r="L394" s="5"/>
      <c r="M394" s="5"/>
      <c r="S394" s="5"/>
      <c r="T394" s="5"/>
      <c r="U394" s="5"/>
      <c r="V394" s="5"/>
      <c r="W394" s="5"/>
      <c r="X394" s="5"/>
      <c r="AB394" s="5"/>
      <c r="AC394" s="5"/>
      <c r="AD394" s="5"/>
      <c r="AE394" s="5"/>
      <c r="AF394" s="5"/>
      <c r="AG394" s="5"/>
      <c r="AN394" s="5"/>
      <c r="AO394" s="5"/>
      <c r="AP394" s="5"/>
      <c r="AQ394" s="5"/>
      <c r="AR394" s="5"/>
      <c r="AS394" s="5"/>
      <c r="AW394" s="5"/>
      <c r="AX394" s="5"/>
      <c r="AY394" s="5"/>
      <c r="AZ394" s="5"/>
      <c r="BA394" s="5"/>
      <c r="BB394" s="5"/>
      <c r="BF394" s="5"/>
      <c r="BG394" s="5"/>
      <c r="BH394" s="5"/>
      <c r="BI394" s="5"/>
      <c r="BJ394" s="5"/>
      <c r="BK394" s="5"/>
      <c r="BT394" s="5"/>
      <c r="BU394" s="5"/>
      <c r="BV394" s="5"/>
      <c r="BW394" s="5"/>
      <c r="BX394" s="5"/>
      <c r="BY394" s="5"/>
      <c r="BZ394" s="7"/>
      <c r="CA394" s="7"/>
      <c r="CB394" s="7"/>
      <c r="CC394" s="7"/>
    </row>
    <row r="395" ht="15.75" customHeight="1">
      <c r="H395" s="5"/>
      <c r="I395" s="5"/>
      <c r="J395" s="5"/>
      <c r="K395" s="5"/>
      <c r="L395" s="5"/>
      <c r="M395" s="5"/>
      <c r="S395" s="5"/>
      <c r="T395" s="5"/>
      <c r="U395" s="5"/>
      <c r="V395" s="5"/>
      <c r="W395" s="5"/>
      <c r="X395" s="5"/>
      <c r="AB395" s="5"/>
      <c r="AC395" s="5"/>
      <c r="AD395" s="5"/>
      <c r="AE395" s="5"/>
      <c r="AF395" s="5"/>
      <c r="AG395" s="5"/>
      <c r="AN395" s="5"/>
      <c r="AO395" s="5"/>
      <c r="AP395" s="5"/>
      <c r="AQ395" s="5"/>
      <c r="AR395" s="5"/>
      <c r="AS395" s="5"/>
      <c r="AW395" s="5"/>
      <c r="AX395" s="5"/>
      <c r="AY395" s="5"/>
      <c r="AZ395" s="5"/>
      <c r="BA395" s="5"/>
      <c r="BB395" s="5"/>
      <c r="BF395" s="5"/>
      <c r="BG395" s="5"/>
      <c r="BH395" s="5"/>
      <c r="BI395" s="5"/>
      <c r="BJ395" s="5"/>
      <c r="BK395" s="5"/>
      <c r="BT395" s="5"/>
      <c r="BU395" s="5"/>
      <c r="BV395" s="5"/>
      <c r="BW395" s="5"/>
      <c r="BX395" s="5"/>
      <c r="BY395" s="5"/>
      <c r="BZ395" s="7"/>
      <c r="CA395" s="7"/>
      <c r="CB395" s="7"/>
      <c r="CC395" s="7"/>
    </row>
    <row r="396" ht="15.75" customHeight="1">
      <c r="H396" s="5"/>
      <c r="I396" s="5"/>
      <c r="J396" s="5"/>
      <c r="K396" s="5"/>
      <c r="L396" s="5"/>
      <c r="M396" s="5"/>
      <c r="S396" s="5"/>
      <c r="T396" s="5"/>
      <c r="U396" s="5"/>
      <c r="V396" s="5"/>
      <c r="W396" s="5"/>
      <c r="X396" s="5"/>
      <c r="AB396" s="5"/>
      <c r="AC396" s="5"/>
      <c r="AD396" s="5"/>
      <c r="AE396" s="5"/>
      <c r="AF396" s="5"/>
      <c r="AG396" s="5"/>
      <c r="AN396" s="5"/>
      <c r="AO396" s="5"/>
      <c r="AP396" s="5"/>
      <c r="AQ396" s="5"/>
      <c r="AR396" s="5"/>
      <c r="AS396" s="5"/>
      <c r="AW396" s="5"/>
      <c r="AX396" s="5"/>
      <c r="AY396" s="5"/>
      <c r="AZ396" s="5"/>
      <c r="BA396" s="5"/>
      <c r="BB396" s="5"/>
      <c r="BF396" s="5"/>
      <c r="BG396" s="5"/>
      <c r="BH396" s="5"/>
      <c r="BI396" s="5"/>
      <c r="BJ396" s="5"/>
      <c r="BK396" s="5"/>
      <c r="BT396" s="5"/>
      <c r="BU396" s="5"/>
      <c r="BV396" s="5"/>
      <c r="BW396" s="5"/>
      <c r="BX396" s="5"/>
      <c r="BY396" s="5"/>
      <c r="BZ396" s="7"/>
      <c r="CA396" s="7"/>
      <c r="CB396" s="7"/>
      <c r="CC396" s="7"/>
    </row>
    <row r="397" ht="15.75" customHeight="1">
      <c r="H397" s="5"/>
      <c r="I397" s="5"/>
      <c r="J397" s="5"/>
      <c r="K397" s="5"/>
      <c r="L397" s="5"/>
      <c r="M397" s="5"/>
      <c r="S397" s="5"/>
      <c r="T397" s="5"/>
      <c r="U397" s="5"/>
      <c r="V397" s="5"/>
      <c r="W397" s="5"/>
      <c r="X397" s="5"/>
      <c r="AB397" s="5"/>
      <c r="AC397" s="5"/>
      <c r="AD397" s="5"/>
      <c r="AE397" s="5"/>
      <c r="AF397" s="5"/>
      <c r="AG397" s="5"/>
      <c r="AN397" s="5"/>
      <c r="AO397" s="5"/>
      <c r="AP397" s="5"/>
      <c r="AQ397" s="5"/>
      <c r="AR397" s="5"/>
      <c r="AS397" s="5"/>
      <c r="AW397" s="5"/>
      <c r="AX397" s="5"/>
      <c r="AY397" s="5"/>
      <c r="AZ397" s="5"/>
      <c r="BA397" s="5"/>
      <c r="BB397" s="5"/>
      <c r="BF397" s="5"/>
      <c r="BG397" s="5"/>
      <c r="BH397" s="5"/>
      <c r="BI397" s="5"/>
      <c r="BJ397" s="5"/>
      <c r="BK397" s="5"/>
      <c r="BT397" s="5"/>
      <c r="BU397" s="5"/>
      <c r="BV397" s="5"/>
      <c r="BW397" s="5"/>
      <c r="BX397" s="5"/>
      <c r="BY397" s="5"/>
      <c r="BZ397" s="7"/>
      <c r="CA397" s="7"/>
      <c r="CB397" s="7"/>
      <c r="CC397" s="7"/>
    </row>
    <row r="398" ht="15.75" customHeight="1">
      <c r="H398" s="5"/>
      <c r="I398" s="5"/>
      <c r="J398" s="5"/>
      <c r="K398" s="5"/>
      <c r="L398" s="5"/>
      <c r="M398" s="5"/>
      <c r="S398" s="5"/>
      <c r="T398" s="5"/>
      <c r="U398" s="5"/>
      <c r="V398" s="5"/>
      <c r="W398" s="5"/>
      <c r="X398" s="5"/>
      <c r="AB398" s="5"/>
      <c r="AC398" s="5"/>
      <c r="AD398" s="5"/>
      <c r="AE398" s="5"/>
      <c r="AF398" s="5"/>
      <c r="AG398" s="5"/>
      <c r="AN398" s="5"/>
      <c r="AO398" s="5"/>
      <c r="AP398" s="5"/>
      <c r="AQ398" s="5"/>
      <c r="AR398" s="5"/>
      <c r="AS398" s="5"/>
      <c r="AW398" s="5"/>
      <c r="AX398" s="5"/>
      <c r="AY398" s="5"/>
      <c r="AZ398" s="5"/>
      <c r="BA398" s="5"/>
      <c r="BB398" s="5"/>
      <c r="BF398" s="5"/>
      <c r="BG398" s="5"/>
      <c r="BH398" s="5"/>
      <c r="BI398" s="5"/>
      <c r="BJ398" s="5"/>
      <c r="BK398" s="5"/>
      <c r="BT398" s="5"/>
      <c r="BU398" s="5"/>
      <c r="BV398" s="5"/>
      <c r="BW398" s="5"/>
      <c r="BX398" s="5"/>
      <c r="BY398" s="5"/>
      <c r="BZ398" s="7"/>
      <c r="CA398" s="7"/>
      <c r="CB398" s="7"/>
      <c r="CC398" s="7"/>
    </row>
    <row r="399" ht="15.75" customHeight="1">
      <c r="H399" s="5"/>
      <c r="I399" s="5"/>
      <c r="J399" s="5"/>
      <c r="K399" s="5"/>
      <c r="L399" s="5"/>
      <c r="M399" s="5"/>
      <c r="S399" s="5"/>
      <c r="T399" s="5"/>
      <c r="U399" s="5"/>
      <c r="V399" s="5"/>
      <c r="W399" s="5"/>
      <c r="X399" s="5"/>
      <c r="AB399" s="5"/>
      <c r="AC399" s="5"/>
      <c r="AD399" s="5"/>
      <c r="AE399" s="5"/>
      <c r="AF399" s="5"/>
      <c r="AG399" s="5"/>
      <c r="AN399" s="5"/>
      <c r="AO399" s="5"/>
      <c r="AP399" s="5"/>
      <c r="AQ399" s="5"/>
      <c r="AR399" s="5"/>
      <c r="AS399" s="5"/>
      <c r="AW399" s="5"/>
      <c r="AX399" s="5"/>
      <c r="AY399" s="5"/>
      <c r="AZ399" s="5"/>
      <c r="BA399" s="5"/>
      <c r="BB399" s="5"/>
      <c r="BF399" s="5"/>
      <c r="BG399" s="5"/>
      <c r="BH399" s="5"/>
      <c r="BI399" s="5"/>
      <c r="BJ399" s="5"/>
      <c r="BK399" s="5"/>
      <c r="BT399" s="5"/>
      <c r="BU399" s="5"/>
      <c r="BV399" s="5"/>
      <c r="BW399" s="5"/>
      <c r="BX399" s="5"/>
      <c r="BY399" s="5"/>
      <c r="BZ399" s="7"/>
      <c r="CA399" s="7"/>
      <c r="CB399" s="7"/>
      <c r="CC399" s="7"/>
    </row>
    <row r="400" ht="15.75" customHeight="1">
      <c r="H400" s="5"/>
      <c r="I400" s="5"/>
      <c r="J400" s="5"/>
      <c r="K400" s="5"/>
      <c r="L400" s="5"/>
      <c r="M400" s="5"/>
      <c r="S400" s="5"/>
      <c r="T400" s="5"/>
      <c r="U400" s="5"/>
      <c r="V400" s="5"/>
      <c r="W400" s="5"/>
      <c r="X400" s="5"/>
      <c r="AB400" s="5"/>
      <c r="AC400" s="5"/>
      <c r="AD400" s="5"/>
      <c r="AE400" s="5"/>
      <c r="AF400" s="5"/>
      <c r="AG400" s="5"/>
      <c r="AN400" s="5"/>
      <c r="AO400" s="5"/>
      <c r="AP400" s="5"/>
      <c r="AQ400" s="5"/>
      <c r="AR400" s="5"/>
      <c r="AS400" s="5"/>
      <c r="AW400" s="5"/>
      <c r="AX400" s="5"/>
      <c r="AY400" s="5"/>
      <c r="AZ400" s="5"/>
      <c r="BA400" s="5"/>
      <c r="BB400" s="5"/>
      <c r="BF400" s="5"/>
      <c r="BG400" s="5"/>
      <c r="BH400" s="5"/>
      <c r="BI400" s="5"/>
      <c r="BJ400" s="5"/>
      <c r="BK400" s="5"/>
      <c r="BT400" s="5"/>
      <c r="BU400" s="5"/>
      <c r="BV400" s="5"/>
      <c r="BW400" s="5"/>
      <c r="BX400" s="5"/>
      <c r="BY400" s="5"/>
      <c r="BZ400" s="7"/>
      <c r="CA400" s="7"/>
      <c r="CB400" s="7"/>
      <c r="CC400" s="7"/>
    </row>
    <row r="401" ht="15.75" customHeight="1">
      <c r="H401" s="5"/>
      <c r="I401" s="5"/>
      <c r="J401" s="5"/>
      <c r="K401" s="5"/>
      <c r="L401" s="5"/>
      <c r="M401" s="5"/>
      <c r="S401" s="5"/>
      <c r="T401" s="5"/>
      <c r="U401" s="5"/>
      <c r="V401" s="5"/>
      <c r="W401" s="5"/>
      <c r="X401" s="5"/>
      <c r="AB401" s="5"/>
      <c r="AC401" s="5"/>
      <c r="AD401" s="5"/>
      <c r="AE401" s="5"/>
      <c r="AF401" s="5"/>
      <c r="AG401" s="5"/>
      <c r="AN401" s="5"/>
      <c r="AO401" s="5"/>
      <c r="AP401" s="5"/>
      <c r="AQ401" s="5"/>
      <c r="AR401" s="5"/>
      <c r="AS401" s="5"/>
      <c r="AW401" s="5"/>
      <c r="AX401" s="5"/>
      <c r="AY401" s="5"/>
      <c r="AZ401" s="5"/>
      <c r="BA401" s="5"/>
      <c r="BB401" s="5"/>
      <c r="BF401" s="5"/>
      <c r="BG401" s="5"/>
      <c r="BH401" s="5"/>
      <c r="BI401" s="5"/>
      <c r="BJ401" s="5"/>
      <c r="BK401" s="5"/>
      <c r="BT401" s="5"/>
      <c r="BU401" s="5"/>
      <c r="BV401" s="5"/>
      <c r="BW401" s="5"/>
      <c r="BX401" s="5"/>
      <c r="BY401" s="5"/>
      <c r="BZ401" s="7"/>
      <c r="CA401" s="7"/>
      <c r="CB401" s="7"/>
      <c r="CC401" s="7"/>
    </row>
    <row r="402" ht="15.75" customHeight="1">
      <c r="H402" s="5"/>
      <c r="I402" s="5"/>
      <c r="J402" s="5"/>
      <c r="K402" s="5"/>
      <c r="L402" s="5"/>
      <c r="M402" s="5"/>
      <c r="S402" s="5"/>
      <c r="T402" s="5"/>
      <c r="U402" s="5"/>
      <c r="V402" s="5"/>
      <c r="W402" s="5"/>
      <c r="X402" s="5"/>
      <c r="AB402" s="5"/>
      <c r="AC402" s="5"/>
      <c r="AD402" s="5"/>
      <c r="AE402" s="5"/>
      <c r="AF402" s="5"/>
      <c r="AG402" s="5"/>
      <c r="AN402" s="5"/>
      <c r="AO402" s="5"/>
      <c r="AP402" s="5"/>
      <c r="AQ402" s="5"/>
      <c r="AR402" s="5"/>
      <c r="AS402" s="5"/>
      <c r="AW402" s="5"/>
      <c r="AX402" s="5"/>
      <c r="AY402" s="5"/>
      <c r="AZ402" s="5"/>
      <c r="BA402" s="5"/>
      <c r="BB402" s="5"/>
      <c r="BF402" s="5"/>
      <c r="BG402" s="5"/>
      <c r="BH402" s="5"/>
      <c r="BI402" s="5"/>
      <c r="BJ402" s="5"/>
      <c r="BK402" s="5"/>
      <c r="BT402" s="5"/>
      <c r="BU402" s="5"/>
      <c r="BV402" s="5"/>
      <c r="BW402" s="5"/>
      <c r="BX402" s="5"/>
      <c r="BY402" s="5"/>
      <c r="BZ402" s="7"/>
      <c r="CA402" s="7"/>
      <c r="CB402" s="7"/>
      <c r="CC402" s="7"/>
    </row>
    <row r="403" ht="15.75" customHeight="1">
      <c r="H403" s="5"/>
      <c r="I403" s="5"/>
      <c r="J403" s="5"/>
      <c r="K403" s="5"/>
      <c r="L403" s="5"/>
      <c r="M403" s="5"/>
      <c r="S403" s="5"/>
      <c r="T403" s="5"/>
      <c r="U403" s="5"/>
      <c r="V403" s="5"/>
      <c r="W403" s="5"/>
      <c r="X403" s="5"/>
      <c r="AB403" s="5"/>
      <c r="AC403" s="5"/>
      <c r="AD403" s="5"/>
      <c r="AE403" s="5"/>
      <c r="AF403" s="5"/>
      <c r="AG403" s="5"/>
      <c r="AN403" s="5"/>
      <c r="AO403" s="5"/>
      <c r="AP403" s="5"/>
      <c r="AQ403" s="5"/>
      <c r="AR403" s="5"/>
      <c r="AS403" s="5"/>
      <c r="AW403" s="5"/>
      <c r="AX403" s="5"/>
      <c r="AY403" s="5"/>
      <c r="AZ403" s="5"/>
      <c r="BA403" s="5"/>
      <c r="BB403" s="5"/>
      <c r="BF403" s="5"/>
      <c r="BG403" s="5"/>
      <c r="BH403" s="5"/>
      <c r="BI403" s="5"/>
      <c r="BJ403" s="5"/>
      <c r="BK403" s="5"/>
      <c r="BT403" s="5"/>
      <c r="BU403" s="5"/>
      <c r="BV403" s="5"/>
      <c r="BW403" s="5"/>
      <c r="BX403" s="5"/>
      <c r="BY403" s="5"/>
      <c r="BZ403" s="7"/>
      <c r="CA403" s="7"/>
      <c r="CB403" s="7"/>
      <c r="CC403" s="7"/>
    </row>
    <row r="404" ht="15.75" customHeight="1">
      <c r="H404" s="5"/>
      <c r="I404" s="5"/>
      <c r="J404" s="5"/>
      <c r="K404" s="5"/>
      <c r="L404" s="5"/>
      <c r="M404" s="5"/>
      <c r="S404" s="5"/>
      <c r="T404" s="5"/>
      <c r="U404" s="5"/>
      <c r="V404" s="5"/>
      <c r="W404" s="5"/>
      <c r="X404" s="5"/>
      <c r="AB404" s="5"/>
      <c r="AC404" s="5"/>
      <c r="AD404" s="5"/>
      <c r="AE404" s="5"/>
      <c r="AF404" s="5"/>
      <c r="AG404" s="5"/>
      <c r="AN404" s="5"/>
      <c r="AO404" s="5"/>
      <c r="AP404" s="5"/>
      <c r="AQ404" s="5"/>
      <c r="AR404" s="5"/>
      <c r="AS404" s="5"/>
      <c r="AW404" s="5"/>
      <c r="AX404" s="5"/>
      <c r="AY404" s="5"/>
      <c r="AZ404" s="5"/>
      <c r="BA404" s="5"/>
      <c r="BB404" s="5"/>
      <c r="BF404" s="5"/>
      <c r="BG404" s="5"/>
      <c r="BH404" s="5"/>
      <c r="BI404" s="5"/>
      <c r="BJ404" s="5"/>
      <c r="BK404" s="5"/>
      <c r="BT404" s="5"/>
      <c r="BU404" s="5"/>
      <c r="BV404" s="5"/>
      <c r="BW404" s="5"/>
      <c r="BX404" s="5"/>
      <c r="BY404" s="5"/>
      <c r="BZ404" s="7"/>
      <c r="CA404" s="7"/>
      <c r="CB404" s="7"/>
      <c r="CC404" s="7"/>
    </row>
    <row r="405" ht="15.75" customHeight="1">
      <c r="H405" s="5"/>
      <c r="I405" s="5"/>
      <c r="J405" s="5"/>
      <c r="K405" s="5"/>
      <c r="L405" s="5"/>
      <c r="M405" s="5"/>
      <c r="S405" s="5"/>
      <c r="T405" s="5"/>
      <c r="U405" s="5"/>
      <c r="V405" s="5"/>
      <c r="W405" s="5"/>
      <c r="X405" s="5"/>
      <c r="AB405" s="5"/>
      <c r="AC405" s="5"/>
      <c r="AD405" s="5"/>
      <c r="AE405" s="5"/>
      <c r="AF405" s="5"/>
      <c r="AG405" s="5"/>
      <c r="AN405" s="5"/>
      <c r="AO405" s="5"/>
      <c r="AP405" s="5"/>
      <c r="AQ405" s="5"/>
      <c r="AR405" s="5"/>
      <c r="AS405" s="5"/>
      <c r="AW405" s="5"/>
      <c r="AX405" s="5"/>
      <c r="AY405" s="5"/>
      <c r="AZ405" s="5"/>
      <c r="BA405" s="5"/>
      <c r="BB405" s="5"/>
      <c r="BF405" s="5"/>
      <c r="BG405" s="5"/>
      <c r="BH405" s="5"/>
      <c r="BI405" s="5"/>
      <c r="BJ405" s="5"/>
      <c r="BK405" s="5"/>
      <c r="BT405" s="5"/>
      <c r="BU405" s="5"/>
      <c r="BV405" s="5"/>
      <c r="BW405" s="5"/>
      <c r="BX405" s="5"/>
      <c r="BY405" s="5"/>
      <c r="BZ405" s="7"/>
      <c r="CA405" s="7"/>
      <c r="CB405" s="7"/>
      <c r="CC405" s="7"/>
    </row>
    <row r="406" ht="15.75" customHeight="1">
      <c r="H406" s="5"/>
      <c r="I406" s="5"/>
      <c r="J406" s="5"/>
      <c r="K406" s="5"/>
      <c r="L406" s="5"/>
      <c r="M406" s="5"/>
      <c r="S406" s="5"/>
      <c r="T406" s="5"/>
      <c r="U406" s="5"/>
      <c r="V406" s="5"/>
      <c r="W406" s="5"/>
      <c r="X406" s="5"/>
      <c r="AB406" s="5"/>
      <c r="AC406" s="5"/>
      <c r="AD406" s="5"/>
      <c r="AE406" s="5"/>
      <c r="AF406" s="5"/>
      <c r="AG406" s="5"/>
      <c r="AN406" s="5"/>
      <c r="AO406" s="5"/>
      <c r="AP406" s="5"/>
      <c r="AQ406" s="5"/>
      <c r="AR406" s="5"/>
      <c r="AS406" s="5"/>
      <c r="AW406" s="5"/>
      <c r="AX406" s="5"/>
      <c r="AY406" s="5"/>
      <c r="AZ406" s="5"/>
      <c r="BA406" s="5"/>
      <c r="BB406" s="5"/>
      <c r="BF406" s="5"/>
      <c r="BG406" s="5"/>
      <c r="BH406" s="5"/>
      <c r="BI406" s="5"/>
      <c r="BJ406" s="5"/>
      <c r="BK406" s="5"/>
      <c r="BT406" s="5"/>
      <c r="BU406" s="5"/>
      <c r="BV406" s="5"/>
      <c r="BW406" s="5"/>
      <c r="BX406" s="5"/>
      <c r="BY406" s="5"/>
      <c r="BZ406" s="7"/>
      <c r="CA406" s="7"/>
      <c r="CB406" s="7"/>
      <c r="CC406" s="7"/>
    </row>
    <row r="407" ht="15.75" customHeight="1">
      <c r="H407" s="5"/>
      <c r="I407" s="5"/>
      <c r="J407" s="5"/>
      <c r="K407" s="5"/>
      <c r="L407" s="5"/>
      <c r="M407" s="5"/>
      <c r="S407" s="5"/>
      <c r="T407" s="5"/>
      <c r="U407" s="5"/>
      <c r="V407" s="5"/>
      <c r="W407" s="5"/>
      <c r="X407" s="5"/>
      <c r="AB407" s="5"/>
      <c r="AC407" s="5"/>
      <c r="AD407" s="5"/>
      <c r="AE407" s="5"/>
      <c r="AF407" s="5"/>
      <c r="AG407" s="5"/>
      <c r="AN407" s="5"/>
      <c r="AO407" s="5"/>
      <c r="AP407" s="5"/>
      <c r="AQ407" s="5"/>
      <c r="AR407" s="5"/>
      <c r="AS407" s="5"/>
      <c r="AW407" s="5"/>
      <c r="AX407" s="5"/>
      <c r="AY407" s="5"/>
      <c r="AZ407" s="5"/>
      <c r="BA407" s="5"/>
      <c r="BB407" s="5"/>
      <c r="BF407" s="5"/>
      <c r="BG407" s="5"/>
      <c r="BH407" s="5"/>
      <c r="BI407" s="5"/>
      <c r="BJ407" s="5"/>
      <c r="BK407" s="5"/>
      <c r="BT407" s="5"/>
      <c r="BU407" s="5"/>
      <c r="BV407" s="5"/>
      <c r="BW407" s="5"/>
      <c r="BX407" s="5"/>
      <c r="BY407" s="5"/>
      <c r="BZ407" s="7"/>
      <c r="CA407" s="7"/>
      <c r="CB407" s="7"/>
      <c r="CC407" s="7"/>
    </row>
    <row r="408" ht="15.75" customHeight="1">
      <c r="H408" s="5"/>
      <c r="I408" s="5"/>
      <c r="J408" s="5"/>
      <c r="K408" s="5"/>
      <c r="L408" s="5"/>
      <c r="M408" s="5"/>
      <c r="S408" s="5"/>
      <c r="T408" s="5"/>
      <c r="U408" s="5"/>
      <c r="V408" s="5"/>
      <c r="W408" s="5"/>
      <c r="X408" s="5"/>
      <c r="AB408" s="5"/>
      <c r="AC408" s="5"/>
      <c r="AD408" s="5"/>
      <c r="AE408" s="5"/>
      <c r="AF408" s="5"/>
      <c r="AG408" s="5"/>
      <c r="AN408" s="5"/>
      <c r="AO408" s="5"/>
      <c r="AP408" s="5"/>
      <c r="AQ408" s="5"/>
      <c r="AR408" s="5"/>
      <c r="AS408" s="5"/>
      <c r="AW408" s="5"/>
      <c r="AX408" s="5"/>
      <c r="AY408" s="5"/>
      <c r="AZ408" s="5"/>
      <c r="BA408" s="5"/>
      <c r="BB408" s="5"/>
      <c r="BF408" s="5"/>
      <c r="BG408" s="5"/>
      <c r="BH408" s="5"/>
      <c r="BI408" s="5"/>
      <c r="BJ408" s="5"/>
      <c r="BK408" s="5"/>
      <c r="BT408" s="5"/>
      <c r="BU408" s="5"/>
      <c r="BV408" s="5"/>
      <c r="BW408" s="5"/>
      <c r="BX408" s="5"/>
      <c r="BY408" s="5"/>
      <c r="BZ408" s="7"/>
      <c r="CA408" s="7"/>
      <c r="CB408" s="7"/>
      <c r="CC408" s="7"/>
    </row>
    <row r="409" ht="15.75" customHeight="1">
      <c r="H409" s="5"/>
      <c r="I409" s="5"/>
      <c r="J409" s="5"/>
      <c r="K409" s="5"/>
      <c r="L409" s="5"/>
      <c r="M409" s="5"/>
      <c r="S409" s="5"/>
      <c r="T409" s="5"/>
      <c r="U409" s="5"/>
      <c r="V409" s="5"/>
      <c r="W409" s="5"/>
      <c r="X409" s="5"/>
      <c r="AB409" s="5"/>
      <c r="AC409" s="5"/>
      <c r="AD409" s="5"/>
      <c r="AE409" s="5"/>
      <c r="AF409" s="5"/>
      <c r="AG409" s="5"/>
      <c r="AN409" s="5"/>
      <c r="AO409" s="5"/>
      <c r="AP409" s="5"/>
      <c r="AQ409" s="5"/>
      <c r="AR409" s="5"/>
      <c r="AS409" s="5"/>
      <c r="AW409" s="5"/>
      <c r="AX409" s="5"/>
      <c r="AY409" s="5"/>
      <c r="AZ409" s="5"/>
      <c r="BA409" s="5"/>
      <c r="BB409" s="5"/>
      <c r="BF409" s="5"/>
      <c r="BG409" s="5"/>
      <c r="BH409" s="5"/>
      <c r="BI409" s="5"/>
      <c r="BJ409" s="5"/>
      <c r="BK409" s="5"/>
      <c r="BT409" s="5"/>
      <c r="BU409" s="5"/>
      <c r="BV409" s="5"/>
      <c r="BW409" s="5"/>
      <c r="BX409" s="5"/>
      <c r="BY409" s="5"/>
      <c r="BZ409" s="7"/>
      <c r="CA409" s="7"/>
      <c r="CB409" s="7"/>
      <c r="CC409" s="7"/>
    </row>
    <row r="410" ht="15.75" customHeight="1">
      <c r="H410" s="5"/>
      <c r="I410" s="5"/>
      <c r="J410" s="5"/>
      <c r="K410" s="5"/>
      <c r="L410" s="5"/>
      <c r="M410" s="5"/>
      <c r="S410" s="5"/>
      <c r="T410" s="5"/>
      <c r="U410" s="5"/>
      <c r="V410" s="5"/>
      <c r="W410" s="5"/>
      <c r="X410" s="5"/>
      <c r="AB410" s="5"/>
      <c r="AC410" s="5"/>
      <c r="AD410" s="5"/>
      <c r="AE410" s="5"/>
      <c r="AF410" s="5"/>
      <c r="AG410" s="5"/>
      <c r="AN410" s="5"/>
      <c r="AO410" s="5"/>
      <c r="AP410" s="5"/>
      <c r="AQ410" s="5"/>
      <c r="AR410" s="5"/>
      <c r="AS410" s="5"/>
      <c r="AW410" s="5"/>
      <c r="AX410" s="5"/>
      <c r="AY410" s="5"/>
      <c r="AZ410" s="5"/>
      <c r="BA410" s="5"/>
      <c r="BB410" s="5"/>
      <c r="BF410" s="5"/>
      <c r="BG410" s="5"/>
      <c r="BH410" s="5"/>
      <c r="BI410" s="5"/>
      <c r="BJ410" s="5"/>
      <c r="BK410" s="5"/>
      <c r="BT410" s="5"/>
      <c r="BU410" s="5"/>
      <c r="BV410" s="5"/>
      <c r="BW410" s="5"/>
      <c r="BX410" s="5"/>
      <c r="BY410" s="5"/>
      <c r="BZ410" s="7"/>
      <c r="CA410" s="7"/>
      <c r="CB410" s="7"/>
      <c r="CC410" s="7"/>
    </row>
    <row r="411" ht="15.75" customHeight="1">
      <c r="H411" s="5"/>
      <c r="I411" s="5"/>
      <c r="J411" s="5"/>
      <c r="K411" s="5"/>
      <c r="L411" s="5"/>
      <c r="M411" s="5"/>
      <c r="S411" s="5"/>
      <c r="T411" s="5"/>
      <c r="U411" s="5"/>
      <c r="V411" s="5"/>
      <c r="W411" s="5"/>
      <c r="X411" s="5"/>
      <c r="AB411" s="5"/>
      <c r="AC411" s="5"/>
      <c r="AD411" s="5"/>
      <c r="AE411" s="5"/>
      <c r="AF411" s="5"/>
      <c r="AG411" s="5"/>
      <c r="AN411" s="5"/>
      <c r="AO411" s="5"/>
      <c r="AP411" s="5"/>
      <c r="AQ411" s="5"/>
      <c r="AR411" s="5"/>
      <c r="AS411" s="5"/>
      <c r="AW411" s="5"/>
      <c r="AX411" s="5"/>
      <c r="AY411" s="5"/>
      <c r="AZ411" s="5"/>
      <c r="BA411" s="5"/>
      <c r="BB411" s="5"/>
      <c r="BF411" s="5"/>
      <c r="BG411" s="5"/>
      <c r="BH411" s="5"/>
      <c r="BI411" s="5"/>
      <c r="BJ411" s="5"/>
      <c r="BK411" s="5"/>
      <c r="BT411" s="5"/>
      <c r="BU411" s="5"/>
      <c r="BV411" s="5"/>
      <c r="BW411" s="5"/>
      <c r="BX411" s="5"/>
      <c r="BY411" s="5"/>
      <c r="BZ411" s="7"/>
      <c r="CA411" s="7"/>
      <c r="CB411" s="7"/>
      <c r="CC411" s="7"/>
    </row>
    <row r="412" ht="15.75" customHeight="1">
      <c r="H412" s="5"/>
      <c r="I412" s="5"/>
      <c r="J412" s="5"/>
      <c r="K412" s="5"/>
      <c r="L412" s="5"/>
      <c r="M412" s="5"/>
      <c r="S412" s="5"/>
      <c r="T412" s="5"/>
      <c r="U412" s="5"/>
      <c r="V412" s="5"/>
      <c r="W412" s="5"/>
      <c r="X412" s="5"/>
      <c r="AB412" s="5"/>
      <c r="AC412" s="5"/>
      <c r="AD412" s="5"/>
      <c r="AE412" s="5"/>
      <c r="AF412" s="5"/>
      <c r="AG412" s="5"/>
      <c r="AN412" s="5"/>
      <c r="AO412" s="5"/>
      <c r="AP412" s="5"/>
      <c r="AQ412" s="5"/>
      <c r="AR412" s="5"/>
      <c r="AS412" s="5"/>
      <c r="AW412" s="5"/>
      <c r="AX412" s="5"/>
      <c r="AY412" s="5"/>
      <c r="AZ412" s="5"/>
      <c r="BA412" s="5"/>
      <c r="BB412" s="5"/>
      <c r="BF412" s="5"/>
      <c r="BG412" s="5"/>
      <c r="BH412" s="5"/>
      <c r="BI412" s="5"/>
      <c r="BJ412" s="5"/>
      <c r="BK412" s="5"/>
      <c r="BT412" s="5"/>
      <c r="BU412" s="5"/>
      <c r="BV412" s="5"/>
      <c r="BW412" s="5"/>
      <c r="BX412" s="5"/>
      <c r="BY412" s="5"/>
      <c r="BZ412" s="7"/>
      <c r="CA412" s="7"/>
      <c r="CB412" s="7"/>
      <c r="CC412" s="7"/>
    </row>
    <row r="413" ht="15.75" customHeight="1">
      <c r="H413" s="5"/>
      <c r="I413" s="5"/>
      <c r="J413" s="5"/>
      <c r="K413" s="5"/>
      <c r="L413" s="5"/>
      <c r="M413" s="5"/>
      <c r="S413" s="5"/>
      <c r="T413" s="5"/>
      <c r="U413" s="5"/>
      <c r="V413" s="5"/>
      <c r="W413" s="5"/>
      <c r="X413" s="5"/>
      <c r="AB413" s="5"/>
      <c r="AC413" s="5"/>
      <c r="AD413" s="5"/>
      <c r="AE413" s="5"/>
      <c r="AF413" s="5"/>
      <c r="AG413" s="5"/>
      <c r="AN413" s="5"/>
      <c r="AO413" s="5"/>
      <c r="AP413" s="5"/>
      <c r="AQ413" s="5"/>
      <c r="AR413" s="5"/>
      <c r="AS413" s="5"/>
      <c r="AW413" s="5"/>
      <c r="AX413" s="5"/>
      <c r="AY413" s="5"/>
      <c r="AZ413" s="5"/>
      <c r="BA413" s="5"/>
      <c r="BB413" s="5"/>
      <c r="BF413" s="5"/>
      <c r="BG413" s="5"/>
      <c r="BH413" s="5"/>
      <c r="BI413" s="5"/>
      <c r="BJ413" s="5"/>
      <c r="BK413" s="5"/>
      <c r="BT413" s="5"/>
      <c r="BU413" s="5"/>
      <c r="BV413" s="5"/>
      <c r="BW413" s="5"/>
      <c r="BX413" s="5"/>
      <c r="BY413" s="5"/>
      <c r="BZ413" s="7"/>
      <c r="CA413" s="7"/>
      <c r="CB413" s="7"/>
      <c r="CC413" s="7"/>
    </row>
    <row r="414" ht="15.75" customHeight="1">
      <c r="H414" s="5"/>
      <c r="I414" s="5"/>
      <c r="J414" s="5"/>
      <c r="K414" s="5"/>
      <c r="L414" s="5"/>
      <c r="M414" s="5"/>
      <c r="S414" s="5"/>
      <c r="T414" s="5"/>
      <c r="U414" s="5"/>
      <c r="V414" s="5"/>
      <c r="W414" s="5"/>
      <c r="X414" s="5"/>
      <c r="AB414" s="5"/>
      <c r="AC414" s="5"/>
      <c r="AD414" s="5"/>
      <c r="AE414" s="5"/>
      <c r="AF414" s="5"/>
      <c r="AG414" s="5"/>
      <c r="AN414" s="5"/>
      <c r="AO414" s="5"/>
      <c r="AP414" s="5"/>
      <c r="AQ414" s="5"/>
      <c r="AR414" s="5"/>
      <c r="AS414" s="5"/>
      <c r="AW414" s="5"/>
      <c r="AX414" s="5"/>
      <c r="AY414" s="5"/>
      <c r="AZ414" s="5"/>
      <c r="BA414" s="5"/>
      <c r="BB414" s="5"/>
      <c r="BF414" s="5"/>
      <c r="BG414" s="5"/>
      <c r="BH414" s="5"/>
      <c r="BI414" s="5"/>
      <c r="BJ414" s="5"/>
      <c r="BK414" s="5"/>
      <c r="BT414" s="5"/>
      <c r="BU414" s="5"/>
      <c r="BV414" s="5"/>
      <c r="BW414" s="5"/>
      <c r="BX414" s="5"/>
      <c r="BY414" s="5"/>
      <c r="BZ414" s="7"/>
      <c r="CA414" s="7"/>
      <c r="CB414" s="7"/>
      <c r="CC414" s="7"/>
    </row>
    <row r="415" ht="15.75" customHeight="1">
      <c r="H415" s="5"/>
      <c r="I415" s="5"/>
      <c r="J415" s="5"/>
      <c r="K415" s="5"/>
      <c r="L415" s="5"/>
      <c r="M415" s="5"/>
      <c r="S415" s="5"/>
      <c r="T415" s="5"/>
      <c r="U415" s="5"/>
      <c r="V415" s="5"/>
      <c r="W415" s="5"/>
      <c r="X415" s="5"/>
      <c r="AB415" s="5"/>
      <c r="AC415" s="5"/>
      <c r="AD415" s="5"/>
      <c r="AE415" s="5"/>
      <c r="AF415" s="5"/>
      <c r="AG415" s="5"/>
      <c r="AN415" s="5"/>
      <c r="AO415" s="5"/>
      <c r="AP415" s="5"/>
      <c r="AQ415" s="5"/>
      <c r="AR415" s="5"/>
      <c r="AS415" s="5"/>
      <c r="AW415" s="5"/>
      <c r="AX415" s="5"/>
      <c r="AY415" s="5"/>
      <c r="AZ415" s="5"/>
      <c r="BA415" s="5"/>
      <c r="BB415" s="5"/>
      <c r="BF415" s="5"/>
      <c r="BG415" s="5"/>
      <c r="BH415" s="5"/>
      <c r="BI415" s="5"/>
      <c r="BJ415" s="5"/>
      <c r="BK415" s="5"/>
      <c r="BT415" s="5"/>
      <c r="BU415" s="5"/>
      <c r="BV415" s="5"/>
      <c r="BW415" s="5"/>
      <c r="BX415" s="5"/>
      <c r="BY415" s="5"/>
      <c r="BZ415" s="7"/>
      <c r="CA415" s="7"/>
      <c r="CB415" s="7"/>
      <c r="CC415" s="7"/>
    </row>
    <row r="416" ht="15.75" customHeight="1">
      <c r="H416" s="5"/>
      <c r="I416" s="5"/>
      <c r="J416" s="5"/>
      <c r="K416" s="5"/>
      <c r="L416" s="5"/>
      <c r="M416" s="5"/>
      <c r="S416" s="5"/>
      <c r="T416" s="5"/>
      <c r="U416" s="5"/>
      <c r="V416" s="5"/>
      <c r="W416" s="5"/>
      <c r="X416" s="5"/>
      <c r="AB416" s="5"/>
      <c r="AC416" s="5"/>
      <c r="AD416" s="5"/>
      <c r="AE416" s="5"/>
      <c r="AF416" s="5"/>
      <c r="AG416" s="5"/>
      <c r="AN416" s="5"/>
      <c r="AO416" s="5"/>
      <c r="AP416" s="5"/>
      <c r="AQ416" s="5"/>
      <c r="AR416" s="5"/>
      <c r="AS416" s="5"/>
      <c r="AW416" s="5"/>
      <c r="AX416" s="5"/>
      <c r="AY416" s="5"/>
      <c r="AZ416" s="5"/>
      <c r="BA416" s="5"/>
      <c r="BB416" s="5"/>
      <c r="BF416" s="5"/>
      <c r="BG416" s="5"/>
      <c r="BH416" s="5"/>
      <c r="BI416" s="5"/>
      <c r="BJ416" s="5"/>
      <c r="BK416" s="5"/>
      <c r="BT416" s="5"/>
      <c r="BU416" s="5"/>
      <c r="BV416" s="5"/>
      <c r="BW416" s="5"/>
      <c r="BX416" s="5"/>
      <c r="BY416" s="5"/>
      <c r="BZ416" s="7"/>
      <c r="CA416" s="7"/>
      <c r="CB416" s="7"/>
      <c r="CC416" s="7"/>
    </row>
    <row r="417" ht="15.75" customHeight="1">
      <c r="H417" s="5"/>
      <c r="I417" s="5"/>
      <c r="J417" s="5"/>
      <c r="K417" s="5"/>
      <c r="L417" s="5"/>
      <c r="M417" s="5"/>
      <c r="S417" s="5"/>
      <c r="T417" s="5"/>
      <c r="U417" s="5"/>
      <c r="V417" s="5"/>
      <c r="W417" s="5"/>
      <c r="X417" s="5"/>
      <c r="AB417" s="5"/>
      <c r="AC417" s="5"/>
      <c r="AD417" s="5"/>
      <c r="AE417" s="5"/>
      <c r="AF417" s="5"/>
      <c r="AG417" s="5"/>
      <c r="AN417" s="5"/>
      <c r="AO417" s="5"/>
      <c r="AP417" s="5"/>
      <c r="AQ417" s="5"/>
      <c r="AR417" s="5"/>
      <c r="AS417" s="5"/>
      <c r="AW417" s="5"/>
      <c r="AX417" s="5"/>
      <c r="AY417" s="5"/>
      <c r="AZ417" s="5"/>
      <c r="BA417" s="5"/>
      <c r="BB417" s="5"/>
      <c r="BF417" s="5"/>
      <c r="BG417" s="5"/>
      <c r="BH417" s="5"/>
      <c r="BI417" s="5"/>
      <c r="BJ417" s="5"/>
      <c r="BK417" s="5"/>
      <c r="BT417" s="5"/>
      <c r="BU417" s="5"/>
      <c r="BV417" s="5"/>
      <c r="BW417" s="5"/>
      <c r="BX417" s="5"/>
      <c r="BY417" s="5"/>
      <c r="BZ417" s="7"/>
      <c r="CA417" s="7"/>
      <c r="CB417" s="7"/>
      <c r="CC417" s="7"/>
    </row>
    <row r="418" ht="15.75" customHeight="1">
      <c r="H418" s="5"/>
      <c r="I418" s="5"/>
      <c r="J418" s="5"/>
      <c r="K418" s="5"/>
      <c r="L418" s="5"/>
      <c r="M418" s="5"/>
      <c r="S418" s="5"/>
      <c r="T418" s="5"/>
      <c r="U418" s="5"/>
      <c r="V418" s="5"/>
      <c r="W418" s="5"/>
      <c r="X418" s="5"/>
      <c r="AB418" s="5"/>
      <c r="AC418" s="5"/>
      <c r="AD418" s="5"/>
      <c r="AE418" s="5"/>
      <c r="AF418" s="5"/>
      <c r="AG418" s="5"/>
      <c r="AN418" s="5"/>
      <c r="AO418" s="5"/>
      <c r="AP418" s="5"/>
      <c r="AQ418" s="5"/>
      <c r="AR418" s="5"/>
      <c r="AS418" s="5"/>
      <c r="AW418" s="5"/>
      <c r="AX418" s="5"/>
      <c r="AY418" s="5"/>
      <c r="AZ418" s="5"/>
      <c r="BA418" s="5"/>
      <c r="BB418" s="5"/>
      <c r="BF418" s="5"/>
      <c r="BG418" s="5"/>
      <c r="BH418" s="5"/>
      <c r="BI418" s="5"/>
      <c r="BJ418" s="5"/>
      <c r="BK418" s="5"/>
      <c r="BT418" s="5"/>
      <c r="BU418" s="5"/>
      <c r="BV418" s="5"/>
      <c r="BW418" s="5"/>
      <c r="BX418" s="5"/>
      <c r="BY418" s="5"/>
      <c r="BZ418" s="7"/>
      <c r="CA418" s="7"/>
      <c r="CB418" s="7"/>
      <c r="CC418" s="7"/>
    </row>
    <row r="419" ht="15.75" customHeight="1">
      <c r="H419" s="5"/>
      <c r="I419" s="5"/>
      <c r="J419" s="5"/>
      <c r="K419" s="5"/>
      <c r="L419" s="5"/>
      <c r="M419" s="5"/>
      <c r="S419" s="5"/>
      <c r="T419" s="5"/>
      <c r="U419" s="5"/>
      <c r="V419" s="5"/>
      <c r="W419" s="5"/>
      <c r="X419" s="5"/>
      <c r="AB419" s="5"/>
      <c r="AC419" s="5"/>
      <c r="AD419" s="5"/>
      <c r="AE419" s="5"/>
      <c r="AF419" s="5"/>
      <c r="AG419" s="5"/>
      <c r="AN419" s="5"/>
      <c r="AO419" s="5"/>
      <c r="AP419" s="5"/>
      <c r="AQ419" s="5"/>
      <c r="AR419" s="5"/>
      <c r="AS419" s="5"/>
      <c r="AW419" s="5"/>
      <c r="AX419" s="5"/>
      <c r="AY419" s="5"/>
      <c r="AZ419" s="5"/>
      <c r="BA419" s="5"/>
      <c r="BB419" s="5"/>
      <c r="BF419" s="5"/>
      <c r="BG419" s="5"/>
      <c r="BH419" s="5"/>
      <c r="BI419" s="5"/>
      <c r="BJ419" s="5"/>
      <c r="BK419" s="5"/>
      <c r="BT419" s="5"/>
      <c r="BU419" s="5"/>
      <c r="BV419" s="5"/>
      <c r="BW419" s="5"/>
      <c r="BX419" s="5"/>
      <c r="BY419" s="5"/>
      <c r="BZ419" s="7"/>
      <c r="CA419" s="7"/>
      <c r="CB419" s="7"/>
      <c r="CC419" s="7"/>
    </row>
    <row r="420" ht="15.75" customHeight="1">
      <c r="H420" s="5"/>
      <c r="I420" s="5"/>
      <c r="J420" s="5"/>
      <c r="K420" s="5"/>
      <c r="L420" s="5"/>
      <c r="M420" s="5"/>
      <c r="S420" s="5"/>
      <c r="T420" s="5"/>
      <c r="U420" s="5"/>
      <c r="V420" s="5"/>
      <c r="W420" s="5"/>
      <c r="X420" s="5"/>
      <c r="AB420" s="5"/>
      <c r="AC420" s="5"/>
      <c r="AD420" s="5"/>
      <c r="AE420" s="5"/>
      <c r="AF420" s="5"/>
      <c r="AG420" s="5"/>
      <c r="AN420" s="5"/>
      <c r="AO420" s="5"/>
      <c r="AP420" s="5"/>
      <c r="AQ420" s="5"/>
      <c r="AR420" s="5"/>
      <c r="AS420" s="5"/>
      <c r="AW420" s="5"/>
      <c r="AX420" s="5"/>
      <c r="AY420" s="5"/>
      <c r="AZ420" s="5"/>
      <c r="BA420" s="5"/>
      <c r="BB420" s="5"/>
      <c r="BF420" s="5"/>
      <c r="BG420" s="5"/>
      <c r="BH420" s="5"/>
      <c r="BI420" s="5"/>
      <c r="BJ420" s="5"/>
      <c r="BK420" s="5"/>
      <c r="BT420" s="5"/>
      <c r="BU420" s="5"/>
      <c r="BV420" s="5"/>
      <c r="BW420" s="5"/>
      <c r="BX420" s="5"/>
      <c r="BY420" s="5"/>
      <c r="BZ420" s="7"/>
      <c r="CA420" s="7"/>
      <c r="CB420" s="7"/>
      <c r="CC420" s="7"/>
    </row>
    <row r="421" ht="15.75" customHeight="1">
      <c r="H421" s="5"/>
      <c r="I421" s="5"/>
      <c r="J421" s="5"/>
      <c r="K421" s="5"/>
      <c r="L421" s="5"/>
      <c r="M421" s="5"/>
      <c r="S421" s="5"/>
      <c r="T421" s="5"/>
      <c r="U421" s="5"/>
      <c r="V421" s="5"/>
      <c r="W421" s="5"/>
      <c r="X421" s="5"/>
      <c r="AB421" s="5"/>
      <c r="AC421" s="5"/>
      <c r="AD421" s="5"/>
      <c r="AE421" s="5"/>
      <c r="AF421" s="5"/>
      <c r="AG421" s="5"/>
      <c r="AN421" s="5"/>
      <c r="AO421" s="5"/>
      <c r="AP421" s="5"/>
      <c r="AQ421" s="5"/>
      <c r="AR421" s="5"/>
      <c r="AS421" s="5"/>
      <c r="AW421" s="5"/>
      <c r="AX421" s="5"/>
      <c r="AY421" s="5"/>
      <c r="AZ421" s="5"/>
      <c r="BA421" s="5"/>
      <c r="BB421" s="5"/>
      <c r="BF421" s="5"/>
      <c r="BG421" s="5"/>
      <c r="BH421" s="5"/>
      <c r="BI421" s="5"/>
      <c r="BJ421" s="5"/>
      <c r="BK421" s="5"/>
      <c r="BT421" s="5"/>
      <c r="BU421" s="5"/>
      <c r="BV421" s="5"/>
      <c r="BW421" s="5"/>
      <c r="BX421" s="5"/>
      <c r="BY421" s="5"/>
      <c r="BZ421" s="7"/>
      <c r="CA421" s="7"/>
      <c r="CB421" s="7"/>
      <c r="CC421" s="7"/>
    </row>
    <row r="422" ht="15.75" customHeight="1">
      <c r="H422" s="5"/>
      <c r="I422" s="5"/>
      <c r="J422" s="5"/>
      <c r="K422" s="5"/>
      <c r="L422" s="5"/>
      <c r="M422" s="5"/>
      <c r="S422" s="5"/>
      <c r="T422" s="5"/>
      <c r="U422" s="5"/>
      <c r="V422" s="5"/>
      <c r="W422" s="5"/>
      <c r="X422" s="5"/>
      <c r="AB422" s="5"/>
      <c r="AC422" s="5"/>
      <c r="AD422" s="5"/>
      <c r="AE422" s="5"/>
      <c r="AF422" s="5"/>
      <c r="AG422" s="5"/>
      <c r="AN422" s="5"/>
      <c r="AO422" s="5"/>
      <c r="AP422" s="5"/>
      <c r="AQ422" s="5"/>
      <c r="AR422" s="5"/>
      <c r="AS422" s="5"/>
      <c r="AW422" s="5"/>
      <c r="AX422" s="5"/>
      <c r="AY422" s="5"/>
      <c r="AZ422" s="5"/>
      <c r="BA422" s="5"/>
      <c r="BB422" s="5"/>
      <c r="BF422" s="5"/>
      <c r="BG422" s="5"/>
      <c r="BH422" s="5"/>
      <c r="BI422" s="5"/>
      <c r="BJ422" s="5"/>
      <c r="BK422" s="5"/>
      <c r="BT422" s="5"/>
      <c r="BU422" s="5"/>
      <c r="BV422" s="5"/>
      <c r="BW422" s="5"/>
      <c r="BX422" s="5"/>
      <c r="BY422" s="5"/>
      <c r="BZ422" s="7"/>
      <c r="CA422" s="7"/>
      <c r="CB422" s="7"/>
      <c r="CC422" s="7"/>
    </row>
    <row r="423" ht="15.75" customHeight="1">
      <c r="H423" s="5"/>
      <c r="I423" s="5"/>
      <c r="J423" s="5"/>
      <c r="K423" s="5"/>
      <c r="L423" s="5"/>
      <c r="M423" s="5"/>
      <c r="S423" s="5"/>
      <c r="T423" s="5"/>
      <c r="U423" s="5"/>
      <c r="V423" s="5"/>
      <c r="W423" s="5"/>
      <c r="X423" s="5"/>
      <c r="AB423" s="5"/>
      <c r="AC423" s="5"/>
      <c r="AD423" s="5"/>
      <c r="AE423" s="5"/>
      <c r="AF423" s="5"/>
      <c r="AG423" s="5"/>
      <c r="AN423" s="5"/>
      <c r="AO423" s="5"/>
      <c r="AP423" s="5"/>
      <c r="AQ423" s="5"/>
      <c r="AR423" s="5"/>
      <c r="AS423" s="5"/>
      <c r="AW423" s="5"/>
      <c r="AX423" s="5"/>
      <c r="AY423" s="5"/>
      <c r="AZ423" s="5"/>
      <c r="BA423" s="5"/>
      <c r="BB423" s="5"/>
      <c r="BF423" s="5"/>
      <c r="BG423" s="5"/>
      <c r="BH423" s="5"/>
      <c r="BI423" s="5"/>
      <c r="BJ423" s="5"/>
      <c r="BK423" s="5"/>
      <c r="BT423" s="5"/>
      <c r="BU423" s="5"/>
      <c r="BV423" s="5"/>
      <c r="BW423" s="5"/>
      <c r="BX423" s="5"/>
      <c r="BY423" s="5"/>
      <c r="BZ423" s="7"/>
      <c r="CA423" s="7"/>
      <c r="CB423" s="7"/>
      <c r="CC423" s="7"/>
    </row>
    <row r="424" ht="15.75" customHeight="1">
      <c r="H424" s="5"/>
      <c r="I424" s="5"/>
      <c r="J424" s="5"/>
      <c r="K424" s="5"/>
      <c r="L424" s="5"/>
      <c r="M424" s="5"/>
      <c r="S424" s="5"/>
      <c r="T424" s="5"/>
      <c r="U424" s="5"/>
      <c r="V424" s="5"/>
      <c r="W424" s="5"/>
      <c r="X424" s="5"/>
      <c r="AB424" s="5"/>
      <c r="AC424" s="5"/>
      <c r="AD424" s="5"/>
      <c r="AE424" s="5"/>
      <c r="AF424" s="5"/>
      <c r="AG424" s="5"/>
      <c r="AN424" s="5"/>
      <c r="AO424" s="5"/>
      <c r="AP424" s="5"/>
      <c r="AQ424" s="5"/>
      <c r="AR424" s="5"/>
      <c r="AS424" s="5"/>
      <c r="AW424" s="5"/>
      <c r="AX424" s="5"/>
      <c r="AY424" s="5"/>
      <c r="AZ424" s="5"/>
      <c r="BA424" s="5"/>
      <c r="BB424" s="5"/>
      <c r="BF424" s="5"/>
      <c r="BG424" s="5"/>
      <c r="BH424" s="5"/>
      <c r="BI424" s="5"/>
      <c r="BJ424" s="5"/>
      <c r="BK424" s="5"/>
      <c r="BT424" s="5"/>
      <c r="BU424" s="5"/>
      <c r="BV424" s="5"/>
      <c r="BW424" s="5"/>
      <c r="BX424" s="5"/>
      <c r="BY424" s="5"/>
      <c r="BZ424" s="7"/>
      <c r="CA424" s="7"/>
      <c r="CB424" s="7"/>
      <c r="CC424" s="7"/>
    </row>
    <row r="425" ht="15.75" customHeight="1">
      <c r="H425" s="5"/>
      <c r="I425" s="5"/>
      <c r="J425" s="5"/>
      <c r="K425" s="5"/>
      <c r="L425" s="5"/>
      <c r="M425" s="5"/>
      <c r="S425" s="5"/>
      <c r="T425" s="5"/>
      <c r="U425" s="5"/>
      <c r="V425" s="5"/>
      <c r="W425" s="5"/>
      <c r="X425" s="5"/>
      <c r="AB425" s="5"/>
      <c r="AC425" s="5"/>
      <c r="AD425" s="5"/>
      <c r="AE425" s="5"/>
      <c r="AF425" s="5"/>
      <c r="AG425" s="5"/>
      <c r="AN425" s="5"/>
      <c r="AO425" s="5"/>
      <c r="AP425" s="5"/>
      <c r="AQ425" s="5"/>
      <c r="AR425" s="5"/>
      <c r="AS425" s="5"/>
      <c r="AW425" s="5"/>
      <c r="AX425" s="5"/>
      <c r="AY425" s="5"/>
      <c r="AZ425" s="5"/>
      <c r="BA425" s="5"/>
      <c r="BB425" s="5"/>
      <c r="BF425" s="5"/>
      <c r="BG425" s="5"/>
      <c r="BH425" s="5"/>
      <c r="BI425" s="5"/>
      <c r="BJ425" s="5"/>
      <c r="BK425" s="5"/>
      <c r="BT425" s="5"/>
      <c r="BU425" s="5"/>
      <c r="BV425" s="5"/>
      <c r="BW425" s="5"/>
      <c r="BX425" s="5"/>
      <c r="BY425" s="5"/>
      <c r="BZ425" s="7"/>
      <c r="CA425" s="7"/>
      <c r="CB425" s="7"/>
      <c r="CC425" s="7"/>
    </row>
    <row r="426" ht="15.75" customHeight="1">
      <c r="H426" s="5"/>
      <c r="I426" s="5"/>
      <c r="J426" s="5"/>
      <c r="K426" s="5"/>
      <c r="L426" s="5"/>
      <c r="M426" s="5"/>
      <c r="S426" s="5"/>
      <c r="T426" s="5"/>
      <c r="U426" s="5"/>
      <c r="V426" s="5"/>
      <c r="W426" s="5"/>
      <c r="X426" s="5"/>
      <c r="AB426" s="5"/>
      <c r="AC426" s="5"/>
      <c r="AD426" s="5"/>
      <c r="AE426" s="5"/>
      <c r="AF426" s="5"/>
      <c r="AG426" s="5"/>
      <c r="AN426" s="5"/>
      <c r="AO426" s="5"/>
      <c r="AP426" s="5"/>
      <c r="AQ426" s="5"/>
      <c r="AR426" s="5"/>
      <c r="AS426" s="5"/>
      <c r="AW426" s="5"/>
      <c r="AX426" s="5"/>
      <c r="AY426" s="5"/>
      <c r="AZ426" s="5"/>
      <c r="BA426" s="5"/>
      <c r="BB426" s="5"/>
      <c r="BF426" s="5"/>
      <c r="BG426" s="5"/>
      <c r="BH426" s="5"/>
      <c r="BI426" s="5"/>
      <c r="BJ426" s="5"/>
      <c r="BK426" s="5"/>
      <c r="BT426" s="5"/>
      <c r="BU426" s="5"/>
      <c r="BV426" s="5"/>
      <c r="BW426" s="5"/>
      <c r="BX426" s="5"/>
      <c r="BY426" s="5"/>
      <c r="BZ426" s="7"/>
      <c r="CA426" s="7"/>
      <c r="CB426" s="7"/>
      <c r="CC426" s="7"/>
    </row>
    <row r="427" ht="15.75" customHeight="1">
      <c r="H427" s="5"/>
      <c r="I427" s="5"/>
      <c r="J427" s="5"/>
      <c r="K427" s="5"/>
      <c r="L427" s="5"/>
      <c r="M427" s="5"/>
      <c r="S427" s="5"/>
      <c r="T427" s="5"/>
      <c r="U427" s="5"/>
      <c r="V427" s="5"/>
      <c r="W427" s="5"/>
      <c r="X427" s="5"/>
      <c r="AB427" s="5"/>
      <c r="AC427" s="5"/>
      <c r="AD427" s="5"/>
      <c r="AE427" s="5"/>
      <c r="AF427" s="5"/>
      <c r="AG427" s="5"/>
      <c r="AN427" s="5"/>
      <c r="AO427" s="5"/>
      <c r="AP427" s="5"/>
      <c r="AQ427" s="5"/>
      <c r="AR427" s="5"/>
      <c r="AS427" s="5"/>
      <c r="AW427" s="5"/>
      <c r="AX427" s="5"/>
      <c r="AY427" s="5"/>
      <c r="AZ427" s="5"/>
      <c r="BA427" s="5"/>
      <c r="BB427" s="5"/>
      <c r="BF427" s="5"/>
      <c r="BG427" s="5"/>
      <c r="BH427" s="5"/>
      <c r="BI427" s="5"/>
      <c r="BJ427" s="5"/>
      <c r="BK427" s="5"/>
      <c r="BT427" s="5"/>
      <c r="BU427" s="5"/>
      <c r="BV427" s="5"/>
      <c r="BW427" s="5"/>
      <c r="BX427" s="5"/>
      <c r="BY427" s="5"/>
      <c r="BZ427" s="7"/>
      <c r="CA427" s="7"/>
      <c r="CB427" s="7"/>
      <c r="CC427" s="7"/>
    </row>
    <row r="428" ht="15.75" customHeight="1">
      <c r="H428" s="5"/>
      <c r="I428" s="5"/>
      <c r="J428" s="5"/>
      <c r="K428" s="5"/>
      <c r="L428" s="5"/>
      <c r="M428" s="5"/>
      <c r="S428" s="5"/>
      <c r="T428" s="5"/>
      <c r="U428" s="5"/>
      <c r="V428" s="5"/>
      <c r="W428" s="5"/>
      <c r="X428" s="5"/>
      <c r="AB428" s="5"/>
      <c r="AC428" s="5"/>
      <c r="AD428" s="5"/>
      <c r="AE428" s="5"/>
      <c r="AF428" s="5"/>
      <c r="AG428" s="5"/>
      <c r="AN428" s="5"/>
      <c r="AO428" s="5"/>
      <c r="AP428" s="5"/>
      <c r="AQ428" s="5"/>
      <c r="AR428" s="5"/>
      <c r="AS428" s="5"/>
      <c r="AW428" s="5"/>
      <c r="AX428" s="5"/>
      <c r="AY428" s="5"/>
      <c r="AZ428" s="5"/>
      <c r="BA428" s="5"/>
      <c r="BB428" s="5"/>
      <c r="BF428" s="5"/>
      <c r="BG428" s="5"/>
      <c r="BH428" s="5"/>
      <c r="BI428" s="5"/>
      <c r="BJ428" s="5"/>
      <c r="BK428" s="5"/>
      <c r="BT428" s="5"/>
      <c r="BU428" s="5"/>
      <c r="BV428" s="5"/>
      <c r="BW428" s="5"/>
      <c r="BX428" s="5"/>
      <c r="BY428" s="5"/>
      <c r="BZ428" s="7"/>
      <c r="CA428" s="7"/>
      <c r="CB428" s="7"/>
      <c r="CC428" s="7"/>
    </row>
    <row r="429" ht="15.75" customHeight="1">
      <c r="H429" s="5"/>
      <c r="I429" s="5"/>
      <c r="J429" s="5"/>
      <c r="K429" s="5"/>
      <c r="L429" s="5"/>
      <c r="M429" s="5"/>
      <c r="S429" s="5"/>
      <c r="T429" s="5"/>
      <c r="U429" s="5"/>
      <c r="V429" s="5"/>
      <c r="W429" s="5"/>
      <c r="X429" s="5"/>
      <c r="AB429" s="5"/>
      <c r="AC429" s="5"/>
      <c r="AD429" s="5"/>
      <c r="AE429" s="5"/>
      <c r="AF429" s="5"/>
      <c r="AG429" s="5"/>
      <c r="AN429" s="5"/>
      <c r="AO429" s="5"/>
      <c r="AP429" s="5"/>
      <c r="AQ429" s="5"/>
      <c r="AR429" s="5"/>
      <c r="AS429" s="5"/>
      <c r="AW429" s="5"/>
      <c r="AX429" s="5"/>
      <c r="AY429" s="5"/>
      <c r="AZ429" s="5"/>
      <c r="BA429" s="5"/>
      <c r="BB429" s="5"/>
      <c r="BF429" s="5"/>
      <c r="BG429" s="5"/>
      <c r="BH429" s="5"/>
      <c r="BI429" s="5"/>
      <c r="BJ429" s="5"/>
      <c r="BK429" s="5"/>
      <c r="BT429" s="5"/>
      <c r="BU429" s="5"/>
      <c r="BV429" s="5"/>
      <c r="BW429" s="5"/>
      <c r="BX429" s="5"/>
      <c r="BY429" s="5"/>
      <c r="BZ429" s="7"/>
      <c r="CA429" s="7"/>
      <c r="CB429" s="7"/>
      <c r="CC429" s="7"/>
    </row>
    <row r="430" ht="15.75" customHeight="1">
      <c r="H430" s="5"/>
      <c r="I430" s="5"/>
      <c r="J430" s="5"/>
      <c r="K430" s="5"/>
      <c r="L430" s="5"/>
      <c r="M430" s="5"/>
      <c r="S430" s="5"/>
      <c r="T430" s="5"/>
      <c r="U430" s="5"/>
      <c r="V430" s="5"/>
      <c r="W430" s="5"/>
      <c r="X430" s="5"/>
      <c r="AB430" s="5"/>
      <c r="AC430" s="5"/>
      <c r="AD430" s="5"/>
      <c r="AE430" s="5"/>
      <c r="AF430" s="5"/>
      <c r="AG430" s="5"/>
      <c r="AN430" s="5"/>
      <c r="AO430" s="5"/>
      <c r="AP430" s="5"/>
      <c r="AQ430" s="5"/>
      <c r="AR430" s="5"/>
      <c r="AS430" s="5"/>
      <c r="AW430" s="5"/>
      <c r="AX430" s="5"/>
      <c r="AY430" s="5"/>
      <c r="AZ430" s="5"/>
      <c r="BA430" s="5"/>
      <c r="BB430" s="5"/>
      <c r="BF430" s="5"/>
      <c r="BG430" s="5"/>
      <c r="BH430" s="5"/>
      <c r="BI430" s="5"/>
      <c r="BJ430" s="5"/>
      <c r="BK430" s="5"/>
      <c r="BT430" s="5"/>
      <c r="BU430" s="5"/>
      <c r="BV430" s="5"/>
      <c r="BW430" s="5"/>
      <c r="BX430" s="5"/>
      <c r="BY430" s="5"/>
      <c r="BZ430" s="7"/>
      <c r="CA430" s="7"/>
      <c r="CB430" s="7"/>
      <c r="CC430" s="7"/>
    </row>
    <row r="431" ht="15.75" customHeight="1">
      <c r="H431" s="5"/>
      <c r="I431" s="5"/>
      <c r="J431" s="5"/>
      <c r="K431" s="5"/>
      <c r="L431" s="5"/>
      <c r="M431" s="5"/>
      <c r="S431" s="5"/>
      <c r="T431" s="5"/>
      <c r="U431" s="5"/>
      <c r="V431" s="5"/>
      <c r="W431" s="5"/>
      <c r="X431" s="5"/>
      <c r="AB431" s="5"/>
      <c r="AC431" s="5"/>
      <c r="AD431" s="5"/>
      <c r="AE431" s="5"/>
      <c r="AF431" s="5"/>
      <c r="AG431" s="5"/>
      <c r="AN431" s="5"/>
      <c r="AO431" s="5"/>
      <c r="AP431" s="5"/>
      <c r="AQ431" s="5"/>
      <c r="AR431" s="5"/>
      <c r="AS431" s="5"/>
      <c r="AW431" s="5"/>
      <c r="AX431" s="5"/>
      <c r="AY431" s="5"/>
      <c r="AZ431" s="5"/>
      <c r="BA431" s="5"/>
      <c r="BB431" s="5"/>
      <c r="BF431" s="5"/>
      <c r="BG431" s="5"/>
      <c r="BH431" s="5"/>
      <c r="BI431" s="5"/>
      <c r="BJ431" s="5"/>
      <c r="BK431" s="5"/>
      <c r="BT431" s="5"/>
      <c r="BU431" s="5"/>
      <c r="BV431" s="5"/>
      <c r="BW431" s="5"/>
      <c r="BX431" s="5"/>
      <c r="BY431" s="5"/>
      <c r="BZ431" s="7"/>
      <c r="CA431" s="7"/>
      <c r="CB431" s="7"/>
      <c r="CC431" s="7"/>
    </row>
    <row r="432" ht="15.75" customHeight="1">
      <c r="H432" s="5"/>
      <c r="I432" s="5"/>
      <c r="J432" s="5"/>
      <c r="K432" s="5"/>
      <c r="L432" s="5"/>
      <c r="M432" s="5"/>
      <c r="S432" s="5"/>
      <c r="T432" s="5"/>
      <c r="U432" s="5"/>
      <c r="V432" s="5"/>
      <c r="W432" s="5"/>
      <c r="X432" s="5"/>
      <c r="AB432" s="5"/>
      <c r="AC432" s="5"/>
      <c r="AD432" s="5"/>
      <c r="AE432" s="5"/>
      <c r="AF432" s="5"/>
      <c r="AG432" s="5"/>
      <c r="AN432" s="5"/>
      <c r="AO432" s="5"/>
      <c r="AP432" s="5"/>
      <c r="AQ432" s="5"/>
      <c r="AR432" s="5"/>
      <c r="AS432" s="5"/>
      <c r="AW432" s="5"/>
      <c r="AX432" s="5"/>
      <c r="AY432" s="5"/>
      <c r="AZ432" s="5"/>
      <c r="BA432" s="5"/>
      <c r="BB432" s="5"/>
      <c r="BF432" s="5"/>
      <c r="BG432" s="5"/>
      <c r="BH432" s="5"/>
      <c r="BI432" s="5"/>
      <c r="BJ432" s="5"/>
      <c r="BK432" s="5"/>
      <c r="BT432" s="5"/>
      <c r="BU432" s="5"/>
      <c r="BV432" s="5"/>
      <c r="BW432" s="5"/>
      <c r="BX432" s="5"/>
      <c r="BY432" s="5"/>
      <c r="BZ432" s="7"/>
      <c r="CA432" s="7"/>
      <c r="CB432" s="7"/>
      <c r="CC432" s="7"/>
    </row>
    <row r="433" ht="15.75" customHeight="1">
      <c r="H433" s="5"/>
      <c r="I433" s="5"/>
      <c r="J433" s="5"/>
      <c r="K433" s="5"/>
      <c r="L433" s="5"/>
      <c r="M433" s="5"/>
      <c r="S433" s="5"/>
      <c r="T433" s="5"/>
      <c r="U433" s="5"/>
      <c r="V433" s="5"/>
      <c r="W433" s="5"/>
      <c r="X433" s="5"/>
      <c r="AB433" s="5"/>
      <c r="AC433" s="5"/>
      <c r="AD433" s="5"/>
      <c r="AE433" s="5"/>
      <c r="AF433" s="5"/>
      <c r="AG433" s="5"/>
      <c r="AN433" s="5"/>
      <c r="AO433" s="5"/>
      <c r="AP433" s="5"/>
      <c r="AQ433" s="5"/>
      <c r="AR433" s="5"/>
      <c r="AS433" s="5"/>
      <c r="AW433" s="5"/>
      <c r="AX433" s="5"/>
      <c r="AY433" s="5"/>
      <c r="AZ433" s="5"/>
      <c r="BA433" s="5"/>
      <c r="BB433" s="5"/>
      <c r="BF433" s="5"/>
      <c r="BG433" s="5"/>
      <c r="BH433" s="5"/>
      <c r="BI433" s="5"/>
      <c r="BJ433" s="5"/>
      <c r="BK433" s="5"/>
      <c r="BT433" s="5"/>
      <c r="BU433" s="5"/>
      <c r="BV433" s="5"/>
      <c r="BW433" s="5"/>
      <c r="BX433" s="5"/>
      <c r="BY433" s="5"/>
      <c r="BZ433" s="7"/>
      <c r="CA433" s="7"/>
      <c r="CB433" s="7"/>
      <c r="CC433" s="7"/>
    </row>
    <row r="434" ht="15.75" customHeight="1">
      <c r="H434" s="5"/>
      <c r="I434" s="5"/>
      <c r="J434" s="5"/>
      <c r="K434" s="5"/>
      <c r="L434" s="5"/>
      <c r="M434" s="5"/>
      <c r="S434" s="5"/>
      <c r="T434" s="5"/>
      <c r="U434" s="5"/>
      <c r="V434" s="5"/>
      <c r="W434" s="5"/>
      <c r="X434" s="5"/>
      <c r="AB434" s="5"/>
      <c r="AC434" s="5"/>
      <c r="AD434" s="5"/>
      <c r="AE434" s="5"/>
      <c r="AF434" s="5"/>
      <c r="AG434" s="5"/>
      <c r="AN434" s="5"/>
      <c r="AO434" s="5"/>
      <c r="AP434" s="5"/>
      <c r="AQ434" s="5"/>
      <c r="AR434" s="5"/>
      <c r="AS434" s="5"/>
      <c r="AW434" s="5"/>
      <c r="AX434" s="5"/>
      <c r="AY434" s="5"/>
      <c r="AZ434" s="5"/>
      <c r="BA434" s="5"/>
      <c r="BB434" s="5"/>
      <c r="BF434" s="5"/>
      <c r="BG434" s="5"/>
      <c r="BH434" s="5"/>
      <c r="BI434" s="5"/>
      <c r="BJ434" s="5"/>
      <c r="BK434" s="5"/>
      <c r="BT434" s="5"/>
      <c r="BU434" s="5"/>
      <c r="BV434" s="5"/>
      <c r="BW434" s="5"/>
      <c r="BX434" s="5"/>
      <c r="BY434" s="5"/>
      <c r="BZ434" s="7"/>
      <c r="CA434" s="7"/>
      <c r="CB434" s="7"/>
      <c r="CC434" s="7"/>
    </row>
    <row r="435" ht="15.75" customHeight="1">
      <c r="H435" s="5"/>
      <c r="I435" s="5"/>
      <c r="J435" s="5"/>
      <c r="K435" s="5"/>
      <c r="L435" s="5"/>
      <c r="M435" s="5"/>
      <c r="S435" s="5"/>
      <c r="T435" s="5"/>
      <c r="U435" s="5"/>
      <c r="V435" s="5"/>
      <c r="W435" s="5"/>
      <c r="X435" s="5"/>
      <c r="AB435" s="5"/>
      <c r="AC435" s="5"/>
      <c r="AD435" s="5"/>
      <c r="AE435" s="5"/>
      <c r="AF435" s="5"/>
      <c r="AG435" s="5"/>
      <c r="AN435" s="5"/>
      <c r="AO435" s="5"/>
      <c r="AP435" s="5"/>
      <c r="AQ435" s="5"/>
      <c r="AR435" s="5"/>
      <c r="AS435" s="5"/>
      <c r="AW435" s="5"/>
      <c r="AX435" s="5"/>
      <c r="AY435" s="5"/>
      <c r="AZ435" s="5"/>
      <c r="BA435" s="5"/>
      <c r="BB435" s="5"/>
      <c r="BF435" s="5"/>
      <c r="BG435" s="5"/>
      <c r="BH435" s="5"/>
      <c r="BI435" s="5"/>
      <c r="BJ435" s="5"/>
      <c r="BK435" s="5"/>
      <c r="BT435" s="5"/>
      <c r="BU435" s="5"/>
      <c r="BV435" s="5"/>
      <c r="BW435" s="5"/>
      <c r="BX435" s="5"/>
      <c r="BY435" s="5"/>
      <c r="BZ435" s="7"/>
      <c r="CA435" s="7"/>
      <c r="CB435" s="7"/>
      <c r="CC435" s="7"/>
    </row>
    <row r="436" ht="15.75" customHeight="1">
      <c r="H436" s="5"/>
      <c r="I436" s="5"/>
      <c r="J436" s="5"/>
      <c r="K436" s="5"/>
      <c r="L436" s="5"/>
      <c r="M436" s="5"/>
      <c r="S436" s="5"/>
      <c r="T436" s="5"/>
      <c r="U436" s="5"/>
      <c r="V436" s="5"/>
      <c r="W436" s="5"/>
      <c r="X436" s="5"/>
      <c r="AB436" s="5"/>
      <c r="AC436" s="5"/>
      <c r="AD436" s="5"/>
      <c r="AE436" s="5"/>
      <c r="AF436" s="5"/>
      <c r="AG436" s="5"/>
      <c r="AN436" s="5"/>
      <c r="AO436" s="5"/>
      <c r="AP436" s="5"/>
      <c r="AQ436" s="5"/>
      <c r="AR436" s="5"/>
      <c r="AS436" s="5"/>
      <c r="AW436" s="5"/>
      <c r="AX436" s="5"/>
      <c r="AY436" s="5"/>
      <c r="AZ436" s="5"/>
      <c r="BA436" s="5"/>
      <c r="BB436" s="5"/>
      <c r="BF436" s="5"/>
      <c r="BG436" s="5"/>
      <c r="BH436" s="5"/>
      <c r="BI436" s="5"/>
      <c r="BJ436" s="5"/>
      <c r="BK436" s="5"/>
      <c r="BT436" s="5"/>
      <c r="BU436" s="5"/>
      <c r="BV436" s="5"/>
      <c r="BW436" s="5"/>
      <c r="BX436" s="5"/>
      <c r="BY436" s="5"/>
      <c r="BZ436" s="7"/>
      <c r="CA436" s="7"/>
      <c r="CB436" s="7"/>
      <c r="CC436" s="7"/>
    </row>
    <row r="437" ht="15.75" customHeight="1">
      <c r="H437" s="5"/>
      <c r="I437" s="5"/>
      <c r="J437" s="5"/>
      <c r="K437" s="5"/>
      <c r="L437" s="5"/>
      <c r="M437" s="5"/>
      <c r="S437" s="5"/>
      <c r="T437" s="5"/>
      <c r="U437" s="5"/>
      <c r="V437" s="5"/>
      <c r="W437" s="5"/>
      <c r="X437" s="5"/>
      <c r="AB437" s="5"/>
      <c r="AC437" s="5"/>
      <c r="AD437" s="5"/>
      <c r="AE437" s="5"/>
      <c r="AF437" s="5"/>
      <c r="AG437" s="5"/>
      <c r="AN437" s="5"/>
      <c r="AO437" s="5"/>
      <c r="AP437" s="5"/>
      <c r="AQ437" s="5"/>
      <c r="AR437" s="5"/>
      <c r="AS437" s="5"/>
      <c r="AW437" s="5"/>
      <c r="AX437" s="5"/>
      <c r="AY437" s="5"/>
      <c r="AZ437" s="5"/>
      <c r="BA437" s="5"/>
      <c r="BB437" s="5"/>
      <c r="BF437" s="5"/>
      <c r="BG437" s="5"/>
      <c r="BH437" s="5"/>
      <c r="BI437" s="5"/>
      <c r="BJ437" s="5"/>
      <c r="BK437" s="5"/>
      <c r="BT437" s="5"/>
      <c r="BU437" s="5"/>
      <c r="BV437" s="5"/>
      <c r="BW437" s="5"/>
      <c r="BX437" s="5"/>
      <c r="BY437" s="5"/>
      <c r="BZ437" s="7"/>
      <c r="CA437" s="7"/>
      <c r="CB437" s="7"/>
      <c r="CC437" s="7"/>
    </row>
    <row r="438" ht="15.75" customHeight="1">
      <c r="H438" s="5"/>
      <c r="I438" s="5"/>
      <c r="J438" s="5"/>
      <c r="K438" s="5"/>
      <c r="L438" s="5"/>
      <c r="M438" s="5"/>
      <c r="S438" s="5"/>
      <c r="T438" s="5"/>
      <c r="U438" s="5"/>
      <c r="V438" s="5"/>
      <c r="W438" s="5"/>
      <c r="X438" s="5"/>
      <c r="AB438" s="5"/>
      <c r="AC438" s="5"/>
      <c r="AD438" s="5"/>
      <c r="AE438" s="5"/>
      <c r="AF438" s="5"/>
      <c r="AG438" s="5"/>
      <c r="AN438" s="5"/>
      <c r="AO438" s="5"/>
      <c r="AP438" s="5"/>
      <c r="AQ438" s="5"/>
      <c r="AR438" s="5"/>
      <c r="AS438" s="5"/>
      <c r="AW438" s="5"/>
      <c r="AX438" s="5"/>
      <c r="AY438" s="5"/>
      <c r="AZ438" s="5"/>
      <c r="BA438" s="5"/>
      <c r="BB438" s="5"/>
      <c r="BF438" s="5"/>
      <c r="BG438" s="5"/>
      <c r="BH438" s="5"/>
      <c r="BI438" s="5"/>
      <c r="BJ438" s="5"/>
      <c r="BK438" s="5"/>
      <c r="BT438" s="5"/>
      <c r="BU438" s="5"/>
      <c r="BV438" s="5"/>
      <c r="BW438" s="5"/>
      <c r="BX438" s="5"/>
      <c r="BY438" s="5"/>
      <c r="BZ438" s="7"/>
      <c r="CA438" s="7"/>
      <c r="CB438" s="7"/>
      <c r="CC438" s="7"/>
    </row>
    <row r="439" ht="15.75" customHeight="1">
      <c r="H439" s="5"/>
      <c r="I439" s="5"/>
      <c r="J439" s="5"/>
      <c r="K439" s="5"/>
      <c r="L439" s="5"/>
      <c r="M439" s="5"/>
      <c r="S439" s="5"/>
      <c r="T439" s="5"/>
      <c r="U439" s="5"/>
      <c r="V439" s="5"/>
      <c r="W439" s="5"/>
      <c r="X439" s="5"/>
      <c r="AB439" s="5"/>
      <c r="AC439" s="5"/>
      <c r="AD439" s="5"/>
      <c r="AE439" s="5"/>
      <c r="AF439" s="5"/>
      <c r="AG439" s="5"/>
      <c r="AN439" s="5"/>
      <c r="AO439" s="5"/>
      <c r="AP439" s="5"/>
      <c r="AQ439" s="5"/>
      <c r="AR439" s="5"/>
      <c r="AS439" s="5"/>
      <c r="AW439" s="5"/>
      <c r="AX439" s="5"/>
      <c r="AY439" s="5"/>
      <c r="AZ439" s="5"/>
      <c r="BA439" s="5"/>
      <c r="BB439" s="5"/>
      <c r="BF439" s="5"/>
      <c r="BG439" s="5"/>
      <c r="BH439" s="5"/>
      <c r="BI439" s="5"/>
      <c r="BJ439" s="5"/>
      <c r="BK439" s="5"/>
      <c r="BT439" s="5"/>
      <c r="BU439" s="5"/>
      <c r="BV439" s="5"/>
      <c r="BW439" s="5"/>
      <c r="BX439" s="5"/>
      <c r="BY439" s="5"/>
      <c r="BZ439" s="7"/>
      <c r="CA439" s="7"/>
      <c r="CB439" s="7"/>
      <c r="CC439" s="7"/>
    </row>
    <row r="440" ht="15.75" customHeight="1">
      <c r="H440" s="5"/>
      <c r="I440" s="5"/>
      <c r="J440" s="5"/>
      <c r="K440" s="5"/>
      <c r="L440" s="5"/>
      <c r="M440" s="5"/>
      <c r="S440" s="5"/>
      <c r="T440" s="5"/>
      <c r="U440" s="5"/>
      <c r="V440" s="5"/>
      <c r="W440" s="5"/>
      <c r="X440" s="5"/>
      <c r="AB440" s="5"/>
      <c r="AC440" s="5"/>
      <c r="AD440" s="5"/>
      <c r="AE440" s="5"/>
      <c r="AF440" s="5"/>
      <c r="AG440" s="5"/>
      <c r="AN440" s="5"/>
      <c r="AO440" s="5"/>
      <c r="AP440" s="5"/>
      <c r="AQ440" s="5"/>
      <c r="AR440" s="5"/>
      <c r="AS440" s="5"/>
      <c r="AW440" s="5"/>
      <c r="AX440" s="5"/>
      <c r="AY440" s="5"/>
      <c r="AZ440" s="5"/>
      <c r="BA440" s="5"/>
      <c r="BB440" s="5"/>
      <c r="BF440" s="5"/>
      <c r="BG440" s="5"/>
      <c r="BH440" s="5"/>
      <c r="BI440" s="5"/>
      <c r="BJ440" s="5"/>
      <c r="BK440" s="5"/>
      <c r="BT440" s="5"/>
      <c r="BU440" s="5"/>
      <c r="BV440" s="5"/>
      <c r="BW440" s="5"/>
      <c r="BX440" s="5"/>
      <c r="BY440" s="5"/>
      <c r="BZ440" s="7"/>
      <c r="CA440" s="7"/>
      <c r="CB440" s="7"/>
      <c r="CC440" s="7"/>
    </row>
    <row r="441" ht="15.75" customHeight="1">
      <c r="H441" s="5"/>
      <c r="I441" s="5"/>
      <c r="J441" s="5"/>
      <c r="K441" s="5"/>
      <c r="L441" s="5"/>
      <c r="M441" s="5"/>
      <c r="S441" s="5"/>
      <c r="T441" s="5"/>
      <c r="U441" s="5"/>
      <c r="V441" s="5"/>
      <c r="W441" s="5"/>
      <c r="X441" s="5"/>
      <c r="AB441" s="5"/>
      <c r="AC441" s="5"/>
      <c r="AD441" s="5"/>
      <c r="AE441" s="5"/>
      <c r="AF441" s="5"/>
      <c r="AG441" s="5"/>
      <c r="AN441" s="5"/>
      <c r="AO441" s="5"/>
      <c r="AP441" s="5"/>
      <c r="AQ441" s="5"/>
      <c r="AR441" s="5"/>
      <c r="AS441" s="5"/>
      <c r="AW441" s="5"/>
      <c r="AX441" s="5"/>
      <c r="AY441" s="5"/>
      <c r="AZ441" s="5"/>
      <c r="BA441" s="5"/>
      <c r="BB441" s="5"/>
      <c r="BF441" s="5"/>
      <c r="BG441" s="5"/>
      <c r="BH441" s="5"/>
      <c r="BI441" s="5"/>
      <c r="BJ441" s="5"/>
      <c r="BK441" s="5"/>
      <c r="BT441" s="5"/>
      <c r="BU441" s="5"/>
      <c r="BV441" s="5"/>
      <c r="BW441" s="5"/>
      <c r="BX441" s="5"/>
      <c r="BY441" s="5"/>
      <c r="BZ441" s="7"/>
      <c r="CA441" s="7"/>
      <c r="CB441" s="7"/>
      <c r="CC441" s="7"/>
    </row>
    <row r="442" ht="15.75" customHeight="1">
      <c r="H442" s="5"/>
      <c r="I442" s="5"/>
      <c r="J442" s="5"/>
      <c r="K442" s="5"/>
      <c r="L442" s="5"/>
      <c r="M442" s="5"/>
      <c r="S442" s="5"/>
      <c r="T442" s="5"/>
      <c r="U442" s="5"/>
      <c r="V442" s="5"/>
      <c r="W442" s="5"/>
      <c r="X442" s="5"/>
      <c r="AB442" s="5"/>
      <c r="AC442" s="5"/>
      <c r="AD442" s="5"/>
      <c r="AE442" s="5"/>
      <c r="AF442" s="5"/>
      <c r="AG442" s="5"/>
      <c r="AN442" s="5"/>
      <c r="AO442" s="5"/>
      <c r="AP442" s="5"/>
      <c r="AQ442" s="5"/>
      <c r="AR442" s="5"/>
      <c r="AS442" s="5"/>
      <c r="AW442" s="5"/>
      <c r="AX442" s="5"/>
      <c r="AY442" s="5"/>
      <c r="AZ442" s="5"/>
      <c r="BA442" s="5"/>
      <c r="BB442" s="5"/>
      <c r="BF442" s="5"/>
      <c r="BG442" s="5"/>
      <c r="BH442" s="5"/>
      <c r="BI442" s="5"/>
      <c r="BJ442" s="5"/>
      <c r="BK442" s="5"/>
      <c r="BT442" s="5"/>
      <c r="BU442" s="5"/>
      <c r="BV442" s="5"/>
      <c r="BW442" s="5"/>
      <c r="BX442" s="5"/>
      <c r="BY442" s="5"/>
      <c r="BZ442" s="7"/>
      <c r="CA442" s="7"/>
      <c r="CB442" s="7"/>
      <c r="CC442" s="7"/>
    </row>
    <row r="443" ht="15.75" customHeight="1">
      <c r="H443" s="5"/>
      <c r="I443" s="5"/>
      <c r="J443" s="5"/>
      <c r="K443" s="5"/>
      <c r="L443" s="5"/>
      <c r="M443" s="5"/>
      <c r="S443" s="5"/>
      <c r="T443" s="5"/>
      <c r="U443" s="5"/>
      <c r="V443" s="5"/>
      <c r="W443" s="5"/>
      <c r="X443" s="5"/>
      <c r="AB443" s="5"/>
      <c r="AC443" s="5"/>
      <c r="AD443" s="5"/>
      <c r="AE443" s="5"/>
      <c r="AF443" s="5"/>
      <c r="AG443" s="5"/>
      <c r="AN443" s="5"/>
      <c r="AO443" s="5"/>
      <c r="AP443" s="5"/>
      <c r="AQ443" s="5"/>
      <c r="AR443" s="5"/>
      <c r="AS443" s="5"/>
      <c r="AW443" s="5"/>
      <c r="AX443" s="5"/>
      <c r="AY443" s="5"/>
      <c r="AZ443" s="5"/>
      <c r="BA443" s="5"/>
      <c r="BB443" s="5"/>
      <c r="BF443" s="5"/>
      <c r="BG443" s="5"/>
      <c r="BH443" s="5"/>
      <c r="BI443" s="5"/>
      <c r="BJ443" s="5"/>
      <c r="BK443" s="5"/>
      <c r="BT443" s="5"/>
      <c r="BU443" s="5"/>
      <c r="BV443" s="5"/>
      <c r="BW443" s="5"/>
      <c r="BX443" s="5"/>
      <c r="BY443" s="5"/>
      <c r="BZ443" s="7"/>
      <c r="CA443" s="7"/>
      <c r="CB443" s="7"/>
      <c r="CC443" s="7"/>
    </row>
    <row r="444" ht="15.75" customHeight="1">
      <c r="H444" s="5"/>
      <c r="I444" s="5"/>
      <c r="J444" s="5"/>
      <c r="K444" s="5"/>
      <c r="L444" s="5"/>
      <c r="M444" s="5"/>
      <c r="S444" s="5"/>
      <c r="T444" s="5"/>
      <c r="U444" s="5"/>
      <c r="V444" s="5"/>
      <c r="W444" s="5"/>
      <c r="X444" s="5"/>
      <c r="AB444" s="5"/>
      <c r="AC444" s="5"/>
      <c r="AD444" s="5"/>
      <c r="AE444" s="5"/>
      <c r="AF444" s="5"/>
      <c r="AG444" s="5"/>
      <c r="AN444" s="5"/>
      <c r="AO444" s="5"/>
      <c r="AP444" s="5"/>
      <c r="AQ444" s="5"/>
      <c r="AR444" s="5"/>
      <c r="AS444" s="5"/>
      <c r="AW444" s="5"/>
      <c r="AX444" s="5"/>
      <c r="AY444" s="5"/>
      <c r="AZ444" s="5"/>
      <c r="BA444" s="5"/>
      <c r="BB444" s="5"/>
      <c r="BF444" s="5"/>
      <c r="BG444" s="5"/>
      <c r="BH444" s="5"/>
      <c r="BI444" s="5"/>
      <c r="BJ444" s="5"/>
      <c r="BK444" s="5"/>
      <c r="BT444" s="5"/>
      <c r="BU444" s="5"/>
      <c r="BV444" s="5"/>
      <c r="BW444" s="5"/>
      <c r="BX444" s="5"/>
      <c r="BY444" s="5"/>
      <c r="BZ444" s="7"/>
      <c r="CA444" s="7"/>
      <c r="CB444" s="7"/>
      <c r="CC444" s="7"/>
    </row>
    <row r="445" ht="15.75" customHeight="1">
      <c r="H445" s="5"/>
      <c r="I445" s="5"/>
      <c r="J445" s="5"/>
      <c r="K445" s="5"/>
      <c r="L445" s="5"/>
      <c r="M445" s="5"/>
      <c r="S445" s="5"/>
      <c r="T445" s="5"/>
      <c r="U445" s="5"/>
      <c r="V445" s="5"/>
      <c r="W445" s="5"/>
      <c r="X445" s="5"/>
      <c r="AB445" s="5"/>
      <c r="AC445" s="5"/>
      <c r="AD445" s="5"/>
      <c r="AE445" s="5"/>
      <c r="AF445" s="5"/>
      <c r="AG445" s="5"/>
      <c r="AN445" s="5"/>
      <c r="AO445" s="5"/>
      <c r="AP445" s="5"/>
      <c r="AQ445" s="5"/>
      <c r="AR445" s="5"/>
      <c r="AS445" s="5"/>
      <c r="AW445" s="5"/>
      <c r="AX445" s="5"/>
      <c r="AY445" s="5"/>
      <c r="AZ445" s="5"/>
      <c r="BA445" s="5"/>
      <c r="BB445" s="5"/>
      <c r="BF445" s="5"/>
      <c r="BG445" s="5"/>
      <c r="BH445" s="5"/>
      <c r="BI445" s="5"/>
      <c r="BJ445" s="5"/>
      <c r="BK445" s="5"/>
      <c r="BT445" s="5"/>
      <c r="BU445" s="5"/>
      <c r="BV445" s="5"/>
      <c r="BW445" s="5"/>
      <c r="BX445" s="5"/>
      <c r="BY445" s="5"/>
      <c r="BZ445" s="7"/>
      <c r="CA445" s="7"/>
      <c r="CB445" s="7"/>
      <c r="CC445" s="7"/>
    </row>
    <row r="446" ht="15.75" customHeight="1">
      <c r="H446" s="5"/>
      <c r="I446" s="5"/>
      <c r="J446" s="5"/>
      <c r="K446" s="5"/>
      <c r="L446" s="5"/>
      <c r="M446" s="5"/>
      <c r="S446" s="5"/>
      <c r="T446" s="5"/>
      <c r="U446" s="5"/>
      <c r="V446" s="5"/>
      <c r="W446" s="5"/>
      <c r="X446" s="5"/>
      <c r="AB446" s="5"/>
      <c r="AC446" s="5"/>
      <c r="AD446" s="5"/>
      <c r="AE446" s="5"/>
      <c r="AF446" s="5"/>
      <c r="AG446" s="5"/>
      <c r="AN446" s="5"/>
      <c r="AO446" s="5"/>
      <c r="AP446" s="5"/>
      <c r="AQ446" s="5"/>
      <c r="AR446" s="5"/>
      <c r="AS446" s="5"/>
      <c r="AW446" s="5"/>
      <c r="AX446" s="5"/>
      <c r="AY446" s="5"/>
      <c r="AZ446" s="5"/>
      <c r="BA446" s="5"/>
      <c r="BB446" s="5"/>
      <c r="BF446" s="5"/>
      <c r="BG446" s="5"/>
      <c r="BH446" s="5"/>
      <c r="BI446" s="5"/>
      <c r="BJ446" s="5"/>
      <c r="BK446" s="5"/>
      <c r="BT446" s="5"/>
      <c r="BU446" s="5"/>
      <c r="BV446" s="5"/>
      <c r="BW446" s="5"/>
      <c r="BX446" s="5"/>
      <c r="BY446" s="5"/>
      <c r="BZ446" s="7"/>
      <c r="CA446" s="7"/>
      <c r="CB446" s="7"/>
      <c r="CC446" s="7"/>
    </row>
    <row r="447" ht="15.75" customHeight="1">
      <c r="H447" s="5"/>
      <c r="I447" s="5"/>
      <c r="J447" s="5"/>
      <c r="K447" s="5"/>
      <c r="L447" s="5"/>
      <c r="M447" s="5"/>
      <c r="S447" s="5"/>
      <c r="T447" s="5"/>
      <c r="U447" s="5"/>
      <c r="V447" s="5"/>
      <c r="W447" s="5"/>
      <c r="X447" s="5"/>
      <c r="AB447" s="5"/>
      <c r="AC447" s="5"/>
      <c r="AD447" s="5"/>
      <c r="AE447" s="5"/>
      <c r="AF447" s="5"/>
      <c r="AG447" s="5"/>
      <c r="AN447" s="5"/>
      <c r="AO447" s="5"/>
      <c r="AP447" s="5"/>
      <c r="AQ447" s="5"/>
      <c r="AR447" s="5"/>
      <c r="AS447" s="5"/>
      <c r="AW447" s="5"/>
      <c r="AX447" s="5"/>
      <c r="AY447" s="5"/>
      <c r="AZ447" s="5"/>
      <c r="BA447" s="5"/>
      <c r="BB447" s="5"/>
      <c r="BF447" s="5"/>
      <c r="BG447" s="5"/>
      <c r="BH447" s="5"/>
      <c r="BI447" s="5"/>
      <c r="BJ447" s="5"/>
      <c r="BK447" s="5"/>
      <c r="BT447" s="5"/>
      <c r="BU447" s="5"/>
      <c r="BV447" s="5"/>
      <c r="BW447" s="5"/>
      <c r="BX447" s="5"/>
      <c r="BY447" s="5"/>
      <c r="BZ447" s="7"/>
      <c r="CA447" s="7"/>
      <c r="CB447" s="7"/>
      <c r="CC447" s="7"/>
    </row>
    <row r="448" ht="15.75" customHeight="1">
      <c r="H448" s="5"/>
      <c r="I448" s="5"/>
      <c r="J448" s="5"/>
      <c r="K448" s="5"/>
      <c r="L448" s="5"/>
      <c r="M448" s="5"/>
      <c r="S448" s="5"/>
      <c r="T448" s="5"/>
      <c r="U448" s="5"/>
      <c r="V448" s="5"/>
      <c r="W448" s="5"/>
      <c r="X448" s="5"/>
      <c r="AB448" s="5"/>
      <c r="AC448" s="5"/>
      <c r="AD448" s="5"/>
      <c r="AE448" s="5"/>
      <c r="AF448" s="5"/>
      <c r="AG448" s="5"/>
      <c r="AN448" s="5"/>
      <c r="AO448" s="5"/>
      <c r="AP448" s="5"/>
      <c r="AQ448" s="5"/>
      <c r="AR448" s="5"/>
      <c r="AS448" s="5"/>
      <c r="AW448" s="5"/>
      <c r="AX448" s="5"/>
      <c r="AY448" s="5"/>
      <c r="AZ448" s="5"/>
      <c r="BA448" s="5"/>
      <c r="BB448" s="5"/>
      <c r="BF448" s="5"/>
      <c r="BG448" s="5"/>
      <c r="BH448" s="5"/>
      <c r="BI448" s="5"/>
      <c r="BJ448" s="5"/>
      <c r="BK448" s="5"/>
      <c r="BT448" s="5"/>
      <c r="BU448" s="5"/>
      <c r="BV448" s="5"/>
      <c r="BW448" s="5"/>
      <c r="BX448" s="5"/>
      <c r="BY448" s="5"/>
      <c r="BZ448" s="7"/>
      <c r="CA448" s="7"/>
      <c r="CB448" s="7"/>
      <c r="CC448" s="7"/>
    </row>
    <row r="449" ht="15.75" customHeight="1">
      <c r="H449" s="5"/>
      <c r="I449" s="5"/>
      <c r="J449" s="5"/>
      <c r="K449" s="5"/>
      <c r="L449" s="5"/>
      <c r="M449" s="5"/>
      <c r="S449" s="5"/>
      <c r="T449" s="5"/>
      <c r="U449" s="5"/>
      <c r="V449" s="5"/>
      <c r="W449" s="5"/>
      <c r="X449" s="5"/>
      <c r="AB449" s="5"/>
      <c r="AC449" s="5"/>
      <c r="AD449" s="5"/>
      <c r="AE449" s="5"/>
      <c r="AF449" s="5"/>
      <c r="AG449" s="5"/>
      <c r="AN449" s="5"/>
      <c r="AO449" s="5"/>
      <c r="AP449" s="5"/>
      <c r="AQ449" s="5"/>
      <c r="AR449" s="5"/>
      <c r="AS449" s="5"/>
      <c r="AW449" s="5"/>
      <c r="AX449" s="5"/>
      <c r="AY449" s="5"/>
      <c r="AZ449" s="5"/>
      <c r="BA449" s="5"/>
      <c r="BB449" s="5"/>
      <c r="BF449" s="5"/>
      <c r="BG449" s="5"/>
      <c r="BH449" s="5"/>
      <c r="BI449" s="5"/>
      <c r="BJ449" s="5"/>
      <c r="BK449" s="5"/>
      <c r="BT449" s="5"/>
      <c r="BU449" s="5"/>
      <c r="BV449" s="5"/>
      <c r="BW449" s="5"/>
      <c r="BX449" s="5"/>
      <c r="BY449" s="5"/>
      <c r="BZ449" s="7"/>
      <c r="CA449" s="7"/>
      <c r="CB449" s="7"/>
      <c r="CC449" s="7"/>
    </row>
    <row r="450" ht="15.75" customHeight="1">
      <c r="H450" s="5"/>
      <c r="I450" s="5"/>
      <c r="J450" s="5"/>
      <c r="K450" s="5"/>
      <c r="L450" s="5"/>
      <c r="M450" s="5"/>
      <c r="S450" s="5"/>
      <c r="T450" s="5"/>
      <c r="U450" s="5"/>
      <c r="V450" s="5"/>
      <c r="W450" s="5"/>
      <c r="X450" s="5"/>
      <c r="AB450" s="5"/>
      <c r="AC450" s="5"/>
      <c r="AD450" s="5"/>
      <c r="AE450" s="5"/>
      <c r="AF450" s="5"/>
      <c r="AG450" s="5"/>
      <c r="AN450" s="5"/>
      <c r="AO450" s="5"/>
      <c r="AP450" s="5"/>
      <c r="AQ450" s="5"/>
      <c r="AR450" s="5"/>
      <c r="AS450" s="5"/>
      <c r="AW450" s="5"/>
      <c r="AX450" s="5"/>
      <c r="AY450" s="5"/>
      <c r="AZ450" s="5"/>
      <c r="BA450" s="5"/>
      <c r="BB450" s="5"/>
      <c r="BF450" s="5"/>
      <c r="BG450" s="5"/>
      <c r="BH450" s="5"/>
      <c r="BI450" s="5"/>
      <c r="BJ450" s="5"/>
      <c r="BK450" s="5"/>
      <c r="BT450" s="5"/>
      <c r="BU450" s="5"/>
      <c r="BV450" s="5"/>
      <c r="BW450" s="5"/>
      <c r="BX450" s="5"/>
      <c r="BY450" s="5"/>
      <c r="BZ450" s="7"/>
      <c r="CA450" s="7"/>
      <c r="CB450" s="7"/>
      <c r="CC450" s="7"/>
    </row>
    <row r="451" ht="15.75" customHeight="1">
      <c r="H451" s="5"/>
      <c r="I451" s="5"/>
      <c r="J451" s="5"/>
      <c r="K451" s="5"/>
      <c r="L451" s="5"/>
      <c r="M451" s="5"/>
      <c r="S451" s="5"/>
      <c r="T451" s="5"/>
      <c r="U451" s="5"/>
      <c r="V451" s="5"/>
      <c r="W451" s="5"/>
      <c r="X451" s="5"/>
      <c r="AB451" s="5"/>
      <c r="AC451" s="5"/>
      <c r="AD451" s="5"/>
      <c r="AE451" s="5"/>
      <c r="AF451" s="5"/>
      <c r="AG451" s="5"/>
      <c r="AN451" s="5"/>
      <c r="AO451" s="5"/>
      <c r="AP451" s="5"/>
      <c r="AQ451" s="5"/>
      <c r="AR451" s="5"/>
      <c r="AS451" s="5"/>
      <c r="AW451" s="5"/>
      <c r="AX451" s="5"/>
      <c r="AY451" s="5"/>
      <c r="AZ451" s="5"/>
      <c r="BA451" s="5"/>
      <c r="BB451" s="5"/>
      <c r="BF451" s="5"/>
      <c r="BG451" s="5"/>
      <c r="BH451" s="5"/>
      <c r="BI451" s="5"/>
      <c r="BJ451" s="5"/>
      <c r="BK451" s="5"/>
      <c r="BT451" s="5"/>
      <c r="BU451" s="5"/>
      <c r="BV451" s="5"/>
      <c r="BW451" s="5"/>
      <c r="BX451" s="5"/>
      <c r="BY451" s="5"/>
      <c r="BZ451" s="7"/>
      <c r="CA451" s="7"/>
      <c r="CB451" s="7"/>
      <c r="CC451" s="7"/>
    </row>
    <row r="452" ht="15.75" customHeight="1">
      <c r="H452" s="5"/>
      <c r="I452" s="5"/>
      <c r="J452" s="5"/>
      <c r="K452" s="5"/>
      <c r="L452" s="5"/>
      <c r="M452" s="5"/>
      <c r="S452" s="5"/>
      <c r="T452" s="5"/>
      <c r="U452" s="5"/>
      <c r="V452" s="5"/>
      <c r="W452" s="5"/>
      <c r="X452" s="5"/>
      <c r="AB452" s="5"/>
      <c r="AC452" s="5"/>
      <c r="AD452" s="5"/>
      <c r="AE452" s="5"/>
      <c r="AF452" s="5"/>
      <c r="AG452" s="5"/>
      <c r="AN452" s="5"/>
      <c r="AO452" s="5"/>
      <c r="AP452" s="5"/>
      <c r="AQ452" s="5"/>
      <c r="AR452" s="5"/>
      <c r="AS452" s="5"/>
      <c r="AW452" s="5"/>
      <c r="AX452" s="5"/>
      <c r="AY452" s="5"/>
      <c r="AZ452" s="5"/>
      <c r="BA452" s="5"/>
      <c r="BB452" s="5"/>
      <c r="BF452" s="5"/>
      <c r="BG452" s="5"/>
      <c r="BH452" s="5"/>
      <c r="BI452" s="5"/>
      <c r="BJ452" s="5"/>
      <c r="BK452" s="5"/>
      <c r="BT452" s="5"/>
      <c r="BU452" s="5"/>
      <c r="BV452" s="5"/>
      <c r="BW452" s="5"/>
      <c r="BX452" s="5"/>
      <c r="BY452" s="5"/>
      <c r="BZ452" s="7"/>
      <c r="CA452" s="7"/>
      <c r="CB452" s="7"/>
      <c r="CC452" s="7"/>
    </row>
    <row r="453" ht="15.75" customHeight="1">
      <c r="H453" s="5"/>
      <c r="I453" s="5"/>
      <c r="J453" s="5"/>
      <c r="K453" s="5"/>
      <c r="L453" s="5"/>
      <c r="M453" s="5"/>
      <c r="S453" s="5"/>
      <c r="T453" s="5"/>
      <c r="U453" s="5"/>
      <c r="V453" s="5"/>
      <c r="W453" s="5"/>
      <c r="X453" s="5"/>
      <c r="AB453" s="5"/>
      <c r="AC453" s="5"/>
      <c r="AD453" s="5"/>
      <c r="AE453" s="5"/>
      <c r="AF453" s="5"/>
      <c r="AG453" s="5"/>
      <c r="AN453" s="5"/>
      <c r="AO453" s="5"/>
      <c r="AP453" s="5"/>
      <c r="AQ453" s="5"/>
      <c r="AR453" s="5"/>
      <c r="AS453" s="5"/>
      <c r="AW453" s="5"/>
      <c r="AX453" s="5"/>
      <c r="AY453" s="5"/>
      <c r="AZ453" s="5"/>
      <c r="BA453" s="5"/>
      <c r="BB453" s="5"/>
      <c r="BF453" s="5"/>
      <c r="BG453" s="5"/>
      <c r="BH453" s="5"/>
      <c r="BI453" s="5"/>
      <c r="BJ453" s="5"/>
      <c r="BK453" s="5"/>
      <c r="BT453" s="5"/>
      <c r="BU453" s="5"/>
      <c r="BV453" s="5"/>
      <c r="BW453" s="5"/>
      <c r="BX453" s="5"/>
      <c r="BY453" s="5"/>
      <c r="BZ453" s="7"/>
      <c r="CA453" s="7"/>
      <c r="CB453" s="7"/>
      <c r="CC453" s="7"/>
    </row>
    <row r="454" ht="15.75" customHeight="1">
      <c r="H454" s="5"/>
      <c r="I454" s="5"/>
      <c r="J454" s="5"/>
      <c r="K454" s="5"/>
      <c r="L454" s="5"/>
      <c r="M454" s="5"/>
      <c r="S454" s="5"/>
      <c r="T454" s="5"/>
      <c r="U454" s="5"/>
      <c r="V454" s="5"/>
      <c r="W454" s="5"/>
      <c r="X454" s="5"/>
      <c r="AB454" s="5"/>
      <c r="AC454" s="5"/>
      <c r="AD454" s="5"/>
      <c r="AE454" s="5"/>
      <c r="AF454" s="5"/>
      <c r="AG454" s="5"/>
      <c r="AN454" s="5"/>
      <c r="AO454" s="5"/>
      <c r="AP454" s="5"/>
      <c r="AQ454" s="5"/>
      <c r="AR454" s="5"/>
      <c r="AS454" s="5"/>
      <c r="AW454" s="5"/>
      <c r="AX454" s="5"/>
      <c r="AY454" s="5"/>
      <c r="AZ454" s="5"/>
      <c r="BA454" s="5"/>
      <c r="BB454" s="5"/>
      <c r="BF454" s="5"/>
      <c r="BG454" s="5"/>
      <c r="BH454" s="5"/>
      <c r="BI454" s="5"/>
      <c r="BJ454" s="5"/>
      <c r="BK454" s="5"/>
      <c r="BT454" s="5"/>
      <c r="BU454" s="5"/>
      <c r="BV454" s="5"/>
      <c r="BW454" s="5"/>
      <c r="BX454" s="5"/>
      <c r="BY454" s="5"/>
      <c r="BZ454" s="7"/>
      <c r="CA454" s="7"/>
      <c r="CB454" s="7"/>
      <c r="CC454" s="7"/>
    </row>
    <row r="455" ht="15.75" customHeight="1">
      <c r="H455" s="5"/>
      <c r="I455" s="5"/>
      <c r="J455" s="5"/>
      <c r="K455" s="5"/>
      <c r="L455" s="5"/>
      <c r="M455" s="5"/>
      <c r="S455" s="5"/>
      <c r="T455" s="5"/>
      <c r="U455" s="5"/>
      <c r="V455" s="5"/>
      <c r="W455" s="5"/>
      <c r="X455" s="5"/>
      <c r="AB455" s="5"/>
      <c r="AC455" s="5"/>
      <c r="AD455" s="5"/>
      <c r="AE455" s="5"/>
      <c r="AF455" s="5"/>
      <c r="AG455" s="5"/>
      <c r="AN455" s="5"/>
      <c r="AO455" s="5"/>
      <c r="AP455" s="5"/>
      <c r="AQ455" s="5"/>
      <c r="AR455" s="5"/>
      <c r="AS455" s="5"/>
      <c r="AW455" s="5"/>
      <c r="AX455" s="5"/>
      <c r="AY455" s="5"/>
      <c r="AZ455" s="5"/>
      <c r="BA455" s="5"/>
      <c r="BB455" s="5"/>
      <c r="BF455" s="5"/>
      <c r="BG455" s="5"/>
      <c r="BH455" s="5"/>
      <c r="BI455" s="5"/>
      <c r="BJ455" s="5"/>
      <c r="BK455" s="5"/>
      <c r="BT455" s="5"/>
      <c r="BU455" s="5"/>
      <c r="BV455" s="5"/>
      <c r="BW455" s="5"/>
      <c r="BX455" s="5"/>
      <c r="BY455" s="5"/>
      <c r="BZ455" s="7"/>
      <c r="CA455" s="7"/>
      <c r="CB455" s="7"/>
      <c r="CC455" s="7"/>
    </row>
    <row r="456" ht="15.75" customHeight="1">
      <c r="H456" s="5"/>
      <c r="I456" s="5"/>
      <c r="J456" s="5"/>
      <c r="K456" s="5"/>
      <c r="L456" s="5"/>
      <c r="M456" s="5"/>
      <c r="S456" s="5"/>
      <c r="T456" s="5"/>
      <c r="U456" s="5"/>
      <c r="V456" s="5"/>
      <c r="W456" s="5"/>
      <c r="X456" s="5"/>
      <c r="AB456" s="5"/>
      <c r="AC456" s="5"/>
      <c r="AD456" s="5"/>
      <c r="AE456" s="5"/>
      <c r="AF456" s="5"/>
      <c r="AG456" s="5"/>
      <c r="AN456" s="5"/>
      <c r="AO456" s="5"/>
      <c r="AP456" s="5"/>
      <c r="AQ456" s="5"/>
      <c r="AR456" s="5"/>
      <c r="AS456" s="5"/>
      <c r="AW456" s="5"/>
      <c r="AX456" s="5"/>
      <c r="AY456" s="5"/>
      <c r="AZ456" s="5"/>
      <c r="BA456" s="5"/>
      <c r="BB456" s="5"/>
      <c r="BF456" s="5"/>
      <c r="BG456" s="5"/>
      <c r="BH456" s="5"/>
      <c r="BI456" s="5"/>
      <c r="BJ456" s="5"/>
      <c r="BK456" s="5"/>
      <c r="BT456" s="5"/>
      <c r="BU456" s="5"/>
      <c r="BV456" s="5"/>
      <c r="BW456" s="5"/>
      <c r="BX456" s="5"/>
      <c r="BY456" s="5"/>
      <c r="BZ456" s="7"/>
      <c r="CA456" s="7"/>
      <c r="CB456" s="7"/>
      <c r="CC456" s="7"/>
    </row>
    <row r="457" ht="15.75" customHeight="1">
      <c r="H457" s="5"/>
      <c r="I457" s="5"/>
      <c r="J457" s="5"/>
      <c r="K457" s="5"/>
      <c r="L457" s="5"/>
      <c r="M457" s="5"/>
      <c r="S457" s="5"/>
      <c r="T457" s="5"/>
      <c r="U457" s="5"/>
      <c r="V457" s="5"/>
      <c r="W457" s="5"/>
      <c r="X457" s="5"/>
      <c r="AB457" s="5"/>
      <c r="AC457" s="5"/>
      <c r="AD457" s="5"/>
      <c r="AE457" s="5"/>
      <c r="AF457" s="5"/>
      <c r="AG457" s="5"/>
      <c r="AN457" s="5"/>
      <c r="AO457" s="5"/>
      <c r="AP457" s="5"/>
      <c r="AQ457" s="5"/>
      <c r="AR457" s="5"/>
      <c r="AS457" s="5"/>
      <c r="AW457" s="5"/>
      <c r="AX457" s="5"/>
      <c r="AY457" s="5"/>
      <c r="AZ457" s="5"/>
      <c r="BA457" s="5"/>
      <c r="BB457" s="5"/>
      <c r="BF457" s="5"/>
      <c r="BG457" s="5"/>
      <c r="BH457" s="5"/>
      <c r="BI457" s="5"/>
      <c r="BJ457" s="5"/>
      <c r="BK457" s="5"/>
      <c r="BT457" s="5"/>
      <c r="BU457" s="5"/>
      <c r="BV457" s="5"/>
      <c r="BW457" s="5"/>
      <c r="BX457" s="5"/>
      <c r="BY457" s="5"/>
      <c r="BZ457" s="7"/>
      <c r="CA457" s="7"/>
      <c r="CB457" s="7"/>
      <c r="CC457" s="7"/>
    </row>
    <row r="458" ht="15.75" customHeight="1">
      <c r="H458" s="5"/>
      <c r="I458" s="5"/>
      <c r="J458" s="5"/>
      <c r="K458" s="5"/>
      <c r="L458" s="5"/>
      <c r="M458" s="5"/>
      <c r="S458" s="5"/>
      <c r="T458" s="5"/>
      <c r="U458" s="5"/>
      <c r="V458" s="5"/>
      <c r="W458" s="5"/>
      <c r="X458" s="5"/>
      <c r="AB458" s="5"/>
      <c r="AC458" s="5"/>
      <c r="AD458" s="5"/>
      <c r="AE458" s="5"/>
      <c r="AF458" s="5"/>
      <c r="AG458" s="5"/>
      <c r="AN458" s="5"/>
      <c r="AO458" s="5"/>
      <c r="AP458" s="5"/>
      <c r="AQ458" s="5"/>
      <c r="AR458" s="5"/>
      <c r="AS458" s="5"/>
      <c r="AW458" s="5"/>
      <c r="AX458" s="5"/>
      <c r="AY458" s="5"/>
      <c r="AZ458" s="5"/>
      <c r="BA458" s="5"/>
      <c r="BB458" s="5"/>
      <c r="BF458" s="5"/>
      <c r="BG458" s="5"/>
      <c r="BH458" s="5"/>
      <c r="BI458" s="5"/>
      <c r="BJ458" s="5"/>
      <c r="BK458" s="5"/>
      <c r="BT458" s="5"/>
      <c r="BU458" s="5"/>
      <c r="BV458" s="5"/>
      <c r="BW458" s="5"/>
      <c r="BX458" s="5"/>
      <c r="BY458" s="5"/>
      <c r="BZ458" s="7"/>
      <c r="CA458" s="7"/>
      <c r="CB458" s="7"/>
      <c r="CC458" s="7"/>
    </row>
    <row r="459" ht="15.75" customHeight="1">
      <c r="H459" s="5"/>
      <c r="I459" s="5"/>
      <c r="J459" s="5"/>
      <c r="K459" s="5"/>
      <c r="L459" s="5"/>
      <c r="M459" s="5"/>
      <c r="S459" s="5"/>
      <c r="T459" s="5"/>
      <c r="U459" s="5"/>
      <c r="V459" s="5"/>
      <c r="W459" s="5"/>
      <c r="X459" s="5"/>
      <c r="AB459" s="5"/>
      <c r="AC459" s="5"/>
      <c r="AD459" s="5"/>
      <c r="AE459" s="5"/>
      <c r="AF459" s="5"/>
      <c r="AG459" s="5"/>
      <c r="AN459" s="5"/>
      <c r="AO459" s="5"/>
      <c r="AP459" s="5"/>
      <c r="AQ459" s="5"/>
      <c r="AR459" s="5"/>
      <c r="AS459" s="5"/>
      <c r="AW459" s="5"/>
      <c r="AX459" s="5"/>
      <c r="AY459" s="5"/>
      <c r="AZ459" s="5"/>
      <c r="BA459" s="5"/>
      <c r="BB459" s="5"/>
      <c r="BF459" s="5"/>
      <c r="BG459" s="5"/>
      <c r="BH459" s="5"/>
      <c r="BI459" s="5"/>
      <c r="BJ459" s="5"/>
      <c r="BK459" s="5"/>
      <c r="BT459" s="5"/>
      <c r="BU459" s="5"/>
      <c r="BV459" s="5"/>
      <c r="BW459" s="5"/>
      <c r="BX459" s="5"/>
      <c r="BY459" s="5"/>
      <c r="BZ459" s="7"/>
      <c r="CA459" s="7"/>
      <c r="CB459" s="7"/>
      <c r="CC459" s="7"/>
    </row>
    <row r="460" ht="15.75" customHeight="1">
      <c r="H460" s="5"/>
      <c r="I460" s="5"/>
      <c r="J460" s="5"/>
      <c r="K460" s="5"/>
      <c r="L460" s="5"/>
      <c r="M460" s="5"/>
      <c r="S460" s="5"/>
      <c r="T460" s="5"/>
      <c r="U460" s="5"/>
      <c r="V460" s="5"/>
      <c r="W460" s="5"/>
      <c r="X460" s="5"/>
      <c r="AB460" s="5"/>
      <c r="AC460" s="5"/>
      <c r="AD460" s="5"/>
      <c r="AE460" s="5"/>
      <c r="AF460" s="5"/>
      <c r="AG460" s="5"/>
      <c r="AN460" s="5"/>
      <c r="AO460" s="5"/>
      <c r="AP460" s="5"/>
      <c r="AQ460" s="5"/>
      <c r="AR460" s="5"/>
      <c r="AS460" s="5"/>
      <c r="AW460" s="5"/>
      <c r="AX460" s="5"/>
      <c r="AY460" s="5"/>
      <c r="AZ460" s="5"/>
      <c r="BA460" s="5"/>
      <c r="BB460" s="5"/>
      <c r="BF460" s="5"/>
      <c r="BG460" s="5"/>
      <c r="BH460" s="5"/>
      <c r="BI460" s="5"/>
      <c r="BJ460" s="5"/>
      <c r="BK460" s="5"/>
      <c r="BT460" s="5"/>
      <c r="BU460" s="5"/>
      <c r="BV460" s="5"/>
      <c r="BW460" s="5"/>
      <c r="BX460" s="5"/>
      <c r="BY460" s="5"/>
      <c r="BZ460" s="7"/>
      <c r="CA460" s="7"/>
      <c r="CB460" s="7"/>
      <c r="CC460" s="7"/>
    </row>
    <row r="461" ht="15.75" customHeight="1">
      <c r="H461" s="5"/>
      <c r="I461" s="5"/>
      <c r="J461" s="5"/>
      <c r="K461" s="5"/>
      <c r="L461" s="5"/>
      <c r="M461" s="5"/>
      <c r="S461" s="5"/>
      <c r="T461" s="5"/>
      <c r="U461" s="5"/>
      <c r="V461" s="5"/>
      <c r="W461" s="5"/>
      <c r="X461" s="5"/>
      <c r="AB461" s="5"/>
      <c r="AC461" s="5"/>
      <c r="AD461" s="5"/>
      <c r="AE461" s="5"/>
      <c r="AF461" s="5"/>
      <c r="AG461" s="5"/>
      <c r="AN461" s="5"/>
      <c r="AO461" s="5"/>
      <c r="AP461" s="5"/>
      <c r="AQ461" s="5"/>
      <c r="AR461" s="5"/>
      <c r="AS461" s="5"/>
      <c r="AW461" s="5"/>
      <c r="AX461" s="5"/>
      <c r="AY461" s="5"/>
      <c r="AZ461" s="5"/>
      <c r="BA461" s="5"/>
      <c r="BB461" s="5"/>
      <c r="BF461" s="5"/>
      <c r="BG461" s="5"/>
      <c r="BH461" s="5"/>
      <c r="BI461" s="5"/>
      <c r="BJ461" s="5"/>
      <c r="BK461" s="5"/>
      <c r="BT461" s="5"/>
      <c r="BU461" s="5"/>
      <c r="BV461" s="5"/>
      <c r="BW461" s="5"/>
      <c r="BX461" s="5"/>
      <c r="BY461" s="5"/>
      <c r="BZ461" s="7"/>
      <c r="CA461" s="7"/>
      <c r="CB461" s="7"/>
      <c r="CC461" s="7"/>
    </row>
    <row r="462" ht="15.75" customHeight="1">
      <c r="H462" s="5"/>
      <c r="I462" s="5"/>
      <c r="J462" s="5"/>
      <c r="K462" s="5"/>
      <c r="L462" s="5"/>
      <c r="M462" s="5"/>
      <c r="S462" s="5"/>
      <c r="T462" s="5"/>
      <c r="U462" s="5"/>
      <c r="V462" s="5"/>
      <c r="W462" s="5"/>
      <c r="X462" s="5"/>
      <c r="AB462" s="5"/>
      <c r="AC462" s="5"/>
      <c r="AD462" s="5"/>
      <c r="AE462" s="5"/>
      <c r="AF462" s="5"/>
      <c r="AG462" s="5"/>
      <c r="AN462" s="5"/>
      <c r="AO462" s="5"/>
      <c r="AP462" s="5"/>
      <c r="AQ462" s="5"/>
      <c r="AR462" s="5"/>
      <c r="AS462" s="5"/>
      <c r="AW462" s="5"/>
      <c r="AX462" s="5"/>
      <c r="AY462" s="5"/>
      <c r="AZ462" s="5"/>
      <c r="BA462" s="5"/>
      <c r="BB462" s="5"/>
      <c r="BF462" s="5"/>
      <c r="BG462" s="5"/>
      <c r="BH462" s="5"/>
      <c r="BI462" s="5"/>
      <c r="BJ462" s="5"/>
      <c r="BK462" s="5"/>
      <c r="BT462" s="5"/>
      <c r="BU462" s="5"/>
      <c r="BV462" s="5"/>
      <c r="BW462" s="5"/>
      <c r="BX462" s="5"/>
      <c r="BY462" s="5"/>
      <c r="BZ462" s="7"/>
      <c r="CA462" s="7"/>
      <c r="CB462" s="7"/>
      <c r="CC462" s="7"/>
    </row>
    <row r="463" ht="15.75" customHeight="1">
      <c r="H463" s="5"/>
      <c r="I463" s="5"/>
      <c r="J463" s="5"/>
      <c r="K463" s="5"/>
      <c r="L463" s="5"/>
      <c r="M463" s="5"/>
      <c r="S463" s="5"/>
      <c r="T463" s="5"/>
      <c r="U463" s="5"/>
      <c r="V463" s="5"/>
      <c r="W463" s="5"/>
      <c r="X463" s="5"/>
      <c r="AB463" s="5"/>
      <c r="AC463" s="5"/>
      <c r="AD463" s="5"/>
      <c r="AE463" s="5"/>
      <c r="AF463" s="5"/>
      <c r="AG463" s="5"/>
      <c r="AN463" s="5"/>
      <c r="AO463" s="5"/>
      <c r="AP463" s="5"/>
      <c r="AQ463" s="5"/>
      <c r="AR463" s="5"/>
      <c r="AS463" s="5"/>
      <c r="AW463" s="5"/>
      <c r="AX463" s="5"/>
      <c r="AY463" s="5"/>
      <c r="AZ463" s="5"/>
      <c r="BA463" s="5"/>
      <c r="BB463" s="5"/>
      <c r="BF463" s="5"/>
      <c r="BG463" s="5"/>
      <c r="BH463" s="5"/>
      <c r="BI463" s="5"/>
      <c r="BJ463" s="5"/>
      <c r="BK463" s="5"/>
      <c r="BT463" s="5"/>
      <c r="BU463" s="5"/>
      <c r="BV463" s="5"/>
      <c r="BW463" s="5"/>
      <c r="BX463" s="5"/>
      <c r="BY463" s="5"/>
      <c r="BZ463" s="7"/>
      <c r="CA463" s="7"/>
      <c r="CB463" s="7"/>
      <c r="CC463" s="7"/>
    </row>
    <row r="464" ht="15.75" customHeight="1">
      <c r="H464" s="5"/>
      <c r="I464" s="5"/>
      <c r="J464" s="5"/>
      <c r="K464" s="5"/>
      <c r="L464" s="5"/>
      <c r="M464" s="5"/>
      <c r="S464" s="5"/>
      <c r="T464" s="5"/>
      <c r="U464" s="5"/>
      <c r="V464" s="5"/>
      <c r="W464" s="5"/>
      <c r="X464" s="5"/>
      <c r="AB464" s="5"/>
      <c r="AC464" s="5"/>
      <c r="AD464" s="5"/>
      <c r="AE464" s="5"/>
      <c r="AF464" s="5"/>
      <c r="AG464" s="5"/>
      <c r="AN464" s="5"/>
      <c r="AO464" s="5"/>
      <c r="AP464" s="5"/>
      <c r="AQ464" s="5"/>
      <c r="AR464" s="5"/>
      <c r="AS464" s="5"/>
      <c r="AW464" s="5"/>
      <c r="AX464" s="5"/>
      <c r="AY464" s="5"/>
      <c r="AZ464" s="5"/>
      <c r="BA464" s="5"/>
      <c r="BB464" s="5"/>
      <c r="BF464" s="5"/>
      <c r="BG464" s="5"/>
      <c r="BH464" s="5"/>
      <c r="BI464" s="5"/>
      <c r="BJ464" s="5"/>
      <c r="BK464" s="5"/>
      <c r="BT464" s="5"/>
      <c r="BU464" s="5"/>
      <c r="BV464" s="5"/>
      <c r="BW464" s="5"/>
      <c r="BX464" s="5"/>
      <c r="BY464" s="5"/>
      <c r="BZ464" s="7"/>
      <c r="CA464" s="7"/>
      <c r="CB464" s="7"/>
      <c r="CC464" s="7"/>
    </row>
    <row r="465" ht="15.75" customHeight="1">
      <c r="H465" s="5"/>
      <c r="I465" s="5"/>
      <c r="J465" s="5"/>
      <c r="K465" s="5"/>
      <c r="L465" s="5"/>
      <c r="M465" s="5"/>
      <c r="S465" s="5"/>
      <c r="T465" s="5"/>
      <c r="U465" s="5"/>
      <c r="V465" s="5"/>
      <c r="W465" s="5"/>
      <c r="X465" s="5"/>
      <c r="AB465" s="5"/>
      <c r="AC465" s="5"/>
      <c r="AD465" s="5"/>
      <c r="AE465" s="5"/>
      <c r="AF465" s="5"/>
      <c r="AG465" s="5"/>
      <c r="AN465" s="5"/>
      <c r="AO465" s="5"/>
      <c r="AP465" s="5"/>
      <c r="AQ465" s="5"/>
      <c r="AR465" s="5"/>
      <c r="AS465" s="5"/>
      <c r="AW465" s="5"/>
      <c r="AX465" s="5"/>
      <c r="AY465" s="5"/>
      <c r="AZ465" s="5"/>
      <c r="BA465" s="5"/>
      <c r="BB465" s="5"/>
      <c r="BF465" s="5"/>
      <c r="BG465" s="5"/>
      <c r="BH465" s="5"/>
      <c r="BI465" s="5"/>
      <c r="BJ465" s="5"/>
      <c r="BK465" s="5"/>
      <c r="BT465" s="5"/>
      <c r="BU465" s="5"/>
      <c r="BV465" s="5"/>
      <c r="BW465" s="5"/>
      <c r="BX465" s="5"/>
      <c r="BY465" s="5"/>
      <c r="BZ465" s="7"/>
      <c r="CA465" s="7"/>
      <c r="CB465" s="7"/>
      <c r="CC465" s="7"/>
    </row>
    <row r="466" ht="15.75" customHeight="1">
      <c r="H466" s="5"/>
      <c r="I466" s="5"/>
      <c r="J466" s="5"/>
      <c r="K466" s="5"/>
      <c r="L466" s="5"/>
      <c r="M466" s="5"/>
      <c r="S466" s="5"/>
      <c r="T466" s="5"/>
      <c r="U466" s="5"/>
      <c r="V466" s="5"/>
      <c r="W466" s="5"/>
      <c r="X466" s="5"/>
      <c r="AB466" s="5"/>
      <c r="AC466" s="5"/>
      <c r="AD466" s="5"/>
      <c r="AE466" s="5"/>
      <c r="AF466" s="5"/>
      <c r="AG466" s="5"/>
      <c r="AN466" s="5"/>
      <c r="AO466" s="5"/>
      <c r="AP466" s="5"/>
      <c r="AQ466" s="5"/>
      <c r="AR466" s="5"/>
      <c r="AS466" s="5"/>
      <c r="AW466" s="5"/>
      <c r="AX466" s="5"/>
      <c r="AY466" s="5"/>
      <c r="AZ466" s="5"/>
      <c r="BA466" s="5"/>
      <c r="BB466" s="5"/>
      <c r="BF466" s="5"/>
      <c r="BG466" s="5"/>
      <c r="BH466" s="5"/>
      <c r="BI466" s="5"/>
      <c r="BJ466" s="5"/>
      <c r="BK466" s="5"/>
      <c r="BT466" s="5"/>
      <c r="BU466" s="5"/>
      <c r="BV466" s="5"/>
      <c r="BW466" s="5"/>
      <c r="BX466" s="5"/>
      <c r="BY466" s="5"/>
      <c r="BZ466" s="7"/>
      <c r="CA466" s="7"/>
      <c r="CB466" s="7"/>
      <c r="CC466" s="7"/>
    </row>
    <row r="467" ht="15.75" customHeight="1">
      <c r="H467" s="5"/>
      <c r="I467" s="5"/>
      <c r="J467" s="5"/>
      <c r="K467" s="5"/>
      <c r="L467" s="5"/>
      <c r="M467" s="5"/>
      <c r="S467" s="5"/>
      <c r="T467" s="5"/>
      <c r="U467" s="5"/>
      <c r="V467" s="5"/>
      <c r="W467" s="5"/>
      <c r="X467" s="5"/>
      <c r="AB467" s="5"/>
      <c r="AC467" s="5"/>
      <c r="AD467" s="5"/>
      <c r="AE467" s="5"/>
      <c r="AF467" s="5"/>
      <c r="AG467" s="5"/>
      <c r="AN467" s="5"/>
      <c r="AO467" s="5"/>
      <c r="AP467" s="5"/>
      <c r="AQ467" s="5"/>
      <c r="AR467" s="5"/>
      <c r="AS467" s="5"/>
      <c r="AW467" s="5"/>
      <c r="AX467" s="5"/>
      <c r="AY467" s="5"/>
      <c r="AZ467" s="5"/>
      <c r="BA467" s="5"/>
      <c r="BB467" s="5"/>
      <c r="BF467" s="5"/>
      <c r="BG467" s="5"/>
      <c r="BH467" s="5"/>
      <c r="BI467" s="5"/>
      <c r="BJ467" s="5"/>
      <c r="BK467" s="5"/>
      <c r="BT467" s="5"/>
      <c r="BU467" s="5"/>
      <c r="BV467" s="5"/>
      <c r="BW467" s="5"/>
      <c r="BX467" s="5"/>
      <c r="BY467" s="5"/>
      <c r="BZ467" s="7"/>
      <c r="CA467" s="7"/>
      <c r="CB467" s="7"/>
      <c r="CC467" s="7"/>
    </row>
    <row r="468" ht="15.75" customHeight="1">
      <c r="H468" s="5"/>
      <c r="I468" s="5"/>
      <c r="J468" s="5"/>
      <c r="K468" s="5"/>
      <c r="L468" s="5"/>
      <c r="M468" s="5"/>
      <c r="S468" s="5"/>
      <c r="T468" s="5"/>
      <c r="U468" s="5"/>
      <c r="V468" s="5"/>
      <c r="W468" s="5"/>
      <c r="X468" s="5"/>
      <c r="AB468" s="5"/>
      <c r="AC468" s="5"/>
      <c r="AD468" s="5"/>
      <c r="AE468" s="5"/>
      <c r="AF468" s="5"/>
      <c r="AG468" s="5"/>
      <c r="AN468" s="5"/>
      <c r="AO468" s="5"/>
      <c r="AP468" s="5"/>
      <c r="AQ468" s="5"/>
      <c r="AR468" s="5"/>
      <c r="AS468" s="5"/>
      <c r="AW468" s="5"/>
      <c r="AX468" s="5"/>
      <c r="AY468" s="5"/>
      <c r="AZ468" s="5"/>
      <c r="BA468" s="5"/>
      <c r="BB468" s="5"/>
      <c r="BF468" s="5"/>
      <c r="BG468" s="5"/>
      <c r="BH468" s="5"/>
      <c r="BI468" s="5"/>
      <c r="BJ468" s="5"/>
      <c r="BK468" s="5"/>
      <c r="BT468" s="5"/>
      <c r="BU468" s="5"/>
      <c r="BV468" s="5"/>
      <c r="BW468" s="5"/>
      <c r="BX468" s="5"/>
      <c r="BY468" s="5"/>
      <c r="BZ468" s="7"/>
      <c r="CA468" s="7"/>
      <c r="CB468" s="7"/>
      <c r="CC468" s="7"/>
    </row>
    <row r="469" ht="15.75" customHeight="1">
      <c r="H469" s="5"/>
      <c r="I469" s="5"/>
      <c r="J469" s="5"/>
      <c r="K469" s="5"/>
      <c r="L469" s="5"/>
      <c r="M469" s="5"/>
      <c r="S469" s="5"/>
      <c r="T469" s="5"/>
      <c r="U469" s="5"/>
      <c r="V469" s="5"/>
      <c r="W469" s="5"/>
      <c r="X469" s="5"/>
      <c r="AB469" s="5"/>
      <c r="AC469" s="5"/>
      <c r="AD469" s="5"/>
      <c r="AE469" s="5"/>
      <c r="AF469" s="5"/>
      <c r="AG469" s="5"/>
      <c r="AN469" s="5"/>
      <c r="AO469" s="5"/>
      <c r="AP469" s="5"/>
      <c r="AQ469" s="5"/>
      <c r="AR469" s="5"/>
      <c r="AS469" s="5"/>
      <c r="AW469" s="5"/>
      <c r="AX469" s="5"/>
      <c r="AY469" s="5"/>
      <c r="AZ469" s="5"/>
      <c r="BA469" s="5"/>
      <c r="BB469" s="5"/>
      <c r="BF469" s="5"/>
      <c r="BG469" s="5"/>
      <c r="BH469" s="5"/>
      <c r="BI469" s="5"/>
      <c r="BJ469" s="5"/>
      <c r="BK469" s="5"/>
      <c r="BT469" s="5"/>
      <c r="BU469" s="5"/>
      <c r="BV469" s="5"/>
      <c r="BW469" s="5"/>
      <c r="BX469" s="5"/>
      <c r="BY469" s="5"/>
      <c r="BZ469" s="7"/>
      <c r="CA469" s="7"/>
      <c r="CB469" s="7"/>
      <c r="CC469" s="7"/>
    </row>
    <row r="470" ht="15.75" customHeight="1">
      <c r="H470" s="5"/>
      <c r="I470" s="5"/>
      <c r="J470" s="5"/>
      <c r="K470" s="5"/>
      <c r="L470" s="5"/>
      <c r="M470" s="5"/>
      <c r="S470" s="5"/>
      <c r="T470" s="5"/>
      <c r="U470" s="5"/>
      <c r="V470" s="5"/>
      <c r="W470" s="5"/>
      <c r="X470" s="5"/>
      <c r="AB470" s="5"/>
      <c r="AC470" s="5"/>
      <c r="AD470" s="5"/>
      <c r="AE470" s="5"/>
      <c r="AF470" s="5"/>
      <c r="AG470" s="5"/>
      <c r="AN470" s="5"/>
      <c r="AO470" s="5"/>
      <c r="AP470" s="5"/>
      <c r="AQ470" s="5"/>
      <c r="AR470" s="5"/>
      <c r="AS470" s="5"/>
      <c r="AW470" s="5"/>
      <c r="AX470" s="5"/>
      <c r="AY470" s="5"/>
      <c r="AZ470" s="5"/>
      <c r="BA470" s="5"/>
      <c r="BB470" s="5"/>
      <c r="BF470" s="5"/>
      <c r="BG470" s="5"/>
      <c r="BH470" s="5"/>
      <c r="BI470" s="5"/>
      <c r="BJ470" s="5"/>
      <c r="BK470" s="5"/>
      <c r="BT470" s="5"/>
      <c r="BU470" s="5"/>
      <c r="BV470" s="5"/>
      <c r="BW470" s="5"/>
      <c r="BX470" s="5"/>
      <c r="BY470" s="5"/>
      <c r="BZ470" s="7"/>
      <c r="CA470" s="7"/>
      <c r="CB470" s="7"/>
      <c r="CC470" s="7"/>
    </row>
    <row r="471" ht="15.75" customHeight="1">
      <c r="H471" s="5"/>
      <c r="I471" s="5"/>
      <c r="J471" s="5"/>
      <c r="K471" s="5"/>
      <c r="L471" s="5"/>
      <c r="M471" s="5"/>
      <c r="S471" s="5"/>
      <c r="T471" s="5"/>
      <c r="U471" s="5"/>
      <c r="V471" s="5"/>
      <c r="W471" s="5"/>
      <c r="X471" s="5"/>
      <c r="AB471" s="5"/>
      <c r="AC471" s="5"/>
      <c r="AD471" s="5"/>
      <c r="AE471" s="5"/>
      <c r="AF471" s="5"/>
      <c r="AG471" s="5"/>
      <c r="AN471" s="5"/>
      <c r="AO471" s="5"/>
      <c r="AP471" s="5"/>
      <c r="AQ471" s="5"/>
      <c r="AR471" s="5"/>
      <c r="AS471" s="5"/>
      <c r="AW471" s="5"/>
      <c r="AX471" s="5"/>
      <c r="AY471" s="5"/>
      <c r="AZ471" s="5"/>
      <c r="BA471" s="5"/>
      <c r="BB471" s="5"/>
      <c r="BF471" s="5"/>
      <c r="BG471" s="5"/>
      <c r="BH471" s="5"/>
      <c r="BI471" s="5"/>
      <c r="BJ471" s="5"/>
      <c r="BK471" s="5"/>
      <c r="BT471" s="5"/>
      <c r="BU471" s="5"/>
      <c r="BV471" s="5"/>
      <c r="BW471" s="5"/>
      <c r="BX471" s="5"/>
      <c r="BY471" s="5"/>
      <c r="BZ471" s="7"/>
      <c r="CA471" s="7"/>
      <c r="CB471" s="7"/>
      <c r="CC471" s="7"/>
    </row>
    <row r="472" ht="15.75" customHeight="1">
      <c r="H472" s="5"/>
      <c r="I472" s="5"/>
      <c r="J472" s="5"/>
      <c r="K472" s="5"/>
      <c r="L472" s="5"/>
      <c r="M472" s="5"/>
      <c r="S472" s="5"/>
      <c r="T472" s="5"/>
      <c r="U472" s="5"/>
      <c r="V472" s="5"/>
      <c r="W472" s="5"/>
      <c r="X472" s="5"/>
      <c r="AB472" s="5"/>
      <c r="AC472" s="5"/>
      <c r="AD472" s="5"/>
      <c r="AE472" s="5"/>
      <c r="AF472" s="5"/>
      <c r="AG472" s="5"/>
      <c r="AN472" s="5"/>
      <c r="AO472" s="5"/>
      <c r="AP472" s="5"/>
      <c r="AQ472" s="5"/>
      <c r="AR472" s="5"/>
      <c r="AS472" s="5"/>
      <c r="AW472" s="5"/>
      <c r="AX472" s="5"/>
      <c r="AY472" s="5"/>
      <c r="AZ472" s="5"/>
      <c r="BA472" s="5"/>
      <c r="BB472" s="5"/>
      <c r="BF472" s="5"/>
      <c r="BG472" s="5"/>
      <c r="BH472" s="5"/>
      <c r="BI472" s="5"/>
      <c r="BJ472" s="5"/>
      <c r="BK472" s="5"/>
      <c r="BT472" s="5"/>
      <c r="BU472" s="5"/>
      <c r="BV472" s="5"/>
      <c r="BW472" s="5"/>
      <c r="BX472" s="5"/>
      <c r="BY472" s="5"/>
      <c r="BZ472" s="7"/>
      <c r="CA472" s="7"/>
      <c r="CB472" s="7"/>
      <c r="CC472" s="7"/>
    </row>
    <row r="473" ht="15.75" customHeight="1">
      <c r="H473" s="5"/>
      <c r="I473" s="5"/>
      <c r="J473" s="5"/>
      <c r="K473" s="5"/>
      <c r="L473" s="5"/>
      <c r="M473" s="5"/>
      <c r="S473" s="5"/>
      <c r="T473" s="5"/>
      <c r="U473" s="5"/>
      <c r="V473" s="5"/>
      <c r="W473" s="5"/>
      <c r="X473" s="5"/>
      <c r="AB473" s="5"/>
      <c r="AC473" s="5"/>
      <c r="AD473" s="5"/>
      <c r="AE473" s="5"/>
      <c r="AF473" s="5"/>
      <c r="AG473" s="5"/>
      <c r="AN473" s="5"/>
      <c r="AO473" s="5"/>
      <c r="AP473" s="5"/>
      <c r="AQ473" s="5"/>
      <c r="AR473" s="5"/>
      <c r="AS473" s="5"/>
      <c r="AW473" s="5"/>
      <c r="AX473" s="5"/>
      <c r="AY473" s="5"/>
      <c r="AZ473" s="5"/>
      <c r="BA473" s="5"/>
      <c r="BB473" s="5"/>
      <c r="BF473" s="5"/>
      <c r="BG473" s="5"/>
      <c r="BH473" s="5"/>
      <c r="BI473" s="5"/>
      <c r="BJ473" s="5"/>
      <c r="BK473" s="5"/>
      <c r="BT473" s="5"/>
      <c r="BU473" s="5"/>
      <c r="BV473" s="5"/>
      <c r="BW473" s="5"/>
      <c r="BX473" s="5"/>
      <c r="BY473" s="5"/>
      <c r="BZ473" s="7"/>
      <c r="CA473" s="7"/>
      <c r="CB473" s="7"/>
      <c r="CC473" s="7"/>
    </row>
    <row r="474" ht="15.75" customHeight="1">
      <c r="H474" s="5"/>
      <c r="I474" s="5"/>
      <c r="J474" s="5"/>
      <c r="K474" s="5"/>
      <c r="L474" s="5"/>
      <c r="M474" s="5"/>
      <c r="S474" s="5"/>
      <c r="T474" s="5"/>
      <c r="U474" s="5"/>
      <c r="V474" s="5"/>
      <c r="W474" s="5"/>
      <c r="X474" s="5"/>
      <c r="AB474" s="5"/>
      <c r="AC474" s="5"/>
      <c r="AD474" s="5"/>
      <c r="AE474" s="5"/>
      <c r="AF474" s="5"/>
      <c r="AG474" s="5"/>
      <c r="AN474" s="5"/>
      <c r="AO474" s="5"/>
      <c r="AP474" s="5"/>
      <c r="AQ474" s="5"/>
      <c r="AR474" s="5"/>
      <c r="AS474" s="5"/>
      <c r="AW474" s="5"/>
      <c r="AX474" s="5"/>
      <c r="AY474" s="5"/>
      <c r="AZ474" s="5"/>
      <c r="BA474" s="5"/>
      <c r="BB474" s="5"/>
      <c r="BF474" s="5"/>
      <c r="BG474" s="5"/>
      <c r="BH474" s="5"/>
      <c r="BI474" s="5"/>
      <c r="BJ474" s="5"/>
      <c r="BK474" s="5"/>
      <c r="BT474" s="5"/>
      <c r="BU474" s="5"/>
      <c r="BV474" s="5"/>
      <c r="BW474" s="5"/>
      <c r="BX474" s="5"/>
      <c r="BY474" s="5"/>
      <c r="BZ474" s="7"/>
      <c r="CA474" s="7"/>
      <c r="CB474" s="7"/>
      <c r="CC474" s="7"/>
    </row>
    <row r="475" ht="15.75" customHeight="1">
      <c r="H475" s="5"/>
      <c r="I475" s="5"/>
      <c r="J475" s="5"/>
      <c r="K475" s="5"/>
      <c r="L475" s="5"/>
      <c r="M475" s="5"/>
      <c r="S475" s="5"/>
      <c r="T475" s="5"/>
      <c r="U475" s="5"/>
      <c r="V475" s="5"/>
      <c r="W475" s="5"/>
      <c r="X475" s="5"/>
      <c r="AB475" s="5"/>
      <c r="AC475" s="5"/>
      <c r="AD475" s="5"/>
      <c r="AE475" s="5"/>
      <c r="AF475" s="5"/>
      <c r="AG475" s="5"/>
      <c r="AN475" s="5"/>
      <c r="AO475" s="5"/>
      <c r="AP475" s="5"/>
      <c r="AQ475" s="5"/>
      <c r="AR475" s="5"/>
      <c r="AS475" s="5"/>
      <c r="AW475" s="5"/>
      <c r="AX475" s="5"/>
      <c r="AY475" s="5"/>
      <c r="AZ475" s="5"/>
      <c r="BA475" s="5"/>
      <c r="BB475" s="5"/>
      <c r="BF475" s="5"/>
      <c r="BG475" s="5"/>
      <c r="BH475" s="5"/>
      <c r="BI475" s="5"/>
      <c r="BJ475" s="5"/>
      <c r="BK475" s="5"/>
      <c r="BT475" s="5"/>
      <c r="BU475" s="5"/>
      <c r="BV475" s="5"/>
      <c r="BW475" s="5"/>
      <c r="BX475" s="5"/>
      <c r="BY475" s="5"/>
      <c r="BZ475" s="7"/>
      <c r="CA475" s="7"/>
      <c r="CB475" s="7"/>
      <c r="CC475" s="7"/>
    </row>
    <row r="476" ht="15.75" customHeight="1">
      <c r="H476" s="5"/>
      <c r="I476" s="5"/>
      <c r="J476" s="5"/>
      <c r="K476" s="5"/>
      <c r="L476" s="5"/>
      <c r="M476" s="5"/>
      <c r="S476" s="5"/>
      <c r="T476" s="5"/>
      <c r="U476" s="5"/>
      <c r="V476" s="5"/>
      <c r="W476" s="5"/>
      <c r="X476" s="5"/>
      <c r="AB476" s="5"/>
      <c r="AC476" s="5"/>
      <c r="AD476" s="5"/>
      <c r="AE476" s="5"/>
      <c r="AF476" s="5"/>
      <c r="AG476" s="5"/>
      <c r="AN476" s="5"/>
      <c r="AO476" s="5"/>
      <c r="AP476" s="5"/>
      <c r="AQ476" s="5"/>
      <c r="AR476" s="5"/>
      <c r="AS476" s="5"/>
      <c r="AW476" s="5"/>
      <c r="AX476" s="5"/>
      <c r="AY476" s="5"/>
      <c r="AZ476" s="5"/>
      <c r="BA476" s="5"/>
      <c r="BB476" s="5"/>
      <c r="BF476" s="5"/>
      <c r="BG476" s="5"/>
      <c r="BH476" s="5"/>
      <c r="BI476" s="5"/>
      <c r="BJ476" s="5"/>
      <c r="BK476" s="5"/>
      <c r="BT476" s="5"/>
      <c r="BU476" s="5"/>
      <c r="BV476" s="5"/>
      <c r="BW476" s="5"/>
      <c r="BX476" s="5"/>
      <c r="BY476" s="5"/>
      <c r="BZ476" s="7"/>
      <c r="CA476" s="7"/>
      <c r="CB476" s="7"/>
      <c r="CC476" s="7"/>
    </row>
    <row r="477" ht="15.75" customHeight="1">
      <c r="H477" s="5"/>
      <c r="I477" s="5"/>
      <c r="J477" s="5"/>
      <c r="K477" s="5"/>
      <c r="L477" s="5"/>
      <c r="M477" s="5"/>
      <c r="S477" s="5"/>
      <c r="T477" s="5"/>
      <c r="U477" s="5"/>
      <c r="V477" s="5"/>
      <c r="W477" s="5"/>
      <c r="X477" s="5"/>
      <c r="AB477" s="5"/>
      <c r="AC477" s="5"/>
      <c r="AD477" s="5"/>
      <c r="AE477" s="5"/>
      <c r="AF477" s="5"/>
      <c r="AG477" s="5"/>
      <c r="AN477" s="5"/>
      <c r="AO477" s="5"/>
      <c r="AP477" s="5"/>
      <c r="AQ477" s="5"/>
      <c r="AR477" s="5"/>
      <c r="AS477" s="5"/>
      <c r="AW477" s="5"/>
      <c r="AX477" s="5"/>
      <c r="AY477" s="5"/>
      <c r="AZ477" s="5"/>
      <c r="BA477" s="5"/>
      <c r="BB477" s="5"/>
      <c r="BF477" s="5"/>
      <c r="BG477" s="5"/>
      <c r="BH477" s="5"/>
      <c r="BI477" s="5"/>
      <c r="BJ477" s="5"/>
      <c r="BK477" s="5"/>
      <c r="BT477" s="5"/>
      <c r="BU477" s="5"/>
      <c r="BV477" s="5"/>
      <c r="BW477" s="5"/>
      <c r="BX477" s="5"/>
      <c r="BY477" s="5"/>
      <c r="BZ477" s="7"/>
      <c r="CA477" s="7"/>
      <c r="CB477" s="7"/>
      <c r="CC477" s="7"/>
    </row>
    <row r="478" ht="15.75" customHeight="1">
      <c r="H478" s="5"/>
      <c r="I478" s="5"/>
      <c r="J478" s="5"/>
      <c r="K478" s="5"/>
      <c r="L478" s="5"/>
      <c r="M478" s="5"/>
      <c r="S478" s="5"/>
      <c r="T478" s="5"/>
      <c r="U478" s="5"/>
      <c r="V478" s="5"/>
      <c r="W478" s="5"/>
      <c r="X478" s="5"/>
      <c r="AB478" s="5"/>
      <c r="AC478" s="5"/>
      <c r="AD478" s="5"/>
      <c r="AE478" s="5"/>
      <c r="AF478" s="5"/>
      <c r="AG478" s="5"/>
      <c r="AN478" s="5"/>
      <c r="AO478" s="5"/>
      <c r="AP478" s="5"/>
      <c r="AQ478" s="5"/>
      <c r="AR478" s="5"/>
      <c r="AS478" s="5"/>
      <c r="AW478" s="5"/>
      <c r="AX478" s="5"/>
      <c r="AY478" s="5"/>
      <c r="AZ478" s="5"/>
      <c r="BA478" s="5"/>
      <c r="BB478" s="5"/>
      <c r="BF478" s="5"/>
      <c r="BG478" s="5"/>
      <c r="BH478" s="5"/>
      <c r="BI478" s="5"/>
      <c r="BJ478" s="5"/>
      <c r="BK478" s="5"/>
      <c r="BT478" s="5"/>
      <c r="BU478" s="5"/>
      <c r="BV478" s="5"/>
      <c r="BW478" s="5"/>
      <c r="BX478" s="5"/>
      <c r="BY478" s="5"/>
      <c r="BZ478" s="7"/>
      <c r="CA478" s="7"/>
      <c r="CB478" s="7"/>
      <c r="CC478" s="7"/>
    </row>
    <row r="479" ht="15.75" customHeight="1">
      <c r="H479" s="5"/>
      <c r="I479" s="5"/>
      <c r="J479" s="5"/>
      <c r="K479" s="5"/>
      <c r="L479" s="5"/>
      <c r="M479" s="5"/>
      <c r="S479" s="5"/>
      <c r="T479" s="5"/>
      <c r="U479" s="5"/>
      <c r="V479" s="5"/>
      <c r="W479" s="5"/>
      <c r="X479" s="5"/>
      <c r="AB479" s="5"/>
      <c r="AC479" s="5"/>
      <c r="AD479" s="5"/>
      <c r="AE479" s="5"/>
      <c r="AF479" s="5"/>
      <c r="AG479" s="5"/>
      <c r="AN479" s="5"/>
      <c r="AO479" s="5"/>
      <c r="AP479" s="5"/>
      <c r="AQ479" s="5"/>
      <c r="AR479" s="5"/>
      <c r="AS479" s="5"/>
      <c r="AW479" s="5"/>
      <c r="AX479" s="5"/>
      <c r="AY479" s="5"/>
      <c r="AZ479" s="5"/>
      <c r="BA479" s="5"/>
      <c r="BB479" s="5"/>
      <c r="BF479" s="5"/>
      <c r="BG479" s="5"/>
      <c r="BH479" s="5"/>
      <c r="BI479" s="5"/>
      <c r="BJ479" s="5"/>
      <c r="BK479" s="5"/>
      <c r="BT479" s="5"/>
      <c r="BU479" s="5"/>
      <c r="BV479" s="5"/>
      <c r="BW479" s="5"/>
      <c r="BX479" s="5"/>
      <c r="BY479" s="5"/>
      <c r="BZ479" s="7"/>
      <c r="CA479" s="7"/>
      <c r="CB479" s="7"/>
      <c r="CC479" s="7"/>
    </row>
    <row r="480" ht="15.75" customHeight="1">
      <c r="H480" s="5"/>
      <c r="I480" s="5"/>
      <c r="J480" s="5"/>
      <c r="K480" s="5"/>
      <c r="L480" s="5"/>
      <c r="M480" s="5"/>
      <c r="S480" s="5"/>
      <c r="T480" s="5"/>
      <c r="U480" s="5"/>
      <c r="V480" s="5"/>
      <c r="W480" s="5"/>
      <c r="X480" s="5"/>
      <c r="AB480" s="5"/>
      <c r="AC480" s="5"/>
      <c r="AD480" s="5"/>
      <c r="AE480" s="5"/>
      <c r="AF480" s="5"/>
      <c r="AG480" s="5"/>
      <c r="AN480" s="5"/>
      <c r="AO480" s="5"/>
      <c r="AP480" s="5"/>
      <c r="AQ480" s="5"/>
      <c r="AR480" s="5"/>
      <c r="AS480" s="5"/>
      <c r="AW480" s="5"/>
      <c r="AX480" s="5"/>
      <c r="AY480" s="5"/>
      <c r="AZ480" s="5"/>
      <c r="BA480" s="5"/>
      <c r="BB480" s="5"/>
      <c r="BF480" s="5"/>
      <c r="BG480" s="5"/>
      <c r="BH480" s="5"/>
      <c r="BI480" s="5"/>
      <c r="BJ480" s="5"/>
      <c r="BK480" s="5"/>
      <c r="BT480" s="5"/>
      <c r="BU480" s="5"/>
      <c r="BV480" s="5"/>
      <c r="BW480" s="5"/>
      <c r="BX480" s="5"/>
      <c r="BY480" s="5"/>
      <c r="BZ480" s="7"/>
      <c r="CA480" s="7"/>
      <c r="CB480" s="7"/>
      <c r="CC480" s="7"/>
    </row>
    <row r="481" ht="15.75" customHeight="1">
      <c r="H481" s="5"/>
      <c r="I481" s="5"/>
      <c r="J481" s="5"/>
      <c r="K481" s="5"/>
      <c r="L481" s="5"/>
      <c r="M481" s="5"/>
      <c r="S481" s="5"/>
      <c r="T481" s="5"/>
      <c r="U481" s="5"/>
      <c r="V481" s="5"/>
      <c r="W481" s="5"/>
      <c r="X481" s="5"/>
      <c r="AB481" s="5"/>
      <c r="AC481" s="5"/>
      <c r="AD481" s="5"/>
      <c r="AE481" s="5"/>
      <c r="AF481" s="5"/>
      <c r="AG481" s="5"/>
      <c r="AN481" s="5"/>
      <c r="AO481" s="5"/>
      <c r="AP481" s="5"/>
      <c r="AQ481" s="5"/>
      <c r="AR481" s="5"/>
      <c r="AS481" s="5"/>
      <c r="AW481" s="5"/>
      <c r="AX481" s="5"/>
      <c r="AY481" s="5"/>
      <c r="AZ481" s="5"/>
      <c r="BA481" s="5"/>
      <c r="BB481" s="5"/>
      <c r="BF481" s="5"/>
      <c r="BG481" s="5"/>
      <c r="BH481" s="5"/>
      <c r="BI481" s="5"/>
      <c r="BJ481" s="5"/>
      <c r="BK481" s="5"/>
      <c r="BT481" s="5"/>
      <c r="BU481" s="5"/>
      <c r="BV481" s="5"/>
      <c r="BW481" s="5"/>
      <c r="BX481" s="5"/>
      <c r="BY481" s="5"/>
      <c r="BZ481" s="7"/>
      <c r="CA481" s="7"/>
      <c r="CB481" s="7"/>
      <c r="CC481" s="7"/>
    </row>
    <row r="482" ht="15.75" customHeight="1">
      <c r="H482" s="5"/>
      <c r="I482" s="5"/>
      <c r="J482" s="5"/>
      <c r="K482" s="5"/>
      <c r="L482" s="5"/>
      <c r="M482" s="5"/>
      <c r="S482" s="5"/>
      <c r="T482" s="5"/>
      <c r="U482" s="5"/>
      <c r="V482" s="5"/>
      <c r="W482" s="5"/>
      <c r="X482" s="5"/>
      <c r="AB482" s="5"/>
      <c r="AC482" s="5"/>
      <c r="AD482" s="5"/>
      <c r="AE482" s="5"/>
      <c r="AF482" s="5"/>
      <c r="AG482" s="5"/>
      <c r="AN482" s="5"/>
      <c r="AO482" s="5"/>
      <c r="AP482" s="5"/>
      <c r="AQ482" s="5"/>
      <c r="AR482" s="5"/>
      <c r="AS482" s="5"/>
      <c r="AW482" s="5"/>
      <c r="AX482" s="5"/>
      <c r="AY482" s="5"/>
      <c r="AZ482" s="5"/>
      <c r="BA482" s="5"/>
      <c r="BB482" s="5"/>
      <c r="BF482" s="5"/>
      <c r="BG482" s="5"/>
      <c r="BH482" s="5"/>
      <c r="BI482" s="5"/>
      <c r="BJ482" s="5"/>
      <c r="BK482" s="5"/>
      <c r="BT482" s="5"/>
      <c r="BU482" s="5"/>
      <c r="BV482" s="5"/>
      <c r="BW482" s="5"/>
      <c r="BX482" s="5"/>
      <c r="BY482" s="5"/>
      <c r="BZ482" s="7"/>
      <c r="CA482" s="7"/>
      <c r="CB482" s="7"/>
      <c r="CC482" s="7"/>
    </row>
    <row r="483" ht="15.75" customHeight="1">
      <c r="H483" s="5"/>
      <c r="I483" s="5"/>
      <c r="J483" s="5"/>
      <c r="K483" s="5"/>
      <c r="L483" s="5"/>
      <c r="M483" s="5"/>
      <c r="S483" s="5"/>
      <c r="T483" s="5"/>
      <c r="U483" s="5"/>
      <c r="V483" s="5"/>
      <c r="W483" s="5"/>
      <c r="X483" s="5"/>
      <c r="AB483" s="5"/>
      <c r="AC483" s="5"/>
      <c r="AD483" s="5"/>
      <c r="AE483" s="5"/>
      <c r="AF483" s="5"/>
      <c r="AG483" s="5"/>
      <c r="AN483" s="5"/>
      <c r="AO483" s="5"/>
      <c r="AP483" s="5"/>
      <c r="AQ483" s="5"/>
      <c r="AR483" s="5"/>
      <c r="AS483" s="5"/>
      <c r="AW483" s="5"/>
      <c r="AX483" s="5"/>
      <c r="AY483" s="5"/>
      <c r="AZ483" s="5"/>
      <c r="BA483" s="5"/>
      <c r="BB483" s="5"/>
      <c r="BF483" s="5"/>
      <c r="BG483" s="5"/>
      <c r="BH483" s="5"/>
      <c r="BI483" s="5"/>
      <c r="BJ483" s="5"/>
      <c r="BK483" s="5"/>
      <c r="BT483" s="5"/>
      <c r="BU483" s="5"/>
      <c r="BV483" s="5"/>
      <c r="BW483" s="5"/>
      <c r="BX483" s="5"/>
      <c r="BY483" s="5"/>
      <c r="BZ483" s="7"/>
      <c r="CA483" s="7"/>
      <c r="CB483" s="7"/>
      <c r="CC483" s="7"/>
    </row>
    <row r="484" ht="15.75" customHeight="1">
      <c r="H484" s="5"/>
      <c r="I484" s="5"/>
      <c r="J484" s="5"/>
      <c r="K484" s="5"/>
      <c r="L484" s="5"/>
      <c r="M484" s="5"/>
      <c r="S484" s="5"/>
      <c r="T484" s="5"/>
      <c r="U484" s="5"/>
      <c r="V484" s="5"/>
      <c r="W484" s="5"/>
      <c r="X484" s="5"/>
      <c r="AB484" s="5"/>
      <c r="AC484" s="5"/>
      <c r="AD484" s="5"/>
      <c r="AE484" s="5"/>
      <c r="AF484" s="5"/>
      <c r="AG484" s="5"/>
      <c r="AN484" s="5"/>
      <c r="AO484" s="5"/>
      <c r="AP484" s="5"/>
      <c r="AQ484" s="5"/>
      <c r="AR484" s="5"/>
      <c r="AS484" s="5"/>
      <c r="AW484" s="5"/>
      <c r="AX484" s="5"/>
      <c r="AY484" s="5"/>
      <c r="AZ484" s="5"/>
      <c r="BA484" s="5"/>
      <c r="BB484" s="5"/>
      <c r="BF484" s="5"/>
      <c r="BG484" s="5"/>
      <c r="BH484" s="5"/>
      <c r="BI484" s="5"/>
      <c r="BJ484" s="5"/>
      <c r="BK484" s="5"/>
      <c r="BT484" s="5"/>
      <c r="BU484" s="5"/>
      <c r="BV484" s="5"/>
      <c r="BW484" s="5"/>
      <c r="BX484" s="5"/>
      <c r="BY484" s="5"/>
      <c r="BZ484" s="7"/>
      <c r="CA484" s="7"/>
      <c r="CB484" s="7"/>
      <c r="CC484" s="7"/>
    </row>
    <row r="485" ht="15.75" customHeight="1">
      <c r="H485" s="5"/>
      <c r="I485" s="5"/>
      <c r="J485" s="5"/>
      <c r="K485" s="5"/>
      <c r="L485" s="5"/>
      <c r="M485" s="5"/>
      <c r="S485" s="5"/>
      <c r="T485" s="5"/>
      <c r="U485" s="5"/>
      <c r="V485" s="5"/>
      <c r="W485" s="5"/>
      <c r="X485" s="5"/>
      <c r="AB485" s="5"/>
      <c r="AC485" s="5"/>
      <c r="AD485" s="5"/>
      <c r="AE485" s="5"/>
      <c r="AF485" s="5"/>
      <c r="AG485" s="5"/>
      <c r="AN485" s="5"/>
      <c r="AO485" s="5"/>
      <c r="AP485" s="5"/>
      <c r="AQ485" s="5"/>
      <c r="AR485" s="5"/>
      <c r="AS485" s="5"/>
      <c r="AW485" s="5"/>
      <c r="AX485" s="5"/>
      <c r="AY485" s="5"/>
      <c r="AZ485" s="5"/>
      <c r="BA485" s="5"/>
      <c r="BB485" s="5"/>
      <c r="BF485" s="5"/>
      <c r="BG485" s="5"/>
      <c r="BH485" s="5"/>
      <c r="BI485" s="5"/>
      <c r="BJ485" s="5"/>
      <c r="BK485" s="5"/>
      <c r="BT485" s="5"/>
      <c r="BU485" s="5"/>
      <c r="BV485" s="5"/>
      <c r="BW485" s="5"/>
      <c r="BX485" s="5"/>
      <c r="BY485" s="5"/>
      <c r="BZ485" s="7"/>
      <c r="CA485" s="7"/>
      <c r="CB485" s="7"/>
      <c r="CC485" s="7"/>
    </row>
    <row r="486" ht="15.75" customHeight="1">
      <c r="H486" s="5"/>
      <c r="I486" s="5"/>
      <c r="J486" s="5"/>
      <c r="K486" s="5"/>
      <c r="L486" s="5"/>
      <c r="M486" s="5"/>
      <c r="S486" s="5"/>
      <c r="T486" s="5"/>
      <c r="U486" s="5"/>
      <c r="V486" s="5"/>
      <c r="W486" s="5"/>
      <c r="X486" s="5"/>
      <c r="AB486" s="5"/>
      <c r="AC486" s="5"/>
      <c r="AD486" s="5"/>
      <c r="AE486" s="5"/>
      <c r="AF486" s="5"/>
      <c r="AG486" s="5"/>
      <c r="AN486" s="5"/>
      <c r="AO486" s="5"/>
      <c r="AP486" s="5"/>
      <c r="AQ486" s="5"/>
      <c r="AR486" s="5"/>
      <c r="AS486" s="5"/>
      <c r="AW486" s="5"/>
      <c r="AX486" s="5"/>
      <c r="AY486" s="5"/>
      <c r="AZ486" s="5"/>
      <c r="BA486" s="5"/>
      <c r="BB486" s="5"/>
      <c r="BF486" s="5"/>
      <c r="BG486" s="5"/>
      <c r="BH486" s="5"/>
      <c r="BI486" s="5"/>
      <c r="BJ486" s="5"/>
      <c r="BK486" s="5"/>
      <c r="BT486" s="5"/>
      <c r="BU486" s="5"/>
      <c r="BV486" s="5"/>
      <c r="BW486" s="5"/>
      <c r="BX486" s="5"/>
      <c r="BY486" s="5"/>
      <c r="BZ486" s="7"/>
      <c r="CA486" s="7"/>
      <c r="CB486" s="7"/>
      <c r="CC486" s="7"/>
    </row>
    <row r="487" ht="15.75" customHeight="1">
      <c r="H487" s="5"/>
      <c r="I487" s="5"/>
      <c r="J487" s="5"/>
      <c r="K487" s="5"/>
      <c r="L487" s="5"/>
      <c r="M487" s="5"/>
      <c r="S487" s="5"/>
      <c r="T487" s="5"/>
      <c r="U487" s="5"/>
      <c r="V487" s="5"/>
      <c r="W487" s="5"/>
      <c r="X487" s="5"/>
      <c r="AB487" s="5"/>
      <c r="AC487" s="5"/>
      <c r="AD487" s="5"/>
      <c r="AE487" s="5"/>
      <c r="AF487" s="5"/>
      <c r="AG487" s="5"/>
      <c r="AN487" s="5"/>
      <c r="AO487" s="5"/>
      <c r="AP487" s="5"/>
      <c r="AQ487" s="5"/>
      <c r="AR487" s="5"/>
      <c r="AS487" s="5"/>
      <c r="AW487" s="5"/>
      <c r="AX487" s="5"/>
      <c r="AY487" s="5"/>
      <c r="AZ487" s="5"/>
      <c r="BA487" s="5"/>
      <c r="BB487" s="5"/>
      <c r="BF487" s="5"/>
      <c r="BG487" s="5"/>
      <c r="BH487" s="5"/>
      <c r="BI487" s="5"/>
      <c r="BJ487" s="5"/>
      <c r="BK487" s="5"/>
      <c r="BT487" s="5"/>
      <c r="BU487" s="5"/>
      <c r="BV487" s="5"/>
      <c r="BW487" s="5"/>
      <c r="BX487" s="5"/>
      <c r="BY487" s="5"/>
      <c r="BZ487" s="7"/>
      <c r="CA487" s="7"/>
      <c r="CB487" s="7"/>
      <c r="CC487" s="7"/>
    </row>
    <row r="488" ht="15.75" customHeight="1">
      <c r="H488" s="5"/>
      <c r="I488" s="5"/>
      <c r="J488" s="5"/>
      <c r="K488" s="5"/>
      <c r="L488" s="5"/>
      <c r="M488" s="5"/>
      <c r="S488" s="5"/>
      <c r="T488" s="5"/>
      <c r="U488" s="5"/>
      <c r="V488" s="5"/>
      <c r="W488" s="5"/>
      <c r="X488" s="5"/>
      <c r="AB488" s="5"/>
      <c r="AC488" s="5"/>
      <c r="AD488" s="5"/>
      <c r="AE488" s="5"/>
      <c r="AF488" s="5"/>
      <c r="AG488" s="5"/>
      <c r="AN488" s="5"/>
      <c r="AO488" s="5"/>
      <c r="AP488" s="5"/>
      <c r="AQ488" s="5"/>
      <c r="AR488" s="5"/>
      <c r="AS488" s="5"/>
      <c r="AW488" s="5"/>
      <c r="AX488" s="5"/>
      <c r="AY488" s="5"/>
      <c r="AZ488" s="5"/>
      <c r="BA488" s="5"/>
      <c r="BB488" s="5"/>
      <c r="BF488" s="5"/>
      <c r="BG488" s="5"/>
      <c r="BH488" s="5"/>
      <c r="BI488" s="5"/>
      <c r="BJ488" s="5"/>
      <c r="BK488" s="5"/>
      <c r="BT488" s="5"/>
      <c r="BU488" s="5"/>
      <c r="BV488" s="5"/>
      <c r="BW488" s="5"/>
      <c r="BX488" s="5"/>
      <c r="BY488" s="5"/>
      <c r="BZ488" s="7"/>
      <c r="CA488" s="7"/>
      <c r="CB488" s="7"/>
      <c r="CC488" s="7"/>
    </row>
    <row r="489" ht="15.75" customHeight="1">
      <c r="H489" s="5"/>
      <c r="I489" s="5"/>
      <c r="J489" s="5"/>
      <c r="K489" s="5"/>
      <c r="L489" s="5"/>
      <c r="M489" s="5"/>
      <c r="S489" s="5"/>
      <c r="T489" s="5"/>
      <c r="U489" s="5"/>
      <c r="V489" s="5"/>
      <c r="W489" s="5"/>
      <c r="X489" s="5"/>
      <c r="AB489" s="5"/>
      <c r="AC489" s="5"/>
      <c r="AD489" s="5"/>
      <c r="AE489" s="5"/>
      <c r="AF489" s="5"/>
      <c r="AG489" s="5"/>
      <c r="AN489" s="5"/>
      <c r="AO489" s="5"/>
      <c r="AP489" s="5"/>
      <c r="AQ489" s="5"/>
      <c r="AR489" s="5"/>
      <c r="AS489" s="5"/>
      <c r="AW489" s="5"/>
      <c r="AX489" s="5"/>
      <c r="AY489" s="5"/>
      <c r="AZ489" s="5"/>
      <c r="BA489" s="5"/>
      <c r="BB489" s="5"/>
      <c r="BF489" s="5"/>
      <c r="BG489" s="5"/>
      <c r="BH489" s="5"/>
      <c r="BI489" s="5"/>
      <c r="BJ489" s="5"/>
      <c r="BK489" s="5"/>
      <c r="BT489" s="5"/>
      <c r="BU489" s="5"/>
      <c r="BV489" s="5"/>
      <c r="BW489" s="5"/>
      <c r="BX489" s="5"/>
      <c r="BY489" s="5"/>
      <c r="BZ489" s="7"/>
      <c r="CA489" s="7"/>
      <c r="CB489" s="7"/>
      <c r="CC489" s="7"/>
    </row>
    <row r="490" ht="15.75" customHeight="1">
      <c r="H490" s="5"/>
      <c r="I490" s="5"/>
      <c r="J490" s="5"/>
      <c r="K490" s="5"/>
      <c r="L490" s="5"/>
      <c r="M490" s="5"/>
      <c r="S490" s="5"/>
      <c r="T490" s="5"/>
      <c r="U490" s="5"/>
      <c r="V490" s="5"/>
      <c r="W490" s="5"/>
      <c r="X490" s="5"/>
      <c r="AB490" s="5"/>
      <c r="AC490" s="5"/>
      <c r="AD490" s="5"/>
      <c r="AE490" s="5"/>
      <c r="AF490" s="5"/>
      <c r="AG490" s="5"/>
      <c r="AN490" s="5"/>
      <c r="AO490" s="5"/>
      <c r="AP490" s="5"/>
      <c r="AQ490" s="5"/>
      <c r="AR490" s="5"/>
      <c r="AS490" s="5"/>
      <c r="AW490" s="5"/>
      <c r="AX490" s="5"/>
      <c r="AY490" s="5"/>
      <c r="AZ490" s="5"/>
      <c r="BA490" s="5"/>
      <c r="BB490" s="5"/>
      <c r="BF490" s="5"/>
      <c r="BG490" s="5"/>
      <c r="BH490" s="5"/>
      <c r="BI490" s="5"/>
      <c r="BJ490" s="5"/>
      <c r="BK490" s="5"/>
      <c r="BT490" s="5"/>
      <c r="BU490" s="5"/>
      <c r="BV490" s="5"/>
      <c r="BW490" s="5"/>
      <c r="BX490" s="5"/>
      <c r="BY490" s="5"/>
      <c r="BZ490" s="7"/>
      <c r="CA490" s="7"/>
      <c r="CB490" s="7"/>
      <c r="CC490" s="7"/>
    </row>
    <row r="491" ht="15.75" customHeight="1">
      <c r="H491" s="5"/>
      <c r="I491" s="5"/>
      <c r="J491" s="5"/>
      <c r="K491" s="5"/>
      <c r="L491" s="5"/>
      <c r="M491" s="5"/>
      <c r="S491" s="5"/>
      <c r="T491" s="5"/>
      <c r="U491" s="5"/>
      <c r="V491" s="5"/>
      <c r="W491" s="5"/>
      <c r="X491" s="5"/>
      <c r="AB491" s="5"/>
      <c r="AC491" s="5"/>
      <c r="AD491" s="5"/>
      <c r="AE491" s="5"/>
      <c r="AF491" s="5"/>
      <c r="AG491" s="5"/>
      <c r="AN491" s="5"/>
      <c r="AO491" s="5"/>
      <c r="AP491" s="5"/>
      <c r="AQ491" s="5"/>
      <c r="AR491" s="5"/>
      <c r="AS491" s="5"/>
      <c r="AW491" s="5"/>
      <c r="AX491" s="5"/>
      <c r="AY491" s="5"/>
      <c r="AZ491" s="5"/>
      <c r="BA491" s="5"/>
      <c r="BB491" s="5"/>
      <c r="BF491" s="5"/>
      <c r="BG491" s="5"/>
      <c r="BH491" s="5"/>
      <c r="BI491" s="5"/>
      <c r="BJ491" s="5"/>
      <c r="BK491" s="5"/>
      <c r="BT491" s="5"/>
      <c r="BU491" s="5"/>
      <c r="BV491" s="5"/>
      <c r="BW491" s="5"/>
      <c r="BX491" s="5"/>
      <c r="BY491" s="5"/>
      <c r="BZ491" s="7"/>
      <c r="CA491" s="7"/>
      <c r="CB491" s="7"/>
      <c r="CC491" s="7"/>
    </row>
    <row r="492" ht="15.75" customHeight="1">
      <c r="H492" s="5"/>
      <c r="I492" s="5"/>
      <c r="J492" s="5"/>
      <c r="K492" s="5"/>
      <c r="L492" s="5"/>
      <c r="M492" s="5"/>
      <c r="S492" s="5"/>
      <c r="T492" s="5"/>
      <c r="U492" s="5"/>
      <c r="V492" s="5"/>
      <c r="W492" s="5"/>
      <c r="X492" s="5"/>
      <c r="AB492" s="5"/>
      <c r="AC492" s="5"/>
      <c r="AD492" s="5"/>
      <c r="AE492" s="5"/>
      <c r="AF492" s="5"/>
      <c r="AG492" s="5"/>
      <c r="AN492" s="5"/>
      <c r="AO492" s="5"/>
      <c r="AP492" s="5"/>
      <c r="AQ492" s="5"/>
      <c r="AR492" s="5"/>
      <c r="AS492" s="5"/>
      <c r="AW492" s="5"/>
      <c r="AX492" s="5"/>
      <c r="AY492" s="5"/>
      <c r="AZ492" s="5"/>
      <c r="BA492" s="5"/>
      <c r="BB492" s="5"/>
      <c r="BF492" s="5"/>
      <c r="BG492" s="5"/>
      <c r="BH492" s="5"/>
      <c r="BI492" s="5"/>
      <c r="BJ492" s="5"/>
      <c r="BK492" s="5"/>
      <c r="BT492" s="5"/>
      <c r="BU492" s="5"/>
      <c r="BV492" s="5"/>
      <c r="BW492" s="5"/>
      <c r="BX492" s="5"/>
      <c r="BY492" s="5"/>
      <c r="BZ492" s="7"/>
      <c r="CA492" s="7"/>
      <c r="CB492" s="7"/>
      <c r="CC492" s="7"/>
    </row>
    <row r="493" ht="15.75" customHeight="1">
      <c r="H493" s="5"/>
      <c r="I493" s="5"/>
      <c r="J493" s="5"/>
      <c r="K493" s="5"/>
      <c r="L493" s="5"/>
      <c r="M493" s="5"/>
      <c r="S493" s="5"/>
      <c r="T493" s="5"/>
      <c r="U493" s="5"/>
      <c r="V493" s="5"/>
      <c r="W493" s="5"/>
      <c r="X493" s="5"/>
      <c r="AB493" s="5"/>
      <c r="AC493" s="5"/>
      <c r="AD493" s="5"/>
      <c r="AE493" s="5"/>
      <c r="AF493" s="5"/>
      <c r="AG493" s="5"/>
      <c r="AN493" s="5"/>
      <c r="AO493" s="5"/>
      <c r="AP493" s="5"/>
      <c r="AQ493" s="5"/>
      <c r="AR493" s="5"/>
      <c r="AS493" s="5"/>
      <c r="AW493" s="5"/>
      <c r="AX493" s="5"/>
      <c r="AY493" s="5"/>
      <c r="AZ493" s="5"/>
      <c r="BA493" s="5"/>
      <c r="BB493" s="5"/>
      <c r="BF493" s="5"/>
      <c r="BG493" s="5"/>
      <c r="BH493" s="5"/>
      <c r="BI493" s="5"/>
      <c r="BJ493" s="5"/>
      <c r="BK493" s="5"/>
      <c r="BT493" s="5"/>
      <c r="BU493" s="5"/>
      <c r="BV493" s="5"/>
      <c r="BW493" s="5"/>
      <c r="BX493" s="5"/>
      <c r="BY493" s="5"/>
      <c r="BZ493" s="7"/>
      <c r="CA493" s="7"/>
      <c r="CB493" s="7"/>
      <c r="CC493" s="7"/>
    </row>
    <row r="494" ht="15.75" customHeight="1">
      <c r="H494" s="5"/>
      <c r="I494" s="5"/>
      <c r="J494" s="5"/>
      <c r="K494" s="5"/>
      <c r="L494" s="5"/>
      <c r="M494" s="5"/>
      <c r="S494" s="5"/>
      <c r="T494" s="5"/>
      <c r="U494" s="5"/>
      <c r="V494" s="5"/>
      <c r="W494" s="5"/>
      <c r="X494" s="5"/>
      <c r="AB494" s="5"/>
      <c r="AC494" s="5"/>
      <c r="AD494" s="5"/>
      <c r="AE494" s="5"/>
      <c r="AF494" s="5"/>
      <c r="AG494" s="5"/>
      <c r="AN494" s="5"/>
      <c r="AO494" s="5"/>
      <c r="AP494" s="5"/>
      <c r="AQ494" s="5"/>
      <c r="AR494" s="5"/>
      <c r="AS494" s="5"/>
      <c r="AW494" s="5"/>
      <c r="AX494" s="5"/>
      <c r="AY494" s="5"/>
      <c r="AZ494" s="5"/>
      <c r="BA494" s="5"/>
      <c r="BB494" s="5"/>
      <c r="BF494" s="5"/>
      <c r="BG494" s="5"/>
      <c r="BH494" s="5"/>
      <c r="BI494" s="5"/>
      <c r="BJ494" s="5"/>
      <c r="BK494" s="5"/>
      <c r="BT494" s="5"/>
      <c r="BU494" s="5"/>
      <c r="BV494" s="5"/>
      <c r="BW494" s="5"/>
      <c r="BX494" s="5"/>
      <c r="BY494" s="5"/>
      <c r="BZ494" s="7"/>
      <c r="CA494" s="7"/>
      <c r="CB494" s="7"/>
      <c r="CC494" s="7"/>
    </row>
    <row r="495" ht="15.75" customHeight="1">
      <c r="H495" s="5"/>
      <c r="I495" s="5"/>
      <c r="J495" s="5"/>
      <c r="K495" s="5"/>
      <c r="L495" s="5"/>
      <c r="M495" s="5"/>
      <c r="S495" s="5"/>
      <c r="T495" s="5"/>
      <c r="U495" s="5"/>
      <c r="V495" s="5"/>
      <c r="W495" s="5"/>
      <c r="X495" s="5"/>
      <c r="AB495" s="5"/>
      <c r="AC495" s="5"/>
      <c r="AD495" s="5"/>
      <c r="AE495" s="5"/>
      <c r="AF495" s="5"/>
      <c r="AG495" s="5"/>
      <c r="AN495" s="5"/>
      <c r="AO495" s="5"/>
      <c r="AP495" s="5"/>
      <c r="AQ495" s="5"/>
      <c r="AR495" s="5"/>
      <c r="AS495" s="5"/>
      <c r="AW495" s="5"/>
      <c r="AX495" s="5"/>
      <c r="AY495" s="5"/>
      <c r="AZ495" s="5"/>
      <c r="BA495" s="5"/>
      <c r="BB495" s="5"/>
      <c r="BF495" s="5"/>
      <c r="BG495" s="5"/>
      <c r="BH495" s="5"/>
      <c r="BI495" s="5"/>
      <c r="BJ495" s="5"/>
      <c r="BK495" s="5"/>
      <c r="BT495" s="5"/>
      <c r="BU495" s="5"/>
      <c r="BV495" s="5"/>
      <c r="BW495" s="5"/>
      <c r="BX495" s="5"/>
      <c r="BY495" s="5"/>
      <c r="BZ495" s="7"/>
      <c r="CA495" s="7"/>
      <c r="CB495" s="7"/>
      <c r="CC495" s="7"/>
    </row>
    <row r="496" ht="15.75" customHeight="1">
      <c r="H496" s="5"/>
      <c r="I496" s="5"/>
      <c r="J496" s="5"/>
      <c r="K496" s="5"/>
      <c r="L496" s="5"/>
      <c r="M496" s="5"/>
      <c r="S496" s="5"/>
      <c r="T496" s="5"/>
      <c r="U496" s="5"/>
      <c r="V496" s="5"/>
      <c r="W496" s="5"/>
      <c r="X496" s="5"/>
      <c r="AB496" s="5"/>
      <c r="AC496" s="5"/>
      <c r="AD496" s="5"/>
      <c r="AE496" s="5"/>
      <c r="AF496" s="5"/>
      <c r="AG496" s="5"/>
      <c r="AN496" s="5"/>
      <c r="AO496" s="5"/>
      <c r="AP496" s="5"/>
      <c r="AQ496" s="5"/>
      <c r="AR496" s="5"/>
      <c r="AS496" s="5"/>
      <c r="AW496" s="5"/>
      <c r="AX496" s="5"/>
      <c r="AY496" s="5"/>
      <c r="AZ496" s="5"/>
      <c r="BA496" s="5"/>
      <c r="BB496" s="5"/>
      <c r="BF496" s="5"/>
      <c r="BG496" s="5"/>
      <c r="BH496" s="5"/>
      <c r="BI496" s="5"/>
      <c r="BJ496" s="5"/>
      <c r="BK496" s="5"/>
      <c r="BT496" s="5"/>
      <c r="BU496" s="5"/>
      <c r="BV496" s="5"/>
      <c r="BW496" s="5"/>
      <c r="BX496" s="5"/>
      <c r="BY496" s="5"/>
      <c r="BZ496" s="7"/>
      <c r="CA496" s="7"/>
      <c r="CB496" s="7"/>
      <c r="CC496" s="7"/>
    </row>
    <row r="497" ht="15.75" customHeight="1">
      <c r="H497" s="5"/>
      <c r="I497" s="5"/>
      <c r="J497" s="5"/>
      <c r="K497" s="5"/>
      <c r="L497" s="5"/>
      <c r="M497" s="5"/>
      <c r="S497" s="5"/>
      <c r="T497" s="5"/>
      <c r="U497" s="5"/>
      <c r="V497" s="5"/>
      <c r="W497" s="5"/>
      <c r="X497" s="5"/>
      <c r="AB497" s="5"/>
      <c r="AC497" s="5"/>
      <c r="AD497" s="5"/>
      <c r="AE497" s="5"/>
      <c r="AF497" s="5"/>
      <c r="AG497" s="5"/>
      <c r="AN497" s="5"/>
      <c r="AO497" s="5"/>
      <c r="AP497" s="5"/>
      <c r="AQ497" s="5"/>
      <c r="AR497" s="5"/>
      <c r="AS497" s="5"/>
      <c r="AW497" s="5"/>
      <c r="AX497" s="5"/>
      <c r="AY497" s="5"/>
      <c r="AZ497" s="5"/>
      <c r="BA497" s="5"/>
      <c r="BB497" s="5"/>
      <c r="BF497" s="5"/>
      <c r="BG497" s="5"/>
      <c r="BH497" s="5"/>
      <c r="BI497" s="5"/>
      <c r="BJ497" s="5"/>
      <c r="BK497" s="5"/>
      <c r="BT497" s="5"/>
      <c r="BU497" s="5"/>
      <c r="BV497" s="5"/>
      <c r="BW497" s="5"/>
      <c r="BX497" s="5"/>
      <c r="BY497" s="5"/>
      <c r="BZ497" s="7"/>
      <c r="CA497" s="7"/>
      <c r="CB497" s="7"/>
      <c r="CC497" s="7"/>
    </row>
    <row r="498" ht="15.75" customHeight="1">
      <c r="H498" s="5"/>
      <c r="I498" s="5"/>
      <c r="J498" s="5"/>
      <c r="K498" s="5"/>
      <c r="L498" s="5"/>
      <c r="M498" s="5"/>
      <c r="S498" s="5"/>
      <c r="T498" s="5"/>
      <c r="U498" s="5"/>
      <c r="V498" s="5"/>
      <c r="W498" s="5"/>
      <c r="X498" s="5"/>
      <c r="AB498" s="5"/>
      <c r="AC498" s="5"/>
      <c r="AD498" s="5"/>
      <c r="AE498" s="5"/>
      <c r="AF498" s="5"/>
      <c r="AG498" s="5"/>
      <c r="AN498" s="5"/>
      <c r="AO498" s="5"/>
      <c r="AP498" s="5"/>
      <c r="AQ498" s="5"/>
      <c r="AR498" s="5"/>
      <c r="AS498" s="5"/>
      <c r="AW498" s="5"/>
      <c r="AX498" s="5"/>
      <c r="AY498" s="5"/>
      <c r="AZ498" s="5"/>
      <c r="BA498" s="5"/>
      <c r="BB498" s="5"/>
      <c r="BF498" s="5"/>
      <c r="BG498" s="5"/>
      <c r="BH498" s="5"/>
      <c r="BI498" s="5"/>
      <c r="BJ498" s="5"/>
      <c r="BK498" s="5"/>
      <c r="BT498" s="5"/>
      <c r="BU498" s="5"/>
      <c r="BV498" s="5"/>
      <c r="BW498" s="5"/>
      <c r="BX498" s="5"/>
      <c r="BY498" s="5"/>
      <c r="BZ498" s="7"/>
      <c r="CA498" s="7"/>
      <c r="CB498" s="7"/>
      <c r="CC498" s="7"/>
    </row>
    <row r="499" ht="15.75" customHeight="1">
      <c r="H499" s="5"/>
      <c r="I499" s="5"/>
      <c r="J499" s="5"/>
      <c r="K499" s="5"/>
      <c r="L499" s="5"/>
      <c r="M499" s="5"/>
      <c r="S499" s="5"/>
      <c r="T499" s="5"/>
      <c r="U499" s="5"/>
      <c r="V499" s="5"/>
      <c r="W499" s="5"/>
      <c r="X499" s="5"/>
      <c r="AB499" s="5"/>
      <c r="AC499" s="5"/>
      <c r="AD499" s="5"/>
      <c r="AE499" s="5"/>
      <c r="AF499" s="5"/>
      <c r="AG499" s="5"/>
      <c r="AN499" s="5"/>
      <c r="AO499" s="5"/>
      <c r="AP499" s="5"/>
      <c r="AQ499" s="5"/>
      <c r="AR499" s="5"/>
      <c r="AS499" s="5"/>
      <c r="AW499" s="5"/>
      <c r="AX499" s="5"/>
      <c r="AY499" s="5"/>
      <c r="AZ499" s="5"/>
      <c r="BA499" s="5"/>
      <c r="BB499" s="5"/>
      <c r="BF499" s="5"/>
      <c r="BG499" s="5"/>
      <c r="BH499" s="5"/>
      <c r="BI499" s="5"/>
      <c r="BJ499" s="5"/>
      <c r="BK499" s="5"/>
      <c r="BT499" s="5"/>
      <c r="BU499" s="5"/>
      <c r="BV499" s="5"/>
      <c r="BW499" s="5"/>
      <c r="BX499" s="5"/>
      <c r="BY499" s="5"/>
      <c r="BZ499" s="7"/>
      <c r="CA499" s="7"/>
      <c r="CB499" s="7"/>
      <c r="CC499" s="7"/>
    </row>
    <row r="500" ht="15.75" customHeight="1">
      <c r="H500" s="5"/>
      <c r="I500" s="5"/>
      <c r="J500" s="5"/>
      <c r="K500" s="5"/>
      <c r="L500" s="5"/>
      <c r="M500" s="5"/>
      <c r="S500" s="5"/>
      <c r="T500" s="5"/>
      <c r="U500" s="5"/>
      <c r="V500" s="5"/>
      <c r="W500" s="5"/>
      <c r="X500" s="5"/>
      <c r="AB500" s="5"/>
      <c r="AC500" s="5"/>
      <c r="AD500" s="5"/>
      <c r="AE500" s="5"/>
      <c r="AF500" s="5"/>
      <c r="AG500" s="5"/>
      <c r="AN500" s="5"/>
      <c r="AO500" s="5"/>
      <c r="AP500" s="5"/>
      <c r="AQ500" s="5"/>
      <c r="AR500" s="5"/>
      <c r="AS500" s="5"/>
      <c r="AW500" s="5"/>
      <c r="AX500" s="5"/>
      <c r="AY500" s="5"/>
      <c r="AZ500" s="5"/>
      <c r="BA500" s="5"/>
      <c r="BB500" s="5"/>
      <c r="BF500" s="5"/>
      <c r="BG500" s="5"/>
      <c r="BH500" s="5"/>
      <c r="BI500" s="5"/>
      <c r="BJ500" s="5"/>
      <c r="BK500" s="5"/>
      <c r="BT500" s="5"/>
      <c r="BU500" s="5"/>
      <c r="BV500" s="5"/>
      <c r="BW500" s="5"/>
      <c r="BX500" s="5"/>
      <c r="BY500" s="5"/>
      <c r="BZ500" s="7"/>
      <c r="CA500" s="7"/>
      <c r="CB500" s="7"/>
      <c r="CC500" s="7"/>
    </row>
    <row r="501" ht="15.75" customHeight="1">
      <c r="H501" s="5"/>
      <c r="I501" s="5"/>
      <c r="J501" s="5"/>
      <c r="K501" s="5"/>
      <c r="L501" s="5"/>
      <c r="M501" s="5"/>
      <c r="S501" s="5"/>
      <c r="T501" s="5"/>
      <c r="U501" s="5"/>
      <c r="V501" s="5"/>
      <c r="W501" s="5"/>
      <c r="X501" s="5"/>
      <c r="AB501" s="5"/>
      <c r="AC501" s="5"/>
      <c r="AD501" s="5"/>
      <c r="AE501" s="5"/>
      <c r="AF501" s="5"/>
      <c r="AG501" s="5"/>
      <c r="AN501" s="5"/>
      <c r="AO501" s="5"/>
      <c r="AP501" s="5"/>
      <c r="AQ501" s="5"/>
      <c r="AR501" s="5"/>
      <c r="AS501" s="5"/>
      <c r="AW501" s="5"/>
      <c r="AX501" s="5"/>
      <c r="AY501" s="5"/>
      <c r="AZ501" s="5"/>
      <c r="BA501" s="5"/>
      <c r="BB501" s="5"/>
      <c r="BF501" s="5"/>
      <c r="BG501" s="5"/>
      <c r="BH501" s="5"/>
      <c r="BI501" s="5"/>
      <c r="BJ501" s="5"/>
      <c r="BK501" s="5"/>
      <c r="BT501" s="5"/>
      <c r="BU501" s="5"/>
      <c r="BV501" s="5"/>
      <c r="BW501" s="5"/>
      <c r="BX501" s="5"/>
      <c r="BY501" s="5"/>
      <c r="BZ501" s="7"/>
      <c r="CA501" s="7"/>
      <c r="CB501" s="7"/>
      <c r="CC501" s="7"/>
    </row>
    <row r="502" ht="15.75" customHeight="1">
      <c r="H502" s="5"/>
      <c r="I502" s="5"/>
      <c r="J502" s="5"/>
      <c r="K502" s="5"/>
      <c r="L502" s="5"/>
      <c r="M502" s="5"/>
      <c r="S502" s="5"/>
      <c r="T502" s="5"/>
      <c r="U502" s="5"/>
      <c r="V502" s="5"/>
      <c r="W502" s="5"/>
      <c r="X502" s="5"/>
      <c r="AB502" s="5"/>
      <c r="AC502" s="5"/>
      <c r="AD502" s="5"/>
      <c r="AE502" s="5"/>
      <c r="AF502" s="5"/>
      <c r="AG502" s="5"/>
      <c r="AN502" s="5"/>
      <c r="AO502" s="5"/>
      <c r="AP502" s="5"/>
      <c r="AQ502" s="5"/>
      <c r="AR502" s="5"/>
      <c r="AS502" s="5"/>
      <c r="AW502" s="5"/>
      <c r="AX502" s="5"/>
      <c r="AY502" s="5"/>
      <c r="AZ502" s="5"/>
      <c r="BA502" s="5"/>
      <c r="BB502" s="5"/>
      <c r="BF502" s="5"/>
      <c r="BG502" s="5"/>
      <c r="BH502" s="5"/>
      <c r="BI502" s="5"/>
      <c r="BJ502" s="5"/>
      <c r="BK502" s="5"/>
      <c r="BT502" s="5"/>
      <c r="BU502" s="5"/>
      <c r="BV502" s="5"/>
      <c r="BW502" s="5"/>
      <c r="BX502" s="5"/>
      <c r="BY502" s="5"/>
      <c r="BZ502" s="7"/>
      <c r="CA502" s="7"/>
      <c r="CB502" s="7"/>
      <c r="CC502" s="7"/>
    </row>
    <row r="503" ht="15.75" customHeight="1">
      <c r="H503" s="5"/>
      <c r="I503" s="5"/>
      <c r="J503" s="5"/>
      <c r="K503" s="5"/>
      <c r="L503" s="5"/>
      <c r="M503" s="5"/>
      <c r="S503" s="5"/>
      <c r="T503" s="5"/>
      <c r="U503" s="5"/>
      <c r="V503" s="5"/>
      <c r="W503" s="5"/>
      <c r="X503" s="5"/>
      <c r="AB503" s="5"/>
      <c r="AC503" s="5"/>
      <c r="AD503" s="5"/>
      <c r="AE503" s="5"/>
      <c r="AF503" s="5"/>
      <c r="AG503" s="5"/>
      <c r="AN503" s="5"/>
      <c r="AO503" s="5"/>
      <c r="AP503" s="5"/>
      <c r="AQ503" s="5"/>
      <c r="AR503" s="5"/>
      <c r="AS503" s="5"/>
      <c r="AW503" s="5"/>
      <c r="AX503" s="5"/>
      <c r="AY503" s="5"/>
      <c r="AZ503" s="5"/>
      <c r="BA503" s="5"/>
      <c r="BB503" s="5"/>
      <c r="BF503" s="5"/>
      <c r="BG503" s="5"/>
      <c r="BH503" s="5"/>
      <c r="BI503" s="5"/>
      <c r="BJ503" s="5"/>
      <c r="BK503" s="5"/>
      <c r="BT503" s="5"/>
      <c r="BU503" s="5"/>
      <c r="BV503" s="5"/>
      <c r="BW503" s="5"/>
      <c r="BX503" s="5"/>
      <c r="BY503" s="5"/>
      <c r="BZ503" s="7"/>
      <c r="CA503" s="7"/>
      <c r="CB503" s="7"/>
      <c r="CC503" s="7"/>
    </row>
    <row r="504" ht="15.75" customHeight="1">
      <c r="H504" s="5"/>
      <c r="I504" s="5"/>
      <c r="J504" s="5"/>
      <c r="K504" s="5"/>
      <c r="L504" s="5"/>
      <c r="M504" s="5"/>
      <c r="S504" s="5"/>
      <c r="T504" s="5"/>
      <c r="U504" s="5"/>
      <c r="V504" s="5"/>
      <c r="W504" s="5"/>
      <c r="X504" s="5"/>
      <c r="AB504" s="5"/>
      <c r="AC504" s="5"/>
      <c r="AD504" s="5"/>
      <c r="AE504" s="5"/>
      <c r="AF504" s="5"/>
      <c r="AG504" s="5"/>
      <c r="AN504" s="5"/>
      <c r="AO504" s="5"/>
      <c r="AP504" s="5"/>
      <c r="AQ504" s="5"/>
      <c r="AR504" s="5"/>
      <c r="AS504" s="5"/>
      <c r="AW504" s="5"/>
      <c r="AX504" s="5"/>
      <c r="AY504" s="5"/>
      <c r="AZ504" s="5"/>
      <c r="BA504" s="5"/>
      <c r="BB504" s="5"/>
      <c r="BF504" s="5"/>
      <c r="BG504" s="5"/>
      <c r="BH504" s="5"/>
      <c r="BI504" s="5"/>
      <c r="BJ504" s="5"/>
      <c r="BK504" s="5"/>
      <c r="BT504" s="5"/>
      <c r="BU504" s="5"/>
      <c r="BV504" s="5"/>
      <c r="BW504" s="5"/>
      <c r="BX504" s="5"/>
      <c r="BY504" s="5"/>
      <c r="BZ504" s="7"/>
      <c r="CA504" s="7"/>
      <c r="CB504" s="7"/>
      <c r="CC504" s="7"/>
    </row>
    <row r="505" ht="15.75" customHeight="1">
      <c r="H505" s="5"/>
      <c r="I505" s="5"/>
      <c r="J505" s="5"/>
      <c r="K505" s="5"/>
      <c r="L505" s="5"/>
      <c r="M505" s="5"/>
      <c r="S505" s="5"/>
      <c r="T505" s="5"/>
      <c r="U505" s="5"/>
      <c r="V505" s="5"/>
      <c r="W505" s="5"/>
      <c r="X505" s="5"/>
      <c r="AB505" s="5"/>
      <c r="AC505" s="5"/>
      <c r="AD505" s="5"/>
      <c r="AE505" s="5"/>
      <c r="AF505" s="5"/>
      <c r="AG505" s="5"/>
      <c r="AN505" s="5"/>
      <c r="AO505" s="5"/>
      <c r="AP505" s="5"/>
      <c r="AQ505" s="5"/>
      <c r="AR505" s="5"/>
      <c r="AS505" s="5"/>
      <c r="AW505" s="5"/>
      <c r="AX505" s="5"/>
      <c r="AY505" s="5"/>
      <c r="AZ505" s="5"/>
      <c r="BA505" s="5"/>
      <c r="BB505" s="5"/>
      <c r="BF505" s="5"/>
      <c r="BG505" s="5"/>
      <c r="BH505" s="5"/>
      <c r="BI505" s="5"/>
      <c r="BJ505" s="5"/>
      <c r="BK505" s="5"/>
      <c r="BT505" s="5"/>
      <c r="BU505" s="5"/>
      <c r="BV505" s="5"/>
      <c r="BW505" s="5"/>
      <c r="BX505" s="5"/>
      <c r="BY505" s="5"/>
      <c r="BZ505" s="7"/>
      <c r="CA505" s="7"/>
      <c r="CB505" s="7"/>
      <c r="CC505" s="7"/>
    </row>
    <row r="506" ht="15.75" customHeight="1">
      <c r="H506" s="5"/>
      <c r="I506" s="5"/>
      <c r="J506" s="5"/>
      <c r="K506" s="5"/>
      <c r="L506" s="5"/>
      <c r="M506" s="5"/>
      <c r="S506" s="5"/>
      <c r="T506" s="5"/>
      <c r="U506" s="5"/>
      <c r="V506" s="5"/>
      <c r="W506" s="5"/>
      <c r="X506" s="5"/>
      <c r="AB506" s="5"/>
      <c r="AC506" s="5"/>
      <c r="AD506" s="5"/>
      <c r="AE506" s="5"/>
      <c r="AF506" s="5"/>
      <c r="AG506" s="5"/>
      <c r="AN506" s="5"/>
      <c r="AO506" s="5"/>
      <c r="AP506" s="5"/>
      <c r="AQ506" s="5"/>
      <c r="AR506" s="5"/>
      <c r="AS506" s="5"/>
      <c r="AW506" s="5"/>
      <c r="AX506" s="5"/>
      <c r="AY506" s="5"/>
      <c r="AZ506" s="5"/>
      <c r="BA506" s="5"/>
      <c r="BB506" s="5"/>
      <c r="BF506" s="5"/>
      <c r="BG506" s="5"/>
      <c r="BH506" s="5"/>
      <c r="BI506" s="5"/>
      <c r="BJ506" s="5"/>
      <c r="BK506" s="5"/>
      <c r="BT506" s="5"/>
      <c r="BU506" s="5"/>
      <c r="BV506" s="5"/>
      <c r="BW506" s="5"/>
      <c r="BX506" s="5"/>
      <c r="BY506" s="5"/>
      <c r="BZ506" s="7"/>
      <c r="CA506" s="7"/>
      <c r="CB506" s="7"/>
      <c r="CC506" s="7"/>
    </row>
    <row r="507" ht="15.75" customHeight="1">
      <c r="H507" s="5"/>
      <c r="I507" s="5"/>
      <c r="J507" s="5"/>
      <c r="K507" s="5"/>
      <c r="L507" s="5"/>
      <c r="M507" s="5"/>
      <c r="S507" s="5"/>
      <c r="T507" s="5"/>
      <c r="U507" s="5"/>
      <c r="V507" s="5"/>
      <c r="W507" s="5"/>
      <c r="X507" s="5"/>
      <c r="AB507" s="5"/>
      <c r="AC507" s="5"/>
      <c r="AD507" s="5"/>
      <c r="AE507" s="5"/>
      <c r="AF507" s="5"/>
      <c r="AG507" s="5"/>
      <c r="AN507" s="5"/>
      <c r="AO507" s="5"/>
      <c r="AP507" s="5"/>
      <c r="AQ507" s="5"/>
      <c r="AR507" s="5"/>
      <c r="AS507" s="5"/>
      <c r="AW507" s="5"/>
      <c r="AX507" s="5"/>
      <c r="AY507" s="5"/>
      <c r="AZ507" s="5"/>
      <c r="BA507" s="5"/>
      <c r="BB507" s="5"/>
      <c r="BF507" s="5"/>
      <c r="BG507" s="5"/>
      <c r="BH507" s="5"/>
      <c r="BI507" s="5"/>
      <c r="BJ507" s="5"/>
      <c r="BK507" s="5"/>
      <c r="BT507" s="5"/>
      <c r="BU507" s="5"/>
      <c r="BV507" s="5"/>
      <c r="BW507" s="5"/>
      <c r="BX507" s="5"/>
      <c r="BY507" s="5"/>
      <c r="BZ507" s="7"/>
      <c r="CA507" s="7"/>
      <c r="CB507" s="7"/>
      <c r="CC507" s="7"/>
    </row>
    <row r="508" ht="15.75" customHeight="1">
      <c r="H508" s="5"/>
      <c r="I508" s="5"/>
      <c r="J508" s="5"/>
      <c r="K508" s="5"/>
      <c r="L508" s="5"/>
      <c r="M508" s="5"/>
      <c r="S508" s="5"/>
      <c r="T508" s="5"/>
      <c r="U508" s="5"/>
      <c r="V508" s="5"/>
      <c r="W508" s="5"/>
      <c r="X508" s="5"/>
      <c r="AB508" s="5"/>
      <c r="AC508" s="5"/>
      <c r="AD508" s="5"/>
      <c r="AE508" s="5"/>
      <c r="AF508" s="5"/>
      <c r="AG508" s="5"/>
      <c r="AN508" s="5"/>
      <c r="AO508" s="5"/>
      <c r="AP508" s="5"/>
      <c r="AQ508" s="5"/>
      <c r="AR508" s="5"/>
      <c r="AS508" s="5"/>
      <c r="AW508" s="5"/>
      <c r="AX508" s="5"/>
      <c r="AY508" s="5"/>
      <c r="AZ508" s="5"/>
      <c r="BA508" s="5"/>
      <c r="BB508" s="5"/>
      <c r="BF508" s="5"/>
      <c r="BG508" s="5"/>
      <c r="BH508" s="5"/>
      <c r="BI508" s="5"/>
      <c r="BJ508" s="5"/>
      <c r="BK508" s="5"/>
      <c r="BT508" s="5"/>
      <c r="BU508" s="5"/>
      <c r="BV508" s="5"/>
      <c r="BW508" s="5"/>
      <c r="BX508" s="5"/>
      <c r="BY508" s="5"/>
      <c r="BZ508" s="7"/>
      <c r="CA508" s="7"/>
      <c r="CB508" s="7"/>
      <c r="CC508" s="7"/>
    </row>
    <row r="509" ht="15.75" customHeight="1">
      <c r="H509" s="5"/>
      <c r="I509" s="5"/>
      <c r="J509" s="5"/>
      <c r="K509" s="5"/>
      <c r="L509" s="5"/>
      <c r="M509" s="5"/>
      <c r="S509" s="5"/>
      <c r="T509" s="5"/>
      <c r="U509" s="5"/>
      <c r="V509" s="5"/>
      <c r="W509" s="5"/>
      <c r="X509" s="5"/>
      <c r="AB509" s="5"/>
      <c r="AC509" s="5"/>
      <c r="AD509" s="5"/>
      <c r="AE509" s="5"/>
      <c r="AF509" s="5"/>
      <c r="AG509" s="5"/>
      <c r="AN509" s="5"/>
      <c r="AO509" s="5"/>
      <c r="AP509" s="5"/>
      <c r="AQ509" s="5"/>
      <c r="AR509" s="5"/>
      <c r="AS509" s="5"/>
      <c r="AW509" s="5"/>
      <c r="AX509" s="5"/>
      <c r="AY509" s="5"/>
      <c r="AZ509" s="5"/>
      <c r="BA509" s="5"/>
      <c r="BB509" s="5"/>
      <c r="BF509" s="5"/>
      <c r="BG509" s="5"/>
      <c r="BH509" s="5"/>
      <c r="BI509" s="5"/>
      <c r="BJ509" s="5"/>
      <c r="BK509" s="5"/>
      <c r="BT509" s="5"/>
      <c r="BU509" s="5"/>
      <c r="BV509" s="5"/>
      <c r="BW509" s="5"/>
      <c r="BX509" s="5"/>
      <c r="BY509" s="5"/>
      <c r="BZ509" s="7"/>
      <c r="CA509" s="7"/>
      <c r="CB509" s="7"/>
      <c r="CC509" s="7"/>
    </row>
    <row r="510" ht="15.75" customHeight="1">
      <c r="H510" s="5"/>
      <c r="I510" s="5"/>
      <c r="J510" s="5"/>
      <c r="K510" s="5"/>
      <c r="L510" s="5"/>
      <c r="M510" s="5"/>
      <c r="S510" s="5"/>
      <c r="T510" s="5"/>
      <c r="U510" s="5"/>
      <c r="V510" s="5"/>
      <c r="W510" s="5"/>
      <c r="X510" s="5"/>
      <c r="AB510" s="5"/>
      <c r="AC510" s="5"/>
      <c r="AD510" s="5"/>
      <c r="AE510" s="5"/>
      <c r="AF510" s="5"/>
      <c r="AG510" s="5"/>
      <c r="AN510" s="5"/>
      <c r="AO510" s="5"/>
      <c r="AP510" s="5"/>
      <c r="AQ510" s="5"/>
      <c r="AR510" s="5"/>
      <c r="AS510" s="5"/>
      <c r="AW510" s="5"/>
      <c r="AX510" s="5"/>
      <c r="AY510" s="5"/>
      <c r="AZ510" s="5"/>
      <c r="BA510" s="5"/>
      <c r="BB510" s="5"/>
      <c r="BF510" s="5"/>
      <c r="BG510" s="5"/>
      <c r="BH510" s="5"/>
      <c r="BI510" s="5"/>
      <c r="BJ510" s="5"/>
      <c r="BK510" s="5"/>
      <c r="BT510" s="5"/>
      <c r="BU510" s="5"/>
      <c r="BV510" s="5"/>
      <c r="BW510" s="5"/>
      <c r="BX510" s="5"/>
      <c r="BY510" s="5"/>
      <c r="BZ510" s="7"/>
      <c r="CA510" s="7"/>
      <c r="CB510" s="7"/>
      <c r="CC510" s="7"/>
    </row>
    <row r="511" ht="15.75" customHeight="1">
      <c r="H511" s="5"/>
      <c r="I511" s="5"/>
      <c r="J511" s="5"/>
      <c r="K511" s="5"/>
      <c r="L511" s="5"/>
      <c r="M511" s="5"/>
      <c r="S511" s="5"/>
      <c r="T511" s="5"/>
      <c r="U511" s="5"/>
      <c r="V511" s="5"/>
      <c r="W511" s="5"/>
      <c r="X511" s="5"/>
      <c r="AB511" s="5"/>
      <c r="AC511" s="5"/>
      <c r="AD511" s="5"/>
      <c r="AE511" s="5"/>
      <c r="AF511" s="5"/>
      <c r="AG511" s="5"/>
      <c r="AN511" s="5"/>
      <c r="AO511" s="5"/>
      <c r="AP511" s="5"/>
      <c r="AQ511" s="5"/>
      <c r="AR511" s="5"/>
      <c r="AS511" s="5"/>
      <c r="AW511" s="5"/>
      <c r="AX511" s="5"/>
      <c r="AY511" s="5"/>
      <c r="AZ511" s="5"/>
      <c r="BA511" s="5"/>
      <c r="BB511" s="5"/>
      <c r="BF511" s="5"/>
      <c r="BG511" s="5"/>
      <c r="BH511" s="5"/>
      <c r="BI511" s="5"/>
      <c r="BJ511" s="5"/>
      <c r="BK511" s="5"/>
      <c r="BT511" s="5"/>
      <c r="BU511" s="5"/>
      <c r="BV511" s="5"/>
      <c r="BW511" s="5"/>
      <c r="BX511" s="5"/>
      <c r="BY511" s="5"/>
      <c r="BZ511" s="7"/>
      <c r="CA511" s="7"/>
      <c r="CB511" s="7"/>
      <c r="CC511" s="7"/>
    </row>
    <row r="512" ht="15.75" customHeight="1">
      <c r="H512" s="5"/>
      <c r="I512" s="5"/>
      <c r="J512" s="5"/>
      <c r="K512" s="5"/>
      <c r="L512" s="5"/>
      <c r="M512" s="5"/>
      <c r="S512" s="5"/>
      <c r="T512" s="5"/>
      <c r="U512" s="5"/>
      <c r="V512" s="5"/>
      <c r="W512" s="5"/>
      <c r="X512" s="5"/>
      <c r="AB512" s="5"/>
      <c r="AC512" s="5"/>
      <c r="AD512" s="5"/>
      <c r="AE512" s="5"/>
      <c r="AF512" s="5"/>
      <c r="AG512" s="5"/>
      <c r="AN512" s="5"/>
      <c r="AO512" s="5"/>
      <c r="AP512" s="5"/>
      <c r="AQ512" s="5"/>
      <c r="AR512" s="5"/>
      <c r="AS512" s="5"/>
      <c r="AW512" s="5"/>
      <c r="AX512" s="5"/>
      <c r="AY512" s="5"/>
      <c r="AZ512" s="5"/>
      <c r="BA512" s="5"/>
      <c r="BB512" s="5"/>
      <c r="BF512" s="5"/>
      <c r="BG512" s="5"/>
      <c r="BH512" s="5"/>
      <c r="BI512" s="5"/>
      <c r="BJ512" s="5"/>
      <c r="BK512" s="5"/>
      <c r="BT512" s="5"/>
      <c r="BU512" s="5"/>
      <c r="BV512" s="5"/>
      <c r="BW512" s="5"/>
      <c r="BX512" s="5"/>
      <c r="BY512" s="5"/>
      <c r="BZ512" s="7"/>
      <c r="CA512" s="7"/>
      <c r="CB512" s="7"/>
      <c r="CC512" s="7"/>
    </row>
    <row r="513" ht="15.75" customHeight="1">
      <c r="H513" s="5"/>
      <c r="I513" s="5"/>
      <c r="J513" s="5"/>
      <c r="K513" s="5"/>
      <c r="L513" s="5"/>
      <c r="M513" s="5"/>
      <c r="S513" s="5"/>
      <c r="T513" s="5"/>
      <c r="U513" s="5"/>
      <c r="V513" s="5"/>
      <c r="W513" s="5"/>
      <c r="X513" s="5"/>
      <c r="AB513" s="5"/>
      <c r="AC513" s="5"/>
      <c r="AD513" s="5"/>
      <c r="AE513" s="5"/>
      <c r="AF513" s="5"/>
      <c r="AG513" s="5"/>
      <c r="AN513" s="5"/>
      <c r="AO513" s="5"/>
      <c r="AP513" s="5"/>
      <c r="AQ513" s="5"/>
      <c r="AR513" s="5"/>
      <c r="AS513" s="5"/>
      <c r="AW513" s="5"/>
      <c r="AX513" s="5"/>
      <c r="AY513" s="5"/>
      <c r="AZ513" s="5"/>
      <c r="BA513" s="5"/>
      <c r="BB513" s="5"/>
      <c r="BF513" s="5"/>
      <c r="BG513" s="5"/>
      <c r="BH513" s="5"/>
      <c r="BI513" s="5"/>
      <c r="BJ513" s="5"/>
      <c r="BK513" s="5"/>
      <c r="BT513" s="5"/>
      <c r="BU513" s="5"/>
      <c r="BV513" s="5"/>
      <c r="BW513" s="5"/>
      <c r="BX513" s="5"/>
      <c r="BY513" s="5"/>
      <c r="BZ513" s="7"/>
      <c r="CA513" s="7"/>
      <c r="CB513" s="7"/>
      <c r="CC513" s="7"/>
    </row>
    <row r="514" ht="15.75" customHeight="1">
      <c r="H514" s="5"/>
      <c r="I514" s="5"/>
      <c r="J514" s="5"/>
      <c r="K514" s="5"/>
      <c r="L514" s="5"/>
      <c r="M514" s="5"/>
      <c r="S514" s="5"/>
      <c r="T514" s="5"/>
      <c r="U514" s="5"/>
      <c r="V514" s="5"/>
      <c r="W514" s="5"/>
      <c r="X514" s="5"/>
      <c r="AB514" s="5"/>
      <c r="AC514" s="5"/>
      <c r="AD514" s="5"/>
      <c r="AE514" s="5"/>
      <c r="AF514" s="5"/>
      <c r="AG514" s="5"/>
      <c r="AN514" s="5"/>
      <c r="AO514" s="5"/>
      <c r="AP514" s="5"/>
      <c r="AQ514" s="5"/>
      <c r="AR514" s="5"/>
      <c r="AS514" s="5"/>
      <c r="AW514" s="5"/>
      <c r="AX514" s="5"/>
      <c r="AY514" s="5"/>
      <c r="AZ514" s="5"/>
      <c r="BA514" s="5"/>
      <c r="BB514" s="5"/>
      <c r="BF514" s="5"/>
      <c r="BG514" s="5"/>
      <c r="BH514" s="5"/>
      <c r="BI514" s="5"/>
      <c r="BJ514" s="5"/>
      <c r="BK514" s="5"/>
      <c r="BT514" s="5"/>
      <c r="BU514" s="5"/>
      <c r="BV514" s="5"/>
      <c r="BW514" s="5"/>
      <c r="BX514" s="5"/>
      <c r="BY514" s="5"/>
      <c r="BZ514" s="7"/>
      <c r="CA514" s="7"/>
      <c r="CB514" s="7"/>
      <c r="CC514" s="7"/>
    </row>
    <row r="515" ht="15.75" customHeight="1">
      <c r="H515" s="5"/>
      <c r="I515" s="5"/>
      <c r="J515" s="5"/>
      <c r="K515" s="5"/>
      <c r="L515" s="5"/>
      <c r="M515" s="5"/>
      <c r="S515" s="5"/>
      <c r="T515" s="5"/>
      <c r="U515" s="5"/>
      <c r="V515" s="5"/>
      <c r="W515" s="5"/>
      <c r="X515" s="5"/>
      <c r="AB515" s="5"/>
      <c r="AC515" s="5"/>
      <c r="AD515" s="5"/>
      <c r="AE515" s="5"/>
      <c r="AF515" s="5"/>
      <c r="AG515" s="5"/>
      <c r="AN515" s="5"/>
      <c r="AO515" s="5"/>
      <c r="AP515" s="5"/>
      <c r="AQ515" s="5"/>
      <c r="AR515" s="5"/>
      <c r="AS515" s="5"/>
      <c r="AW515" s="5"/>
      <c r="AX515" s="5"/>
      <c r="AY515" s="5"/>
      <c r="AZ515" s="5"/>
      <c r="BA515" s="5"/>
      <c r="BB515" s="5"/>
      <c r="BF515" s="5"/>
      <c r="BG515" s="5"/>
      <c r="BH515" s="5"/>
      <c r="BI515" s="5"/>
      <c r="BJ515" s="5"/>
      <c r="BK515" s="5"/>
      <c r="BT515" s="5"/>
      <c r="BU515" s="5"/>
      <c r="BV515" s="5"/>
      <c r="BW515" s="5"/>
      <c r="BX515" s="5"/>
      <c r="BY515" s="5"/>
      <c r="BZ515" s="7"/>
      <c r="CA515" s="7"/>
      <c r="CB515" s="7"/>
      <c r="CC515" s="7"/>
    </row>
    <row r="516" ht="15.75" customHeight="1">
      <c r="H516" s="5"/>
      <c r="I516" s="5"/>
      <c r="J516" s="5"/>
      <c r="K516" s="5"/>
      <c r="L516" s="5"/>
      <c r="M516" s="5"/>
      <c r="S516" s="5"/>
      <c r="T516" s="5"/>
      <c r="U516" s="5"/>
      <c r="V516" s="5"/>
      <c r="W516" s="5"/>
      <c r="X516" s="5"/>
      <c r="AB516" s="5"/>
      <c r="AC516" s="5"/>
      <c r="AD516" s="5"/>
      <c r="AE516" s="5"/>
      <c r="AF516" s="5"/>
      <c r="AG516" s="5"/>
      <c r="AN516" s="5"/>
      <c r="AO516" s="5"/>
      <c r="AP516" s="5"/>
      <c r="AQ516" s="5"/>
      <c r="AR516" s="5"/>
      <c r="AS516" s="5"/>
      <c r="AW516" s="5"/>
      <c r="AX516" s="5"/>
      <c r="AY516" s="5"/>
      <c r="AZ516" s="5"/>
      <c r="BA516" s="5"/>
      <c r="BB516" s="5"/>
      <c r="BF516" s="5"/>
      <c r="BG516" s="5"/>
      <c r="BH516" s="5"/>
      <c r="BI516" s="5"/>
      <c r="BJ516" s="5"/>
      <c r="BK516" s="5"/>
      <c r="BT516" s="5"/>
      <c r="BU516" s="5"/>
      <c r="BV516" s="5"/>
      <c r="BW516" s="5"/>
      <c r="BX516" s="5"/>
      <c r="BY516" s="5"/>
      <c r="BZ516" s="7"/>
      <c r="CA516" s="7"/>
      <c r="CB516" s="7"/>
      <c r="CC516" s="7"/>
    </row>
    <row r="517" ht="15.75" customHeight="1">
      <c r="H517" s="5"/>
      <c r="I517" s="5"/>
      <c r="J517" s="5"/>
      <c r="K517" s="5"/>
      <c r="L517" s="5"/>
      <c r="M517" s="5"/>
      <c r="S517" s="5"/>
      <c r="T517" s="5"/>
      <c r="U517" s="5"/>
      <c r="V517" s="5"/>
      <c r="W517" s="5"/>
      <c r="X517" s="5"/>
      <c r="AB517" s="5"/>
      <c r="AC517" s="5"/>
      <c r="AD517" s="5"/>
      <c r="AE517" s="5"/>
      <c r="AF517" s="5"/>
      <c r="AG517" s="5"/>
      <c r="AN517" s="5"/>
      <c r="AO517" s="5"/>
      <c r="AP517" s="5"/>
      <c r="AQ517" s="5"/>
      <c r="AR517" s="5"/>
      <c r="AS517" s="5"/>
      <c r="AW517" s="5"/>
      <c r="AX517" s="5"/>
      <c r="AY517" s="5"/>
      <c r="AZ517" s="5"/>
      <c r="BA517" s="5"/>
      <c r="BB517" s="5"/>
      <c r="BF517" s="5"/>
      <c r="BG517" s="5"/>
      <c r="BH517" s="5"/>
      <c r="BI517" s="5"/>
      <c r="BJ517" s="5"/>
      <c r="BK517" s="5"/>
      <c r="BT517" s="5"/>
      <c r="BU517" s="5"/>
      <c r="BV517" s="5"/>
      <c r="BW517" s="5"/>
      <c r="BX517" s="5"/>
      <c r="BY517" s="5"/>
      <c r="BZ517" s="7"/>
      <c r="CA517" s="7"/>
      <c r="CB517" s="7"/>
      <c r="CC517" s="7"/>
    </row>
    <row r="518" ht="15.75" customHeight="1">
      <c r="H518" s="5"/>
      <c r="I518" s="5"/>
      <c r="J518" s="5"/>
      <c r="K518" s="5"/>
      <c r="L518" s="5"/>
      <c r="M518" s="5"/>
      <c r="S518" s="5"/>
      <c r="T518" s="5"/>
      <c r="U518" s="5"/>
      <c r="V518" s="5"/>
      <c r="W518" s="5"/>
      <c r="X518" s="5"/>
      <c r="AB518" s="5"/>
      <c r="AC518" s="5"/>
      <c r="AD518" s="5"/>
      <c r="AE518" s="5"/>
      <c r="AF518" s="5"/>
      <c r="AG518" s="5"/>
      <c r="AN518" s="5"/>
      <c r="AO518" s="5"/>
      <c r="AP518" s="5"/>
      <c r="AQ518" s="5"/>
      <c r="AR518" s="5"/>
      <c r="AS518" s="5"/>
      <c r="AW518" s="5"/>
      <c r="AX518" s="5"/>
      <c r="AY518" s="5"/>
      <c r="AZ518" s="5"/>
      <c r="BA518" s="5"/>
      <c r="BB518" s="5"/>
      <c r="BF518" s="5"/>
      <c r="BG518" s="5"/>
      <c r="BH518" s="5"/>
      <c r="BI518" s="5"/>
      <c r="BJ518" s="5"/>
      <c r="BK518" s="5"/>
      <c r="BT518" s="5"/>
      <c r="BU518" s="5"/>
      <c r="BV518" s="5"/>
      <c r="BW518" s="5"/>
      <c r="BX518" s="5"/>
      <c r="BY518" s="5"/>
      <c r="BZ518" s="7"/>
      <c r="CA518" s="7"/>
      <c r="CB518" s="7"/>
      <c r="CC518" s="7"/>
    </row>
    <row r="519" ht="15.75" customHeight="1">
      <c r="H519" s="5"/>
      <c r="I519" s="5"/>
      <c r="J519" s="5"/>
      <c r="K519" s="5"/>
      <c r="L519" s="5"/>
      <c r="M519" s="5"/>
      <c r="S519" s="5"/>
      <c r="T519" s="5"/>
      <c r="U519" s="5"/>
      <c r="V519" s="5"/>
      <c r="W519" s="5"/>
      <c r="X519" s="5"/>
      <c r="AB519" s="5"/>
      <c r="AC519" s="5"/>
      <c r="AD519" s="5"/>
      <c r="AE519" s="5"/>
      <c r="AF519" s="5"/>
      <c r="AG519" s="5"/>
      <c r="AN519" s="5"/>
      <c r="AO519" s="5"/>
      <c r="AP519" s="5"/>
      <c r="AQ519" s="5"/>
      <c r="AR519" s="5"/>
      <c r="AS519" s="5"/>
      <c r="AW519" s="5"/>
      <c r="AX519" s="5"/>
      <c r="AY519" s="5"/>
      <c r="AZ519" s="5"/>
      <c r="BA519" s="5"/>
      <c r="BB519" s="5"/>
      <c r="BF519" s="5"/>
      <c r="BG519" s="5"/>
      <c r="BH519" s="5"/>
      <c r="BI519" s="5"/>
      <c r="BJ519" s="5"/>
      <c r="BK519" s="5"/>
      <c r="BT519" s="5"/>
      <c r="BU519" s="5"/>
      <c r="BV519" s="5"/>
      <c r="BW519" s="5"/>
      <c r="BX519" s="5"/>
      <c r="BY519" s="5"/>
      <c r="BZ519" s="7"/>
      <c r="CA519" s="7"/>
      <c r="CB519" s="7"/>
      <c r="CC519" s="7"/>
    </row>
    <row r="520" ht="15.75" customHeight="1">
      <c r="H520" s="5"/>
      <c r="I520" s="5"/>
      <c r="J520" s="5"/>
      <c r="K520" s="5"/>
      <c r="L520" s="5"/>
      <c r="M520" s="5"/>
      <c r="S520" s="5"/>
      <c r="T520" s="5"/>
      <c r="U520" s="5"/>
      <c r="V520" s="5"/>
      <c r="W520" s="5"/>
      <c r="X520" s="5"/>
      <c r="AB520" s="5"/>
      <c r="AC520" s="5"/>
      <c r="AD520" s="5"/>
      <c r="AE520" s="5"/>
      <c r="AF520" s="5"/>
      <c r="AG520" s="5"/>
      <c r="AN520" s="5"/>
      <c r="AO520" s="5"/>
      <c r="AP520" s="5"/>
      <c r="AQ520" s="5"/>
      <c r="AR520" s="5"/>
      <c r="AS520" s="5"/>
      <c r="AW520" s="5"/>
      <c r="AX520" s="5"/>
      <c r="AY520" s="5"/>
      <c r="AZ520" s="5"/>
      <c r="BA520" s="5"/>
      <c r="BB520" s="5"/>
      <c r="BF520" s="5"/>
      <c r="BG520" s="5"/>
      <c r="BH520" s="5"/>
      <c r="BI520" s="5"/>
      <c r="BJ520" s="5"/>
      <c r="BK520" s="5"/>
      <c r="BT520" s="5"/>
      <c r="BU520" s="5"/>
      <c r="BV520" s="5"/>
      <c r="BW520" s="5"/>
      <c r="BX520" s="5"/>
      <c r="BY520" s="5"/>
      <c r="BZ520" s="7"/>
      <c r="CA520" s="7"/>
      <c r="CB520" s="7"/>
      <c r="CC520" s="7"/>
    </row>
    <row r="521" ht="15.75" customHeight="1">
      <c r="H521" s="5"/>
      <c r="I521" s="5"/>
      <c r="J521" s="5"/>
      <c r="K521" s="5"/>
      <c r="L521" s="5"/>
      <c r="M521" s="5"/>
      <c r="S521" s="5"/>
      <c r="T521" s="5"/>
      <c r="U521" s="5"/>
      <c r="V521" s="5"/>
      <c r="W521" s="5"/>
      <c r="X521" s="5"/>
      <c r="AB521" s="5"/>
      <c r="AC521" s="5"/>
      <c r="AD521" s="5"/>
      <c r="AE521" s="5"/>
      <c r="AF521" s="5"/>
      <c r="AG521" s="5"/>
      <c r="AN521" s="5"/>
      <c r="AO521" s="5"/>
      <c r="AP521" s="5"/>
      <c r="AQ521" s="5"/>
      <c r="AR521" s="5"/>
      <c r="AS521" s="5"/>
      <c r="AW521" s="5"/>
      <c r="AX521" s="5"/>
      <c r="AY521" s="5"/>
      <c r="AZ521" s="5"/>
      <c r="BA521" s="5"/>
      <c r="BB521" s="5"/>
      <c r="BF521" s="5"/>
      <c r="BG521" s="5"/>
      <c r="BH521" s="5"/>
      <c r="BI521" s="5"/>
      <c r="BJ521" s="5"/>
      <c r="BK521" s="5"/>
      <c r="BT521" s="5"/>
      <c r="BU521" s="5"/>
      <c r="BV521" s="5"/>
      <c r="BW521" s="5"/>
      <c r="BX521" s="5"/>
      <c r="BY521" s="5"/>
      <c r="BZ521" s="7"/>
      <c r="CA521" s="7"/>
      <c r="CB521" s="7"/>
      <c r="CC521" s="7"/>
    </row>
    <row r="522" ht="15.75" customHeight="1">
      <c r="H522" s="5"/>
      <c r="I522" s="5"/>
      <c r="J522" s="5"/>
      <c r="K522" s="5"/>
      <c r="L522" s="5"/>
      <c r="M522" s="5"/>
      <c r="S522" s="5"/>
      <c r="T522" s="5"/>
      <c r="U522" s="5"/>
      <c r="V522" s="5"/>
      <c r="W522" s="5"/>
      <c r="X522" s="5"/>
      <c r="AB522" s="5"/>
      <c r="AC522" s="5"/>
      <c r="AD522" s="5"/>
      <c r="AE522" s="5"/>
      <c r="AF522" s="5"/>
      <c r="AG522" s="5"/>
      <c r="AN522" s="5"/>
      <c r="AO522" s="5"/>
      <c r="AP522" s="5"/>
      <c r="AQ522" s="5"/>
      <c r="AR522" s="5"/>
      <c r="AS522" s="5"/>
      <c r="AW522" s="5"/>
      <c r="AX522" s="5"/>
      <c r="AY522" s="5"/>
      <c r="AZ522" s="5"/>
      <c r="BA522" s="5"/>
      <c r="BB522" s="5"/>
      <c r="BF522" s="5"/>
      <c r="BG522" s="5"/>
      <c r="BH522" s="5"/>
      <c r="BI522" s="5"/>
      <c r="BJ522" s="5"/>
      <c r="BK522" s="5"/>
      <c r="BT522" s="5"/>
      <c r="BU522" s="5"/>
      <c r="BV522" s="5"/>
      <c r="BW522" s="5"/>
      <c r="BX522" s="5"/>
      <c r="BY522" s="5"/>
      <c r="BZ522" s="7"/>
      <c r="CA522" s="7"/>
      <c r="CB522" s="7"/>
      <c r="CC522" s="7"/>
    </row>
    <row r="523" ht="15.75" customHeight="1">
      <c r="H523" s="5"/>
      <c r="I523" s="5"/>
      <c r="J523" s="5"/>
      <c r="K523" s="5"/>
      <c r="L523" s="5"/>
      <c r="M523" s="5"/>
      <c r="S523" s="5"/>
      <c r="T523" s="5"/>
      <c r="U523" s="5"/>
      <c r="V523" s="5"/>
      <c r="W523" s="5"/>
      <c r="X523" s="5"/>
      <c r="AB523" s="5"/>
      <c r="AC523" s="5"/>
      <c r="AD523" s="5"/>
      <c r="AE523" s="5"/>
      <c r="AF523" s="5"/>
      <c r="AG523" s="5"/>
      <c r="AN523" s="5"/>
      <c r="AO523" s="5"/>
      <c r="AP523" s="5"/>
      <c r="AQ523" s="5"/>
      <c r="AR523" s="5"/>
      <c r="AS523" s="5"/>
      <c r="AW523" s="5"/>
      <c r="AX523" s="5"/>
      <c r="AY523" s="5"/>
      <c r="AZ523" s="5"/>
      <c r="BA523" s="5"/>
      <c r="BB523" s="5"/>
      <c r="BF523" s="5"/>
      <c r="BG523" s="5"/>
      <c r="BH523" s="5"/>
      <c r="BI523" s="5"/>
      <c r="BJ523" s="5"/>
      <c r="BK523" s="5"/>
      <c r="BT523" s="5"/>
      <c r="BU523" s="5"/>
      <c r="BV523" s="5"/>
      <c r="BW523" s="5"/>
      <c r="BX523" s="5"/>
      <c r="BY523" s="5"/>
      <c r="BZ523" s="7"/>
      <c r="CA523" s="7"/>
      <c r="CB523" s="7"/>
      <c r="CC523" s="7"/>
    </row>
    <row r="524" ht="15.75" customHeight="1">
      <c r="H524" s="5"/>
      <c r="I524" s="5"/>
      <c r="J524" s="5"/>
      <c r="K524" s="5"/>
      <c r="L524" s="5"/>
      <c r="M524" s="5"/>
      <c r="S524" s="5"/>
      <c r="T524" s="5"/>
      <c r="U524" s="5"/>
      <c r="V524" s="5"/>
      <c r="W524" s="5"/>
      <c r="X524" s="5"/>
      <c r="AB524" s="5"/>
      <c r="AC524" s="5"/>
      <c r="AD524" s="5"/>
      <c r="AE524" s="5"/>
      <c r="AF524" s="5"/>
      <c r="AG524" s="5"/>
      <c r="AN524" s="5"/>
      <c r="AO524" s="5"/>
      <c r="AP524" s="5"/>
      <c r="AQ524" s="5"/>
      <c r="AR524" s="5"/>
      <c r="AS524" s="5"/>
      <c r="AW524" s="5"/>
      <c r="AX524" s="5"/>
      <c r="AY524" s="5"/>
      <c r="AZ524" s="5"/>
      <c r="BA524" s="5"/>
      <c r="BB524" s="5"/>
      <c r="BF524" s="5"/>
      <c r="BG524" s="5"/>
      <c r="BH524" s="5"/>
      <c r="BI524" s="5"/>
      <c r="BJ524" s="5"/>
      <c r="BK524" s="5"/>
      <c r="BT524" s="5"/>
      <c r="BU524" s="5"/>
      <c r="BV524" s="5"/>
      <c r="BW524" s="5"/>
      <c r="BX524" s="5"/>
      <c r="BY524" s="5"/>
      <c r="BZ524" s="7"/>
      <c r="CA524" s="7"/>
      <c r="CB524" s="7"/>
      <c r="CC524" s="7"/>
    </row>
    <row r="525" ht="15.75" customHeight="1">
      <c r="H525" s="5"/>
      <c r="I525" s="5"/>
      <c r="J525" s="5"/>
      <c r="K525" s="5"/>
      <c r="L525" s="5"/>
      <c r="M525" s="5"/>
      <c r="S525" s="5"/>
      <c r="T525" s="5"/>
      <c r="U525" s="5"/>
      <c r="V525" s="5"/>
      <c r="W525" s="5"/>
      <c r="X525" s="5"/>
      <c r="AB525" s="5"/>
      <c r="AC525" s="5"/>
      <c r="AD525" s="5"/>
      <c r="AE525" s="5"/>
      <c r="AF525" s="5"/>
      <c r="AG525" s="5"/>
      <c r="AN525" s="5"/>
      <c r="AO525" s="5"/>
      <c r="AP525" s="5"/>
      <c r="AQ525" s="5"/>
      <c r="AR525" s="5"/>
      <c r="AS525" s="5"/>
      <c r="AW525" s="5"/>
      <c r="AX525" s="5"/>
      <c r="AY525" s="5"/>
      <c r="AZ525" s="5"/>
      <c r="BA525" s="5"/>
      <c r="BB525" s="5"/>
      <c r="BF525" s="5"/>
      <c r="BG525" s="5"/>
      <c r="BH525" s="5"/>
      <c r="BI525" s="5"/>
      <c r="BJ525" s="5"/>
      <c r="BK525" s="5"/>
      <c r="BT525" s="5"/>
      <c r="BU525" s="5"/>
      <c r="BV525" s="5"/>
      <c r="BW525" s="5"/>
      <c r="BX525" s="5"/>
      <c r="BY525" s="5"/>
      <c r="BZ525" s="7"/>
      <c r="CA525" s="7"/>
      <c r="CB525" s="7"/>
      <c r="CC525" s="7"/>
    </row>
    <row r="526" ht="15.75" customHeight="1">
      <c r="H526" s="5"/>
      <c r="I526" s="5"/>
      <c r="J526" s="5"/>
      <c r="K526" s="5"/>
      <c r="L526" s="5"/>
      <c r="M526" s="5"/>
      <c r="S526" s="5"/>
      <c r="T526" s="5"/>
      <c r="U526" s="5"/>
      <c r="V526" s="5"/>
      <c r="W526" s="5"/>
      <c r="X526" s="5"/>
      <c r="AB526" s="5"/>
      <c r="AC526" s="5"/>
      <c r="AD526" s="5"/>
      <c r="AE526" s="5"/>
      <c r="AF526" s="5"/>
      <c r="AG526" s="5"/>
      <c r="AN526" s="5"/>
      <c r="AO526" s="5"/>
      <c r="AP526" s="5"/>
      <c r="AQ526" s="5"/>
      <c r="AR526" s="5"/>
      <c r="AS526" s="5"/>
      <c r="AW526" s="5"/>
      <c r="AX526" s="5"/>
      <c r="AY526" s="5"/>
      <c r="AZ526" s="5"/>
      <c r="BA526" s="5"/>
      <c r="BB526" s="5"/>
      <c r="BF526" s="5"/>
      <c r="BG526" s="5"/>
      <c r="BH526" s="5"/>
      <c r="BI526" s="5"/>
      <c r="BJ526" s="5"/>
      <c r="BK526" s="5"/>
      <c r="BT526" s="5"/>
      <c r="BU526" s="5"/>
      <c r="BV526" s="5"/>
      <c r="BW526" s="5"/>
      <c r="BX526" s="5"/>
      <c r="BY526" s="5"/>
      <c r="BZ526" s="7"/>
      <c r="CA526" s="7"/>
      <c r="CB526" s="7"/>
      <c r="CC526" s="7"/>
    </row>
    <row r="527" ht="15.75" customHeight="1">
      <c r="H527" s="5"/>
      <c r="I527" s="5"/>
      <c r="J527" s="5"/>
      <c r="K527" s="5"/>
      <c r="L527" s="5"/>
      <c r="M527" s="5"/>
      <c r="S527" s="5"/>
      <c r="T527" s="5"/>
      <c r="U527" s="5"/>
      <c r="V527" s="5"/>
      <c r="W527" s="5"/>
      <c r="X527" s="5"/>
      <c r="AB527" s="5"/>
      <c r="AC527" s="5"/>
      <c r="AD527" s="5"/>
      <c r="AE527" s="5"/>
      <c r="AF527" s="5"/>
      <c r="AG527" s="5"/>
      <c r="AN527" s="5"/>
      <c r="AO527" s="5"/>
      <c r="AP527" s="5"/>
      <c r="AQ527" s="5"/>
      <c r="AR527" s="5"/>
      <c r="AS527" s="5"/>
      <c r="AW527" s="5"/>
      <c r="AX527" s="5"/>
      <c r="AY527" s="5"/>
      <c r="AZ527" s="5"/>
      <c r="BA527" s="5"/>
      <c r="BB527" s="5"/>
      <c r="BF527" s="5"/>
      <c r="BG527" s="5"/>
      <c r="BH527" s="5"/>
      <c r="BI527" s="5"/>
      <c r="BJ527" s="5"/>
      <c r="BK527" s="5"/>
      <c r="BT527" s="5"/>
      <c r="BU527" s="5"/>
      <c r="BV527" s="5"/>
      <c r="BW527" s="5"/>
      <c r="BX527" s="5"/>
      <c r="BY527" s="5"/>
      <c r="BZ527" s="7"/>
      <c r="CA527" s="7"/>
      <c r="CB527" s="7"/>
      <c r="CC527" s="7"/>
    </row>
    <row r="528" ht="15.75" customHeight="1">
      <c r="H528" s="5"/>
      <c r="I528" s="5"/>
      <c r="J528" s="5"/>
      <c r="K528" s="5"/>
      <c r="L528" s="5"/>
      <c r="M528" s="5"/>
      <c r="S528" s="5"/>
      <c r="T528" s="5"/>
      <c r="U528" s="5"/>
      <c r="V528" s="5"/>
      <c r="W528" s="5"/>
      <c r="X528" s="5"/>
      <c r="AB528" s="5"/>
      <c r="AC528" s="5"/>
      <c r="AD528" s="5"/>
      <c r="AE528" s="5"/>
      <c r="AF528" s="5"/>
      <c r="AG528" s="5"/>
      <c r="AN528" s="5"/>
      <c r="AO528" s="5"/>
      <c r="AP528" s="5"/>
      <c r="AQ528" s="5"/>
      <c r="AR528" s="5"/>
      <c r="AS528" s="5"/>
      <c r="AW528" s="5"/>
      <c r="AX528" s="5"/>
      <c r="AY528" s="5"/>
      <c r="AZ528" s="5"/>
      <c r="BA528" s="5"/>
      <c r="BB528" s="5"/>
      <c r="BF528" s="5"/>
      <c r="BG528" s="5"/>
      <c r="BH528" s="5"/>
      <c r="BI528" s="5"/>
      <c r="BJ528" s="5"/>
      <c r="BK528" s="5"/>
      <c r="BT528" s="5"/>
      <c r="BU528" s="5"/>
      <c r="BV528" s="5"/>
      <c r="BW528" s="5"/>
      <c r="BX528" s="5"/>
      <c r="BY528" s="5"/>
      <c r="BZ528" s="7"/>
      <c r="CA528" s="7"/>
      <c r="CB528" s="7"/>
      <c r="CC528" s="7"/>
    </row>
    <row r="529" ht="15.75" customHeight="1">
      <c r="H529" s="5"/>
      <c r="I529" s="5"/>
      <c r="J529" s="5"/>
      <c r="K529" s="5"/>
      <c r="L529" s="5"/>
      <c r="M529" s="5"/>
      <c r="S529" s="5"/>
      <c r="T529" s="5"/>
      <c r="U529" s="5"/>
      <c r="V529" s="5"/>
      <c r="W529" s="5"/>
      <c r="X529" s="5"/>
      <c r="AB529" s="5"/>
      <c r="AC529" s="5"/>
      <c r="AD529" s="5"/>
      <c r="AE529" s="5"/>
      <c r="AF529" s="5"/>
      <c r="AG529" s="5"/>
      <c r="AN529" s="5"/>
      <c r="AO529" s="5"/>
      <c r="AP529" s="5"/>
      <c r="AQ529" s="5"/>
      <c r="AR529" s="5"/>
      <c r="AS529" s="5"/>
      <c r="AW529" s="5"/>
      <c r="AX529" s="5"/>
      <c r="AY529" s="5"/>
      <c r="AZ529" s="5"/>
      <c r="BA529" s="5"/>
      <c r="BB529" s="5"/>
      <c r="BF529" s="5"/>
      <c r="BG529" s="5"/>
      <c r="BH529" s="5"/>
      <c r="BI529" s="5"/>
      <c r="BJ529" s="5"/>
      <c r="BK529" s="5"/>
      <c r="BT529" s="5"/>
      <c r="BU529" s="5"/>
      <c r="BV529" s="5"/>
      <c r="BW529" s="5"/>
      <c r="BX529" s="5"/>
      <c r="BY529" s="5"/>
      <c r="BZ529" s="7"/>
      <c r="CA529" s="7"/>
      <c r="CB529" s="7"/>
      <c r="CC529" s="7"/>
    </row>
    <row r="530" ht="15.75" customHeight="1">
      <c r="H530" s="5"/>
      <c r="I530" s="5"/>
      <c r="J530" s="5"/>
      <c r="K530" s="5"/>
      <c r="L530" s="5"/>
      <c r="M530" s="5"/>
      <c r="S530" s="5"/>
      <c r="T530" s="5"/>
      <c r="U530" s="5"/>
      <c r="V530" s="5"/>
      <c r="W530" s="5"/>
      <c r="X530" s="5"/>
      <c r="AB530" s="5"/>
      <c r="AC530" s="5"/>
      <c r="AD530" s="5"/>
      <c r="AE530" s="5"/>
      <c r="AF530" s="5"/>
      <c r="AG530" s="5"/>
      <c r="AN530" s="5"/>
      <c r="AO530" s="5"/>
      <c r="AP530" s="5"/>
      <c r="AQ530" s="5"/>
      <c r="AR530" s="5"/>
      <c r="AS530" s="5"/>
      <c r="AW530" s="5"/>
      <c r="AX530" s="5"/>
      <c r="AY530" s="5"/>
      <c r="AZ530" s="5"/>
      <c r="BA530" s="5"/>
      <c r="BB530" s="5"/>
      <c r="BF530" s="5"/>
      <c r="BG530" s="5"/>
      <c r="BH530" s="5"/>
      <c r="BI530" s="5"/>
      <c r="BJ530" s="5"/>
      <c r="BK530" s="5"/>
      <c r="BT530" s="5"/>
      <c r="BU530" s="5"/>
      <c r="BV530" s="5"/>
      <c r="BW530" s="5"/>
      <c r="BX530" s="5"/>
      <c r="BY530" s="5"/>
      <c r="BZ530" s="7"/>
      <c r="CA530" s="7"/>
      <c r="CB530" s="7"/>
      <c r="CC530" s="7"/>
    </row>
    <row r="531" ht="15.75" customHeight="1">
      <c r="H531" s="5"/>
      <c r="I531" s="5"/>
      <c r="J531" s="5"/>
      <c r="K531" s="5"/>
      <c r="L531" s="5"/>
      <c r="M531" s="5"/>
      <c r="S531" s="5"/>
      <c r="T531" s="5"/>
      <c r="U531" s="5"/>
      <c r="V531" s="5"/>
      <c r="W531" s="5"/>
      <c r="X531" s="5"/>
      <c r="AB531" s="5"/>
      <c r="AC531" s="5"/>
      <c r="AD531" s="5"/>
      <c r="AE531" s="5"/>
      <c r="AF531" s="5"/>
      <c r="AG531" s="5"/>
      <c r="AN531" s="5"/>
      <c r="AO531" s="5"/>
      <c r="AP531" s="5"/>
      <c r="AQ531" s="5"/>
      <c r="AR531" s="5"/>
      <c r="AS531" s="5"/>
      <c r="AW531" s="5"/>
      <c r="AX531" s="5"/>
      <c r="AY531" s="5"/>
      <c r="AZ531" s="5"/>
      <c r="BA531" s="5"/>
      <c r="BB531" s="5"/>
      <c r="BF531" s="5"/>
      <c r="BG531" s="5"/>
      <c r="BH531" s="5"/>
      <c r="BI531" s="5"/>
      <c r="BJ531" s="5"/>
      <c r="BK531" s="5"/>
      <c r="BT531" s="5"/>
      <c r="BU531" s="5"/>
      <c r="BV531" s="5"/>
      <c r="BW531" s="5"/>
      <c r="BX531" s="5"/>
      <c r="BY531" s="5"/>
      <c r="BZ531" s="7"/>
      <c r="CA531" s="7"/>
      <c r="CB531" s="7"/>
      <c r="CC531" s="7"/>
    </row>
    <row r="532" ht="15.75" customHeight="1">
      <c r="H532" s="5"/>
      <c r="I532" s="5"/>
      <c r="J532" s="5"/>
      <c r="K532" s="5"/>
      <c r="L532" s="5"/>
      <c r="M532" s="5"/>
      <c r="S532" s="5"/>
      <c r="T532" s="5"/>
      <c r="U532" s="5"/>
      <c r="V532" s="5"/>
      <c r="W532" s="5"/>
      <c r="X532" s="5"/>
      <c r="AB532" s="5"/>
      <c r="AC532" s="5"/>
      <c r="AD532" s="5"/>
      <c r="AE532" s="5"/>
      <c r="AF532" s="5"/>
      <c r="AG532" s="5"/>
      <c r="AN532" s="5"/>
      <c r="AO532" s="5"/>
      <c r="AP532" s="5"/>
      <c r="AQ532" s="5"/>
      <c r="AR532" s="5"/>
      <c r="AS532" s="5"/>
      <c r="AW532" s="5"/>
      <c r="AX532" s="5"/>
      <c r="AY532" s="5"/>
      <c r="AZ532" s="5"/>
      <c r="BA532" s="5"/>
      <c r="BB532" s="5"/>
      <c r="BF532" s="5"/>
      <c r="BG532" s="5"/>
      <c r="BH532" s="5"/>
      <c r="BI532" s="5"/>
      <c r="BJ532" s="5"/>
      <c r="BK532" s="5"/>
      <c r="BT532" s="5"/>
      <c r="BU532" s="5"/>
      <c r="BV532" s="5"/>
      <c r="BW532" s="5"/>
      <c r="BX532" s="5"/>
      <c r="BY532" s="5"/>
      <c r="BZ532" s="7"/>
      <c r="CA532" s="7"/>
      <c r="CB532" s="7"/>
      <c r="CC532" s="7"/>
    </row>
    <row r="533" ht="15.75" customHeight="1">
      <c r="H533" s="5"/>
      <c r="I533" s="5"/>
      <c r="J533" s="5"/>
      <c r="K533" s="5"/>
      <c r="L533" s="5"/>
      <c r="M533" s="5"/>
      <c r="S533" s="5"/>
      <c r="T533" s="5"/>
      <c r="U533" s="5"/>
      <c r="V533" s="5"/>
      <c r="W533" s="5"/>
      <c r="X533" s="5"/>
      <c r="AB533" s="5"/>
      <c r="AC533" s="5"/>
      <c r="AD533" s="5"/>
      <c r="AE533" s="5"/>
      <c r="AF533" s="5"/>
      <c r="AG533" s="5"/>
      <c r="AN533" s="5"/>
      <c r="AO533" s="5"/>
      <c r="AP533" s="5"/>
      <c r="AQ533" s="5"/>
      <c r="AR533" s="5"/>
      <c r="AS533" s="5"/>
      <c r="AW533" s="5"/>
      <c r="AX533" s="5"/>
      <c r="AY533" s="5"/>
      <c r="AZ533" s="5"/>
      <c r="BA533" s="5"/>
      <c r="BB533" s="5"/>
      <c r="BF533" s="5"/>
      <c r="BG533" s="5"/>
      <c r="BH533" s="5"/>
      <c r="BI533" s="5"/>
      <c r="BJ533" s="5"/>
      <c r="BK533" s="5"/>
      <c r="BT533" s="5"/>
      <c r="BU533" s="5"/>
      <c r="BV533" s="5"/>
      <c r="BW533" s="5"/>
      <c r="BX533" s="5"/>
      <c r="BY533" s="5"/>
      <c r="BZ533" s="7"/>
      <c r="CA533" s="7"/>
      <c r="CB533" s="7"/>
      <c r="CC533" s="7"/>
    </row>
    <row r="534" ht="15.75" customHeight="1">
      <c r="H534" s="5"/>
      <c r="I534" s="5"/>
      <c r="J534" s="5"/>
      <c r="K534" s="5"/>
      <c r="L534" s="5"/>
      <c r="M534" s="5"/>
      <c r="S534" s="5"/>
      <c r="T534" s="5"/>
      <c r="U534" s="5"/>
      <c r="V534" s="5"/>
      <c r="W534" s="5"/>
      <c r="X534" s="5"/>
      <c r="AB534" s="5"/>
      <c r="AC534" s="5"/>
      <c r="AD534" s="5"/>
      <c r="AE534" s="5"/>
      <c r="AF534" s="5"/>
      <c r="AG534" s="5"/>
      <c r="AN534" s="5"/>
      <c r="AO534" s="5"/>
      <c r="AP534" s="5"/>
      <c r="AQ534" s="5"/>
      <c r="AR534" s="5"/>
      <c r="AS534" s="5"/>
      <c r="AW534" s="5"/>
      <c r="AX534" s="5"/>
      <c r="AY534" s="5"/>
      <c r="AZ534" s="5"/>
      <c r="BA534" s="5"/>
      <c r="BB534" s="5"/>
      <c r="BF534" s="5"/>
      <c r="BG534" s="5"/>
      <c r="BH534" s="5"/>
      <c r="BI534" s="5"/>
      <c r="BJ534" s="5"/>
      <c r="BK534" s="5"/>
      <c r="BT534" s="5"/>
      <c r="BU534" s="5"/>
      <c r="BV534" s="5"/>
      <c r="BW534" s="5"/>
      <c r="BX534" s="5"/>
      <c r="BY534" s="5"/>
      <c r="BZ534" s="7"/>
      <c r="CA534" s="7"/>
      <c r="CB534" s="7"/>
      <c r="CC534" s="7"/>
    </row>
    <row r="535" ht="15.75" customHeight="1">
      <c r="H535" s="5"/>
      <c r="I535" s="5"/>
      <c r="J535" s="5"/>
      <c r="K535" s="5"/>
      <c r="L535" s="5"/>
      <c r="M535" s="5"/>
      <c r="S535" s="5"/>
      <c r="T535" s="5"/>
      <c r="U535" s="5"/>
      <c r="V535" s="5"/>
      <c r="W535" s="5"/>
      <c r="X535" s="5"/>
      <c r="AB535" s="5"/>
      <c r="AC535" s="5"/>
      <c r="AD535" s="5"/>
      <c r="AE535" s="5"/>
      <c r="AF535" s="5"/>
      <c r="AG535" s="5"/>
      <c r="AN535" s="5"/>
      <c r="AO535" s="5"/>
      <c r="AP535" s="5"/>
      <c r="AQ535" s="5"/>
      <c r="AR535" s="5"/>
      <c r="AS535" s="5"/>
      <c r="AW535" s="5"/>
      <c r="AX535" s="5"/>
      <c r="AY535" s="5"/>
      <c r="AZ535" s="5"/>
      <c r="BA535" s="5"/>
      <c r="BB535" s="5"/>
      <c r="BF535" s="5"/>
      <c r="BG535" s="5"/>
      <c r="BH535" s="5"/>
      <c r="BI535" s="5"/>
      <c r="BJ535" s="5"/>
      <c r="BK535" s="5"/>
      <c r="BT535" s="5"/>
      <c r="BU535" s="5"/>
      <c r="BV535" s="5"/>
      <c r="BW535" s="5"/>
      <c r="BX535" s="5"/>
      <c r="BY535" s="5"/>
      <c r="BZ535" s="7"/>
      <c r="CA535" s="7"/>
      <c r="CB535" s="7"/>
      <c r="CC535" s="7"/>
    </row>
    <row r="536" ht="15.75" customHeight="1">
      <c r="H536" s="5"/>
      <c r="I536" s="5"/>
      <c r="J536" s="5"/>
      <c r="K536" s="5"/>
      <c r="L536" s="5"/>
      <c r="M536" s="5"/>
      <c r="S536" s="5"/>
      <c r="T536" s="5"/>
      <c r="U536" s="5"/>
      <c r="V536" s="5"/>
      <c r="W536" s="5"/>
      <c r="X536" s="5"/>
      <c r="AB536" s="5"/>
      <c r="AC536" s="5"/>
      <c r="AD536" s="5"/>
      <c r="AE536" s="5"/>
      <c r="AF536" s="5"/>
      <c r="AG536" s="5"/>
      <c r="AN536" s="5"/>
      <c r="AO536" s="5"/>
      <c r="AP536" s="5"/>
      <c r="AQ536" s="5"/>
      <c r="AR536" s="5"/>
      <c r="AS536" s="5"/>
      <c r="AW536" s="5"/>
      <c r="AX536" s="5"/>
      <c r="AY536" s="5"/>
      <c r="AZ536" s="5"/>
      <c r="BA536" s="5"/>
      <c r="BB536" s="5"/>
      <c r="BF536" s="5"/>
      <c r="BG536" s="5"/>
      <c r="BH536" s="5"/>
      <c r="BI536" s="5"/>
      <c r="BJ536" s="5"/>
      <c r="BK536" s="5"/>
      <c r="BT536" s="5"/>
      <c r="BU536" s="5"/>
      <c r="BV536" s="5"/>
      <c r="BW536" s="5"/>
      <c r="BX536" s="5"/>
      <c r="BY536" s="5"/>
      <c r="BZ536" s="7"/>
      <c r="CA536" s="7"/>
      <c r="CB536" s="7"/>
      <c r="CC536" s="7"/>
    </row>
    <row r="537" ht="15.75" customHeight="1">
      <c r="H537" s="5"/>
      <c r="I537" s="5"/>
      <c r="J537" s="5"/>
      <c r="K537" s="5"/>
      <c r="L537" s="5"/>
      <c r="M537" s="5"/>
      <c r="S537" s="5"/>
      <c r="T537" s="5"/>
      <c r="U537" s="5"/>
      <c r="V537" s="5"/>
      <c r="W537" s="5"/>
      <c r="X537" s="5"/>
      <c r="AB537" s="5"/>
      <c r="AC537" s="5"/>
      <c r="AD537" s="5"/>
      <c r="AE537" s="5"/>
      <c r="AF537" s="5"/>
      <c r="AG537" s="5"/>
      <c r="AN537" s="5"/>
      <c r="AO537" s="5"/>
      <c r="AP537" s="5"/>
      <c r="AQ537" s="5"/>
      <c r="AR537" s="5"/>
      <c r="AS537" s="5"/>
      <c r="AW537" s="5"/>
      <c r="AX537" s="5"/>
      <c r="AY537" s="5"/>
      <c r="AZ537" s="5"/>
      <c r="BA537" s="5"/>
      <c r="BB537" s="5"/>
      <c r="BF537" s="5"/>
      <c r="BG537" s="5"/>
      <c r="BH537" s="5"/>
      <c r="BI537" s="5"/>
      <c r="BJ537" s="5"/>
      <c r="BK537" s="5"/>
      <c r="BT537" s="5"/>
      <c r="BU537" s="5"/>
      <c r="BV537" s="5"/>
      <c r="BW537" s="5"/>
      <c r="BX537" s="5"/>
      <c r="BY537" s="5"/>
      <c r="BZ537" s="7"/>
      <c r="CA537" s="7"/>
      <c r="CB537" s="7"/>
      <c r="CC537" s="7"/>
    </row>
    <row r="538" ht="15.75" customHeight="1">
      <c r="H538" s="5"/>
      <c r="I538" s="5"/>
      <c r="J538" s="5"/>
      <c r="K538" s="5"/>
      <c r="L538" s="5"/>
      <c r="M538" s="5"/>
      <c r="S538" s="5"/>
      <c r="T538" s="5"/>
      <c r="U538" s="5"/>
      <c r="V538" s="5"/>
      <c r="W538" s="5"/>
      <c r="X538" s="5"/>
      <c r="AB538" s="5"/>
      <c r="AC538" s="5"/>
      <c r="AD538" s="5"/>
      <c r="AE538" s="5"/>
      <c r="AF538" s="5"/>
      <c r="AG538" s="5"/>
      <c r="AN538" s="5"/>
      <c r="AO538" s="5"/>
      <c r="AP538" s="5"/>
      <c r="AQ538" s="5"/>
      <c r="AR538" s="5"/>
      <c r="AS538" s="5"/>
      <c r="AW538" s="5"/>
      <c r="AX538" s="5"/>
      <c r="AY538" s="5"/>
      <c r="AZ538" s="5"/>
      <c r="BA538" s="5"/>
      <c r="BB538" s="5"/>
      <c r="BF538" s="5"/>
      <c r="BG538" s="5"/>
      <c r="BH538" s="5"/>
      <c r="BI538" s="5"/>
      <c r="BJ538" s="5"/>
      <c r="BK538" s="5"/>
      <c r="BT538" s="5"/>
      <c r="BU538" s="5"/>
      <c r="BV538" s="5"/>
      <c r="BW538" s="5"/>
      <c r="BX538" s="5"/>
      <c r="BY538" s="5"/>
      <c r="BZ538" s="7"/>
      <c r="CA538" s="7"/>
      <c r="CB538" s="7"/>
      <c r="CC538" s="7"/>
    </row>
    <row r="539" ht="15.75" customHeight="1">
      <c r="H539" s="5"/>
      <c r="I539" s="5"/>
      <c r="J539" s="5"/>
      <c r="K539" s="5"/>
      <c r="L539" s="5"/>
      <c r="M539" s="5"/>
      <c r="S539" s="5"/>
      <c r="T539" s="5"/>
      <c r="U539" s="5"/>
      <c r="V539" s="5"/>
      <c r="W539" s="5"/>
      <c r="X539" s="5"/>
      <c r="AB539" s="5"/>
      <c r="AC539" s="5"/>
      <c r="AD539" s="5"/>
      <c r="AE539" s="5"/>
      <c r="AF539" s="5"/>
      <c r="AG539" s="5"/>
      <c r="AN539" s="5"/>
      <c r="AO539" s="5"/>
      <c r="AP539" s="5"/>
      <c r="AQ539" s="5"/>
      <c r="AR539" s="5"/>
      <c r="AS539" s="5"/>
      <c r="AW539" s="5"/>
      <c r="AX539" s="5"/>
      <c r="AY539" s="5"/>
      <c r="AZ539" s="5"/>
      <c r="BA539" s="5"/>
      <c r="BB539" s="5"/>
      <c r="BF539" s="5"/>
      <c r="BG539" s="5"/>
      <c r="BH539" s="5"/>
      <c r="BI539" s="5"/>
      <c r="BJ539" s="5"/>
      <c r="BK539" s="5"/>
      <c r="BT539" s="5"/>
      <c r="BU539" s="5"/>
      <c r="BV539" s="5"/>
      <c r="BW539" s="5"/>
      <c r="BX539" s="5"/>
      <c r="BY539" s="5"/>
      <c r="BZ539" s="7"/>
      <c r="CA539" s="7"/>
      <c r="CB539" s="7"/>
      <c r="CC539" s="7"/>
    </row>
    <row r="540" ht="15.75" customHeight="1">
      <c r="H540" s="5"/>
      <c r="I540" s="5"/>
      <c r="J540" s="5"/>
      <c r="K540" s="5"/>
      <c r="L540" s="5"/>
      <c r="M540" s="5"/>
      <c r="S540" s="5"/>
      <c r="T540" s="5"/>
      <c r="U540" s="5"/>
      <c r="V540" s="5"/>
      <c r="W540" s="5"/>
      <c r="X540" s="5"/>
      <c r="AB540" s="5"/>
      <c r="AC540" s="5"/>
      <c r="AD540" s="5"/>
      <c r="AE540" s="5"/>
      <c r="AF540" s="5"/>
      <c r="AG540" s="5"/>
      <c r="AN540" s="5"/>
      <c r="AO540" s="5"/>
      <c r="AP540" s="5"/>
      <c r="AQ540" s="5"/>
      <c r="AR540" s="5"/>
      <c r="AS540" s="5"/>
      <c r="AW540" s="5"/>
      <c r="AX540" s="5"/>
      <c r="AY540" s="5"/>
      <c r="AZ540" s="5"/>
      <c r="BA540" s="5"/>
      <c r="BB540" s="5"/>
      <c r="BF540" s="5"/>
      <c r="BG540" s="5"/>
      <c r="BH540" s="5"/>
      <c r="BI540" s="5"/>
      <c r="BJ540" s="5"/>
      <c r="BK540" s="5"/>
      <c r="BT540" s="5"/>
      <c r="BU540" s="5"/>
      <c r="BV540" s="5"/>
      <c r="BW540" s="5"/>
      <c r="BX540" s="5"/>
      <c r="BY540" s="5"/>
      <c r="BZ540" s="7"/>
      <c r="CA540" s="7"/>
      <c r="CB540" s="7"/>
      <c r="CC540" s="7"/>
    </row>
    <row r="541" ht="15.75" customHeight="1">
      <c r="H541" s="5"/>
      <c r="I541" s="5"/>
      <c r="J541" s="5"/>
      <c r="K541" s="5"/>
      <c r="L541" s="5"/>
      <c r="M541" s="5"/>
      <c r="S541" s="5"/>
      <c r="T541" s="5"/>
      <c r="U541" s="5"/>
      <c r="V541" s="5"/>
      <c r="W541" s="5"/>
      <c r="X541" s="5"/>
      <c r="AB541" s="5"/>
      <c r="AC541" s="5"/>
      <c r="AD541" s="5"/>
      <c r="AE541" s="5"/>
      <c r="AF541" s="5"/>
      <c r="AG541" s="5"/>
      <c r="AN541" s="5"/>
      <c r="AO541" s="5"/>
      <c r="AP541" s="5"/>
      <c r="AQ541" s="5"/>
      <c r="AR541" s="5"/>
      <c r="AS541" s="5"/>
      <c r="AW541" s="5"/>
      <c r="AX541" s="5"/>
      <c r="AY541" s="5"/>
      <c r="AZ541" s="5"/>
      <c r="BA541" s="5"/>
      <c r="BB541" s="5"/>
      <c r="BF541" s="5"/>
      <c r="BG541" s="5"/>
      <c r="BH541" s="5"/>
      <c r="BI541" s="5"/>
      <c r="BJ541" s="5"/>
      <c r="BK541" s="5"/>
      <c r="BT541" s="5"/>
      <c r="BU541" s="5"/>
      <c r="BV541" s="5"/>
      <c r="BW541" s="5"/>
      <c r="BX541" s="5"/>
      <c r="BY541" s="5"/>
      <c r="BZ541" s="7"/>
      <c r="CA541" s="7"/>
      <c r="CB541" s="7"/>
      <c r="CC541" s="7"/>
    </row>
    <row r="542" ht="15.75" customHeight="1">
      <c r="H542" s="5"/>
      <c r="I542" s="5"/>
      <c r="J542" s="5"/>
      <c r="K542" s="5"/>
      <c r="L542" s="5"/>
      <c r="M542" s="5"/>
      <c r="S542" s="5"/>
      <c r="T542" s="5"/>
      <c r="U542" s="5"/>
      <c r="V542" s="5"/>
      <c r="W542" s="5"/>
      <c r="X542" s="5"/>
      <c r="AB542" s="5"/>
      <c r="AC542" s="5"/>
      <c r="AD542" s="5"/>
      <c r="AE542" s="5"/>
      <c r="AF542" s="5"/>
      <c r="AG542" s="5"/>
      <c r="AN542" s="5"/>
      <c r="AO542" s="5"/>
      <c r="AP542" s="5"/>
      <c r="AQ542" s="5"/>
      <c r="AR542" s="5"/>
      <c r="AS542" s="5"/>
      <c r="AW542" s="5"/>
      <c r="AX542" s="5"/>
      <c r="AY542" s="5"/>
      <c r="AZ542" s="5"/>
      <c r="BA542" s="5"/>
      <c r="BB542" s="5"/>
      <c r="BF542" s="5"/>
      <c r="BG542" s="5"/>
      <c r="BH542" s="5"/>
      <c r="BI542" s="5"/>
      <c r="BJ542" s="5"/>
      <c r="BK542" s="5"/>
      <c r="BT542" s="5"/>
      <c r="BU542" s="5"/>
      <c r="BV542" s="5"/>
      <c r="BW542" s="5"/>
      <c r="BX542" s="5"/>
      <c r="BY542" s="5"/>
      <c r="BZ542" s="7"/>
      <c r="CA542" s="7"/>
      <c r="CB542" s="7"/>
      <c r="CC542" s="7"/>
    </row>
    <row r="543" ht="15.75" customHeight="1">
      <c r="H543" s="5"/>
      <c r="I543" s="5"/>
      <c r="J543" s="5"/>
      <c r="K543" s="5"/>
      <c r="L543" s="5"/>
      <c r="M543" s="5"/>
      <c r="S543" s="5"/>
      <c r="T543" s="5"/>
      <c r="U543" s="5"/>
      <c r="V543" s="5"/>
      <c r="W543" s="5"/>
      <c r="X543" s="5"/>
      <c r="AB543" s="5"/>
      <c r="AC543" s="5"/>
      <c r="AD543" s="5"/>
      <c r="AE543" s="5"/>
      <c r="AF543" s="5"/>
      <c r="AG543" s="5"/>
      <c r="AN543" s="5"/>
      <c r="AO543" s="5"/>
      <c r="AP543" s="5"/>
      <c r="AQ543" s="5"/>
      <c r="AR543" s="5"/>
      <c r="AS543" s="5"/>
      <c r="AW543" s="5"/>
      <c r="AX543" s="5"/>
      <c r="AY543" s="5"/>
      <c r="AZ543" s="5"/>
      <c r="BA543" s="5"/>
      <c r="BB543" s="5"/>
      <c r="BF543" s="5"/>
      <c r="BG543" s="5"/>
      <c r="BH543" s="5"/>
      <c r="BI543" s="5"/>
      <c r="BJ543" s="5"/>
      <c r="BK543" s="5"/>
      <c r="BT543" s="5"/>
      <c r="BU543" s="5"/>
      <c r="BV543" s="5"/>
      <c r="BW543" s="5"/>
      <c r="BX543" s="5"/>
      <c r="BY543" s="5"/>
      <c r="BZ543" s="7"/>
      <c r="CA543" s="7"/>
      <c r="CB543" s="7"/>
      <c r="CC543" s="7"/>
    </row>
    <row r="544" ht="15.75" customHeight="1">
      <c r="H544" s="5"/>
      <c r="I544" s="5"/>
      <c r="J544" s="5"/>
      <c r="K544" s="5"/>
      <c r="L544" s="5"/>
      <c r="M544" s="5"/>
      <c r="S544" s="5"/>
      <c r="T544" s="5"/>
      <c r="U544" s="5"/>
      <c r="V544" s="5"/>
      <c r="W544" s="5"/>
      <c r="X544" s="5"/>
      <c r="AB544" s="5"/>
      <c r="AC544" s="5"/>
      <c r="AD544" s="5"/>
      <c r="AE544" s="5"/>
      <c r="AF544" s="5"/>
      <c r="AG544" s="5"/>
      <c r="AN544" s="5"/>
      <c r="AO544" s="5"/>
      <c r="AP544" s="5"/>
      <c r="AQ544" s="5"/>
      <c r="AR544" s="5"/>
      <c r="AS544" s="5"/>
      <c r="AW544" s="5"/>
      <c r="AX544" s="5"/>
      <c r="AY544" s="5"/>
      <c r="AZ544" s="5"/>
      <c r="BA544" s="5"/>
      <c r="BB544" s="5"/>
      <c r="BF544" s="5"/>
      <c r="BG544" s="5"/>
      <c r="BH544" s="5"/>
      <c r="BI544" s="5"/>
      <c r="BJ544" s="5"/>
      <c r="BK544" s="5"/>
      <c r="BT544" s="5"/>
      <c r="BU544" s="5"/>
      <c r="BV544" s="5"/>
      <c r="BW544" s="5"/>
      <c r="BX544" s="5"/>
      <c r="BY544" s="5"/>
      <c r="BZ544" s="7"/>
      <c r="CA544" s="7"/>
      <c r="CB544" s="7"/>
      <c r="CC544" s="7"/>
    </row>
    <row r="545" ht="15.75" customHeight="1">
      <c r="H545" s="5"/>
      <c r="I545" s="5"/>
      <c r="J545" s="5"/>
      <c r="K545" s="5"/>
      <c r="L545" s="5"/>
      <c r="M545" s="5"/>
      <c r="S545" s="5"/>
      <c r="T545" s="5"/>
      <c r="U545" s="5"/>
      <c r="V545" s="5"/>
      <c r="W545" s="5"/>
      <c r="X545" s="5"/>
      <c r="AB545" s="5"/>
      <c r="AC545" s="5"/>
      <c r="AD545" s="5"/>
      <c r="AE545" s="5"/>
      <c r="AF545" s="5"/>
      <c r="AG545" s="5"/>
      <c r="AN545" s="5"/>
      <c r="AO545" s="5"/>
      <c r="AP545" s="5"/>
      <c r="AQ545" s="5"/>
      <c r="AR545" s="5"/>
      <c r="AS545" s="5"/>
      <c r="AW545" s="5"/>
      <c r="AX545" s="5"/>
      <c r="AY545" s="5"/>
      <c r="AZ545" s="5"/>
      <c r="BA545" s="5"/>
      <c r="BB545" s="5"/>
      <c r="BF545" s="5"/>
      <c r="BG545" s="5"/>
      <c r="BH545" s="5"/>
      <c r="BI545" s="5"/>
      <c r="BJ545" s="5"/>
      <c r="BK545" s="5"/>
      <c r="BT545" s="5"/>
      <c r="BU545" s="5"/>
      <c r="BV545" s="5"/>
      <c r="BW545" s="5"/>
      <c r="BX545" s="5"/>
      <c r="BY545" s="5"/>
      <c r="BZ545" s="7"/>
      <c r="CA545" s="7"/>
      <c r="CB545" s="7"/>
      <c r="CC545" s="7"/>
    </row>
    <row r="546" ht="15.75" customHeight="1">
      <c r="H546" s="5"/>
      <c r="I546" s="5"/>
      <c r="J546" s="5"/>
      <c r="K546" s="5"/>
      <c r="L546" s="5"/>
      <c r="M546" s="5"/>
      <c r="S546" s="5"/>
      <c r="T546" s="5"/>
      <c r="U546" s="5"/>
      <c r="V546" s="5"/>
      <c r="W546" s="5"/>
      <c r="X546" s="5"/>
      <c r="AB546" s="5"/>
      <c r="AC546" s="5"/>
      <c r="AD546" s="5"/>
      <c r="AE546" s="5"/>
      <c r="AF546" s="5"/>
      <c r="AG546" s="5"/>
      <c r="AN546" s="5"/>
      <c r="AO546" s="5"/>
      <c r="AP546" s="5"/>
      <c r="AQ546" s="5"/>
      <c r="AR546" s="5"/>
      <c r="AS546" s="5"/>
      <c r="AW546" s="5"/>
      <c r="AX546" s="5"/>
      <c r="AY546" s="5"/>
      <c r="AZ546" s="5"/>
      <c r="BA546" s="5"/>
      <c r="BB546" s="5"/>
      <c r="BF546" s="5"/>
      <c r="BG546" s="5"/>
      <c r="BH546" s="5"/>
      <c r="BI546" s="5"/>
      <c r="BJ546" s="5"/>
      <c r="BK546" s="5"/>
      <c r="BT546" s="5"/>
      <c r="BU546" s="5"/>
      <c r="BV546" s="5"/>
      <c r="BW546" s="5"/>
      <c r="BX546" s="5"/>
      <c r="BY546" s="5"/>
      <c r="BZ546" s="7"/>
      <c r="CA546" s="7"/>
      <c r="CB546" s="7"/>
      <c r="CC546" s="7"/>
    </row>
    <row r="547" ht="15.75" customHeight="1">
      <c r="H547" s="5"/>
      <c r="I547" s="5"/>
      <c r="J547" s="5"/>
      <c r="K547" s="5"/>
      <c r="L547" s="5"/>
      <c r="M547" s="5"/>
      <c r="S547" s="5"/>
      <c r="T547" s="5"/>
      <c r="U547" s="5"/>
      <c r="V547" s="5"/>
      <c r="W547" s="5"/>
      <c r="X547" s="5"/>
      <c r="AB547" s="5"/>
      <c r="AC547" s="5"/>
      <c r="AD547" s="5"/>
      <c r="AE547" s="5"/>
      <c r="AF547" s="5"/>
      <c r="AG547" s="5"/>
      <c r="AN547" s="5"/>
      <c r="AO547" s="5"/>
      <c r="AP547" s="5"/>
      <c r="AQ547" s="5"/>
      <c r="AR547" s="5"/>
      <c r="AS547" s="5"/>
      <c r="AW547" s="5"/>
      <c r="AX547" s="5"/>
      <c r="AY547" s="5"/>
      <c r="AZ547" s="5"/>
      <c r="BA547" s="5"/>
      <c r="BB547" s="5"/>
      <c r="BF547" s="5"/>
      <c r="BG547" s="5"/>
      <c r="BH547" s="5"/>
      <c r="BI547" s="5"/>
      <c r="BJ547" s="5"/>
      <c r="BK547" s="5"/>
      <c r="BT547" s="5"/>
      <c r="BU547" s="5"/>
      <c r="BV547" s="5"/>
      <c r="BW547" s="5"/>
      <c r="BX547" s="5"/>
      <c r="BY547" s="5"/>
      <c r="BZ547" s="7"/>
      <c r="CA547" s="7"/>
      <c r="CB547" s="7"/>
      <c r="CC547" s="7"/>
    </row>
    <row r="548" ht="15.75" customHeight="1">
      <c r="H548" s="5"/>
      <c r="I548" s="5"/>
      <c r="J548" s="5"/>
      <c r="K548" s="5"/>
      <c r="L548" s="5"/>
      <c r="M548" s="5"/>
      <c r="S548" s="5"/>
      <c r="T548" s="5"/>
      <c r="U548" s="5"/>
      <c r="V548" s="5"/>
      <c r="W548" s="5"/>
      <c r="X548" s="5"/>
      <c r="AB548" s="5"/>
      <c r="AC548" s="5"/>
      <c r="AD548" s="5"/>
      <c r="AE548" s="5"/>
      <c r="AF548" s="5"/>
      <c r="AG548" s="5"/>
      <c r="AN548" s="5"/>
      <c r="AO548" s="5"/>
      <c r="AP548" s="5"/>
      <c r="AQ548" s="5"/>
      <c r="AR548" s="5"/>
      <c r="AS548" s="5"/>
      <c r="AW548" s="5"/>
      <c r="AX548" s="5"/>
      <c r="AY548" s="5"/>
      <c r="AZ548" s="5"/>
      <c r="BA548" s="5"/>
      <c r="BB548" s="5"/>
      <c r="BF548" s="5"/>
      <c r="BG548" s="5"/>
      <c r="BH548" s="5"/>
      <c r="BI548" s="5"/>
      <c r="BJ548" s="5"/>
      <c r="BK548" s="5"/>
      <c r="BT548" s="5"/>
      <c r="BU548" s="5"/>
      <c r="BV548" s="5"/>
      <c r="BW548" s="5"/>
      <c r="BX548" s="5"/>
      <c r="BY548" s="5"/>
      <c r="BZ548" s="7"/>
      <c r="CA548" s="7"/>
      <c r="CB548" s="7"/>
      <c r="CC548" s="7"/>
    </row>
    <row r="549" ht="15.75" customHeight="1">
      <c r="H549" s="5"/>
      <c r="I549" s="5"/>
      <c r="J549" s="5"/>
      <c r="K549" s="5"/>
      <c r="L549" s="5"/>
      <c r="M549" s="5"/>
      <c r="S549" s="5"/>
      <c r="T549" s="5"/>
      <c r="U549" s="5"/>
      <c r="V549" s="5"/>
      <c r="W549" s="5"/>
      <c r="X549" s="5"/>
      <c r="AB549" s="5"/>
      <c r="AC549" s="5"/>
      <c r="AD549" s="5"/>
      <c r="AE549" s="5"/>
      <c r="AF549" s="5"/>
      <c r="AG549" s="5"/>
      <c r="AN549" s="5"/>
      <c r="AO549" s="5"/>
      <c r="AP549" s="5"/>
      <c r="AQ549" s="5"/>
      <c r="AR549" s="5"/>
      <c r="AS549" s="5"/>
      <c r="AW549" s="5"/>
      <c r="AX549" s="5"/>
      <c r="AY549" s="5"/>
      <c r="AZ549" s="5"/>
      <c r="BA549" s="5"/>
      <c r="BB549" s="5"/>
      <c r="BF549" s="5"/>
      <c r="BG549" s="5"/>
      <c r="BH549" s="5"/>
      <c r="BI549" s="5"/>
      <c r="BJ549" s="5"/>
      <c r="BK549" s="5"/>
      <c r="BT549" s="5"/>
      <c r="BU549" s="5"/>
      <c r="BV549" s="5"/>
      <c r="BW549" s="5"/>
      <c r="BX549" s="5"/>
      <c r="BY549" s="5"/>
      <c r="BZ549" s="7"/>
      <c r="CA549" s="7"/>
      <c r="CB549" s="7"/>
      <c r="CC549" s="7"/>
    </row>
    <row r="550" ht="15.75" customHeight="1">
      <c r="H550" s="5"/>
      <c r="I550" s="5"/>
      <c r="J550" s="5"/>
      <c r="K550" s="5"/>
      <c r="L550" s="5"/>
      <c r="M550" s="5"/>
      <c r="S550" s="5"/>
      <c r="T550" s="5"/>
      <c r="U550" s="5"/>
      <c r="V550" s="5"/>
      <c r="W550" s="5"/>
      <c r="X550" s="5"/>
      <c r="AB550" s="5"/>
      <c r="AC550" s="5"/>
      <c r="AD550" s="5"/>
      <c r="AE550" s="5"/>
      <c r="AF550" s="5"/>
      <c r="AG550" s="5"/>
      <c r="AN550" s="5"/>
      <c r="AO550" s="5"/>
      <c r="AP550" s="5"/>
      <c r="AQ550" s="5"/>
      <c r="AR550" s="5"/>
      <c r="AS550" s="5"/>
      <c r="AW550" s="5"/>
      <c r="AX550" s="5"/>
      <c r="AY550" s="5"/>
      <c r="AZ550" s="5"/>
      <c r="BA550" s="5"/>
      <c r="BB550" s="5"/>
      <c r="BF550" s="5"/>
      <c r="BG550" s="5"/>
      <c r="BH550" s="5"/>
      <c r="BI550" s="5"/>
      <c r="BJ550" s="5"/>
      <c r="BK550" s="5"/>
      <c r="BT550" s="5"/>
      <c r="BU550" s="5"/>
      <c r="BV550" s="5"/>
      <c r="BW550" s="5"/>
      <c r="BX550" s="5"/>
      <c r="BY550" s="5"/>
      <c r="BZ550" s="7"/>
      <c r="CA550" s="7"/>
      <c r="CB550" s="7"/>
      <c r="CC550" s="7"/>
    </row>
    <row r="551" ht="15.75" customHeight="1">
      <c r="H551" s="5"/>
      <c r="I551" s="5"/>
      <c r="J551" s="5"/>
      <c r="K551" s="5"/>
      <c r="L551" s="5"/>
      <c r="M551" s="5"/>
      <c r="S551" s="5"/>
      <c r="T551" s="5"/>
      <c r="U551" s="5"/>
      <c r="V551" s="5"/>
      <c r="W551" s="5"/>
      <c r="X551" s="5"/>
      <c r="AB551" s="5"/>
      <c r="AC551" s="5"/>
      <c r="AD551" s="5"/>
      <c r="AE551" s="5"/>
      <c r="AF551" s="5"/>
      <c r="AG551" s="5"/>
      <c r="AN551" s="5"/>
      <c r="AO551" s="5"/>
      <c r="AP551" s="5"/>
      <c r="AQ551" s="5"/>
      <c r="AR551" s="5"/>
      <c r="AS551" s="5"/>
      <c r="AW551" s="5"/>
      <c r="AX551" s="5"/>
      <c r="AY551" s="5"/>
      <c r="AZ551" s="5"/>
      <c r="BA551" s="5"/>
      <c r="BB551" s="5"/>
      <c r="BF551" s="5"/>
      <c r="BG551" s="5"/>
      <c r="BH551" s="5"/>
      <c r="BI551" s="5"/>
      <c r="BJ551" s="5"/>
      <c r="BK551" s="5"/>
      <c r="BT551" s="5"/>
      <c r="BU551" s="5"/>
      <c r="BV551" s="5"/>
      <c r="BW551" s="5"/>
      <c r="BX551" s="5"/>
      <c r="BY551" s="5"/>
      <c r="BZ551" s="7"/>
      <c r="CA551" s="7"/>
      <c r="CB551" s="7"/>
      <c r="CC551" s="7"/>
    </row>
    <row r="552" ht="15.75" customHeight="1">
      <c r="H552" s="5"/>
      <c r="I552" s="5"/>
      <c r="J552" s="5"/>
      <c r="K552" s="5"/>
      <c r="L552" s="5"/>
      <c r="M552" s="5"/>
      <c r="S552" s="5"/>
      <c r="T552" s="5"/>
      <c r="U552" s="5"/>
      <c r="V552" s="5"/>
      <c r="W552" s="5"/>
      <c r="X552" s="5"/>
      <c r="AB552" s="5"/>
      <c r="AC552" s="5"/>
      <c r="AD552" s="5"/>
      <c r="AE552" s="5"/>
      <c r="AF552" s="5"/>
      <c r="AG552" s="5"/>
      <c r="AN552" s="5"/>
      <c r="AO552" s="5"/>
      <c r="AP552" s="5"/>
      <c r="AQ552" s="5"/>
      <c r="AR552" s="5"/>
      <c r="AS552" s="5"/>
      <c r="AW552" s="5"/>
      <c r="AX552" s="5"/>
      <c r="AY552" s="5"/>
      <c r="AZ552" s="5"/>
      <c r="BA552" s="5"/>
      <c r="BB552" s="5"/>
      <c r="BF552" s="5"/>
      <c r="BG552" s="5"/>
      <c r="BH552" s="5"/>
      <c r="BI552" s="5"/>
      <c r="BJ552" s="5"/>
      <c r="BK552" s="5"/>
      <c r="BT552" s="5"/>
      <c r="BU552" s="5"/>
      <c r="BV552" s="5"/>
      <c r="BW552" s="5"/>
      <c r="BX552" s="5"/>
      <c r="BY552" s="5"/>
      <c r="BZ552" s="7"/>
      <c r="CA552" s="7"/>
      <c r="CB552" s="7"/>
      <c r="CC552" s="7"/>
    </row>
    <row r="553" ht="15.75" customHeight="1">
      <c r="H553" s="5"/>
      <c r="I553" s="5"/>
      <c r="J553" s="5"/>
      <c r="K553" s="5"/>
      <c r="L553" s="5"/>
      <c r="M553" s="5"/>
      <c r="S553" s="5"/>
      <c r="T553" s="5"/>
      <c r="U553" s="5"/>
      <c r="V553" s="5"/>
      <c r="W553" s="5"/>
      <c r="X553" s="5"/>
      <c r="AB553" s="5"/>
      <c r="AC553" s="5"/>
      <c r="AD553" s="5"/>
      <c r="AE553" s="5"/>
      <c r="AF553" s="5"/>
      <c r="AG553" s="5"/>
      <c r="AN553" s="5"/>
      <c r="AO553" s="5"/>
      <c r="AP553" s="5"/>
      <c r="AQ553" s="5"/>
      <c r="AR553" s="5"/>
      <c r="AS553" s="5"/>
      <c r="AW553" s="5"/>
      <c r="AX553" s="5"/>
      <c r="AY553" s="5"/>
      <c r="AZ553" s="5"/>
      <c r="BA553" s="5"/>
      <c r="BB553" s="5"/>
      <c r="BF553" s="5"/>
      <c r="BG553" s="5"/>
      <c r="BH553" s="5"/>
      <c r="BI553" s="5"/>
      <c r="BJ553" s="5"/>
      <c r="BK553" s="5"/>
      <c r="BT553" s="5"/>
      <c r="BU553" s="5"/>
      <c r="BV553" s="5"/>
      <c r="BW553" s="5"/>
      <c r="BX553" s="5"/>
      <c r="BY553" s="5"/>
      <c r="BZ553" s="7"/>
      <c r="CA553" s="7"/>
      <c r="CB553" s="7"/>
      <c r="CC553" s="7"/>
    </row>
    <row r="554" ht="15.75" customHeight="1">
      <c r="H554" s="5"/>
      <c r="I554" s="5"/>
      <c r="J554" s="5"/>
      <c r="K554" s="5"/>
      <c r="L554" s="5"/>
      <c r="M554" s="5"/>
      <c r="S554" s="5"/>
      <c r="T554" s="5"/>
      <c r="U554" s="5"/>
      <c r="V554" s="5"/>
      <c r="W554" s="5"/>
      <c r="X554" s="5"/>
      <c r="AB554" s="5"/>
      <c r="AC554" s="5"/>
      <c r="AD554" s="5"/>
      <c r="AE554" s="5"/>
      <c r="AF554" s="5"/>
      <c r="AG554" s="5"/>
      <c r="AN554" s="5"/>
      <c r="AO554" s="5"/>
      <c r="AP554" s="5"/>
      <c r="AQ554" s="5"/>
      <c r="AR554" s="5"/>
      <c r="AS554" s="5"/>
      <c r="AW554" s="5"/>
      <c r="AX554" s="5"/>
      <c r="AY554" s="5"/>
      <c r="AZ554" s="5"/>
      <c r="BA554" s="5"/>
      <c r="BB554" s="5"/>
      <c r="BF554" s="5"/>
      <c r="BG554" s="5"/>
      <c r="BH554" s="5"/>
      <c r="BI554" s="5"/>
      <c r="BJ554" s="5"/>
      <c r="BK554" s="5"/>
      <c r="BT554" s="5"/>
      <c r="BU554" s="5"/>
      <c r="BV554" s="5"/>
      <c r="BW554" s="5"/>
      <c r="BX554" s="5"/>
      <c r="BY554" s="5"/>
      <c r="BZ554" s="7"/>
      <c r="CA554" s="7"/>
      <c r="CB554" s="7"/>
      <c r="CC554" s="7"/>
    </row>
    <row r="555" ht="15.75" customHeight="1">
      <c r="H555" s="5"/>
      <c r="I555" s="5"/>
      <c r="J555" s="5"/>
      <c r="K555" s="5"/>
      <c r="L555" s="5"/>
      <c r="M555" s="5"/>
      <c r="S555" s="5"/>
      <c r="T555" s="5"/>
      <c r="U555" s="5"/>
      <c r="V555" s="5"/>
      <c r="W555" s="5"/>
      <c r="X555" s="5"/>
      <c r="AB555" s="5"/>
      <c r="AC555" s="5"/>
      <c r="AD555" s="5"/>
      <c r="AE555" s="5"/>
      <c r="AF555" s="5"/>
      <c r="AG555" s="5"/>
      <c r="AN555" s="5"/>
      <c r="AO555" s="5"/>
      <c r="AP555" s="5"/>
      <c r="AQ555" s="5"/>
      <c r="AR555" s="5"/>
      <c r="AS555" s="5"/>
      <c r="AW555" s="5"/>
      <c r="AX555" s="5"/>
      <c r="AY555" s="5"/>
      <c r="AZ555" s="5"/>
      <c r="BA555" s="5"/>
      <c r="BB555" s="5"/>
      <c r="BF555" s="5"/>
      <c r="BG555" s="5"/>
      <c r="BH555" s="5"/>
      <c r="BI555" s="5"/>
      <c r="BJ555" s="5"/>
      <c r="BK555" s="5"/>
      <c r="BT555" s="5"/>
      <c r="BU555" s="5"/>
      <c r="BV555" s="5"/>
      <c r="BW555" s="5"/>
      <c r="BX555" s="5"/>
      <c r="BY555" s="5"/>
      <c r="BZ555" s="7"/>
      <c r="CA555" s="7"/>
      <c r="CB555" s="7"/>
      <c r="CC555" s="7"/>
    </row>
    <row r="556" ht="15.75" customHeight="1">
      <c r="H556" s="5"/>
      <c r="I556" s="5"/>
      <c r="J556" s="5"/>
      <c r="K556" s="5"/>
      <c r="L556" s="5"/>
      <c r="M556" s="5"/>
      <c r="S556" s="5"/>
      <c r="T556" s="5"/>
      <c r="U556" s="5"/>
      <c r="V556" s="5"/>
      <c r="W556" s="5"/>
      <c r="X556" s="5"/>
      <c r="AB556" s="5"/>
      <c r="AC556" s="5"/>
      <c r="AD556" s="5"/>
      <c r="AE556" s="5"/>
      <c r="AF556" s="5"/>
      <c r="AG556" s="5"/>
      <c r="AN556" s="5"/>
      <c r="AO556" s="5"/>
      <c r="AP556" s="5"/>
      <c r="AQ556" s="5"/>
      <c r="AR556" s="5"/>
      <c r="AS556" s="5"/>
      <c r="AW556" s="5"/>
      <c r="AX556" s="5"/>
      <c r="AY556" s="5"/>
      <c r="AZ556" s="5"/>
      <c r="BA556" s="5"/>
      <c r="BB556" s="5"/>
      <c r="BF556" s="5"/>
      <c r="BG556" s="5"/>
      <c r="BH556" s="5"/>
      <c r="BI556" s="5"/>
      <c r="BJ556" s="5"/>
      <c r="BK556" s="5"/>
      <c r="BT556" s="5"/>
      <c r="BU556" s="5"/>
      <c r="BV556" s="5"/>
      <c r="BW556" s="5"/>
      <c r="BX556" s="5"/>
      <c r="BY556" s="5"/>
      <c r="BZ556" s="7"/>
      <c r="CA556" s="7"/>
      <c r="CB556" s="7"/>
      <c r="CC556" s="7"/>
    </row>
    <row r="557" ht="15.75" customHeight="1">
      <c r="H557" s="5"/>
      <c r="I557" s="5"/>
      <c r="J557" s="5"/>
      <c r="K557" s="5"/>
      <c r="L557" s="5"/>
      <c r="M557" s="5"/>
      <c r="S557" s="5"/>
      <c r="T557" s="5"/>
      <c r="U557" s="5"/>
      <c r="V557" s="5"/>
      <c r="W557" s="5"/>
      <c r="X557" s="5"/>
      <c r="AB557" s="5"/>
      <c r="AC557" s="5"/>
      <c r="AD557" s="5"/>
      <c r="AE557" s="5"/>
      <c r="AF557" s="5"/>
      <c r="AG557" s="5"/>
      <c r="AN557" s="5"/>
      <c r="AO557" s="5"/>
      <c r="AP557" s="5"/>
      <c r="AQ557" s="5"/>
      <c r="AR557" s="5"/>
      <c r="AS557" s="5"/>
      <c r="AW557" s="5"/>
      <c r="AX557" s="5"/>
      <c r="AY557" s="5"/>
      <c r="AZ557" s="5"/>
      <c r="BA557" s="5"/>
      <c r="BB557" s="5"/>
      <c r="BF557" s="5"/>
      <c r="BG557" s="5"/>
      <c r="BH557" s="5"/>
      <c r="BI557" s="5"/>
      <c r="BJ557" s="5"/>
      <c r="BK557" s="5"/>
      <c r="BT557" s="5"/>
      <c r="BU557" s="5"/>
      <c r="BV557" s="5"/>
      <c r="BW557" s="5"/>
      <c r="BX557" s="5"/>
      <c r="BY557" s="5"/>
      <c r="BZ557" s="7"/>
      <c r="CA557" s="7"/>
      <c r="CB557" s="7"/>
      <c r="CC557" s="7"/>
    </row>
    <row r="558" ht="15.75" customHeight="1">
      <c r="H558" s="5"/>
      <c r="I558" s="5"/>
      <c r="J558" s="5"/>
      <c r="K558" s="5"/>
      <c r="L558" s="5"/>
      <c r="M558" s="5"/>
      <c r="S558" s="5"/>
      <c r="T558" s="5"/>
      <c r="U558" s="5"/>
      <c r="V558" s="5"/>
      <c r="W558" s="5"/>
      <c r="X558" s="5"/>
      <c r="AB558" s="5"/>
      <c r="AC558" s="5"/>
      <c r="AD558" s="5"/>
      <c r="AE558" s="5"/>
      <c r="AF558" s="5"/>
      <c r="AG558" s="5"/>
      <c r="AN558" s="5"/>
      <c r="AO558" s="5"/>
      <c r="AP558" s="5"/>
      <c r="AQ558" s="5"/>
      <c r="AR558" s="5"/>
      <c r="AS558" s="5"/>
      <c r="AW558" s="5"/>
      <c r="AX558" s="5"/>
      <c r="AY558" s="5"/>
      <c r="AZ558" s="5"/>
      <c r="BA558" s="5"/>
      <c r="BB558" s="5"/>
      <c r="BF558" s="5"/>
      <c r="BG558" s="5"/>
      <c r="BH558" s="5"/>
      <c r="BI558" s="5"/>
      <c r="BJ558" s="5"/>
      <c r="BK558" s="5"/>
      <c r="BT558" s="5"/>
      <c r="BU558" s="5"/>
      <c r="BV558" s="5"/>
      <c r="BW558" s="5"/>
      <c r="BX558" s="5"/>
      <c r="BY558" s="5"/>
      <c r="BZ558" s="7"/>
      <c r="CA558" s="7"/>
      <c r="CB558" s="7"/>
      <c r="CC558" s="7"/>
    </row>
    <row r="559" ht="15.75" customHeight="1">
      <c r="H559" s="5"/>
      <c r="I559" s="5"/>
      <c r="J559" s="5"/>
      <c r="K559" s="5"/>
      <c r="L559" s="5"/>
      <c r="M559" s="5"/>
      <c r="S559" s="5"/>
      <c r="T559" s="5"/>
      <c r="U559" s="5"/>
      <c r="V559" s="5"/>
      <c r="W559" s="5"/>
      <c r="X559" s="5"/>
      <c r="AB559" s="5"/>
      <c r="AC559" s="5"/>
      <c r="AD559" s="5"/>
      <c r="AE559" s="5"/>
      <c r="AF559" s="5"/>
      <c r="AG559" s="5"/>
      <c r="AN559" s="5"/>
      <c r="AO559" s="5"/>
      <c r="AP559" s="5"/>
      <c r="AQ559" s="5"/>
      <c r="AR559" s="5"/>
      <c r="AS559" s="5"/>
      <c r="AW559" s="5"/>
      <c r="AX559" s="5"/>
      <c r="AY559" s="5"/>
      <c r="AZ559" s="5"/>
      <c r="BA559" s="5"/>
      <c r="BB559" s="5"/>
      <c r="BF559" s="5"/>
      <c r="BG559" s="5"/>
      <c r="BH559" s="5"/>
      <c r="BI559" s="5"/>
      <c r="BJ559" s="5"/>
      <c r="BK559" s="5"/>
      <c r="BT559" s="5"/>
      <c r="BU559" s="5"/>
      <c r="BV559" s="5"/>
      <c r="BW559" s="5"/>
      <c r="BX559" s="5"/>
      <c r="BY559" s="5"/>
      <c r="BZ559" s="7"/>
      <c r="CA559" s="7"/>
      <c r="CB559" s="7"/>
      <c r="CC559" s="7"/>
    </row>
    <row r="560" ht="15.75" customHeight="1">
      <c r="H560" s="5"/>
      <c r="I560" s="5"/>
      <c r="J560" s="5"/>
      <c r="K560" s="5"/>
      <c r="L560" s="5"/>
      <c r="M560" s="5"/>
      <c r="S560" s="5"/>
      <c r="T560" s="5"/>
      <c r="U560" s="5"/>
      <c r="V560" s="5"/>
      <c r="W560" s="5"/>
      <c r="X560" s="5"/>
      <c r="AB560" s="5"/>
      <c r="AC560" s="5"/>
      <c r="AD560" s="5"/>
      <c r="AE560" s="5"/>
      <c r="AF560" s="5"/>
      <c r="AG560" s="5"/>
      <c r="AN560" s="5"/>
      <c r="AO560" s="5"/>
      <c r="AP560" s="5"/>
      <c r="AQ560" s="5"/>
      <c r="AR560" s="5"/>
      <c r="AS560" s="5"/>
      <c r="AW560" s="5"/>
      <c r="AX560" s="5"/>
      <c r="AY560" s="5"/>
      <c r="AZ560" s="5"/>
      <c r="BA560" s="5"/>
      <c r="BB560" s="5"/>
      <c r="BF560" s="5"/>
      <c r="BG560" s="5"/>
      <c r="BH560" s="5"/>
      <c r="BI560" s="5"/>
      <c r="BJ560" s="5"/>
      <c r="BK560" s="5"/>
      <c r="BT560" s="5"/>
      <c r="BU560" s="5"/>
      <c r="BV560" s="5"/>
      <c r="BW560" s="5"/>
      <c r="BX560" s="5"/>
      <c r="BY560" s="5"/>
      <c r="BZ560" s="7"/>
      <c r="CA560" s="7"/>
      <c r="CB560" s="7"/>
      <c r="CC560" s="7"/>
    </row>
    <row r="561" ht="15.75" customHeight="1">
      <c r="H561" s="5"/>
      <c r="I561" s="5"/>
      <c r="J561" s="5"/>
      <c r="K561" s="5"/>
      <c r="L561" s="5"/>
      <c r="M561" s="5"/>
      <c r="S561" s="5"/>
      <c r="T561" s="5"/>
      <c r="U561" s="5"/>
      <c r="V561" s="5"/>
      <c r="W561" s="5"/>
      <c r="X561" s="5"/>
      <c r="AB561" s="5"/>
      <c r="AC561" s="5"/>
      <c r="AD561" s="5"/>
      <c r="AE561" s="5"/>
      <c r="AF561" s="5"/>
      <c r="AG561" s="5"/>
      <c r="AN561" s="5"/>
      <c r="AO561" s="5"/>
      <c r="AP561" s="5"/>
      <c r="AQ561" s="5"/>
      <c r="AR561" s="5"/>
      <c r="AS561" s="5"/>
      <c r="AW561" s="5"/>
      <c r="AX561" s="5"/>
      <c r="AY561" s="5"/>
      <c r="AZ561" s="5"/>
      <c r="BA561" s="5"/>
      <c r="BB561" s="5"/>
      <c r="BF561" s="5"/>
      <c r="BG561" s="5"/>
      <c r="BH561" s="5"/>
      <c r="BI561" s="5"/>
      <c r="BJ561" s="5"/>
      <c r="BK561" s="5"/>
      <c r="BT561" s="5"/>
      <c r="BU561" s="5"/>
      <c r="BV561" s="5"/>
      <c r="BW561" s="5"/>
      <c r="BX561" s="5"/>
      <c r="BY561" s="5"/>
      <c r="BZ561" s="7"/>
      <c r="CA561" s="7"/>
      <c r="CB561" s="7"/>
      <c r="CC561" s="7"/>
    </row>
    <row r="562" ht="15.75" customHeight="1">
      <c r="H562" s="5"/>
      <c r="I562" s="5"/>
      <c r="J562" s="5"/>
      <c r="K562" s="5"/>
      <c r="L562" s="5"/>
      <c r="M562" s="5"/>
      <c r="S562" s="5"/>
      <c r="T562" s="5"/>
      <c r="U562" s="5"/>
      <c r="V562" s="5"/>
      <c r="W562" s="5"/>
      <c r="X562" s="5"/>
      <c r="AB562" s="5"/>
      <c r="AC562" s="5"/>
      <c r="AD562" s="5"/>
      <c r="AE562" s="5"/>
      <c r="AF562" s="5"/>
      <c r="AG562" s="5"/>
      <c r="AN562" s="5"/>
      <c r="AO562" s="5"/>
      <c r="AP562" s="5"/>
      <c r="AQ562" s="5"/>
      <c r="AR562" s="5"/>
      <c r="AS562" s="5"/>
      <c r="AW562" s="5"/>
      <c r="AX562" s="5"/>
      <c r="AY562" s="5"/>
      <c r="AZ562" s="5"/>
      <c r="BA562" s="5"/>
      <c r="BB562" s="5"/>
      <c r="BF562" s="5"/>
      <c r="BG562" s="5"/>
      <c r="BH562" s="5"/>
      <c r="BI562" s="5"/>
      <c r="BJ562" s="5"/>
      <c r="BK562" s="5"/>
      <c r="BT562" s="5"/>
      <c r="BU562" s="5"/>
      <c r="BV562" s="5"/>
      <c r="BW562" s="5"/>
      <c r="BX562" s="5"/>
      <c r="BY562" s="5"/>
      <c r="BZ562" s="7"/>
      <c r="CA562" s="7"/>
      <c r="CB562" s="7"/>
      <c r="CC562" s="7"/>
    </row>
    <row r="563" ht="15.75" customHeight="1">
      <c r="H563" s="5"/>
      <c r="I563" s="5"/>
      <c r="J563" s="5"/>
      <c r="K563" s="5"/>
      <c r="L563" s="5"/>
      <c r="M563" s="5"/>
      <c r="S563" s="5"/>
      <c r="T563" s="5"/>
      <c r="U563" s="5"/>
      <c r="V563" s="5"/>
      <c r="W563" s="5"/>
      <c r="X563" s="5"/>
      <c r="AB563" s="5"/>
      <c r="AC563" s="5"/>
      <c r="AD563" s="5"/>
      <c r="AE563" s="5"/>
      <c r="AF563" s="5"/>
      <c r="AG563" s="5"/>
      <c r="AN563" s="5"/>
      <c r="AO563" s="5"/>
      <c r="AP563" s="5"/>
      <c r="AQ563" s="5"/>
      <c r="AR563" s="5"/>
      <c r="AS563" s="5"/>
      <c r="AW563" s="5"/>
      <c r="AX563" s="5"/>
      <c r="AY563" s="5"/>
      <c r="AZ563" s="5"/>
      <c r="BA563" s="5"/>
      <c r="BB563" s="5"/>
      <c r="BF563" s="5"/>
      <c r="BG563" s="5"/>
      <c r="BH563" s="5"/>
      <c r="BI563" s="5"/>
      <c r="BJ563" s="5"/>
      <c r="BK563" s="5"/>
      <c r="BT563" s="5"/>
      <c r="BU563" s="5"/>
      <c r="BV563" s="5"/>
      <c r="BW563" s="5"/>
      <c r="BX563" s="5"/>
      <c r="BY563" s="5"/>
      <c r="BZ563" s="7"/>
      <c r="CA563" s="7"/>
      <c r="CB563" s="7"/>
      <c r="CC563" s="7"/>
    </row>
    <row r="564" ht="15.75" customHeight="1">
      <c r="H564" s="5"/>
      <c r="I564" s="5"/>
      <c r="J564" s="5"/>
      <c r="K564" s="5"/>
      <c r="L564" s="5"/>
      <c r="M564" s="5"/>
      <c r="S564" s="5"/>
      <c r="T564" s="5"/>
      <c r="U564" s="5"/>
      <c r="V564" s="5"/>
      <c r="W564" s="5"/>
      <c r="X564" s="5"/>
      <c r="AB564" s="5"/>
      <c r="AC564" s="5"/>
      <c r="AD564" s="5"/>
      <c r="AE564" s="5"/>
      <c r="AF564" s="5"/>
      <c r="AG564" s="5"/>
      <c r="AN564" s="5"/>
      <c r="AO564" s="5"/>
      <c r="AP564" s="5"/>
      <c r="AQ564" s="5"/>
      <c r="AR564" s="5"/>
      <c r="AS564" s="5"/>
      <c r="AW564" s="5"/>
      <c r="AX564" s="5"/>
      <c r="AY564" s="5"/>
      <c r="AZ564" s="5"/>
      <c r="BA564" s="5"/>
      <c r="BB564" s="5"/>
      <c r="BF564" s="5"/>
      <c r="BG564" s="5"/>
      <c r="BH564" s="5"/>
      <c r="BI564" s="5"/>
      <c r="BJ564" s="5"/>
      <c r="BK564" s="5"/>
      <c r="BT564" s="5"/>
      <c r="BU564" s="5"/>
      <c r="BV564" s="5"/>
      <c r="BW564" s="5"/>
      <c r="BX564" s="5"/>
      <c r="BY564" s="5"/>
      <c r="BZ564" s="7"/>
      <c r="CA564" s="7"/>
      <c r="CB564" s="7"/>
      <c r="CC564" s="7"/>
    </row>
    <row r="565" ht="15.75" customHeight="1">
      <c r="H565" s="5"/>
      <c r="I565" s="5"/>
      <c r="J565" s="5"/>
      <c r="K565" s="5"/>
      <c r="L565" s="5"/>
      <c r="M565" s="5"/>
      <c r="S565" s="5"/>
      <c r="T565" s="5"/>
      <c r="U565" s="5"/>
      <c r="V565" s="5"/>
      <c r="W565" s="5"/>
      <c r="X565" s="5"/>
      <c r="AB565" s="5"/>
      <c r="AC565" s="5"/>
      <c r="AD565" s="5"/>
      <c r="AE565" s="5"/>
      <c r="AF565" s="5"/>
      <c r="AG565" s="5"/>
      <c r="AN565" s="5"/>
      <c r="AO565" s="5"/>
      <c r="AP565" s="5"/>
      <c r="AQ565" s="5"/>
      <c r="AR565" s="5"/>
      <c r="AS565" s="5"/>
      <c r="AW565" s="5"/>
      <c r="AX565" s="5"/>
      <c r="AY565" s="5"/>
      <c r="AZ565" s="5"/>
      <c r="BA565" s="5"/>
      <c r="BB565" s="5"/>
      <c r="BF565" s="5"/>
      <c r="BG565" s="5"/>
      <c r="BH565" s="5"/>
      <c r="BI565" s="5"/>
      <c r="BJ565" s="5"/>
      <c r="BK565" s="5"/>
      <c r="BT565" s="5"/>
      <c r="BU565" s="5"/>
      <c r="BV565" s="5"/>
      <c r="BW565" s="5"/>
      <c r="BX565" s="5"/>
      <c r="BY565" s="5"/>
      <c r="BZ565" s="7"/>
      <c r="CA565" s="7"/>
      <c r="CB565" s="7"/>
      <c r="CC565" s="7"/>
    </row>
    <row r="566" ht="15.75" customHeight="1">
      <c r="H566" s="5"/>
      <c r="I566" s="5"/>
      <c r="J566" s="5"/>
      <c r="K566" s="5"/>
      <c r="L566" s="5"/>
      <c r="M566" s="5"/>
      <c r="S566" s="5"/>
      <c r="T566" s="5"/>
      <c r="U566" s="5"/>
      <c r="V566" s="5"/>
      <c r="W566" s="5"/>
      <c r="X566" s="5"/>
      <c r="AB566" s="5"/>
      <c r="AC566" s="5"/>
      <c r="AD566" s="5"/>
      <c r="AE566" s="5"/>
      <c r="AF566" s="5"/>
      <c r="AG566" s="5"/>
      <c r="AN566" s="5"/>
      <c r="AO566" s="5"/>
      <c r="AP566" s="5"/>
      <c r="AQ566" s="5"/>
      <c r="AR566" s="5"/>
      <c r="AS566" s="5"/>
      <c r="AW566" s="5"/>
      <c r="AX566" s="5"/>
      <c r="AY566" s="5"/>
      <c r="AZ566" s="5"/>
      <c r="BA566" s="5"/>
      <c r="BB566" s="5"/>
      <c r="BF566" s="5"/>
      <c r="BG566" s="5"/>
      <c r="BH566" s="5"/>
      <c r="BI566" s="5"/>
      <c r="BJ566" s="5"/>
      <c r="BK566" s="5"/>
      <c r="BT566" s="5"/>
      <c r="BU566" s="5"/>
      <c r="BV566" s="5"/>
      <c r="BW566" s="5"/>
      <c r="BX566" s="5"/>
      <c r="BY566" s="5"/>
      <c r="BZ566" s="7"/>
      <c r="CA566" s="7"/>
      <c r="CB566" s="7"/>
      <c r="CC566" s="7"/>
    </row>
    <row r="567" ht="15.75" customHeight="1">
      <c r="H567" s="5"/>
      <c r="I567" s="5"/>
      <c r="J567" s="5"/>
      <c r="K567" s="5"/>
      <c r="L567" s="5"/>
      <c r="M567" s="5"/>
      <c r="S567" s="5"/>
      <c r="T567" s="5"/>
      <c r="U567" s="5"/>
      <c r="V567" s="5"/>
      <c r="W567" s="5"/>
      <c r="X567" s="5"/>
      <c r="AB567" s="5"/>
      <c r="AC567" s="5"/>
      <c r="AD567" s="5"/>
      <c r="AE567" s="5"/>
      <c r="AF567" s="5"/>
      <c r="AG567" s="5"/>
      <c r="AN567" s="5"/>
      <c r="AO567" s="5"/>
      <c r="AP567" s="5"/>
      <c r="AQ567" s="5"/>
      <c r="AR567" s="5"/>
      <c r="AS567" s="5"/>
      <c r="AW567" s="5"/>
      <c r="AX567" s="5"/>
      <c r="AY567" s="5"/>
      <c r="AZ567" s="5"/>
      <c r="BA567" s="5"/>
      <c r="BB567" s="5"/>
      <c r="BF567" s="5"/>
      <c r="BG567" s="5"/>
      <c r="BH567" s="5"/>
      <c r="BI567" s="5"/>
      <c r="BJ567" s="5"/>
      <c r="BK567" s="5"/>
      <c r="BT567" s="5"/>
      <c r="BU567" s="5"/>
      <c r="BV567" s="5"/>
      <c r="BW567" s="5"/>
      <c r="BX567" s="5"/>
      <c r="BY567" s="5"/>
      <c r="BZ567" s="7"/>
      <c r="CA567" s="7"/>
      <c r="CB567" s="7"/>
      <c r="CC567" s="7"/>
    </row>
    <row r="568" ht="15.75" customHeight="1">
      <c r="H568" s="5"/>
      <c r="I568" s="5"/>
      <c r="J568" s="5"/>
      <c r="K568" s="5"/>
      <c r="L568" s="5"/>
      <c r="M568" s="5"/>
      <c r="S568" s="5"/>
      <c r="T568" s="5"/>
      <c r="U568" s="5"/>
      <c r="V568" s="5"/>
      <c r="W568" s="5"/>
      <c r="X568" s="5"/>
      <c r="AB568" s="5"/>
      <c r="AC568" s="5"/>
      <c r="AD568" s="5"/>
      <c r="AE568" s="5"/>
      <c r="AF568" s="5"/>
      <c r="AG568" s="5"/>
      <c r="AN568" s="5"/>
      <c r="AO568" s="5"/>
      <c r="AP568" s="5"/>
      <c r="AQ568" s="5"/>
      <c r="AR568" s="5"/>
      <c r="AS568" s="5"/>
      <c r="AW568" s="5"/>
      <c r="AX568" s="5"/>
      <c r="AY568" s="5"/>
      <c r="AZ568" s="5"/>
      <c r="BA568" s="5"/>
      <c r="BB568" s="5"/>
      <c r="BF568" s="5"/>
      <c r="BG568" s="5"/>
      <c r="BH568" s="5"/>
      <c r="BI568" s="5"/>
      <c r="BJ568" s="5"/>
      <c r="BK568" s="5"/>
      <c r="BT568" s="5"/>
      <c r="BU568" s="5"/>
      <c r="BV568" s="5"/>
      <c r="BW568" s="5"/>
      <c r="BX568" s="5"/>
      <c r="BY568" s="5"/>
      <c r="BZ568" s="7"/>
      <c r="CA568" s="7"/>
      <c r="CB568" s="7"/>
      <c r="CC568" s="7"/>
    </row>
    <row r="569" ht="15.75" customHeight="1">
      <c r="H569" s="5"/>
      <c r="I569" s="5"/>
      <c r="J569" s="5"/>
      <c r="K569" s="5"/>
      <c r="L569" s="5"/>
      <c r="M569" s="5"/>
      <c r="S569" s="5"/>
      <c r="T569" s="5"/>
      <c r="U569" s="5"/>
      <c r="V569" s="5"/>
      <c r="W569" s="5"/>
      <c r="X569" s="5"/>
      <c r="AB569" s="5"/>
      <c r="AC569" s="5"/>
      <c r="AD569" s="5"/>
      <c r="AE569" s="5"/>
      <c r="AF569" s="5"/>
      <c r="AG569" s="5"/>
      <c r="AN569" s="5"/>
      <c r="AO569" s="5"/>
      <c r="AP569" s="5"/>
      <c r="AQ569" s="5"/>
      <c r="AR569" s="5"/>
      <c r="AS569" s="5"/>
      <c r="AW569" s="5"/>
      <c r="AX569" s="5"/>
      <c r="AY569" s="5"/>
      <c r="AZ569" s="5"/>
      <c r="BA569" s="5"/>
      <c r="BB569" s="5"/>
      <c r="BF569" s="5"/>
      <c r="BG569" s="5"/>
      <c r="BH569" s="5"/>
      <c r="BI569" s="5"/>
      <c r="BJ569" s="5"/>
      <c r="BK569" s="5"/>
      <c r="BT569" s="5"/>
      <c r="BU569" s="5"/>
      <c r="BV569" s="5"/>
      <c r="BW569" s="5"/>
      <c r="BX569" s="5"/>
      <c r="BY569" s="5"/>
      <c r="BZ569" s="7"/>
      <c r="CA569" s="7"/>
      <c r="CB569" s="7"/>
      <c r="CC569" s="7"/>
    </row>
    <row r="570" ht="15.75" customHeight="1">
      <c r="H570" s="5"/>
      <c r="I570" s="5"/>
      <c r="J570" s="5"/>
      <c r="K570" s="5"/>
      <c r="L570" s="5"/>
      <c r="M570" s="5"/>
      <c r="S570" s="5"/>
      <c r="T570" s="5"/>
      <c r="U570" s="5"/>
      <c r="V570" s="5"/>
      <c r="W570" s="5"/>
      <c r="X570" s="5"/>
      <c r="AB570" s="5"/>
      <c r="AC570" s="5"/>
      <c r="AD570" s="5"/>
      <c r="AE570" s="5"/>
      <c r="AF570" s="5"/>
      <c r="AG570" s="5"/>
      <c r="AN570" s="5"/>
      <c r="AO570" s="5"/>
      <c r="AP570" s="5"/>
      <c r="AQ570" s="5"/>
      <c r="AR570" s="5"/>
      <c r="AS570" s="5"/>
      <c r="AW570" s="5"/>
      <c r="AX570" s="5"/>
      <c r="AY570" s="5"/>
      <c r="AZ570" s="5"/>
      <c r="BA570" s="5"/>
      <c r="BB570" s="5"/>
      <c r="BF570" s="5"/>
      <c r="BG570" s="5"/>
      <c r="BH570" s="5"/>
      <c r="BI570" s="5"/>
      <c r="BJ570" s="5"/>
      <c r="BK570" s="5"/>
      <c r="BT570" s="5"/>
      <c r="BU570" s="5"/>
      <c r="BV570" s="5"/>
      <c r="BW570" s="5"/>
      <c r="BX570" s="5"/>
      <c r="BY570" s="5"/>
      <c r="BZ570" s="7"/>
      <c r="CA570" s="7"/>
      <c r="CB570" s="7"/>
      <c r="CC570" s="7"/>
    </row>
    <row r="571" ht="15.75" customHeight="1">
      <c r="H571" s="5"/>
      <c r="I571" s="5"/>
      <c r="J571" s="5"/>
      <c r="K571" s="5"/>
      <c r="L571" s="5"/>
      <c r="M571" s="5"/>
      <c r="S571" s="5"/>
      <c r="T571" s="5"/>
      <c r="U571" s="5"/>
      <c r="V571" s="5"/>
      <c r="W571" s="5"/>
      <c r="X571" s="5"/>
      <c r="AB571" s="5"/>
      <c r="AC571" s="5"/>
      <c r="AD571" s="5"/>
      <c r="AE571" s="5"/>
      <c r="AF571" s="5"/>
      <c r="AG571" s="5"/>
      <c r="AN571" s="5"/>
      <c r="AO571" s="5"/>
      <c r="AP571" s="5"/>
      <c r="AQ571" s="5"/>
      <c r="AR571" s="5"/>
      <c r="AS571" s="5"/>
      <c r="AW571" s="5"/>
      <c r="AX571" s="5"/>
      <c r="AY571" s="5"/>
      <c r="AZ571" s="5"/>
      <c r="BA571" s="5"/>
      <c r="BB571" s="5"/>
      <c r="BF571" s="5"/>
      <c r="BG571" s="5"/>
      <c r="BH571" s="5"/>
      <c r="BI571" s="5"/>
      <c r="BJ571" s="5"/>
      <c r="BK571" s="5"/>
      <c r="BT571" s="5"/>
      <c r="BU571" s="5"/>
      <c r="BV571" s="5"/>
      <c r="BW571" s="5"/>
      <c r="BX571" s="5"/>
      <c r="BY571" s="5"/>
      <c r="BZ571" s="7"/>
      <c r="CA571" s="7"/>
      <c r="CB571" s="7"/>
      <c r="CC571" s="7"/>
    </row>
    <row r="572" ht="15.75" customHeight="1">
      <c r="H572" s="5"/>
      <c r="I572" s="5"/>
      <c r="J572" s="5"/>
      <c r="K572" s="5"/>
      <c r="L572" s="5"/>
      <c r="M572" s="5"/>
      <c r="S572" s="5"/>
      <c r="T572" s="5"/>
      <c r="U572" s="5"/>
      <c r="V572" s="5"/>
      <c r="W572" s="5"/>
      <c r="X572" s="5"/>
      <c r="AB572" s="5"/>
      <c r="AC572" s="5"/>
      <c r="AD572" s="5"/>
      <c r="AE572" s="5"/>
      <c r="AF572" s="5"/>
      <c r="AG572" s="5"/>
      <c r="AN572" s="5"/>
      <c r="AO572" s="5"/>
      <c r="AP572" s="5"/>
      <c r="AQ572" s="5"/>
      <c r="AR572" s="5"/>
      <c r="AS572" s="5"/>
      <c r="AW572" s="5"/>
      <c r="AX572" s="5"/>
      <c r="AY572" s="5"/>
      <c r="AZ572" s="5"/>
      <c r="BA572" s="5"/>
      <c r="BB572" s="5"/>
      <c r="BF572" s="5"/>
      <c r="BG572" s="5"/>
      <c r="BH572" s="5"/>
      <c r="BI572" s="5"/>
      <c r="BJ572" s="5"/>
      <c r="BK572" s="5"/>
      <c r="BT572" s="5"/>
      <c r="BU572" s="5"/>
      <c r="BV572" s="5"/>
      <c r="BW572" s="5"/>
      <c r="BX572" s="5"/>
      <c r="BY572" s="5"/>
      <c r="BZ572" s="7"/>
      <c r="CA572" s="7"/>
      <c r="CB572" s="7"/>
      <c r="CC572" s="7"/>
    </row>
    <row r="573" ht="15.75" customHeight="1">
      <c r="H573" s="5"/>
      <c r="I573" s="5"/>
      <c r="J573" s="5"/>
      <c r="K573" s="5"/>
      <c r="L573" s="5"/>
      <c r="M573" s="5"/>
      <c r="S573" s="5"/>
      <c r="T573" s="5"/>
      <c r="U573" s="5"/>
      <c r="V573" s="5"/>
      <c r="W573" s="5"/>
      <c r="X573" s="5"/>
      <c r="AB573" s="5"/>
      <c r="AC573" s="5"/>
      <c r="AD573" s="5"/>
      <c r="AE573" s="5"/>
      <c r="AF573" s="5"/>
      <c r="AG573" s="5"/>
      <c r="AN573" s="5"/>
      <c r="AO573" s="5"/>
      <c r="AP573" s="5"/>
      <c r="AQ573" s="5"/>
      <c r="AR573" s="5"/>
      <c r="AS573" s="5"/>
      <c r="AW573" s="5"/>
      <c r="AX573" s="5"/>
      <c r="AY573" s="5"/>
      <c r="AZ573" s="5"/>
      <c r="BA573" s="5"/>
      <c r="BB573" s="5"/>
      <c r="BF573" s="5"/>
      <c r="BG573" s="5"/>
      <c r="BH573" s="5"/>
      <c r="BI573" s="5"/>
      <c r="BJ573" s="5"/>
      <c r="BK573" s="5"/>
      <c r="BT573" s="5"/>
      <c r="BU573" s="5"/>
      <c r="BV573" s="5"/>
      <c r="BW573" s="5"/>
      <c r="BX573" s="5"/>
      <c r="BY573" s="5"/>
      <c r="BZ573" s="7"/>
      <c r="CA573" s="7"/>
      <c r="CB573" s="7"/>
      <c r="CC573" s="7"/>
    </row>
    <row r="574" ht="15.75" customHeight="1">
      <c r="H574" s="5"/>
      <c r="I574" s="5"/>
      <c r="J574" s="5"/>
      <c r="K574" s="5"/>
      <c r="L574" s="5"/>
      <c r="M574" s="5"/>
      <c r="S574" s="5"/>
      <c r="T574" s="5"/>
      <c r="U574" s="5"/>
      <c r="V574" s="5"/>
      <c r="W574" s="5"/>
      <c r="X574" s="5"/>
      <c r="AB574" s="5"/>
      <c r="AC574" s="5"/>
      <c r="AD574" s="5"/>
      <c r="AE574" s="5"/>
      <c r="AF574" s="5"/>
      <c r="AG574" s="5"/>
      <c r="AN574" s="5"/>
      <c r="AO574" s="5"/>
      <c r="AP574" s="5"/>
      <c r="AQ574" s="5"/>
      <c r="AR574" s="5"/>
      <c r="AS574" s="5"/>
      <c r="AW574" s="5"/>
      <c r="AX574" s="5"/>
      <c r="AY574" s="5"/>
      <c r="AZ574" s="5"/>
      <c r="BA574" s="5"/>
      <c r="BB574" s="5"/>
      <c r="BF574" s="5"/>
      <c r="BG574" s="5"/>
      <c r="BH574" s="5"/>
      <c r="BI574" s="5"/>
      <c r="BJ574" s="5"/>
      <c r="BK574" s="5"/>
      <c r="BT574" s="5"/>
      <c r="BU574" s="5"/>
      <c r="BV574" s="5"/>
      <c r="BW574" s="5"/>
      <c r="BX574" s="5"/>
      <c r="BY574" s="5"/>
      <c r="BZ574" s="7"/>
      <c r="CA574" s="7"/>
      <c r="CB574" s="7"/>
      <c r="CC574" s="7"/>
    </row>
    <row r="575" ht="15.75" customHeight="1">
      <c r="H575" s="5"/>
      <c r="I575" s="5"/>
      <c r="J575" s="5"/>
      <c r="K575" s="5"/>
      <c r="L575" s="5"/>
      <c r="M575" s="5"/>
      <c r="S575" s="5"/>
      <c r="T575" s="5"/>
      <c r="U575" s="5"/>
      <c r="V575" s="5"/>
      <c r="W575" s="5"/>
      <c r="X575" s="5"/>
      <c r="AB575" s="5"/>
      <c r="AC575" s="5"/>
      <c r="AD575" s="5"/>
      <c r="AE575" s="5"/>
      <c r="AF575" s="5"/>
      <c r="AG575" s="5"/>
      <c r="AN575" s="5"/>
      <c r="AO575" s="5"/>
      <c r="AP575" s="5"/>
      <c r="AQ575" s="5"/>
      <c r="AR575" s="5"/>
      <c r="AS575" s="5"/>
      <c r="AW575" s="5"/>
      <c r="AX575" s="5"/>
      <c r="AY575" s="5"/>
      <c r="AZ575" s="5"/>
      <c r="BA575" s="5"/>
      <c r="BB575" s="5"/>
      <c r="BF575" s="5"/>
      <c r="BG575" s="5"/>
      <c r="BH575" s="5"/>
      <c r="BI575" s="5"/>
      <c r="BJ575" s="5"/>
      <c r="BK575" s="5"/>
      <c r="BT575" s="5"/>
      <c r="BU575" s="5"/>
      <c r="BV575" s="5"/>
      <c r="BW575" s="5"/>
      <c r="BX575" s="5"/>
      <c r="BY575" s="5"/>
      <c r="BZ575" s="7"/>
      <c r="CA575" s="7"/>
      <c r="CB575" s="7"/>
      <c r="CC575" s="7"/>
    </row>
    <row r="576" ht="15.75" customHeight="1">
      <c r="H576" s="5"/>
      <c r="I576" s="5"/>
      <c r="J576" s="5"/>
      <c r="K576" s="5"/>
      <c r="L576" s="5"/>
      <c r="M576" s="5"/>
      <c r="S576" s="5"/>
      <c r="T576" s="5"/>
      <c r="U576" s="5"/>
      <c r="V576" s="5"/>
      <c r="W576" s="5"/>
      <c r="X576" s="5"/>
      <c r="AB576" s="5"/>
      <c r="AC576" s="5"/>
      <c r="AD576" s="5"/>
      <c r="AE576" s="5"/>
      <c r="AF576" s="5"/>
      <c r="AG576" s="5"/>
      <c r="AN576" s="5"/>
      <c r="AO576" s="5"/>
      <c r="AP576" s="5"/>
      <c r="AQ576" s="5"/>
      <c r="AR576" s="5"/>
      <c r="AS576" s="5"/>
      <c r="AW576" s="5"/>
      <c r="AX576" s="5"/>
      <c r="AY576" s="5"/>
      <c r="AZ576" s="5"/>
      <c r="BA576" s="5"/>
      <c r="BB576" s="5"/>
      <c r="BF576" s="5"/>
      <c r="BG576" s="5"/>
      <c r="BH576" s="5"/>
      <c r="BI576" s="5"/>
      <c r="BJ576" s="5"/>
      <c r="BK576" s="5"/>
      <c r="BT576" s="5"/>
      <c r="BU576" s="5"/>
      <c r="BV576" s="5"/>
      <c r="BW576" s="5"/>
      <c r="BX576" s="5"/>
      <c r="BY576" s="5"/>
      <c r="BZ576" s="7"/>
      <c r="CA576" s="7"/>
      <c r="CB576" s="7"/>
      <c r="CC576" s="7"/>
    </row>
    <row r="577" ht="15.75" customHeight="1">
      <c r="H577" s="5"/>
      <c r="I577" s="5"/>
      <c r="J577" s="5"/>
      <c r="K577" s="5"/>
      <c r="L577" s="5"/>
      <c r="M577" s="5"/>
      <c r="S577" s="5"/>
      <c r="T577" s="5"/>
      <c r="U577" s="5"/>
      <c r="V577" s="5"/>
      <c r="W577" s="5"/>
      <c r="X577" s="5"/>
      <c r="AB577" s="5"/>
      <c r="AC577" s="5"/>
      <c r="AD577" s="5"/>
      <c r="AE577" s="5"/>
      <c r="AF577" s="5"/>
      <c r="AG577" s="5"/>
      <c r="AN577" s="5"/>
      <c r="AO577" s="5"/>
      <c r="AP577" s="5"/>
      <c r="AQ577" s="5"/>
      <c r="AR577" s="5"/>
      <c r="AS577" s="5"/>
      <c r="AW577" s="5"/>
      <c r="AX577" s="5"/>
      <c r="AY577" s="5"/>
      <c r="AZ577" s="5"/>
      <c r="BA577" s="5"/>
      <c r="BB577" s="5"/>
      <c r="BF577" s="5"/>
      <c r="BG577" s="5"/>
      <c r="BH577" s="5"/>
      <c r="BI577" s="5"/>
      <c r="BJ577" s="5"/>
      <c r="BK577" s="5"/>
      <c r="BT577" s="5"/>
      <c r="BU577" s="5"/>
      <c r="BV577" s="5"/>
      <c r="BW577" s="5"/>
      <c r="BX577" s="5"/>
      <c r="BY577" s="5"/>
      <c r="BZ577" s="7"/>
      <c r="CA577" s="7"/>
      <c r="CB577" s="7"/>
      <c r="CC577" s="7"/>
    </row>
    <row r="578" ht="15.75" customHeight="1">
      <c r="H578" s="5"/>
      <c r="I578" s="5"/>
      <c r="J578" s="5"/>
      <c r="K578" s="5"/>
      <c r="L578" s="5"/>
      <c r="M578" s="5"/>
      <c r="S578" s="5"/>
      <c r="T578" s="5"/>
      <c r="U578" s="5"/>
      <c r="V578" s="5"/>
      <c r="W578" s="5"/>
      <c r="X578" s="5"/>
      <c r="AB578" s="5"/>
      <c r="AC578" s="5"/>
      <c r="AD578" s="5"/>
      <c r="AE578" s="5"/>
      <c r="AF578" s="5"/>
      <c r="AG578" s="5"/>
      <c r="AN578" s="5"/>
      <c r="AO578" s="5"/>
      <c r="AP578" s="5"/>
      <c r="AQ578" s="5"/>
      <c r="AR578" s="5"/>
      <c r="AS578" s="5"/>
      <c r="AW578" s="5"/>
      <c r="AX578" s="5"/>
      <c r="AY578" s="5"/>
      <c r="AZ578" s="5"/>
      <c r="BA578" s="5"/>
      <c r="BB578" s="5"/>
      <c r="BF578" s="5"/>
      <c r="BG578" s="5"/>
      <c r="BH578" s="5"/>
      <c r="BI578" s="5"/>
      <c r="BJ578" s="5"/>
      <c r="BK578" s="5"/>
      <c r="BT578" s="5"/>
      <c r="BU578" s="5"/>
      <c r="BV578" s="5"/>
      <c r="BW578" s="5"/>
      <c r="BX578" s="5"/>
      <c r="BY578" s="5"/>
      <c r="BZ578" s="7"/>
      <c r="CA578" s="7"/>
      <c r="CB578" s="7"/>
      <c r="CC578" s="7"/>
    </row>
    <row r="579" ht="15.75" customHeight="1">
      <c r="H579" s="5"/>
      <c r="I579" s="5"/>
      <c r="J579" s="5"/>
      <c r="K579" s="5"/>
      <c r="L579" s="5"/>
      <c r="M579" s="5"/>
      <c r="S579" s="5"/>
      <c r="T579" s="5"/>
      <c r="U579" s="5"/>
      <c r="V579" s="5"/>
      <c r="W579" s="5"/>
      <c r="X579" s="5"/>
      <c r="AB579" s="5"/>
      <c r="AC579" s="5"/>
      <c r="AD579" s="5"/>
      <c r="AE579" s="5"/>
      <c r="AF579" s="5"/>
      <c r="AG579" s="5"/>
      <c r="AN579" s="5"/>
      <c r="AO579" s="5"/>
      <c r="AP579" s="5"/>
      <c r="AQ579" s="5"/>
      <c r="AR579" s="5"/>
      <c r="AS579" s="5"/>
      <c r="AW579" s="5"/>
      <c r="AX579" s="5"/>
      <c r="AY579" s="5"/>
      <c r="AZ579" s="5"/>
      <c r="BA579" s="5"/>
      <c r="BB579" s="5"/>
      <c r="BF579" s="5"/>
      <c r="BG579" s="5"/>
      <c r="BH579" s="5"/>
      <c r="BI579" s="5"/>
      <c r="BJ579" s="5"/>
      <c r="BK579" s="5"/>
      <c r="BT579" s="5"/>
      <c r="BU579" s="5"/>
      <c r="BV579" s="5"/>
      <c r="BW579" s="5"/>
      <c r="BX579" s="5"/>
      <c r="BY579" s="5"/>
      <c r="BZ579" s="7"/>
      <c r="CA579" s="7"/>
      <c r="CB579" s="7"/>
      <c r="CC579" s="7"/>
    </row>
    <row r="580" ht="15.75" customHeight="1">
      <c r="H580" s="5"/>
      <c r="I580" s="5"/>
      <c r="J580" s="5"/>
      <c r="K580" s="5"/>
      <c r="L580" s="5"/>
      <c r="M580" s="5"/>
      <c r="S580" s="5"/>
      <c r="T580" s="5"/>
      <c r="U580" s="5"/>
      <c r="V580" s="5"/>
      <c r="W580" s="5"/>
      <c r="X580" s="5"/>
      <c r="AB580" s="5"/>
      <c r="AC580" s="5"/>
      <c r="AD580" s="5"/>
      <c r="AE580" s="5"/>
      <c r="AF580" s="5"/>
      <c r="AG580" s="5"/>
      <c r="AN580" s="5"/>
      <c r="AO580" s="5"/>
      <c r="AP580" s="5"/>
      <c r="AQ580" s="5"/>
      <c r="AR580" s="5"/>
      <c r="AS580" s="5"/>
      <c r="AW580" s="5"/>
      <c r="AX580" s="5"/>
      <c r="AY580" s="5"/>
      <c r="AZ580" s="5"/>
      <c r="BA580" s="5"/>
      <c r="BB580" s="5"/>
      <c r="BF580" s="5"/>
      <c r="BG580" s="5"/>
      <c r="BH580" s="5"/>
      <c r="BI580" s="5"/>
      <c r="BJ580" s="5"/>
      <c r="BK580" s="5"/>
      <c r="BT580" s="5"/>
      <c r="BU580" s="5"/>
      <c r="BV580" s="5"/>
      <c r="BW580" s="5"/>
      <c r="BX580" s="5"/>
      <c r="BY580" s="5"/>
      <c r="BZ580" s="7"/>
      <c r="CA580" s="7"/>
      <c r="CB580" s="7"/>
      <c r="CC580" s="7"/>
    </row>
    <row r="581" ht="15.75" customHeight="1">
      <c r="H581" s="5"/>
      <c r="I581" s="5"/>
      <c r="J581" s="5"/>
      <c r="K581" s="5"/>
      <c r="L581" s="5"/>
      <c r="M581" s="5"/>
      <c r="S581" s="5"/>
      <c r="T581" s="5"/>
      <c r="U581" s="5"/>
      <c r="V581" s="5"/>
      <c r="W581" s="5"/>
      <c r="X581" s="5"/>
      <c r="AB581" s="5"/>
      <c r="AC581" s="5"/>
      <c r="AD581" s="5"/>
      <c r="AE581" s="5"/>
      <c r="AF581" s="5"/>
      <c r="AG581" s="5"/>
      <c r="AN581" s="5"/>
      <c r="AO581" s="5"/>
      <c r="AP581" s="5"/>
      <c r="AQ581" s="5"/>
      <c r="AR581" s="5"/>
      <c r="AS581" s="5"/>
      <c r="AW581" s="5"/>
      <c r="AX581" s="5"/>
      <c r="AY581" s="5"/>
      <c r="AZ581" s="5"/>
      <c r="BA581" s="5"/>
      <c r="BB581" s="5"/>
      <c r="BF581" s="5"/>
      <c r="BG581" s="5"/>
      <c r="BH581" s="5"/>
      <c r="BI581" s="5"/>
      <c r="BJ581" s="5"/>
      <c r="BK581" s="5"/>
      <c r="BT581" s="5"/>
      <c r="BU581" s="5"/>
      <c r="BV581" s="5"/>
      <c r="BW581" s="5"/>
      <c r="BX581" s="5"/>
      <c r="BY581" s="5"/>
      <c r="BZ581" s="7"/>
      <c r="CA581" s="7"/>
      <c r="CB581" s="7"/>
      <c r="CC581" s="7"/>
    </row>
    <row r="582" ht="15.75" customHeight="1">
      <c r="H582" s="5"/>
      <c r="I582" s="5"/>
      <c r="J582" s="5"/>
      <c r="K582" s="5"/>
      <c r="L582" s="5"/>
      <c r="M582" s="5"/>
      <c r="S582" s="5"/>
      <c r="T582" s="5"/>
      <c r="U582" s="5"/>
      <c r="V582" s="5"/>
      <c r="W582" s="5"/>
      <c r="X582" s="5"/>
      <c r="AB582" s="5"/>
      <c r="AC582" s="5"/>
      <c r="AD582" s="5"/>
      <c r="AE582" s="5"/>
      <c r="AF582" s="5"/>
      <c r="AG582" s="5"/>
      <c r="AN582" s="5"/>
      <c r="AO582" s="5"/>
      <c r="AP582" s="5"/>
      <c r="AQ582" s="5"/>
      <c r="AR582" s="5"/>
      <c r="AS582" s="5"/>
      <c r="AW582" s="5"/>
      <c r="AX582" s="5"/>
      <c r="AY582" s="5"/>
      <c r="AZ582" s="5"/>
      <c r="BA582" s="5"/>
      <c r="BB582" s="5"/>
      <c r="BF582" s="5"/>
      <c r="BG582" s="5"/>
      <c r="BH582" s="5"/>
      <c r="BI582" s="5"/>
      <c r="BJ582" s="5"/>
      <c r="BK582" s="5"/>
      <c r="BT582" s="5"/>
      <c r="BU582" s="5"/>
      <c r="BV582" s="5"/>
      <c r="BW582" s="5"/>
      <c r="BX582" s="5"/>
      <c r="BY582" s="5"/>
      <c r="BZ582" s="7"/>
      <c r="CA582" s="7"/>
      <c r="CB582" s="7"/>
      <c r="CC582" s="7"/>
    </row>
    <row r="583" ht="15.75" customHeight="1">
      <c r="H583" s="5"/>
      <c r="I583" s="5"/>
      <c r="J583" s="5"/>
      <c r="K583" s="5"/>
      <c r="L583" s="5"/>
      <c r="M583" s="5"/>
      <c r="S583" s="5"/>
      <c r="T583" s="5"/>
      <c r="U583" s="5"/>
      <c r="V583" s="5"/>
      <c r="W583" s="5"/>
      <c r="X583" s="5"/>
      <c r="AB583" s="5"/>
      <c r="AC583" s="5"/>
      <c r="AD583" s="5"/>
      <c r="AE583" s="5"/>
      <c r="AF583" s="5"/>
      <c r="AG583" s="5"/>
      <c r="AN583" s="5"/>
      <c r="AO583" s="5"/>
      <c r="AP583" s="5"/>
      <c r="AQ583" s="5"/>
      <c r="AR583" s="5"/>
      <c r="AS583" s="5"/>
      <c r="AW583" s="5"/>
      <c r="AX583" s="5"/>
      <c r="AY583" s="5"/>
      <c r="AZ583" s="5"/>
      <c r="BA583" s="5"/>
      <c r="BB583" s="5"/>
      <c r="BF583" s="5"/>
      <c r="BG583" s="5"/>
      <c r="BH583" s="5"/>
      <c r="BI583" s="5"/>
      <c r="BJ583" s="5"/>
      <c r="BK583" s="5"/>
      <c r="BT583" s="5"/>
      <c r="BU583" s="5"/>
      <c r="BV583" s="5"/>
      <c r="BW583" s="5"/>
      <c r="BX583" s="5"/>
      <c r="BY583" s="5"/>
      <c r="BZ583" s="7"/>
      <c r="CA583" s="7"/>
      <c r="CB583" s="7"/>
      <c r="CC583" s="7"/>
    </row>
    <row r="584" ht="15.75" customHeight="1">
      <c r="H584" s="5"/>
      <c r="I584" s="5"/>
      <c r="J584" s="5"/>
      <c r="K584" s="5"/>
      <c r="L584" s="5"/>
      <c r="M584" s="5"/>
      <c r="S584" s="5"/>
      <c r="T584" s="5"/>
      <c r="U584" s="5"/>
      <c r="V584" s="5"/>
      <c r="W584" s="5"/>
      <c r="X584" s="5"/>
      <c r="AB584" s="5"/>
      <c r="AC584" s="5"/>
      <c r="AD584" s="5"/>
      <c r="AE584" s="5"/>
      <c r="AF584" s="5"/>
      <c r="AG584" s="5"/>
      <c r="AN584" s="5"/>
      <c r="AO584" s="5"/>
      <c r="AP584" s="5"/>
      <c r="AQ584" s="5"/>
      <c r="AR584" s="5"/>
      <c r="AS584" s="5"/>
      <c r="AW584" s="5"/>
      <c r="AX584" s="5"/>
      <c r="AY584" s="5"/>
      <c r="AZ584" s="5"/>
      <c r="BA584" s="5"/>
      <c r="BB584" s="5"/>
      <c r="BF584" s="5"/>
      <c r="BG584" s="5"/>
      <c r="BH584" s="5"/>
      <c r="BI584" s="5"/>
      <c r="BJ584" s="5"/>
      <c r="BK584" s="5"/>
      <c r="BT584" s="5"/>
      <c r="BU584" s="5"/>
      <c r="BV584" s="5"/>
      <c r="BW584" s="5"/>
      <c r="BX584" s="5"/>
      <c r="BY584" s="5"/>
      <c r="BZ584" s="7"/>
      <c r="CA584" s="7"/>
      <c r="CB584" s="7"/>
      <c r="CC584" s="7"/>
    </row>
    <row r="585" ht="15.75" customHeight="1">
      <c r="H585" s="5"/>
      <c r="I585" s="5"/>
      <c r="J585" s="5"/>
      <c r="K585" s="5"/>
      <c r="L585" s="5"/>
      <c r="M585" s="5"/>
      <c r="S585" s="5"/>
      <c r="T585" s="5"/>
      <c r="U585" s="5"/>
      <c r="V585" s="5"/>
      <c r="W585" s="5"/>
      <c r="X585" s="5"/>
      <c r="AB585" s="5"/>
      <c r="AC585" s="5"/>
      <c r="AD585" s="5"/>
      <c r="AE585" s="5"/>
      <c r="AF585" s="5"/>
      <c r="AG585" s="5"/>
      <c r="AN585" s="5"/>
      <c r="AO585" s="5"/>
      <c r="AP585" s="5"/>
      <c r="AQ585" s="5"/>
      <c r="AR585" s="5"/>
      <c r="AS585" s="5"/>
      <c r="AW585" s="5"/>
      <c r="AX585" s="5"/>
      <c r="AY585" s="5"/>
      <c r="AZ585" s="5"/>
      <c r="BA585" s="5"/>
      <c r="BB585" s="5"/>
      <c r="BF585" s="5"/>
      <c r="BG585" s="5"/>
      <c r="BH585" s="5"/>
      <c r="BI585" s="5"/>
      <c r="BJ585" s="5"/>
      <c r="BK585" s="5"/>
      <c r="BT585" s="5"/>
      <c r="BU585" s="5"/>
      <c r="BV585" s="5"/>
      <c r="BW585" s="5"/>
      <c r="BX585" s="5"/>
      <c r="BY585" s="5"/>
      <c r="BZ585" s="7"/>
      <c r="CA585" s="7"/>
      <c r="CB585" s="7"/>
      <c r="CC585" s="7"/>
    </row>
    <row r="586" ht="15.75" customHeight="1">
      <c r="H586" s="5"/>
      <c r="I586" s="5"/>
      <c r="J586" s="5"/>
      <c r="K586" s="5"/>
      <c r="L586" s="5"/>
      <c r="M586" s="5"/>
      <c r="S586" s="5"/>
      <c r="T586" s="5"/>
      <c r="U586" s="5"/>
      <c r="V586" s="5"/>
      <c r="W586" s="5"/>
      <c r="X586" s="5"/>
      <c r="AB586" s="5"/>
      <c r="AC586" s="5"/>
      <c r="AD586" s="5"/>
      <c r="AE586" s="5"/>
      <c r="AF586" s="5"/>
      <c r="AG586" s="5"/>
      <c r="AN586" s="5"/>
      <c r="AO586" s="5"/>
      <c r="AP586" s="5"/>
      <c r="AQ586" s="5"/>
      <c r="AR586" s="5"/>
      <c r="AS586" s="5"/>
      <c r="AW586" s="5"/>
      <c r="AX586" s="5"/>
      <c r="AY586" s="5"/>
      <c r="AZ586" s="5"/>
      <c r="BA586" s="5"/>
      <c r="BB586" s="5"/>
      <c r="BF586" s="5"/>
      <c r="BG586" s="5"/>
      <c r="BH586" s="5"/>
      <c r="BI586" s="5"/>
      <c r="BJ586" s="5"/>
      <c r="BK586" s="5"/>
      <c r="BT586" s="5"/>
      <c r="BU586" s="5"/>
      <c r="BV586" s="5"/>
      <c r="BW586" s="5"/>
      <c r="BX586" s="5"/>
      <c r="BY586" s="5"/>
      <c r="BZ586" s="7"/>
      <c r="CA586" s="7"/>
      <c r="CB586" s="7"/>
      <c r="CC586" s="7"/>
    </row>
    <row r="587" ht="15.75" customHeight="1">
      <c r="H587" s="5"/>
      <c r="I587" s="5"/>
      <c r="J587" s="5"/>
      <c r="K587" s="5"/>
      <c r="L587" s="5"/>
      <c r="M587" s="5"/>
      <c r="S587" s="5"/>
      <c r="T587" s="5"/>
      <c r="U587" s="5"/>
      <c r="V587" s="5"/>
      <c r="W587" s="5"/>
      <c r="X587" s="5"/>
      <c r="AB587" s="5"/>
      <c r="AC587" s="5"/>
      <c r="AD587" s="5"/>
      <c r="AE587" s="5"/>
      <c r="AF587" s="5"/>
      <c r="AG587" s="5"/>
      <c r="AN587" s="5"/>
      <c r="AO587" s="5"/>
      <c r="AP587" s="5"/>
      <c r="AQ587" s="5"/>
      <c r="AR587" s="5"/>
      <c r="AS587" s="5"/>
      <c r="AW587" s="5"/>
      <c r="AX587" s="5"/>
      <c r="AY587" s="5"/>
      <c r="AZ587" s="5"/>
      <c r="BA587" s="5"/>
      <c r="BB587" s="5"/>
      <c r="BF587" s="5"/>
      <c r="BG587" s="5"/>
      <c r="BH587" s="5"/>
      <c r="BI587" s="5"/>
      <c r="BJ587" s="5"/>
      <c r="BK587" s="5"/>
      <c r="BT587" s="5"/>
      <c r="BU587" s="5"/>
      <c r="BV587" s="5"/>
      <c r="BW587" s="5"/>
      <c r="BX587" s="5"/>
      <c r="BY587" s="5"/>
      <c r="BZ587" s="7"/>
      <c r="CA587" s="7"/>
      <c r="CB587" s="7"/>
      <c r="CC587" s="7"/>
    </row>
    <row r="588" ht="15.75" customHeight="1">
      <c r="H588" s="5"/>
      <c r="I588" s="5"/>
      <c r="J588" s="5"/>
      <c r="K588" s="5"/>
      <c r="L588" s="5"/>
      <c r="M588" s="5"/>
      <c r="S588" s="5"/>
      <c r="T588" s="5"/>
      <c r="U588" s="5"/>
      <c r="V588" s="5"/>
      <c r="W588" s="5"/>
      <c r="X588" s="5"/>
      <c r="AB588" s="5"/>
      <c r="AC588" s="5"/>
      <c r="AD588" s="5"/>
      <c r="AE588" s="5"/>
      <c r="AF588" s="5"/>
      <c r="AG588" s="5"/>
      <c r="AN588" s="5"/>
      <c r="AO588" s="5"/>
      <c r="AP588" s="5"/>
      <c r="AQ588" s="5"/>
      <c r="AR588" s="5"/>
      <c r="AS588" s="5"/>
      <c r="AW588" s="5"/>
      <c r="AX588" s="5"/>
      <c r="AY588" s="5"/>
      <c r="AZ588" s="5"/>
      <c r="BA588" s="5"/>
      <c r="BB588" s="5"/>
      <c r="BF588" s="5"/>
      <c r="BG588" s="5"/>
      <c r="BH588" s="5"/>
      <c r="BI588" s="5"/>
      <c r="BJ588" s="5"/>
      <c r="BK588" s="5"/>
      <c r="BT588" s="5"/>
      <c r="BU588" s="5"/>
      <c r="BV588" s="5"/>
      <c r="BW588" s="5"/>
      <c r="BX588" s="5"/>
      <c r="BY588" s="5"/>
      <c r="BZ588" s="7"/>
      <c r="CA588" s="7"/>
      <c r="CB588" s="7"/>
      <c r="CC588" s="7"/>
    </row>
    <row r="589" ht="15.75" customHeight="1">
      <c r="H589" s="5"/>
      <c r="I589" s="5"/>
      <c r="J589" s="5"/>
      <c r="K589" s="5"/>
      <c r="L589" s="5"/>
      <c r="M589" s="5"/>
      <c r="S589" s="5"/>
      <c r="T589" s="5"/>
      <c r="U589" s="5"/>
      <c r="V589" s="5"/>
      <c r="W589" s="5"/>
      <c r="X589" s="5"/>
      <c r="AB589" s="5"/>
      <c r="AC589" s="5"/>
      <c r="AD589" s="5"/>
      <c r="AE589" s="5"/>
      <c r="AF589" s="5"/>
      <c r="AG589" s="5"/>
      <c r="AN589" s="5"/>
      <c r="AO589" s="5"/>
      <c r="AP589" s="5"/>
      <c r="AQ589" s="5"/>
      <c r="AR589" s="5"/>
      <c r="AS589" s="5"/>
      <c r="AW589" s="5"/>
      <c r="AX589" s="5"/>
      <c r="AY589" s="5"/>
      <c r="AZ589" s="5"/>
      <c r="BA589" s="5"/>
      <c r="BB589" s="5"/>
      <c r="BF589" s="5"/>
      <c r="BG589" s="5"/>
      <c r="BH589" s="5"/>
      <c r="BI589" s="5"/>
      <c r="BJ589" s="5"/>
      <c r="BK589" s="5"/>
      <c r="BT589" s="5"/>
      <c r="BU589" s="5"/>
      <c r="BV589" s="5"/>
      <c r="BW589" s="5"/>
      <c r="BX589" s="5"/>
      <c r="BY589" s="5"/>
      <c r="BZ589" s="7"/>
      <c r="CA589" s="7"/>
      <c r="CB589" s="7"/>
      <c r="CC589" s="7"/>
    </row>
    <row r="590" ht="15.75" customHeight="1">
      <c r="H590" s="5"/>
      <c r="I590" s="5"/>
      <c r="J590" s="5"/>
      <c r="K590" s="5"/>
      <c r="L590" s="5"/>
      <c r="M590" s="5"/>
      <c r="S590" s="5"/>
      <c r="T590" s="5"/>
      <c r="U590" s="5"/>
      <c r="V590" s="5"/>
      <c r="W590" s="5"/>
      <c r="X590" s="5"/>
      <c r="AB590" s="5"/>
      <c r="AC590" s="5"/>
      <c r="AD590" s="5"/>
      <c r="AE590" s="5"/>
      <c r="AF590" s="5"/>
      <c r="AG590" s="5"/>
      <c r="AN590" s="5"/>
      <c r="AO590" s="5"/>
      <c r="AP590" s="5"/>
      <c r="AQ590" s="5"/>
      <c r="AR590" s="5"/>
      <c r="AS590" s="5"/>
      <c r="AW590" s="5"/>
      <c r="AX590" s="5"/>
      <c r="AY590" s="5"/>
      <c r="AZ590" s="5"/>
      <c r="BA590" s="5"/>
      <c r="BB590" s="5"/>
      <c r="BF590" s="5"/>
      <c r="BG590" s="5"/>
      <c r="BH590" s="5"/>
      <c r="BI590" s="5"/>
      <c r="BJ590" s="5"/>
      <c r="BK590" s="5"/>
      <c r="BT590" s="5"/>
      <c r="BU590" s="5"/>
      <c r="BV590" s="5"/>
      <c r="BW590" s="5"/>
      <c r="BX590" s="5"/>
      <c r="BY590" s="5"/>
      <c r="BZ590" s="7"/>
      <c r="CA590" s="7"/>
      <c r="CB590" s="7"/>
      <c r="CC590" s="7"/>
    </row>
    <row r="591" ht="15.75" customHeight="1">
      <c r="H591" s="5"/>
      <c r="I591" s="5"/>
      <c r="J591" s="5"/>
      <c r="K591" s="5"/>
      <c r="L591" s="5"/>
      <c r="M591" s="5"/>
      <c r="S591" s="5"/>
      <c r="T591" s="5"/>
      <c r="U591" s="5"/>
      <c r="V591" s="5"/>
      <c r="W591" s="5"/>
      <c r="X591" s="5"/>
      <c r="AB591" s="5"/>
      <c r="AC591" s="5"/>
      <c r="AD591" s="5"/>
      <c r="AE591" s="5"/>
      <c r="AF591" s="5"/>
      <c r="AG591" s="5"/>
      <c r="AN591" s="5"/>
      <c r="AO591" s="5"/>
      <c r="AP591" s="5"/>
      <c r="AQ591" s="5"/>
      <c r="AR591" s="5"/>
      <c r="AS591" s="5"/>
      <c r="AW591" s="5"/>
      <c r="AX591" s="5"/>
      <c r="AY591" s="5"/>
      <c r="AZ591" s="5"/>
      <c r="BA591" s="5"/>
      <c r="BB591" s="5"/>
      <c r="BF591" s="5"/>
      <c r="BG591" s="5"/>
      <c r="BH591" s="5"/>
      <c r="BI591" s="5"/>
      <c r="BJ591" s="5"/>
      <c r="BK591" s="5"/>
      <c r="BT591" s="5"/>
      <c r="BU591" s="5"/>
      <c r="BV591" s="5"/>
      <c r="BW591" s="5"/>
      <c r="BX591" s="5"/>
      <c r="BY591" s="5"/>
      <c r="BZ591" s="7"/>
      <c r="CA591" s="7"/>
      <c r="CB591" s="7"/>
      <c r="CC591" s="7"/>
    </row>
    <row r="592" ht="15.75" customHeight="1">
      <c r="H592" s="5"/>
      <c r="I592" s="5"/>
      <c r="J592" s="5"/>
      <c r="K592" s="5"/>
      <c r="L592" s="5"/>
      <c r="M592" s="5"/>
      <c r="S592" s="5"/>
      <c r="T592" s="5"/>
      <c r="U592" s="5"/>
      <c r="V592" s="5"/>
      <c r="W592" s="5"/>
      <c r="X592" s="5"/>
      <c r="AB592" s="5"/>
      <c r="AC592" s="5"/>
      <c r="AD592" s="5"/>
      <c r="AE592" s="5"/>
      <c r="AF592" s="5"/>
      <c r="AG592" s="5"/>
      <c r="AN592" s="5"/>
      <c r="AO592" s="5"/>
      <c r="AP592" s="5"/>
      <c r="AQ592" s="5"/>
      <c r="AR592" s="5"/>
      <c r="AS592" s="5"/>
      <c r="AW592" s="5"/>
      <c r="AX592" s="5"/>
      <c r="AY592" s="5"/>
      <c r="AZ592" s="5"/>
      <c r="BA592" s="5"/>
      <c r="BB592" s="5"/>
      <c r="BF592" s="5"/>
      <c r="BG592" s="5"/>
      <c r="BH592" s="5"/>
      <c r="BI592" s="5"/>
      <c r="BJ592" s="5"/>
      <c r="BK592" s="5"/>
      <c r="BT592" s="5"/>
      <c r="BU592" s="5"/>
      <c r="BV592" s="5"/>
      <c r="BW592" s="5"/>
      <c r="BX592" s="5"/>
      <c r="BY592" s="5"/>
      <c r="BZ592" s="7"/>
      <c r="CA592" s="7"/>
      <c r="CB592" s="7"/>
      <c r="CC592" s="7"/>
    </row>
    <row r="593" ht="15.75" customHeight="1">
      <c r="H593" s="5"/>
      <c r="I593" s="5"/>
      <c r="J593" s="5"/>
      <c r="K593" s="5"/>
      <c r="L593" s="5"/>
      <c r="M593" s="5"/>
      <c r="S593" s="5"/>
      <c r="T593" s="5"/>
      <c r="U593" s="5"/>
      <c r="V593" s="5"/>
      <c r="W593" s="5"/>
      <c r="X593" s="5"/>
      <c r="AB593" s="5"/>
      <c r="AC593" s="5"/>
      <c r="AD593" s="5"/>
      <c r="AE593" s="5"/>
      <c r="AF593" s="5"/>
      <c r="AG593" s="5"/>
      <c r="AN593" s="5"/>
      <c r="AO593" s="5"/>
      <c r="AP593" s="5"/>
      <c r="AQ593" s="5"/>
      <c r="AR593" s="5"/>
      <c r="AS593" s="5"/>
      <c r="AW593" s="5"/>
      <c r="AX593" s="5"/>
      <c r="AY593" s="5"/>
      <c r="AZ593" s="5"/>
      <c r="BA593" s="5"/>
      <c r="BB593" s="5"/>
      <c r="BF593" s="5"/>
      <c r="BG593" s="5"/>
      <c r="BH593" s="5"/>
      <c r="BI593" s="5"/>
      <c r="BJ593" s="5"/>
      <c r="BK593" s="5"/>
      <c r="BT593" s="5"/>
      <c r="BU593" s="5"/>
      <c r="BV593" s="5"/>
      <c r="BW593" s="5"/>
      <c r="BX593" s="5"/>
      <c r="BY593" s="5"/>
      <c r="BZ593" s="7"/>
      <c r="CA593" s="7"/>
      <c r="CB593" s="7"/>
      <c r="CC593" s="7"/>
    </row>
    <row r="594" ht="15.75" customHeight="1">
      <c r="H594" s="5"/>
      <c r="I594" s="5"/>
      <c r="J594" s="5"/>
      <c r="K594" s="5"/>
      <c r="L594" s="5"/>
      <c r="M594" s="5"/>
      <c r="S594" s="5"/>
      <c r="T594" s="5"/>
      <c r="U594" s="5"/>
      <c r="V594" s="5"/>
      <c r="W594" s="5"/>
      <c r="X594" s="5"/>
      <c r="AB594" s="5"/>
      <c r="AC594" s="5"/>
      <c r="AD594" s="5"/>
      <c r="AE594" s="5"/>
      <c r="AF594" s="5"/>
      <c r="AG594" s="5"/>
      <c r="AN594" s="5"/>
      <c r="AO594" s="5"/>
      <c r="AP594" s="5"/>
      <c r="AQ594" s="5"/>
      <c r="AR594" s="5"/>
      <c r="AS594" s="5"/>
      <c r="AW594" s="5"/>
      <c r="AX594" s="5"/>
      <c r="AY594" s="5"/>
      <c r="AZ594" s="5"/>
      <c r="BA594" s="5"/>
      <c r="BB594" s="5"/>
      <c r="BF594" s="5"/>
      <c r="BG594" s="5"/>
      <c r="BH594" s="5"/>
      <c r="BI594" s="5"/>
      <c r="BJ594" s="5"/>
      <c r="BK594" s="5"/>
      <c r="BT594" s="5"/>
      <c r="BU594" s="5"/>
      <c r="BV594" s="5"/>
      <c r="BW594" s="5"/>
      <c r="BX594" s="5"/>
      <c r="BY594" s="5"/>
      <c r="BZ594" s="7"/>
      <c r="CA594" s="7"/>
      <c r="CB594" s="7"/>
      <c r="CC594" s="7"/>
    </row>
    <row r="595" ht="15.75" customHeight="1">
      <c r="H595" s="5"/>
      <c r="I595" s="5"/>
      <c r="J595" s="5"/>
      <c r="K595" s="5"/>
      <c r="L595" s="5"/>
      <c r="M595" s="5"/>
      <c r="S595" s="5"/>
      <c r="T595" s="5"/>
      <c r="U595" s="5"/>
      <c r="V595" s="5"/>
      <c r="W595" s="5"/>
      <c r="X595" s="5"/>
      <c r="AB595" s="5"/>
      <c r="AC595" s="5"/>
      <c r="AD595" s="5"/>
      <c r="AE595" s="5"/>
      <c r="AF595" s="5"/>
      <c r="AG595" s="5"/>
      <c r="AN595" s="5"/>
      <c r="AO595" s="5"/>
      <c r="AP595" s="5"/>
      <c r="AQ595" s="5"/>
      <c r="AR595" s="5"/>
      <c r="AS595" s="5"/>
      <c r="AW595" s="5"/>
      <c r="AX595" s="5"/>
      <c r="AY595" s="5"/>
      <c r="AZ595" s="5"/>
      <c r="BA595" s="5"/>
      <c r="BB595" s="5"/>
      <c r="BF595" s="5"/>
      <c r="BG595" s="5"/>
      <c r="BH595" s="5"/>
      <c r="BI595" s="5"/>
      <c r="BJ595" s="5"/>
      <c r="BK595" s="5"/>
      <c r="BT595" s="5"/>
      <c r="BU595" s="5"/>
      <c r="BV595" s="5"/>
      <c r="BW595" s="5"/>
      <c r="BX595" s="5"/>
      <c r="BY595" s="5"/>
      <c r="BZ595" s="7"/>
      <c r="CA595" s="7"/>
      <c r="CB595" s="7"/>
      <c r="CC595" s="7"/>
    </row>
    <row r="596" ht="15.75" customHeight="1">
      <c r="H596" s="5"/>
      <c r="I596" s="5"/>
      <c r="J596" s="5"/>
      <c r="K596" s="5"/>
      <c r="L596" s="5"/>
      <c r="M596" s="5"/>
      <c r="S596" s="5"/>
      <c r="T596" s="5"/>
      <c r="U596" s="5"/>
      <c r="V596" s="5"/>
      <c r="W596" s="5"/>
      <c r="X596" s="5"/>
      <c r="AB596" s="5"/>
      <c r="AC596" s="5"/>
      <c r="AD596" s="5"/>
      <c r="AE596" s="5"/>
      <c r="AF596" s="5"/>
      <c r="AG596" s="5"/>
      <c r="AN596" s="5"/>
      <c r="AO596" s="5"/>
      <c r="AP596" s="5"/>
      <c r="AQ596" s="5"/>
      <c r="AR596" s="5"/>
      <c r="AS596" s="5"/>
      <c r="AW596" s="5"/>
      <c r="AX596" s="5"/>
      <c r="AY596" s="5"/>
      <c r="AZ596" s="5"/>
      <c r="BA596" s="5"/>
      <c r="BB596" s="5"/>
      <c r="BF596" s="5"/>
      <c r="BG596" s="5"/>
      <c r="BH596" s="5"/>
      <c r="BI596" s="5"/>
      <c r="BJ596" s="5"/>
      <c r="BK596" s="5"/>
      <c r="BT596" s="5"/>
      <c r="BU596" s="5"/>
      <c r="BV596" s="5"/>
      <c r="BW596" s="5"/>
      <c r="BX596" s="5"/>
      <c r="BY596" s="5"/>
      <c r="BZ596" s="7"/>
      <c r="CA596" s="7"/>
      <c r="CB596" s="7"/>
      <c r="CC596" s="7"/>
    </row>
    <row r="597" ht="15.75" customHeight="1">
      <c r="H597" s="5"/>
      <c r="I597" s="5"/>
      <c r="J597" s="5"/>
      <c r="K597" s="5"/>
      <c r="L597" s="5"/>
      <c r="M597" s="5"/>
      <c r="S597" s="5"/>
      <c r="T597" s="5"/>
      <c r="U597" s="5"/>
      <c r="V597" s="5"/>
      <c r="W597" s="5"/>
      <c r="X597" s="5"/>
      <c r="AB597" s="5"/>
      <c r="AC597" s="5"/>
      <c r="AD597" s="5"/>
      <c r="AE597" s="5"/>
      <c r="AF597" s="5"/>
      <c r="AG597" s="5"/>
      <c r="AN597" s="5"/>
      <c r="AO597" s="5"/>
      <c r="AP597" s="5"/>
      <c r="AQ597" s="5"/>
      <c r="AR597" s="5"/>
      <c r="AS597" s="5"/>
      <c r="AW597" s="5"/>
      <c r="AX597" s="5"/>
      <c r="AY597" s="5"/>
      <c r="AZ597" s="5"/>
      <c r="BA597" s="5"/>
      <c r="BB597" s="5"/>
      <c r="BF597" s="5"/>
      <c r="BG597" s="5"/>
      <c r="BH597" s="5"/>
      <c r="BI597" s="5"/>
      <c r="BJ597" s="5"/>
      <c r="BK597" s="5"/>
      <c r="BT597" s="5"/>
      <c r="BU597" s="5"/>
      <c r="BV597" s="5"/>
      <c r="BW597" s="5"/>
      <c r="BX597" s="5"/>
      <c r="BY597" s="5"/>
      <c r="BZ597" s="7"/>
      <c r="CA597" s="7"/>
      <c r="CB597" s="7"/>
      <c r="CC597" s="7"/>
    </row>
    <row r="598" ht="15.75" customHeight="1">
      <c r="H598" s="5"/>
      <c r="I598" s="5"/>
      <c r="J598" s="5"/>
      <c r="K598" s="5"/>
      <c r="L598" s="5"/>
      <c r="M598" s="5"/>
      <c r="S598" s="5"/>
      <c r="T598" s="5"/>
      <c r="U598" s="5"/>
      <c r="V598" s="5"/>
      <c r="W598" s="5"/>
      <c r="X598" s="5"/>
      <c r="AB598" s="5"/>
      <c r="AC598" s="5"/>
      <c r="AD598" s="5"/>
      <c r="AE598" s="5"/>
      <c r="AF598" s="5"/>
      <c r="AG598" s="5"/>
      <c r="AN598" s="5"/>
      <c r="AO598" s="5"/>
      <c r="AP598" s="5"/>
      <c r="AQ598" s="5"/>
      <c r="AR598" s="5"/>
      <c r="AS598" s="5"/>
      <c r="AW598" s="5"/>
      <c r="AX598" s="5"/>
      <c r="AY598" s="5"/>
      <c r="AZ598" s="5"/>
      <c r="BA598" s="5"/>
      <c r="BB598" s="5"/>
      <c r="BF598" s="5"/>
      <c r="BG598" s="5"/>
      <c r="BH598" s="5"/>
      <c r="BI598" s="5"/>
      <c r="BJ598" s="5"/>
      <c r="BK598" s="5"/>
      <c r="BT598" s="5"/>
      <c r="BU598" s="5"/>
      <c r="BV598" s="5"/>
      <c r="BW598" s="5"/>
      <c r="BX598" s="5"/>
      <c r="BY598" s="5"/>
      <c r="BZ598" s="7"/>
      <c r="CA598" s="7"/>
      <c r="CB598" s="7"/>
      <c r="CC598" s="7"/>
    </row>
    <row r="599" ht="15.75" customHeight="1">
      <c r="H599" s="5"/>
      <c r="I599" s="5"/>
      <c r="J599" s="5"/>
      <c r="K599" s="5"/>
      <c r="L599" s="5"/>
      <c r="M599" s="5"/>
      <c r="S599" s="5"/>
      <c r="T599" s="5"/>
      <c r="U599" s="5"/>
      <c r="V599" s="5"/>
      <c r="W599" s="5"/>
      <c r="X599" s="5"/>
      <c r="AB599" s="5"/>
      <c r="AC599" s="5"/>
      <c r="AD599" s="5"/>
      <c r="AE599" s="5"/>
      <c r="AF599" s="5"/>
      <c r="AG599" s="5"/>
      <c r="AN599" s="5"/>
      <c r="AO599" s="5"/>
      <c r="AP599" s="5"/>
      <c r="AQ599" s="5"/>
      <c r="AR599" s="5"/>
      <c r="AS599" s="5"/>
      <c r="AW599" s="5"/>
      <c r="AX599" s="5"/>
      <c r="AY599" s="5"/>
      <c r="AZ599" s="5"/>
      <c r="BA599" s="5"/>
      <c r="BB599" s="5"/>
      <c r="BF599" s="5"/>
      <c r="BG599" s="5"/>
      <c r="BH599" s="5"/>
      <c r="BI599" s="5"/>
      <c r="BJ599" s="5"/>
      <c r="BK599" s="5"/>
      <c r="BT599" s="5"/>
      <c r="BU599" s="5"/>
      <c r="BV599" s="5"/>
      <c r="BW599" s="5"/>
      <c r="BX599" s="5"/>
      <c r="BY599" s="5"/>
      <c r="BZ599" s="7"/>
      <c r="CA599" s="7"/>
      <c r="CB599" s="7"/>
      <c r="CC599" s="7"/>
    </row>
    <row r="600" ht="15.75" customHeight="1">
      <c r="H600" s="5"/>
      <c r="I600" s="5"/>
      <c r="J600" s="5"/>
      <c r="K600" s="5"/>
      <c r="L600" s="5"/>
      <c r="M600" s="5"/>
      <c r="S600" s="5"/>
      <c r="T600" s="5"/>
      <c r="U600" s="5"/>
      <c r="V600" s="5"/>
      <c r="W600" s="5"/>
      <c r="X600" s="5"/>
      <c r="AB600" s="5"/>
      <c r="AC600" s="5"/>
      <c r="AD600" s="5"/>
      <c r="AE600" s="5"/>
      <c r="AF600" s="5"/>
      <c r="AG600" s="5"/>
      <c r="AN600" s="5"/>
      <c r="AO600" s="5"/>
      <c r="AP600" s="5"/>
      <c r="AQ600" s="5"/>
      <c r="AR600" s="5"/>
      <c r="AS600" s="5"/>
      <c r="AW600" s="5"/>
      <c r="AX600" s="5"/>
      <c r="AY600" s="5"/>
      <c r="AZ600" s="5"/>
      <c r="BA600" s="5"/>
      <c r="BB600" s="5"/>
      <c r="BF600" s="5"/>
      <c r="BG600" s="5"/>
      <c r="BH600" s="5"/>
      <c r="BI600" s="5"/>
      <c r="BJ600" s="5"/>
      <c r="BK600" s="5"/>
      <c r="BT600" s="5"/>
      <c r="BU600" s="5"/>
      <c r="BV600" s="5"/>
      <c r="BW600" s="5"/>
      <c r="BX600" s="5"/>
      <c r="BY600" s="5"/>
      <c r="BZ600" s="7"/>
      <c r="CA600" s="7"/>
      <c r="CB600" s="7"/>
      <c r="CC600" s="7"/>
    </row>
    <row r="601" ht="15.75" customHeight="1">
      <c r="H601" s="5"/>
      <c r="I601" s="5"/>
      <c r="J601" s="5"/>
      <c r="K601" s="5"/>
      <c r="L601" s="5"/>
      <c r="M601" s="5"/>
      <c r="S601" s="5"/>
      <c r="T601" s="5"/>
      <c r="U601" s="5"/>
      <c r="V601" s="5"/>
      <c r="W601" s="5"/>
      <c r="X601" s="5"/>
      <c r="AB601" s="5"/>
      <c r="AC601" s="5"/>
      <c r="AD601" s="5"/>
      <c r="AE601" s="5"/>
      <c r="AF601" s="5"/>
      <c r="AG601" s="5"/>
      <c r="AN601" s="5"/>
      <c r="AO601" s="5"/>
      <c r="AP601" s="5"/>
      <c r="AQ601" s="5"/>
      <c r="AR601" s="5"/>
      <c r="AS601" s="5"/>
      <c r="AW601" s="5"/>
      <c r="AX601" s="5"/>
      <c r="AY601" s="5"/>
      <c r="AZ601" s="5"/>
      <c r="BA601" s="5"/>
      <c r="BB601" s="5"/>
      <c r="BF601" s="5"/>
      <c r="BG601" s="5"/>
      <c r="BH601" s="5"/>
      <c r="BI601" s="5"/>
      <c r="BJ601" s="5"/>
      <c r="BK601" s="5"/>
      <c r="BT601" s="5"/>
      <c r="BU601" s="5"/>
      <c r="BV601" s="5"/>
      <c r="BW601" s="5"/>
      <c r="BX601" s="5"/>
      <c r="BY601" s="5"/>
      <c r="BZ601" s="7"/>
      <c r="CA601" s="7"/>
      <c r="CB601" s="7"/>
      <c r="CC601" s="7"/>
    </row>
    <row r="602" ht="15.75" customHeight="1">
      <c r="H602" s="5"/>
      <c r="I602" s="5"/>
      <c r="J602" s="5"/>
      <c r="K602" s="5"/>
      <c r="L602" s="5"/>
      <c r="M602" s="5"/>
      <c r="S602" s="5"/>
      <c r="T602" s="5"/>
      <c r="U602" s="5"/>
      <c r="V602" s="5"/>
      <c r="W602" s="5"/>
      <c r="X602" s="5"/>
      <c r="AB602" s="5"/>
      <c r="AC602" s="5"/>
      <c r="AD602" s="5"/>
      <c r="AE602" s="5"/>
      <c r="AF602" s="5"/>
      <c r="AG602" s="5"/>
      <c r="AN602" s="5"/>
      <c r="AO602" s="5"/>
      <c r="AP602" s="5"/>
      <c r="AQ602" s="5"/>
      <c r="AR602" s="5"/>
      <c r="AS602" s="5"/>
      <c r="AW602" s="5"/>
      <c r="AX602" s="5"/>
      <c r="AY602" s="5"/>
      <c r="AZ602" s="5"/>
      <c r="BA602" s="5"/>
      <c r="BB602" s="5"/>
      <c r="BF602" s="5"/>
      <c r="BG602" s="5"/>
      <c r="BH602" s="5"/>
      <c r="BI602" s="5"/>
      <c r="BJ602" s="5"/>
      <c r="BK602" s="5"/>
      <c r="BT602" s="5"/>
      <c r="BU602" s="5"/>
      <c r="BV602" s="5"/>
      <c r="BW602" s="5"/>
      <c r="BX602" s="5"/>
      <c r="BY602" s="5"/>
      <c r="BZ602" s="7"/>
      <c r="CA602" s="7"/>
      <c r="CB602" s="7"/>
      <c r="CC602" s="7"/>
    </row>
    <row r="603" ht="15.75" customHeight="1">
      <c r="H603" s="5"/>
      <c r="I603" s="5"/>
      <c r="J603" s="5"/>
      <c r="K603" s="5"/>
      <c r="L603" s="5"/>
      <c r="M603" s="5"/>
      <c r="S603" s="5"/>
      <c r="T603" s="5"/>
      <c r="U603" s="5"/>
      <c r="V603" s="5"/>
      <c r="W603" s="5"/>
      <c r="X603" s="5"/>
      <c r="AB603" s="5"/>
      <c r="AC603" s="5"/>
      <c r="AD603" s="5"/>
      <c r="AE603" s="5"/>
      <c r="AF603" s="5"/>
      <c r="AG603" s="5"/>
      <c r="AN603" s="5"/>
      <c r="AO603" s="5"/>
      <c r="AP603" s="5"/>
      <c r="AQ603" s="5"/>
      <c r="AR603" s="5"/>
      <c r="AS603" s="5"/>
      <c r="AW603" s="5"/>
      <c r="AX603" s="5"/>
      <c r="AY603" s="5"/>
      <c r="AZ603" s="5"/>
      <c r="BA603" s="5"/>
      <c r="BB603" s="5"/>
      <c r="BF603" s="5"/>
      <c r="BG603" s="5"/>
      <c r="BH603" s="5"/>
      <c r="BI603" s="5"/>
      <c r="BJ603" s="5"/>
      <c r="BK603" s="5"/>
      <c r="BT603" s="5"/>
      <c r="BU603" s="5"/>
      <c r="BV603" s="5"/>
      <c r="BW603" s="5"/>
      <c r="BX603" s="5"/>
      <c r="BY603" s="5"/>
      <c r="BZ603" s="7"/>
      <c r="CA603" s="7"/>
      <c r="CB603" s="7"/>
      <c r="CC603" s="7"/>
    </row>
    <row r="604" ht="15.75" customHeight="1">
      <c r="H604" s="5"/>
      <c r="I604" s="5"/>
      <c r="J604" s="5"/>
      <c r="K604" s="5"/>
      <c r="L604" s="5"/>
      <c r="M604" s="5"/>
      <c r="S604" s="5"/>
      <c r="T604" s="5"/>
      <c r="U604" s="5"/>
      <c r="V604" s="5"/>
      <c r="W604" s="5"/>
      <c r="X604" s="5"/>
      <c r="AB604" s="5"/>
      <c r="AC604" s="5"/>
      <c r="AD604" s="5"/>
      <c r="AE604" s="5"/>
      <c r="AF604" s="5"/>
      <c r="AG604" s="5"/>
      <c r="AN604" s="5"/>
      <c r="AO604" s="5"/>
      <c r="AP604" s="5"/>
      <c r="AQ604" s="5"/>
      <c r="AR604" s="5"/>
      <c r="AS604" s="5"/>
      <c r="AW604" s="5"/>
      <c r="AX604" s="5"/>
      <c r="AY604" s="5"/>
      <c r="AZ604" s="5"/>
      <c r="BA604" s="5"/>
      <c r="BB604" s="5"/>
      <c r="BF604" s="5"/>
      <c r="BG604" s="5"/>
      <c r="BH604" s="5"/>
      <c r="BI604" s="5"/>
      <c r="BJ604" s="5"/>
      <c r="BK604" s="5"/>
      <c r="BT604" s="5"/>
      <c r="BU604" s="5"/>
      <c r="BV604" s="5"/>
      <c r="BW604" s="5"/>
      <c r="BX604" s="5"/>
      <c r="BY604" s="5"/>
      <c r="BZ604" s="7"/>
      <c r="CA604" s="7"/>
      <c r="CB604" s="7"/>
      <c r="CC604" s="7"/>
    </row>
    <row r="605" ht="15.75" customHeight="1">
      <c r="H605" s="5"/>
      <c r="I605" s="5"/>
      <c r="J605" s="5"/>
      <c r="K605" s="5"/>
      <c r="L605" s="5"/>
      <c r="M605" s="5"/>
      <c r="S605" s="5"/>
      <c r="T605" s="5"/>
      <c r="U605" s="5"/>
      <c r="V605" s="5"/>
      <c r="W605" s="5"/>
      <c r="X605" s="5"/>
      <c r="AB605" s="5"/>
      <c r="AC605" s="5"/>
      <c r="AD605" s="5"/>
      <c r="AE605" s="5"/>
      <c r="AF605" s="5"/>
      <c r="AG605" s="5"/>
      <c r="AN605" s="5"/>
      <c r="AO605" s="5"/>
      <c r="AP605" s="5"/>
      <c r="AQ605" s="5"/>
      <c r="AR605" s="5"/>
      <c r="AS605" s="5"/>
      <c r="AW605" s="5"/>
      <c r="AX605" s="5"/>
      <c r="AY605" s="5"/>
      <c r="AZ605" s="5"/>
      <c r="BA605" s="5"/>
      <c r="BB605" s="5"/>
      <c r="BF605" s="5"/>
      <c r="BG605" s="5"/>
      <c r="BH605" s="5"/>
      <c r="BI605" s="5"/>
      <c r="BJ605" s="5"/>
      <c r="BK605" s="5"/>
      <c r="BT605" s="5"/>
      <c r="BU605" s="5"/>
      <c r="BV605" s="5"/>
      <c r="BW605" s="5"/>
      <c r="BX605" s="5"/>
      <c r="BY605" s="5"/>
      <c r="BZ605" s="7"/>
      <c r="CA605" s="7"/>
      <c r="CB605" s="7"/>
      <c r="CC605" s="7"/>
    </row>
    <row r="606" ht="15.75" customHeight="1">
      <c r="H606" s="5"/>
      <c r="I606" s="5"/>
      <c r="J606" s="5"/>
      <c r="K606" s="5"/>
      <c r="L606" s="5"/>
      <c r="M606" s="5"/>
      <c r="S606" s="5"/>
      <c r="T606" s="5"/>
      <c r="U606" s="5"/>
      <c r="V606" s="5"/>
      <c r="W606" s="5"/>
      <c r="X606" s="5"/>
      <c r="AB606" s="5"/>
      <c r="AC606" s="5"/>
      <c r="AD606" s="5"/>
      <c r="AE606" s="5"/>
      <c r="AF606" s="5"/>
      <c r="AG606" s="5"/>
      <c r="AN606" s="5"/>
      <c r="AO606" s="5"/>
      <c r="AP606" s="5"/>
      <c r="AQ606" s="5"/>
      <c r="AR606" s="5"/>
      <c r="AS606" s="5"/>
      <c r="AW606" s="5"/>
      <c r="AX606" s="5"/>
      <c r="AY606" s="5"/>
      <c r="AZ606" s="5"/>
      <c r="BA606" s="5"/>
      <c r="BB606" s="5"/>
      <c r="BF606" s="5"/>
      <c r="BG606" s="5"/>
      <c r="BH606" s="5"/>
      <c r="BI606" s="5"/>
      <c r="BJ606" s="5"/>
      <c r="BK606" s="5"/>
      <c r="BT606" s="5"/>
      <c r="BU606" s="5"/>
      <c r="BV606" s="5"/>
      <c r="BW606" s="5"/>
      <c r="BX606" s="5"/>
      <c r="BY606" s="5"/>
      <c r="BZ606" s="7"/>
      <c r="CA606" s="7"/>
      <c r="CB606" s="7"/>
      <c r="CC606" s="7"/>
    </row>
    <row r="607" ht="15.75" customHeight="1">
      <c r="H607" s="5"/>
      <c r="I607" s="5"/>
      <c r="J607" s="5"/>
      <c r="K607" s="5"/>
      <c r="L607" s="5"/>
      <c r="M607" s="5"/>
      <c r="S607" s="5"/>
      <c r="T607" s="5"/>
      <c r="U607" s="5"/>
      <c r="V607" s="5"/>
      <c r="W607" s="5"/>
      <c r="X607" s="5"/>
      <c r="AB607" s="5"/>
      <c r="AC607" s="5"/>
      <c r="AD607" s="5"/>
      <c r="AE607" s="5"/>
      <c r="AF607" s="5"/>
      <c r="AG607" s="5"/>
      <c r="AN607" s="5"/>
      <c r="AO607" s="5"/>
      <c r="AP607" s="5"/>
      <c r="AQ607" s="5"/>
      <c r="AR607" s="5"/>
      <c r="AS607" s="5"/>
      <c r="AW607" s="5"/>
      <c r="AX607" s="5"/>
      <c r="AY607" s="5"/>
      <c r="AZ607" s="5"/>
      <c r="BA607" s="5"/>
      <c r="BB607" s="5"/>
      <c r="BF607" s="5"/>
      <c r="BG607" s="5"/>
      <c r="BH607" s="5"/>
      <c r="BI607" s="5"/>
      <c r="BJ607" s="5"/>
      <c r="BK607" s="5"/>
      <c r="BT607" s="5"/>
      <c r="BU607" s="5"/>
      <c r="BV607" s="5"/>
      <c r="BW607" s="5"/>
      <c r="BX607" s="5"/>
      <c r="BY607" s="5"/>
      <c r="BZ607" s="7"/>
      <c r="CA607" s="7"/>
      <c r="CB607" s="7"/>
      <c r="CC607" s="7"/>
    </row>
    <row r="608" ht="15.75" customHeight="1">
      <c r="H608" s="5"/>
      <c r="I608" s="5"/>
      <c r="J608" s="5"/>
      <c r="K608" s="5"/>
      <c r="L608" s="5"/>
      <c r="M608" s="5"/>
      <c r="S608" s="5"/>
      <c r="T608" s="5"/>
      <c r="U608" s="5"/>
      <c r="V608" s="5"/>
      <c r="W608" s="5"/>
      <c r="X608" s="5"/>
      <c r="AB608" s="5"/>
      <c r="AC608" s="5"/>
      <c r="AD608" s="5"/>
      <c r="AE608" s="5"/>
      <c r="AF608" s="5"/>
      <c r="AG608" s="5"/>
      <c r="AN608" s="5"/>
      <c r="AO608" s="5"/>
      <c r="AP608" s="5"/>
      <c r="AQ608" s="5"/>
      <c r="AR608" s="5"/>
      <c r="AS608" s="5"/>
      <c r="AW608" s="5"/>
      <c r="AX608" s="5"/>
      <c r="AY608" s="5"/>
      <c r="AZ608" s="5"/>
      <c r="BA608" s="5"/>
      <c r="BB608" s="5"/>
      <c r="BF608" s="5"/>
      <c r="BG608" s="5"/>
      <c r="BH608" s="5"/>
      <c r="BI608" s="5"/>
      <c r="BJ608" s="5"/>
      <c r="BK608" s="5"/>
      <c r="BT608" s="5"/>
      <c r="BU608" s="5"/>
      <c r="BV608" s="5"/>
      <c r="BW608" s="5"/>
      <c r="BX608" s="5"/>
      <c r="BY608" s="5"/>
      <c r="BZ608" s="7"/>
      <c r="CA608" s="7"/>
      <c r="CB608" s="7"/>
      <c r="CC608" s="7"/>
    </row>
    <row r="609" ht="15.75" customHeight="1">
      <c r="H609" s="5"/>
      <c r="I609" s="5"/>
      <c r="J609" s="5"/>
      <c r="K609" s="5"/>
      <c r="L609" s="5"/>
      <c r="M609" s="5"/>
      <c r="S609" s="5"/>
      <c r="T609" s="5"/>
      <c r="U609" s="5"/>
      <c r="V609" s="5"/>
      <c r="W609" s="5"/>
      <c r="X609" s="5"/>
      <c r="AB609" s="5"/>
      <c r="AC609" s="5"/>
      <c r="AD609" s="5"/>
      <c r="AE609" s="5"/>
      <c r="AF609" s="5"/>
      <c r="AG609" s="5"/>
      <c r="AN609" s="5"/>
      <c r="AO609" s="5"/>
      <c r="AP609" s="5"/>
      <c r="AQ609" s="5"/>
      <c r="AR609" s="5"/>
      <c r="AS609" s="5"/>
      <c r="AW609" s="5"/>
      <c r="AX609" s="5"/>
      <c r="AY609" s="5"/>
      <c r="AZ609" s="5"/>
      <c r="BA609" s="5"/>
      <c r="BB609" s="5"/>
      <c r="BF609" s="5"/>
      <c r="BG609" s="5"/>
      <c r="BH609" s="5"/>
      <c r="BI609" s="5"/>
      <c r="BJ609" s="5"/>
      <c r="BK609" s="5"/>
      <c r="BT609" s="5"/>
      <c r="BU609" s="5"/>
      <c r="BV609" s="5"/>
      <c r="BW609" s="5"/>
      <c r="BX609" s="5"/>
      <c r="BY609" s="5"/>
      <c r="BZ609" s="7"/>
      <c r="CA609" s="7"/>
      <c r="CB609" s="7"/>
      <c r="CC609" s="7"/>
    </row>
    <row r="610" ht="15.75" customHeight="1">
      <c r="H610" s="5"/>
      <c r="I610" s="5"/>
      <c r="J610" s="5"/>
      <c r="K610" s="5"/>
      <c r="L610" s="5"/>
      <c r="M610" s="5"/>
      <c r="S610" s="5"/>
      <c r="T610" s="5"/>
      <c r="U610" s="5"/>
      <c r="V610" s="5"/>
      <c r="W610" s="5"/>
      <c r="X610" s="5"/>
      <c r="AB610" s="5"/>
      <c r="AC610" s="5"/>
      <c r="AD610" s="5"/>
      <c r="AE610" s="5"/>
      <c r="AF610" s="5"/>
      <c r="AG610" s="5"/>
      <c r="AN610" s="5"/>
      <c r="AO610" s="5"/>
      <c r="AP610" s="5"/>
      <c r="AQ610" s="5"/>
      <c r="AR610" s="5"/>
      <c r="AS610" s="5"/>
      <c r="AW610" s="5"/>
      <c r="AX610" s="5"/>
      <c r="AY610" s="5"/>
      <c r="AZ610" s="5"/>
      <c r="BA610" s="5"/>
      <c r="BB610" s="5"/>
      <c r="BF610" s="5"/>
      <c r="BG610" s="5"/>
      <c r="BH610" s="5"/>
      <c r="BI610" s="5"/>
      <c r="BJ610" s="5"/>
      <c r="BK610" s="5"/>
      <c r="BT610" s="5"/>
      <c r="BU610" s="5"/>
      <c r="BV610" s="5"/>
      <c r="BW610" s="5"/>
      <c r="BX610" s="5"/>
      <c r="BY610" s="5"/>
      <c r="BZ610" s="7"/>
      <c r="CA610" s="7"/>
      <c r="CB610" s="7"/>
      <c r="CC610" s="7"/>
    </row>
    <row r="611" ht="15.75" customHeight="1">
      <c r="H611" s="5"/>
      <c r="I611" s="5"/>
      <c r="J611" s="5"/>
      <c r="K611" s="5"/>
      <c r="L611" s="5"/>
      <c r="M611" s="5"/>
      <c r="S611" s="5"/>
      <c r="T611" s="5"/>
      <c r="U611" s="5"/>
      <c r="V611" s="5"/>
      <c r="W611" s="5"/>
      <c r="X611" s="5"/>
      <c r="AB611" s="5"/>
      <c r="AC611" s="5"/>
      <c r="AD611" s="5"/>
      <c r="AE611" s="5"/>
      <c r="AF611" s="5"/>
      <c r="AG611" s="5"/>
      <c r="AN611" s="5"/>
      <c r="AO611" s="5"/>
      <c r="AP611" s="5"/>
      <c r="AQ611" s="5"/>
      <c r="AR611" s="5"/>
      <c r="AS611" s="5"/>
      <c r="AW611" s="5"/>
      <c r="AX611" s="5"/>
      <c r="AY611" s="5"/>
      <c r="AZ611" s="5"/>
      <c r="BA611" s="5"/>
      <c r="BB611" s="5"/>
      <c r="BF611" s="5"/>
      <c r="BG611" s="5"/>
      <c r="BH611" s="5"/>
      <c r="BI611" s="5"/>
      <c r="BJ611" s="5"/>
      <c r="BK611" s="5"/>
      <c r="BT611" s="5"/>
      <c r="BU611" s="5"/>
      <c r="BV611" s="5"/>
      <c r="BW611" s="5"/>
      <c r="BX611" s="5"/>
      <c r="BY611" s="5"/>
      <c r="BZ611" s="7"/>
      <c r="CA611" s="7"/>
      <c r="CB611" s="7"/>
      <c r="CC611" s="7"/>
    </row>
    <row r="612" ht="15.75" customHeight="1">
      <c r="H612" s="5"/>
      <c r="I612" s="5"/>
      <c r="J612" s="5"/>
      <c r="K612" s="5"/>
      <c r="L612" s="5"/>
      <c r="M612" s="5"/>
      <c r="S612" s="5"/>
      <c r="T612" s="5"/>
      <c r="U612" s="5"/>
      <c r="V612" s="5"/>
      <c r="W612" s="5"/>
      <c r="X612" s="5"/>
      <c r="AB612" s="5"/>
      <c r="AC612" s="5"/>
      <c r="AD612" s="5"/>
      <c r="AE612" s="5"/>
      <c r="AF612" s="5"/>
      <c r="AG612" s="5"/>
      <c r="AN612" s="5"/>
      <c r="AO612" s="5"/>
      <c r="AP612" s="5"/>
      <c r="AQ612" s="5"/>
      <c r="AR612" s="5"/>
      <c r="AS612" s="5"/>
      <c r="AW612" s="5"/>
      <c r="AX612" s="5"/>
      <c r="AY612" s="5"/>
      <c r="AZ612" s="5"/>
      <c r="BA612" s="5"/>
      <c r="BB612" s="5"/>
      <c r="BF612" s="5"/>
      <c r="BG612" s="5"/>
      <c r="BH612" s="5"/>
      <c r="BI612" s="5"/>
      <c r="BJ612" s="5"/>
      <c r="BK612" s="5"/>
      <c r="BT612" s="5"/>
      <c r="BU612" s="5"/>
      <c r="BV612" s="5"/>
      <c r="BW612" s="5"/>
      <c r="BX612" s="5"/>
      <c r="BY612" s="5"/>
      <c r="BZ612" s="7"/>
      <c r="CA612" s="7"/>
      <c r="CB612" s="7"/>
      <c r="CC612" s="7"/>
    </row>
    <row r="613" ht="15.75" customHeight="1">
      <c r="H613" s="5"/>
      <c r="I613" s="5"/>
      <c r="J613" s="5"/>
      <c r="K613" s="5"/>
      <c r="L613" s="5"/>
      <c r="M613" s="5"/>
      <c r="S613" s="5"/>
      <c r="T613" s="5"/>
      <c r="U613" s="5"/>
      <c r="V613" s="5"/>
      <c r="W613" s="5"/>
      <c r="X613" s="5"/>
      <c r="AB613" s="5"/>
      <c r="AC613" s="5"/>
      <c r="AD613" s="5"/>
      <c r="AE613" s="5"/>
      <c r="AF613" s="5"/>
      <c r="AG613" s="5"/>
      <c r="AN613" s="5"/>
      <c r="AO613" s="5"/>
      <c r="AP613" s="5"/>
      <c r="AQ613" s="5"/>
      <c r="AR613" s="5"/>
      <c r="AS613" s="5"/>
      <c r="AW613" s="5"/>
      <c r="AX613" s="5"/>
      <c r="AY613" s="5"/>
      <c r="AZ613" s="5"/>
      <c r="BA613" s="5"/>
      <c r="BB613" s="5"/>
      <c r="BF613" s="5"/>
      <c r="BG613" s="5"/>
      <c r="BH613" s="5"/>
      <c r="BI613" s="5"/>
      <c r="BJ613" s="5"/>
      <c r="BK613" s="5"/>
      <c r="BT613" s="5"/>
      <c r="BU613" s="5"/>
      <c r="BV613" s="5"/>
      <c r="BW613" s="5"/>
      <c r="BX613" s="5"/>
      <c r="BY613" s="5"/>
      <c r="BZ613" s="7"/>
      <c r="CA613" s="7"/>
      <c r="CB613" s="7"/>
      <c r="CC613" s="7"/>
    </row>
    <row r="614" ht="15.75" customHeight="1">
      <c r="H614" s="5"/>
      <c r="I614" s="5"/>
      <c r="J614" s="5"/>
      <c r="K614" s="5"/>
      <c r="L614" s="5"/>
      <c r="M614" s="5"/>
      <c r="S614" s="5"/>
      <c r="T614" s="5"/>
      <c r="U614" s="5"/>
      <c r="V614" s="5"/>
      <c r="W614" s="5"/>
      <c r="X614" s="5"/>
      <c r="AB614" s="5"/>
      <c r="AC614" s="5"/>
      <c r="AD614" s="5"/>
      <c r="AE614" s="5"/>
      <c r="AF614" s="5"/>
      <c r="AG614" s="5"/>
      <c r="AN614" s="5"/>
      <c r="AO614" s="5"/>
      <c r="AP614" s="5"/>
      <c r="AQ614" s="5"/>
      <c r="AR614" s="5"/>
      <c r="AS614" s="5"/>
      <c r="AW614" s="5"/>
      <c r="AX614" s="5"/>
      <c r="AY614" s="5"/>
      <c r="AZ614" s="5"/>
      <c r="BA614" s="5"/>
      <c r="BB614" s="5"/>
      <c r="BF614" s="5"/>
      <c r="BG614" s="5"/>
      <c r="BH614" s="5"/>
      <c r="BI614" s="5"/>
      <c r="BJ614" s="5"/>
      <c r="BK614" s="5"/>
      <c r="BT614" s="5"/>
      <c r="BU614" s="5"/>
      <c r="BV614" s="5"/>
      <c r="BW614" s="5"/>
      <c r="BX614" s="5"/>
      <c r="BY614" s="5"/>
      <c r="BZ614" s="7"/>
      <c r="CA614" s="7"/>
      <c r="CB614" s="7"/>
      <c r="CC614" s="7"/>
    </row>
    <row r="615" ht="15.75" customHeight="1">
      <c r="H615" s="5"/>
      <c r="I615" s="5"/>
      <c r="J615" s="5"/>
      <c r="K615" s="5"/>
      <c r="L615" s="5"/>
      <c r="M615" s="5"/>
      <c r="S615" s="5"/>
      <c r="T615" s="5"/>
      <c r="U615" s="5"/>
      <c r="V615" s="5"/>
      <c r="W615" s="5"/>
      <c r="X615" s="5"/>
      <c r="AB615" s="5"/>
      <c r="AC615" s="5"/>
      <c r="AD615" s="5"/>
      <c r="AE615" s="5"/>
      <c r="AF615" s="5"/>
      <c r="AG615" s="5"/>
      <c r="AN615" s="5"/>
      <c r="AO615" s="5"/>
      <c r="AP615" s="5"/>
      <c r="AQ615" s="5"/>
      <c r="AR615" s="5"/>
      <c r="AS615" s="5"/>
      <c r="AW615" s="5"/>
      <c r="AX615" s="5"/>
      <c r="AY615" s="5"/>
      <c r="AZ615" s="5"/>
      <c r="BA615" s="5"/>
      <c r="BB615" s="5"/>
      <c r="BF615" s="5"/>
      <c r="BG615" s="5"/>
      <c r="BH615" s="5"/>
      <c r="BI615" s="5"/>
      <c r="BJ615" s="5"/>
      <c r="BK615" s="5"/>
      <c r="BT615" s="5"/>
      <c r="BU615" s="5"/>
      <c r="BV615" s="5"/>
      <c r="BW615" s="5"/>
      <c r="BX615" s="5"/>
      <c r="BY615" s="5"/>
      <c r="BZ615" s="7"/>
      <c r="CA615" s="7"/>
      <c r="CB615" s="7"/>
      <c r="CC615" s="7"/>
    </row>
    <row r="616" ht="15.75" customHeight="1">
      <c r="H616" s="5"/>
      <c r="I616" s="5"/>
      <c r="J616" s="5"/>
      <c r="K616" s="5"/>
      <c r="L616" s="5"/>
      <c r="M616" s="5"/>
      <c r="S616" s="5"/>
      <c r="T616" s="5"/>
      <c r="U616" s="5"/>
      <c r="V616" s="5"/>
      <c r="W616" s="5"/>
      <c r="X616" s="5"/>
      <c r="AB616" s="5"/>
      <c r="AC616" s="5"/>
      <c r="AD616" s="5"/>
      <c r="AE616" s="5"/>
      <c r="AF616" s="5"/>
      <c r="AG616" s="5"/>
      <c r="AN616" s="5"/>
      <c r="AO616" s="5"/>
      <c r="AP616" s="5"/>
      <c r="AQ616" s="5"/>
      <c r="AR616" s="5"/>
      <c r="AS616" s="5"/>
      <c r="AW616" s="5"/>
      <c r="AX616" s="5"/>
      <c r="AY616" s="5"/>
      <c r="AZ616" s="5"/>
      <c r="BA616" s="5"/>
      <c r="BB616" s="5"/>
      <c r="BF616" s="5"/>
      <c r="BG616" s="5"/>
      <c r="BH616" s="5"/>
      <c r="BI616" s="5"/>
      <c r="BJ616" s="5"/>
      <c r="BK616" s="5"/>
      <c r="BT616" s="5"/>
      <c r="BU616" s="5"/>
      <c r="BV616" s="5"/>
      <c r="BW616" s="5"/>
      <c r="BX616" s="5"/>
      <c r="BY616" s="5"/>
      <c r="BZ616" s="7"/>
      <c r="CA616" s="7"/>
      <c r="CB616" s="7"/>
      <c r="CC616" s="7"/>
    </row>
    <row r="617" ht="15.75" customHeight="1">
      <c r="H617" s="5"/>
      <c r="I617" s="5"/>
      <c r="J617" s="5"/>
      <c r="K617" s="5"/>
      <c r="L617" s="5"/>
      <c r="M617" s="5"/>
      <c r="S617" s="5"/>
      <c r="T617" s="5"/>
      <c r="U617" s="5"/>
      <c r="V617" s="5"/>
      <c r="W617" s="5"/>
      <c r="X617" s="5"/>
      <c r="AB617" s="5"/>
      <c r="AC617" s="5"/>
      <c r="AD617" s="5"/>
      <c r="AE617" s="5"/>
      <c r="AF617" s="5"/>
      <c r="AG617" s="5"/>
      <c r="AN617" s="5"/>
      <c r="AO617" s="5"/>
      <c r="AP617" s="5"/>
      <c r="AQ617" s="5"/>
      <c r="AR617" s="5"/>
      <c r="AS617" s="5"/>
      <c r="AW617" s="5"/>
      <c r="AX617" s="5"/>
      <c r="AY617" s="5"/>
      <c r="AZ617" s="5"/>
      <c r="BA617" s="5"/>
      <c r="BB617" s="5"/>
      <c r="BF617" s="5"/>
      <c r="BG617" s="5"/>
      <c r="BH617" s="5"/>
      <c r="BI617" s="5"/>
      <c r="BJ617" s="5"/>
      <c r="BK617" s="5"/>
      <c r="BT617" s="5"/>
      <c r="BU617" s="5"/>
      <c r="BV617" s="5"/>
      <c r="BW617" s="5"/>
      <c r="BX617" s="5"/>
      <c r="BY617" s="5"/>
      <c r="BZ617" s="7"/>
      <c r="CA617" s="7"/>
      <c r="CB617" s="7"/>
      <c r="CC617" s="7"/>
    </row>
    <row r="618" ht="15.75" customHeight="1">
      <c r="H618" s="5"/>
      <c r="I618" s="5"/>
      <c r="J618" s="5"/>
      <c r="K618" s="5"/>
      <c r="L618" s="5"/>
      <c r="M618" s="5"/>
      <c r="S618" s="5"/>
      <c r="T618" s="5"/>
      <c r="U618" s="5"/>
      <c r="V618" s="5"/>
      <c r="W618" s="5"/>
      <c r="X618" s="5"/>
      <c r="AB618" s="5"/>
      <c r="AC618" s="5"/>
      <c r="AD618" s="5"/>
      <c r="AE618" s="5"/>
      <c r="AF618" s="5"/>
      <c r="AG618" s="5"/>
      <c r="AN618" s="5"/>
      <c r="AO618" s="5"/>
      <c r="AP618" s="5"/>
      <c r="AQ618" s="5"/>
      <c r="AR618" s="5"/>
      <c r="AS618" s="5"/>
      <c r="AW618" s="5"/>
      <c r="AX618" s="5"/>
      <c r="AY618" s="5"/>
      <c r="AZ618" s="5"/>
      <c r="BA618" s="5"/>
      <c r="BB618" s="5"/>
      <c r="BF618" s="5"/>
      <c r="BG618" s="5"/>
      <c r="BH618" s="5"/>
      <c r="BI618" s="5"/>
      <c r="BJ618" s="5"/>
      <c r="BK618" s="5"/>
      <c r="BT618" s="5"/>
      <c r="BU618" s="5"/>
      <c r="BV618" s="5"/>
      <c r="BW618" s="5"/>
      <c r="BX618" s="5"/>
      <c r="BY618" s="5"/>
      <c r="BZ618" s="7"/>
      <c r="CA618" s="7"/>
      <c r="CB618" s="7"/>
      <c r="CC618" s="7"/>
    </row>
    <row r="619" ht="15.75" customHeight="1">
      <c r="H619" s="5"/>
      <c r="I619" s="5"/>
      <c r="J619" s="5"/>
      <c r="K619" s="5"/>
      <c r="L619" s="5"/>
      <c r="M619" s="5"/>
      <c r="S619" s="5"/>
      <c r="T619" s="5"/>
      <c r="U619" s="5"/>
      <c r="V619" s="5"/>
      <c r="W619" s="5"/>
      <c r="X619" s="5"/>
      <c r="AB619" s="5"/>
      <c r="AC619" s="5"/>
      <c r="AD619" s="5"/>
      <c r="AE619" s="5"/>
      <c r="AF619" s="5"/>
      <c r="AG619" s="5"/>
      <c r="AN619" s="5"/>
      <c r="AO619" s="5"/>
      <c r="AP619" s="5"/>
      <c r="AQ619" s="5"/>
      <c r="AR619" s="5"/>
      <c r="AS619" s="5"/>
      <c r="AW619" s="5"/>
      <c r="AX619" s="5"/>
      <c r="AY619" s="5"/>
      <c r="AZ619" s="5"/>
      <c r="BA619" s="5"/>
      <c r="BB619" s="5"/>
      <c r="BF619" s="5"/>
      <c r="BG619" s="5"/>
      <c r="BH619" s="5"/>
      <c r="BI619" s="5"/>
      <c r="BJ619" s="5"/>
      <c r="BK619" s="5"/>
      <c r="BT619" s="5"/>
      <c r="BU619" s="5"/>
      <c r="BV619" s="5"/>
      <c r="BW619" s="5"/>
      <c r="BX619" s="5"/>
      <c r="BY619" s="5"/>
      <c r="BZ619" s="7"/>
      <c r="CA619" s="7"/>
      <c r="CB619" s="7"/>
      <c r="CC619" s="7"/>
    </row>
    <row r="620" ht="15.75" customHeight="1">
      <c r="H620" s="5"/>
      <c r="I620" s="5"/>
      <c r="J620" s="5"/>
      <c r="K620" s="5"/>
      <c r="L620" s="5"/>
      <c r="M620" s="5"/>
      <c r="S620" s="5"/>
      <c r="T620" s="5"/>
      <c r="U620" s="5"/>
      <c r="V620" s="5"/>
      <c r="W620" s="5"/>
      <c r="X620" s="5"/>
      <c r="AB620" s="5"/>
      <c r="AC620" s="5"/>
      <c r="AD620" s="5"/>
      <c r="AE620" s="5"/>
      <c r="AF620" s="5"/>
      <c r="AG620" s="5"/>
      <c r="AN620" s="5"/>
      <c r="AO620" s="5"/>
      <c r="AP620" s="5"/>
      <c r="AQ620" s="5"/>
      <c r="AR620" s="5"/>
      <c r="AS620" s="5"/>
      <c r="AW620" s="5"/>
      <c r="AX620" s="5"/>
      <c r="AY620" s="5"/>
      <c r="AZ620" s="5"/>
      <c r="BA620" s="5"/>
      <c r="BB620" s="5"/>
      <c r="BF620" s="5"/>
      <c r="BG620" s="5"/>
      <c r="BH620" s="5"/>
      <c r="BI620" s="5"/>
      <c r="BJ620" s="5"/>
      <c r="BK620" s="5"/>
      <c r="BT620" s="5"/>
      <c r="BU620" s="5"/>
      <c r="BV620" s="5"/>
      <c r="BW620" s="5"/>
      <c r="BX620" s="5"/>
      <c r="BY620" s="5"/>
      <c r="BZ620" s="7"/>
      <c r="CA620" s="7"/>
      <c r="CB620" s="7"/>
      <c r="CC620" s="7"/>
    </row>
    <row r="621" ht="15.75" customHeight="1">
      <c r="H621" s="5"/>
      <c r="I621" s="5"/>
      <c r="J621" s="5"/>
      <c r="K621" s="5"/>
      <c r="L621" s="5"/>
      <c r="M621" s="5"/>
      <c r="S621" s="5"/>
      <c r="T621" s="5"/>
      <c r="U621" s="5"/>
      <c r="V621" s="5"/>
      <c r="W621" s="5"/>
      <c r="X621" s="5"/>
      <c r="AB621" s="5"/>
      <c r="AC621" s="5"/>
      <c r="AD621" s="5"/>
      <c r="AE621" s="5"/>
      <c r="AF621" s="5"/>
      <c r="AG621" s="5"/>
      <c r="AN621" s="5"/>
      <c r="AO621" s="5"/>
      <c r="AP621" s="5"/>
      <c r="AQ621" s="5"/>
      <c r="AR621" s="5"/>
      <c r="AS621" s="5"/>
      <c r="AW621" s="5"/>
      <c r="AX621" s="5"/>
      <c r="AY621" s="5"/>
      <c r="AZ621" s="5"/>
      <c r="BA621" s="5"/>
      <c r="BB621" s="5"/>
      <c r="BF621" s="5"/>
      <c r="BG621" s="5"/>
      <c r="BH621" s="5"/>
      <c r="BI621" s="5"/>
      <c r="BJ621" s="5"/>
      <c r="BK621" s="5"/>
      <c r="BT621" s="5"/>
      <c r="BU621" s="5"/>
      <c r="BV621" s="5"/>
      <c r="BW621" s="5"/>
      <c r="BX621" s="5"/>
      <c r="BY621" s="5"/>
      <c r="BZ621" s="7"/>
      <c r="CA621" s="7"/>
      <c r="CB621" s="7"/>
      <c r="CC621" s="7"/>
    </row>
    <row r="622" ht="15.75" customHeight="1">
      <c r="H622" s="5"/>
      <c r="I622" s="5"/>
      <c r="J622" s="5"/>
      <c r="K622" s="5"/>
      <c r="L622" s="5"/>
      <c r="M622" s="5"/>
      <c r="S622" s="5"/>
      <c r="T622" s="5"/>
      <c r="U622" s="5"/>
      <c r="V622" s="5"/>
      <c r="W622" s="5"/>
      <c r="X622" s="5"/>
      <c r="AB622" s="5"/>
      <c r="AC622" s="5"/>
      <c r="AD622" s="5"/>
      <c r="AE622" s="5"/>
      <c r="AF622" s="5"/>
      <c r="AG622" s="5"/>
      <c r="AN622" s="5"/>
      <c r="AO622" s="5"/>
      <c r="AP622" s="5"/>
      <c r="AQ622" s="5"/>
      <c r="AR622" s="5"/>
      <c r="AS622" s="5"/>
      <c r="AW622" s="5"/>
      <c r="AX622" s="5"/>
      <c r="AY622" s="5"/>
      <c r="AZ622" s="5"/>
      <c r="BA622" s="5"/>
      <c r="BB622" s="5"/>
      <c r="BF622" s="5"/>
      <c r="BG622" s="5"/>
      <c r="BH622" s="5"/>
      <c r="BI622" s="5"/>
      <c r="BJ622" s="5"/>
      <c r="BK622" s="5"/>
      <c r="BT622" s="5"/>
      <c r="BU622" s="5"/>
      <c r="BV622" s="5"/>
      <c r="BW622" s="5"/>
      <c r="BX622" s="5"/>
      <c r="BY622" s="5"/>
      <c r="BZ622" s="7"/>
      <c r="CA622" s="7"/>
      <c r="CB622" s="7"/>
      <c r="CC622" s="7"/>
    </row>
    <row r="623" ht="15.75" customHeight="1">
      <c r="H623" s="5"/>
      <c r="I623" s="5"/>
      <c r="J623" s="5"/>
      <c r="K623" s="5"/>
      <c r="L623" s="5"/>
      <c r="M623" s="5"/>
      <c r="S623" s="5"/>
      <c r="T623" s="5"/>
      <c r="U623" s="5"/>
      <c r="V623" s="5"/>
      <c r="W623" s="5"/>
      <c r="X623" s="5"/>
      <c r="AB623" s="5"/>
      <c r="AC623" s="5"/>
      <c r="AD623" s="5"/>
      <c r="AE623" s="5"/>
      <c r="AF623" s="5"/>
      <c r="AG623" s="5"/>
      <c r="AN623" s="5"/>
      <c r="AO623" s="5"/>
      <c r="AP623" s="5"/>
      <c r="AQ623" s="5"/>
      <c r="AR623" s="5"/>
      <c r="AS623" s="5"/>
      <c r="AW623" s="5"/>
      <c r="AX623" s="5"/>
      <c r="AY623" s="5"/>
      <c r="AZ623" s="5"/>
      <c r="BA623" s="5"/>
      <c r="BB623" s="5"/>
      <c r="BF623" s="5"/>
      <c r="BG623" s="5"/>
      <c r="BH623" s="5"/>
      <c r="BI623" s="5"/>
      <c r="BJ623" s="5"/>
      <c r="BK623" s="5"/>
      <c r="BT623" s="5"/>
      <c r="BU623" s="5"/>
      <c r="BV623" s="5"/>
      <c r="BW623" s="5"/>
      <c r="BX623" s="5"/>
      <c r="BY623" s="5"/>
      <c r="BZ623" s="7"/>
      <c r="CA623" s="7"/>
      <c r="CB623" s="7"/>
      <c r="CC623" s="7"/>
    </row>
    <row r="624" ht="15.75" customHeight="1">
      <c r="H624" s="5"/>
      <c r="I624" s="5"/>
      <c r="J624" s="5"/>
      <c r="K624" s="5"/>
      <c r="L624" s="5"/>
      <c r="M624" s="5"/>
      <c r="S624" s="5"/>
      <c r="T624" s="5"/>
      <c r="U624" s="5"/>
      <c r="V624" s="5"/>
      <c r="W624" s="5"/>
      <c r="X624" s="5"/>
      <c r="AB624" s="5"/>
      <c r="AC624" s="5"/>
      <c r="AD624" s="5"/>
      <c r="AE624" s="5"/>
      <c r="AF624" s="5"/>
      <c r="AG624" s="5"/>
      <c r="AN624" s="5"/>
      <c r="AO624" s="5"/>
      <c r="AP624" s="5"/>
      <c r="AQ624" s="5"/>
      <c r="AR624" s="5"/>
      <c r="AS624" s="5"/>
      <c r="AW624" s="5"/>
      <c r="AX624" s="5"/>
      <c r="AY624" s="5"/>
      <c r="AZ624" s="5"/>
      <c r="BA624" s="5"/>
      <c r="BB624" s="5"/>
      <c r="BF624" s="5"/>
      <c r="BG624" s="5"/>
      <c r="BH624" s="5"/>
      <c r="BI624" s="5"/>
      <c r="BJ624" s="5"/>
      <c r="BK624" s="5"/>
      <c r="BT624" s="5"/>
      <c r="BU624" s="5"/>
      <c r="BV624" s="5"/>
      <c r="BW624" s="5"/>
      <c r="BX624" s="5"/>
      <c r="BY624" s="5"/>
      <c r="BZ624" s="7"/>
      <c r="CA624" s="7"/>
      <c r="CB624" s="7"/>
      <c r="CC624" s="7"/>
    </row>
    <row r="625" ht="15.75" customHeight="1">
      <c r="H625" s="5"/>
      <c r="I625" s="5"/>
      <c r="J625" s="5"/>
      <c r="K625" s="5"/>
      <c r="L625" s="5"/>
      <c r="M625" s="5"/>
      <c r="S625" s="5"/>
      <c r="T625" s="5"/>
      <c r="U625" s="5"/>
      <c r="V625" s="5"/>
      <c r="W625" s="5"/>
      <c r="X625" s="5"/>
      <c r="AB625" s="5"/>
      <c r="AC625" s="5"/>
      <c r="AD625" s="5"/>
      <c r="AE625" s="5"/>
      <c r="AF625" s="5"/>
      <c r="AG625" s="5"/>
      <c r="AN625" s="5"/>
      <c r="AO625" s="5"/>
      <c r="AP625" s="5"/>
      <c r="AQ625" s="5"/>
      <c r="AR625" s="5"/>
      <c r="AS625" s="5"/>
      <c r="AW625" s="5"/>
      <c r="AX625" s="5"/>
      <c r="AY625" s="5"/>
      <c r="AZ625" s="5"/>
      <c r="BA625" s="5"/>
      <c r="BB625" s="5"/>
      <c r="BF625" s="5"/>
      <c r="BG625" s="5"/>
      <c r="BH625" s="5"/>
      <c r="BI625" s="5"/>
      <c r="BJ625" s="5"/>
      <c r="BK625" s="5"/>
      <c r="BT625" s="5"/>
      <c r="BU625" s="5"/>
      <c r="BV625" s="5"/>
      <c r="BW625" s="5"/>
      <c r="BX625" s="5"/>
      <c r="BY625" s="5"/>
      <c r="BZ625" s="7"/>
      <c r="CA625" s="7"/>
      <c r="CB625" s="7"/>
      <c r="CC625" s="7"/>
    </row>
    <row r="626" ht="15.75" customHeight="1">
      <c r="H626" s="5"/>
      <c r="I626" s="5"/>
      <c r="J626" s="5"/>
      <c r="K626" s="5"/>
      <c r="L626" s="5"/>
      <c r="M626" s="5"/>
      <c r="S626" s="5"/>
      <c r="T626" s="5"/>
      <c r="U626" s="5"/>
      <c r="V626" s="5"/>
      <c r="W626" s="5"/>
      <c r="X626" s="5"/>
      <c r="AB626" s="5"/>
      <c r="AC626" s="5"/>
      <c r="AD626" s="5"/>
      <c r="AE626" s="5"/>
      <c r="AF626" s="5"/>
      <c r="AG626" s="5"/>
      <c r="AN626" s="5"/>
      <c r="AO626" s="5"/>
      <c r="AP626" s="5"/>
      <c r="AQ626" s="5"/>
      <c r="AR626" s="5"/>
      <c r="AS626" s="5"/>
      <c r="AW626" s="5"/>
      <c r="AX626" s="5"/>
      <c r="AY626" s="5"/>
      <c r="AZ626" s="5"/>
      <c r="BA626" s="5"/>
      <c r="BB626" s="5"/>
      <c r="BF626" s="5"/>
      <c r="BG626" s="5"/>
      <c r="BH626" s="5"/>
      <c r="BI626" s="5"/>
      <c r="BJ626" s="5"/>
      <c r="BK626" s="5"/>
      <c r="BT626" s="5"/>
      <c r="BU626" s="5"/>
      <c r="BV626" s="5"/>
      <c r="BW626" s="5"/>
      <c r="BX626" s="5"/>
      <c r="BY626" s="5"/>
      <c r="BZ626" s="7"/>
      <c r="CA626" s="7"/>
      <c r="CB626" s="7"/>
      <c r="CC626" s="7"/>
    </row>
    <row r="627" ht="15.75" customHeight="1">
      <c r="H627" s="5"/>
      <c r="I627" s="5"/>
      <c r="J627" s="5"/>
      <c r="K627" s="5"/>
      <c r="L627" s="5"/>
      <c r="M627" s="5"/>
      <c r="S627" s="5"/>
      <c r="T627" s="5"/>
      <c r="U627" s="5"/>
      <c r="V627" s="5"/>
      <c r="W627" s="5"/>
      <c r="X627" s="5"/>
      <c r="AB627" s="5"/>
      <c r="AC627" s="5"/>
      <c r="AD627" s="5"/>
      <c r="AE627" s="5"/>
      <c r="AF627" s="5"/>
      <c r="AG627" s="5"/>
      <c r="AN627" s="5"/>
      <c r="AO627" s="5"/>
      <c r="AP627" s="5"/>
      <c r="AQ627" s="5"/>
      <c r="AR627" s="5"/>
      <c r="AS627" s="5"/>
      <c r="AW627" s="5"/>
      <c r="AX627" s="5"/>
      <c r="AY627" s="5"/>
      <c r="AZ627" s="5"/>
      <c r="BA627" s="5"/>
      <c r="BB627" s="5"/>
      <c r="BF627" s="5"/>
      <c r="BG627" s="5"/>
      <c r="BH627" s="5"/>
      <c r="BI627" s="5"/>
      <c r="BJ627" s="5"/>
      <c r="BK627" s="5"/>
      <c r="BT627" s="5"/>
      <c r="BU627" s="5"/>
      <c r="BV627" s="5"/>
      <c r="BW627" s="5"/>
      <c r="BX627" s="5"/>
      <c r="BY627" s="5"/>
      <c r="BZ627" s="7"/>
      <c r="CA627" s="7"/>
      <c r="CB627" s="7"/>
      <c r="CC627" s="7"/>
    </row>
    <row r="628" ht="15.75" customHeight="1">
      <c r="H628" s="5"/>
      <c r="I628" s="5"/>
      <c r="J628" s="5"/>
      <c r="K628" s="5"/>
      <c r="L628" s="5"/>
      <c r="M628" s="5"/>
      <c r="S628" s="5"/>
      <c r="T628" s="5"/>
      <c r="U628" s="5"/>
      <c r="V628" s="5"/>
      <c r="W628" s="5"/>
      <c r="X628" s="5"/>
      <c r="AB628" s="5"/>
      <c r="AC628" s="5"/>
      <c r="AD628" s="5"/>
      <c r="AE628" s="5"/>
      <c r="AF628" s="5"/>
      <c r="AG628" s="5"/>
      <c r="AN628" s="5"/>
      <c r="AO628" s="5"/>
      <c r="AP628" s="5"/>
      <c r="AQ628" s="5"/>
      <c r="AR628" s="5"/>
      <c r="AS628" s="5"/>
      <c r="AW628" s="5"/>
      <c r="AX628" s="5"/>
      <c r="AY628" s="5"/>
      <c r="AZ628" s="5"/>
      <c r="BA628" s="5"/>
      <c r="BB628" s="5"/>
      <c r="BF628" s="5"/>
      <c r="BG628" s="5"/>
      <c r="BH628" s="5"/>
      <c r="BI628" s="5"/>
      <c r="BJ628" s="5"/>
      <c r="BK628" s="5"/>
      <c r="BT628" s="5"/>
      <c r="BU628" s="5"/>
      <c r="BV628" s="5"/>
      <c r="BW628" s="5"/>
      <c r="BX628" s="5"/>
      <c r="BY628" s="5"/>
      <c r="BZ628" s="7"/>
      <c r="CA628" s="7"/>
      <c r="CB628" s="7"/>
      <c r="CC628" s="7"/>
    </row>
    <row r="629" ht="15.75" customHeight="1">
      <c r="H629" s="5"/>
      <c r="I629" s="5"/>
      <c r="J629" s="5"/>
      <c r="K629" s="5"/>
      <c r="L629" s="5"/>
      <c r="M629" s="5"/>
      <c r="S629" s="5"/>
      <c r="T629" s="5"/>
      <c r="U629" s="5"/>
      <c r="V629" s="5"/>
      <c r="W629" s="5"/>
      <c r="X629" s="5"/>
      <c r="AB629" s="5"/>
      <c r="AC629" s="5"/>
      <c r="AD629" s="5"/>
      <c r="AE629" s="5"/>
      <c r="AF629" s="5"/>
      <c r="AG629" s="5"/>
      <c r="AN629" s="5"/>
      <c r="AO629" s="5"/>
      <c r="AP629" s="5"/>
      <c r="AQ629" s="5"/>
      <c r="AR629" s="5"/>
      <c r="AS629" s="5"/>
      <c r="AW629" s="5"/>
      <c r="AX629" s="5"/>
      <c r="AY629" s="5"/>
      <c r="AZ629" s="5"/>
      <c r="BA629" s="5"/>
      <c r="BB629" s="5"/>
      <c r="BF629" s="5"/>
      <c r="BG629" s="5"/>
      <c r="BH629" s="5"/>
      <c r="BI629" s="5"/>
      <c r="BJ629" s="5"/>
      <c r="BK629" s="5"/>
      <c r="BT629" s="5"/>
      <c r="BU629" s="5"/>
      <c r="BV629" s="5"/>
      <c r="BW629" s="5"/>
      <c r="BX629" s="5"/>
      <c r="BY629" s="5"/>
      <c r="BZ629" s="7"/>
      <c r="CA629" s="7"/>
      <c r="CB629" s="7"/>
      <c r="CC629" s="7"/>
    </row>
    <row r="630" ht="15.75" customHeight="1">
      <c r="H630" s="5"/>
      <c r="I630" s="5"/>
      <c r="J630" s="5"/>
      <c r="K630" s="5"/>
      <c r="L630" s="5"/>
      <c r="M630" s="5"/>
      <c r="S630" s="5"/>
      <c r="T630" s="5"/>
      <c r="U630" s="5"/>
      <c r="V630" s="5"/>
      <c r="W630" s="5"/>
      <c r="X630" s="5"/>
      <c r="AB630" s="5"/>
      <c r="AC630" s="5"/>
      <c r="AD630" s="5"/>
      <c r="AE630" s="5"/>
      <c r="AF630" s="5"/>
      <c r="AG630" s="5"/>
      <c r="AN630" s="5"/>
      <c r="AO630" s="5"/>
      <c r="AP630" s="5"/>
      <c r="AQ630" s="5"/>
      <c r="AR630" s="5"/>
      <c r="AS630" s="5"/>
      <c r="AW630" s="5"/>
      <c r="AX630" s="5"/>
      <c r="AY630" s="5"/>
      <c r="AZ630" s="5"/>
      <c r="BA630" s="5"/>
      <c r="BB630" s="5"/>
      <c r="BF630" s="5"/>
      <c r="BG630" s="5"/>
      <c r="BH630" s="5"/>
      <c r="BI630" s="5"/>
      <c r="BJ630" s="5"/>
      <c r="BK630" s="5"/>
      <c r="BT630" s="5"/>
      <c r="BU630" s="5"/>
      <c r="BV630" s="5"/>
      <c r="BW630" s="5"/>
      <c r="BX630" s="5"/>
      <c r="BY630" s="5"/>
      <c r="BZ630" s="7"/>
      <c r="CA630" s="7"/>
      <c r="CB630" s="7"/>
      <c r="CC630" s="7"/>
    </row>
    <row r="631" ht="15.75" customHeight="1">
      <c r="H631" s="5"/>
      <c r="I631" s="5"/>
      <c r="J631" s="5"/>
      <c r="K631" s="5"/>
      <c r="L631" s="5"/>
      <c r="M631" s="5"/>
      <c r="S631" s="5"/>
      <c r="T631" s="5"/>
      <c r="U631" s="5"/>
      <c r="V631" s="5"/>
      <c r="W631" s="5"/>
      <c r="X631" s="5"/>
      <c r="AB631" s="5"/>
      <c r="AC631" s="5"/>
      <c r="AD631" s="5"/>
      <c r="AE631" s="5"/>
      <c r="AF631" s="5"/>
      <c r="AG631" s="5"/>
      <c r="AN631" s="5"/>
      <c r="AO631" s="5"/>
      <c r="AP631" s="5"/>
      <c r="AQ631" s="5"/>
      <c r="AR631" s="5"/>
      <c r="AS631" s="5"/>
      <c r="AW631" s="5"/>
      <c r="AX631" s="5"/>
      <c r="AY631" s="5"/>
      <c r="AZ631" s="5"/>
      <c r="BA631" s="5"/>
      <c r="BB631" s="5"/>
      <c r="BF631" s="5"/>
      <c r="BG631" s="5"/>
      <c r="BH631" s="5"/>
      <c r="BI631" s="5"/>
      <c r="BJ631" s="5"/>
      <c r="BK631" s="5"/>
      <c r="BT631" s="5"/>
      <c r="BU631" s="5"/>
      <c r="BV631" s="5"/>
      <c r="BW631" s="5"/>
      <c r="BX631" s="5"/>
      <c r="BY631" s="5"/>
      <c r="BZ631" s="7"/>
      <c r="CA631" s="7"/>
      <c r="CB631" s="7"/>
      <c r="CC631" s="7"/>
    </row>
    <row r="632" ht="15.75" customHeight="1">
      <c r="H632" s="5"/>
      <c r="I632" s="5"/>
      <c r="J632" s="5"/>
      <c r="K632" s="5"/>
      <c r="L632" s="5"/>
      <c r="M632" s="5"/>
      <c r="S632" s="5"/>
      <c r="T632" s="5"/>
      <c r="U632" s="5"/>
      <c r="V632" s="5"/>
      <c r="W632" s="5"/>
      <c r="X632" s="5"/>
      <c r="AB632" s="5"/>
      <c r="AC632" s="5"/>
      <c r="AD632" s="5"/>
      <c r="AE632" s="5"/>
      <c r="AF632" s="5"/>
      <c r="AG632" s="5"/>
      <c r="AN632" s="5"/>
      <c r="AO632" s="5"/>
      <c r="AP632" s="5"/>
      <c r="AQ632" s="5"/>
      <c r="AR632" s="5"/>
      <c r="AS632" s="5"/>
      <c r="AW632" s="5"/>
      <c r="AX632" s="5"/>
      <c r="AY632" s="5"/>
      <c r="AZ632" s="5"/>
      <c r="BA632" s="5"/>
      <c r="BB632" s="5"/>
      <c r="BF632" s="5"/>
      <c r="BG632" s="5"/>
      <c r="BH632" s="5"/>
      <c r="BI632" s="5"/>
      <c r="BJ632" s="5"/>
      <c r="BK632" s="5"/>
      <c r="BT632" s="5"/>
      <c r="BU632" s="5"/>
      <c r="BV632" s="5"/>
      <c r="BW632" s="5"/>
      <c r="BX632" s="5"/>
      <c r="BY632" s="5"/>
      <c r="BZ632" s="7"/>
      <c r="CA632" s="7"/>
      <c r="CB632" s="7"/>
      <c r="CC632" s="7"/>
    </row>
    <row r="633" ht="15.75" customHeight="1">
      <c r="H633" s="5"/>
      <c r="I633" s="5"/>
      <c r="J633" s="5"/>
      <c r="K633" s="5"/>
      <c r="L633" s="5"/>
      <c r="M633" s="5"/>
      <c r="S633" s="5"/>
      <c r="T633" s="5"/>
      <c r="U633" s="5"/>
      <c r="V633" s="5"/>
      <c r="W633" s="5"/>
      <c r="X633" s="5"/>
      <c r="AB633" s="5"/>
      <c r="AC633" s="5"/>
      <c r="AD633" s="5"/>
      <c r="AE633" s="5"/>
      <c r="AF633" s="5"/>
      <c r="AG633" s="5"/>
      <c r="AN633" s="5"/>
      <c r="AO633" s="5"/>
      <c r="AP633" s="5"/>
      <c r="AQ633" s="5"/>
      <c r="AR633" s="5"/>
      <c r="AS633" s="5"/>
      <c r="AW633" s="5"/>
      <c r="AX633" s="5"/>
      <c r="AY633" s="5"/>
      <c r="AZ633" s="5"/>
      <c r="BA633" s="5"/>
      <c r="BB633" s="5"/>
      <c r="BF633" s="5"/>
      <c r="BG633" s="5"/>
      <c r="BH633" s="5"/>
      <c r="BI633" s="5"/>
      <c r="BJ633" s="5"/>
      <c r="BK633" s="5"/>
      <c r="BT633" s="5"/>
      <c r="BU633" s="5"/>
      <c r="BV633" s="5"/>
      <c r="BW633" s="5"/>
      <c r="BX633" s="5"/>
      <c r="BY633" s="5"/>
      <c r="BZ633" s="7"/>
      <c r="CA633" s="7"/>
      <c r="CB633" s="7"/>
      <c r="CC633" s="7"/>
    </row>
    <row r="634" ht="15.75" customHeight="1">
      <c r="H634" s="5"/>
      <c r="I634" s="5"/>
      <c r="J634" s="5"/>
      <c r="K634" s="5"/>
      <c r="L634" s="5"/>
      <c r="M634" s="5"/>
      <c r="S634" s="5"/>
      <c r="T634" s="5"/>
      <c r="U634" s="5"/>
      <c r="V634" s="5"/>
      <c r="W634" s="5"/>
      <c r="X634" s="5"/>
      <c r="AB634" s="5"/>
      <c r="AC634" s="5"/>
      <c r="AD634" s="5"/>
      <c r="AE634" s="5"/>
      <c r="AF634" s="5"/>
      <c r="AG634" s="5"/>
      <c r="AN634" s="5"/>
      <c r="AO634" s="5"/>
      <c r="AP634" s="5"/>
      <c r="AQ634" s="5"/>
      <c r="AR634" s="5"/>
      <c r="AS634" s="5"/>
      <c r="AW634" s="5"/>
      <c r="AX634" s="5"/>
      <c r="AY634" s="5"/>
      <c r="AZ634" s="5"/>
      <c r="BA634" s="5"/>
      <c r="BB634" s="5"/>
      <c r="BF634" s="5"/>
      <c r="BG634" s="5"/>
      <c r="BH634" s="5"/>
      <c r="BI634" s="5"/>
      <c r="BJ634" s="5"/>
      <c r="BK634" s="5"/>
      <c r="BT634" s="5"/>
      <c r="BU634" s="5"/>
      <c r="BV634" s="5"/>
      <c r="BW634" s="5"/>
      <c r="BX634" s="5"/>
      <c r="BY634" s="5"/>
      <c r="BZ634" s="7"/>
      <c r="CA634" s="7"/>
      <c r="CB634" s="7"/>
      <c r="CC634" s="7"/>
    </row>
    <row r="635" ht="15.75" customHeight="1">
      <c r="H635" s="5"/>
      <c r="I635" s="5"/>
      <c r="J635" s="5"/>
      <c r="K635" s="5"/>
      <c r="L635" s="5"/>
      <c r="M635" s="5"/>
      <c r="S635" s="5"/>
      <c r="T635" s="5"/>
      <c r="U635" s="5"/>
      <c r="V635" s="5"/>
      <c r="W635" s="5"/>
      <c r="X635" s="5"/>
      <c r="AB635" s="5"/>
      <c r="AC635" s="5"/>
      <c r="AD635" s="5"/>
      <c r="AE635" s="5"/>
      <c r="AF635" s="5"/>
      <c r="AG635" s="5"/>
      <c r="AN635" s="5"/>
      <c r="AO635" s="5"/>
      <c r="AP635" s="5"/>
      <c r="AQ635" s="5"/>
      <c r="AR635" s="5"/>
      <c r="AS635" s="5"/>
      <c r="AW635" s="5"/>
      <c r="AX635" s="5"/>
      <c r="AY635" s="5"/>
      <c r="AZ635" s="5"/>
      <c r="BA635" s="5"/>
      <c r="BB635" s="5"/>
      <c r="BF635" s="5"/>
      <c r="BG635" s="5"/>
      <c r="BH635" s="5"/>
      <c r="BI635" s="5"/>
      <c r="BJ635" s="5"/>
      <c r="BK635" s="5"/>
      <c r="BT635" s="5"/>
      <c r="BU635" s="5"/>
      <c r="BV635" s="5"/>
      <c r="BW635" s="5"/>
      <c r="BX635" s="5"/>
      <c r="BY635" s="5"/>
      <c r="BZ635" s="7"/>
      <c r="CA635" s="7"/>
      <c r="CB635" s="7"/>
      <c r="CC635" s="7"/>
    </row>
    <row r="636" ht="15.75" customHeight="1">
      <c r="H636" s="5"/>
      <c r="I636" s="5"/>
      <c r="J636" s="5"/>
      <c r="K636" s="5"/>
      <c r="L636" s="5"/>
      <c r="M636" s="5"/>
      <c r="S636" s="5"/>
      <c r="T636" s="5"/>
      <c r="U636" s="5"/>
      <c r="V636" s="5"/>
      <c r="W636" s="5"/>
      <c r="X636" s="5"/>
      <c r="AB636" s="5"/>
      <c r="AC636" s="5"/>
      <c r="AD636" s="5"/>
      <c r="AE636" s="5"/>
      <c r="AF636" s="5"/>
      <c r="AG636" s="5"/>
      <c r="AN636" s="5"/>
      <c r="AO636" s="5"/>
      <c r="AP636" s="5"/>
      <c r="AQ636" s="5"/>
      <c r="AR636" s="5"/>
      <c r="AS636" s="5"/>
      <c r="AW636" s="5"/>
      <c r="AX636" s="5"/>
      <c r="AY636" s="5"/>
      <c r="AZ636" s="5"/>
      <c r="BA636" s="5"/>
      <c r="BB636" s="5"/>
      <c r="BF636" s="5"/>
      <c r="BG636" s="5"/>
      <c r="BH636" s="5"/>
      <c r="BI636" s="5"/>
      <c r="BJ636" s="5"/>
      <c r="BK636" s="5"/>
      <c r="BT636" s="5"/>
      <c r="BU636" s="5"/>
      <c r="BV636" s="5"/>
      <c r="BW636" s="5"/>
      <c r="BX636" s="5"/>
      <c r="BY636" s="5"/>
      <c r="BZ636" s="7"/>
      <c r="CA636" s="7"/>
      <c r="CB636" s="7"/>
      <c r="CC636" s="7"/>
    </row>
    <row r="637" ht="15.75" customHeight="1">
      <c r="H637" s="5"/>
      <c r="I637" s="5"/>
      <c r="J637" s="5"/>
      <c r="K637" s="5"/>
      <c r="L637" s="5"/>
      <c r="M637" s="5"/>
      <c r="S637" s="5"/>
      <c r="T637" s="5"/>
      <c r="U637" s="5"/>
      <c r="V637" s="5"/>
      <c r="W637" s="5"/>
      <c r="X637" s="5"/>
      <c r="AB637" s="5"/>
      <c r="AC637" s="5"/>
      <c r="AD637" s="5"/>
      <c r="AE637" s="5"/>
      <c r="AF637" s="5"/>
      <c r="AG637" s="5"/>
      <c r="AN637" s="5"/>
      <c r="AO637" s="5"/>
      <c r="AP637" s="5"/>
      <c r="AQ637" s="5"/>
      <c r="AR637" s="5"/>
      <c r="AS637" s="5"/>
      <c r="AW637" s="5"/>
      <c r="AX637" s="5"/>
      <c r="AY637" s="5"/>
      <c r="AZ637" s="5"/>
      <c r="BA637" s="5"/>
      <c r="BB637" s="5"/>
      <c r="BF637" s="5"/>
      <c r="BG637" s="5"/>
      <c r="BH637" s="5"/>
      <c r="BI637" s="5"/>
      <c r="BJ637" s="5"/>
      <c r="BK637" s="5"/>
      <c r="BT637" s="5"/>
      <c r="BU637" s="5"/>
      <c r="BV637" s="5"/>
      <c r="BW637" s="5"/>
      <c r="BX637" s="5"/>
      <c r="BY637" s="5"/>
      <c r="BZ637" s="7"/>
      <c r="CA637" s="7"/>
      <c r="CB637" s="7"/>
      <c r="CC637" s="7"/>
    </row>
    <row r="638" ht="15.75" customHeight="1">
      <c r="H638" s="5"/>
      <c r="I638" s="5"/>
      <c r="J638" s="5"/>
      <c r="K638" s="5"/>
      <c r="L638" s="5"/>
      <c r="M638" s="5"/>
      <c r="S638" s="5"/>
      <c r="T638" s="5"/>
      <c r="U638" s="5"/>
      <c r="V638" s="5"/>
      <c r="W638" s="5"/>
      <c r="X638" s="5"/>
      <c r="AB638" s="5"/>
      <c r="AC638" s="5"/>
      <c r="AD638" s="5"/>
      <c r="AE638" s="5"/>
      <c r="AF638" s="5"/>
      <c r="AG638" s="5"/>
      <c r="AN638" s="5"/>
      <c r="AO638" s="5"/>
      <c r="AP638" s="5"/>
      <c r="AQ638" s="5"/>
      <c r="AR638" s="5"/>
      <c r="AS638" s="5"/>
      <c r="AW638" s="5"/>
      <c r="AX638" s="5"/>
      <c r="AY638" s="5"/>
      <c r="AZ638" s="5"/>
      <c r="BA638" s="5"/>
      <c r="BB638" s="5"/>
      <c r="BF638" s="5"/>
      <c r="BG638" s="5"/>
      <c r="BH638" s="5"/>
      <c r="BI638" s="5"/>
      <c r="BJ638" s="5"/>
      <c r="BK638" s="5"/>
      <c r="BT638" s="5"/>
      <c r="BU638" s="5"/>
      <c r="BV638" s="5"/>
      <c r="BW638" s="5"/>
      <c r="BX638" s="5"/>
      <c r="BY638" s="5"/>
      <c r="BZ638" s="7"/>
      <c r="CA638" s="7"/>
      <c r="CB638" s="7"/>
      <c r="CC638" s="7"/>
    </row>
    <row r="639" ht="15.75" customHeight="1">
      <c r="H639" s="5"/>
      <c r="I639" s="5"/>
      <c r="J639" s="5"/>
      <c r="K639" s="5"/>
      <c r="L639" s="5"/>
      <c r="M639" s="5"/>
      <c r="S639" s="5"/>
      <c r="T639" s="5"/>
      <c r="U639" s="5"/>
      <c r="V639" s="5"/>
      <c r="W639" s="5"/>
      <c r="X639" s="5"/>
      <c r="AB639" s="5"/>
      <c r="AC639" s="5"/>
      <c r="AD639" s="5"/>
      <c r="AE639" s="5"/>
      <c r="AF639" s="5"/>
      <c r="AG639" s="5"/>
      <c r="AN639" s="5"/>
      <c r="AO639" s="5"/>
      <c r="AP639" s="5"/>
      <c r="AQ639" s="5"/>
      <c r="AR639" s="5"/>
      <c r="AS639" s="5"/>
      <c r="AW639" s="5"/>
      <c r="AX639" s="5"/>
      <c r="AY639" s="5"/>
      <c r="AZ639" s="5"/>
      <c r="BA639" s="5"/>
      <c r="BB639" s="5"/>
      <c r="BF639" s="5"/>
      <c r="BG639" s="5"/>
      <c r="BH639" s="5"/>
      <c r="BI639" s="5"/>
      <c r="BJ639" s="5"/>
      <c r="BK639" s="5"/>
      <c r="BT639" s="5"/>
      <c r="BU639" s="5"/>
      <c r="BV639" s="5"/>
      <c r="BW639" s="5"/>
      <c r="BX639" s="5"/>
      <c r="BY639" s="5"/>
      <c r="BZ639" s="7"/>
      <c r="CA639" s="7"/>
      <c r="CB639" s="7"/>
      <c r="CC639" s="7"/>
    </row>
    <row r="640" ht="15.75" customHeight="1">
      <c r="H640" s="5"/>
      <c r="I640" s="5"/>
      <c r="J640" s="5"/>
      <c r="K640" s="5"/>
      <c r="L640" s="5"/>
      <c r="M640" s="5"/>
      <c r="S640" s="5"/>
      <c r="T640" s="5"/>
      <c r="U640" s="5"/>
      <c r="V640" s="5"/>
      <c r="W640" s="5"/>
      <c r="X640" s="5"/>
      <c r="AB640" s="5"/>
      <c r="AC640" s="5"/>
      <c r="AD640" s="5"/>
      <c r="AE640" s="5"/>
      <c r="AF640" s="5"/>
      <c r="AG640" s="5"/>
      <c r="AN640" s="5"/>
      <c r="AO640" s="5"/>
      <c r="AP640" s="5"/>
      <c r="AQ640" s="5"/>
      <c r="AR640" s="5"/>
      <c r="AS640" s="5"/>
      <c r="AW640" s="5"/>
      <c r="AX640" s="5"/>
      <c r="AY640" s="5"/>
      <c r="AZ640" s="5"/>
      <c r="BA640" s="5"/>
      <c r="BB640" s="5"/>
      <c r="BF640" s="5"/>
      <c r="BG640" s="5"/>
      <c r="BH640" s="5"/>
      <c r="BI640" s="5"/>
      <c r="BJ640" s="5"/>
      <c r="BK640" s="5"/>
      <c r="BT640" s="5"/>
      <c r="BU640" s="5"/>
      <c r="BV640" s="5"/>
      <c r="BW640" s="5"/>
      <c r="BX640" s="5"/>
      <c r="BY640" s="5"/>
      <c r="BZ640" s="7"/>
      <c r="CA640" s="7"/>
      <c r="CB640" s="7"/>
      <c r="CC640" s="7"/>
    </row>
    <row r="641" ht="15.75" customHeight="1">
      <c r="H641" s="5"/>
      <c r="I641" s="5"/>
      <c r="J641" s="5"/>
      <c r="K641" s="5"/>
      <c r="L641" s="5"/>
      <c r="M641" s="5"/>
      <c r="S641" s="5"/>
      <c r="T641" s="5"/>
      <c r="U641" s="5"/>
      <c r="V641" s="5"/>
      <c r="W641" s="5"/>
      <c r="X641" s="5"/>
      <c r="AB641" s="5"/>
      <c r="AC641" s="5"/>
      <c r="AD641" s="5"/>
      <c r="AE641" s="5"/>
      <c r="AF641" s="5"/>
      <c r="AG641" s="5"/>
      <c r="AN641" s="5"/>
      <c r="AO641" s="5"/>
      <c r="AP641" s="5"/>
      <c r="AQ641" s="5"/>
      <c r="AR641" s="5"/>
      <c r="AS641" s="5"/>
      <c r="AW641" s="5"/>
      <c r="AX641" s="5"/>
      <c r="AY641" s="5"/>
      <c r="AZ641" s="5"/>
      <c r="BA641" s="5"/>
      <c r="BB641" s="5"/>
      <c r="BF641" s="5"/>
      <c r="BG641" s="5"/>
      <c r="BH641" s="5"/>
      <c r="BI641" s="5"/>
      <c r="BJ641" s="5"/>
      <c r="BK641" s="5"/>
      <c r="BT641" s="5"/>
      <c r="BU641" s="5"/>
      <c r="BV641" s="5"/>
      <c r="BW641" s="5"/>
      <c r="BX641" s="5"/>
      <c r="BY641" s="5"/>
      <c r="BZ641" s="7"/>
      <c r="CA641" s="7"/>
      <c r="CB641" s="7"/>
      <c r="CC641" s="7"/>
    </row>
    <row r="642" ht="15.75" customHeight="1">
      <c r="H642" s="5"/>
      <c r="I642" s="5"/>
      <c r="J642" s="5"/>
      <c r="K642" s="5"/>
      <c r="L642" s="5"/>
      <c r="M642" s="5"/>
      <c r="S642" s="5"/>
      <c r="T642" s="5"/>
      <c r="U642" s="5"/>
      <c r="V642" s="5"/>
      <c r="W642" s="5"/>
      <c r="X642" s="5"/>
      <c r="AB642" s="5"/>
      <c r="AC642" s="5"/>
      <c r="AD642" s="5"/>
      <c r="AE642" s="5"/>
      <c r="AF642" s="5"/>
      <c r="AG642" s="5"/>
      <c r="AN642" s="5"/>
      <c r="AO642" s="5"/>
      <c r="AP642" s="5"/>
      <c r="AQ642" s="5"/>
      <c r="AR642" s="5"/>
      <c r="AS642" s="5"/>
      <c r="AW642" s="5"/>
      <c r="AX642" s="5"/>
      <c r="AY642" s="5"/>
      <c r="AZ642" s="5"/>
      <c r="BA642" s="5"/>
      <c r="BB642" s="5"/>
      <c r="BF642" s="5"/>
      <c r="BG642" s="5"/>
      <c r="BH642" s="5"/>
      <c r="BI642" s="5"/>
      <c r="BJ642" s="5"/>
      <c r="BK642" s="5"/>
      <c r="BT642" s="5"/>
      <c r="BU642" s="5"/>
      <c r="BV642" s="5"/>
      <c r="BW642" s="5"/>
      <c r="BX642" s="5"/>
      <c r="BY642" s="5"/>
      <c r="BZ642" s="7"/>
      <c r="CA642" s="7"/>
      <c r="CB642" s="7"/>
      <c r="CC642" s="7"/>
    </row>
    <row r="643" ht="15.75" customHeight="1">
      <c r="H643" s="5"/>
      <c r="I643" s="5"/>
      <c r="J643" s="5"/>
      <c r="K643" s="5"/>
      <c r="L643" s="5"/>
      <c r="M643" s="5"/>
      <c r="S643" s="5"/>
      <c r="T643" s="5"/>
      <c r="U643" s="5"/>
      <c r="V643" s="5"/>
      <c r="W643" s="5"/>
      <c r="X643" s="5"/>
      <c r="AB643" s="5"/>
      <c r="AC643" s="5"/>
      <c r="AD643" s="5"/>
      <c r="AE643" s="5"/>
      <c r="AF643" s="5"/>
      <c r="AG643" s="5"/>
      <c r="AN643" s="5"/>
      <c r="AO643" s="5"/>
      <c r="AP643" s="5"/>
      <c r="AQ643" s="5"/>
      <c r="AR643" s="5"/>
      <c r="AS643" s="5"/>
      <c r="AW643" s="5"/>
      <c r="AX643" s="5"/>
      <c r="AY643" s="5"/>
      <c r="AZ643" s="5"/>
      <c r="BA643" s="5"/>
      <c r="BB643" s="5"/>
      <c r="BF643" s="5"/>
      <c r="BG643" s="5"/>
      <c r="BH643" s="5"/>
      <c r="BI643" s="5"/>
      <c r="BJ643" s="5"/>
      <c r="BK643" s="5"/>
      <c r="BT643" s="5"/>
      <c r="BU643" s="5"/>
      <c r="BV643" s="5"/>
      <c r="BW643" s="5"/>
      <c r="BX643" s="5"/>
      <c r="BY643" s="5"/>
      <c r="BZ643" s="7"/>
      <c r="CA643" s="7"/>
      <c r="CB643" s="7"/>
      <c r="CC643" s="7"/>
    </row>
    <row r="644" ht="15.75" customHeight="1">
      <c r="H644" s="5"/>
      <c r="I644" s="5"/>
      <c r="J644" s="5"/>
      <c r="K644" s="5"/>
      <c r="L644" s="5"/>
      <c r="M644" s="5"/>
      <c r="S644" s="5"/>
      <c r="T644" s="5"/>
      <c r="U644" s="5"/>
      <c r="V644" s="5"/>
      <c r="W644" s="5"/>
      <c r="X644" s="5"/>
      <c r="AB644" s="5"/>
      <c r="AC644" s="5"/>
      <c r="AD644" s="5"/>
      <c r="AE644" s="5"/>
      <c r="AF644" s="5"/>
      <c r="AG644" s="5"/>
      <c r="AN644" s="5"/>
      <c r="AO644" s="5"/>
      <c r="AP644" s="5"/>
      <c r="AQ644" s="5"/>
      <c r="AR644" s="5"/>
      <c r="AS644" s="5"/>
      <c r="AW644" s="5"/>
      <c r="AX644" s="5"/>
      <c r="AY644" s="5"/>
      <c r="AZ644" s="5"/>
      <c r="BA644" s="5"/>
      <c r="BB644" s="5"/>
      <c r="BF644" s="5"/>
      <c r="BG644" s="5"/>
      <c r="BH644" s="5"/>
      <c r="BI644" s="5"/>
      <c r="BJ644" s="5"/>
      <c r="BK644" s="5"/>
      <c r="BT644" s="5"/>
      <c r="BU644" s="5"/>
      <c r="BV644" s="5"/>
      <c r="BW644" s="5"/>
      <c r="BX644" s="5"/>
      <c r="BY644" s="5"/>
      <c r="BZ644" s="7"/>
      <c r="CA644" s="7"/>
      <c r="CB644" s="7"/>
      <c r="CC644" s="7"/>
    </row>
    <row r="645" ht="15.75" customHeight="1">
      <c r="H645" s="5"/>
      <c r="I645" s="5"/>
      <c r="J645" s="5"/>
      <c r="K645" s="5"/>
      <c r="L645" s="5"/>
      <c r="M645" s="5"/>
      <c r="S645" s="5"/>
      <c r="T645" s="5"/>
      <c r="U645" s="5"/>
      <c r="V645" s="5"/>
      <c r="W645" s="5"/>
      <c r="X645" s="5"/>
      <c r="AB645" s="5"/>
      <c r="AC645" s="5"/>
      <c r="AD645" s="5"/>
      <c r="AE645" s="5"/>
      <c r="AF645" s="5"/>
      <c r="AG645" s="5"/>
      <c r="AN645" s="5"/>
      <c r="AO645" s="5"/>
      <c r="AP645" s="5"/>
      <c r="AQ645" s="5"/>
      <c r="AR645" s="5"/>
      <c r="AS645" s="5"/>
      <c r="AW645" s="5"/>
      <c r="AX645" s="5"/>
      <c r="AY645" s="5"/>
      <c r="AZ645" s="5"/>
      <c r="BA645" s="5"/>
      <c r="BB645" s="5"/>
      <c r="BF645" s="5"/>
      <c r="BG645" s="5"/>
      <c r="BH645" s="5"/>
      <c r="BI645" s="5"/>
      <c r="BJ645" s="5"/>
      <c r="BK645" s="5"/>
      <c r="BT645" s="5"/>
      <c r="BU645" s="5"/>
      <c r="BV645" s="5"/>
      <c r="BW645" s="5"/>
      <c r="BX645" s="5"/>
      <c r="BY645" s="5"/>
      <c r="BZ645" s="7"/>
      <c r="CA645" s="7"/>
      <c r="CB645" s="7"/>
      <c r="CC645" s="7"/>
    </row>
    <row r="646" ht="15.75" customHeight="1">
      <c r="H646" s="5"/>
      <c r="I646" s="5"/>
      <c r="J646" s="5"/>
      <c r="K646" s="5"/>
      <c r="L646" s="5"/>
      <c r="M646" s="5"/>
      <c r="S646" s="5"/>
      <c r="T646" s="5"/>
      <c r="U646" s="5"/>
      <c r="V646" s="5"/>
      <c r="W646" s="5"/>
      <c r="X646" s="5"/>
      <c r="AB646" s="5"/>
      <c r="AC646" s="5"/>
      <c r="AD646" s="5"/>
      <c r="AE646" s="5"/>
      <c r="AF646" s="5"/>
      <c r="AG646" s="5"/>
      <c r="AN646" s="5"/>
      <c r="AO646" s="5"/>
      <c r="AP646" s="5"/>
      <c r="AQ646" s="5"/>
      <c r="AR646" s="5"/>
      <c r="AS646" s="5"/>
      <c r="AW646" s="5"/>
      <c r="AX646" s="5"/>
      <c r="AY646" s="5"/>
      <c r="AZ646" s="5"/>
      <c r="BA646" s="5"/>
      <c r="BB646" s="5"/>
      <c r="BF646" s="5"/>
      <c r="BG646" s="5"/>
      <c r="BH646" s="5"/>
      <c r="BI646" s="5"/>
      <c r="BJ646" s="5"/>
      <c r="BK646" s="5"/>
      <c r="BT646" s="5"/>
      <c r="BU646" s="5"/>
      <c r="BV646" s="5"/>
      <c r="BW646" s="5"/>
      <c r="BX646" s="5"/>
      <c r="BY646" s="5"/>
      <c r="BZ646" s="7"/>
      <c r="CA646" s="7"/>
      <c r="CB646" s="7"/>
      <c r="CC646" s="7"/>
    </row>
    <row r="647" ht="15.75" customHeight="1">
      <c r="H647" s="5"/>
      <c r="I647" s="5"/>
      <c r="J647" s="5"/>
      <c r="K647" s="5"/>
      <c r="L647" s="5"/>
      <c r="M647" s="5"/>
      <c r="S647" s="5"/>
      <c r="T647" s="5"/>
      <c r="U647" s="5"/>
      <c r="V647" s="5"/>
      <c r="W647" s="5"/>
      <c r="X647" s="5"/>
      <c r="AB647" s="5"/>
      <c r="AC647" s="5"/>
      <c r="AD647" s="5"/>
      <c r="AE647" s="5"/>
      <c r="AF647" s="5"/>
      <c r="AG647" s="5"/>
      <c r="AN647" s="5"/>
      <c r="AO647" s="5"/>
      <c r="AP647" s="5"/>
      <c r="AQ647" s="5"/>
      <c r="AR647" s="5"/>
      <c r="AS647" s="5"/>
      <c r="AW647" s="5"/>
      <c r="AX647" s="5"/>
      <c r="AY647" s="5"/>
      <c r="AZ647" s="5"/>
      <c r="BA647" s="5"/>
      <c r="BB647" s="5"/>
      <c r="BF647" s="5"/>
      <c r="BG647" s="5"/>
      <c r="BH647" s="5"/>
      <c r="BI647" s="5"/>
      <c r="BJ647" s="5"/>
      <c r="BK647" s="5"/>
      <c r="BT647" s="5"/>
      <c r="BU647" s="5"/>
      <c r="BV647" s="5"/>
      <c r="BW647" s="5"/>
      <c r="BX647" s="5"/>
      <c r="BY647" s="5"/>
      <c r="BZ647" s="7"/>
      <c r="CA647" s="7"/>
      <c r="CB647" s="7"/>
      <c r="CC647" s="7"/>
    </row>
    <row r="648" ht="15.75" customHeight="1">
      <c r="H648" s="5"/>
      <c r="I648" s="5"/>
      <c r="J648" s="5"/>
      <c r="K648" s="5"/>
      <c r="L648" s="5"/>
      <c r="M648" s="5"/>
      <c r="S648" s="5"/>
      <c r="T648" s="5"/>
      <c r="U648" s="5"/>
      <c r="V648" s="5"/>
      <c r="W648" s="5"/>
      <c r="X648" s="5"/>
      <c r="AB648" s="5"/>
      <c r="AC648" s="5"/>
      <c r="AD648" s="5"/>
      <c r="AE648" s="5"/>
      <c r="AF648" s="5"/>
      <c r="AG648" s="5"/>
      <c r="AN648" s="5"/>
      <c r="AO648" s="5"/>
      <c r="AP648" s="5"/>
      <c r="AQ648" s="5"/>
      <c r="AR648" s="5"/>
      <c r="AS648" s="5"/>
      <c r="AW648" s="5"/>
      <c r="AX648" s="5"/>
      <c r="AY648" s="5"/>
      <c r="AZ648" s="5"/>
      <c r="BA648" s="5"/>
      <c r="BB648" s="5"/>
      <c r="BF648" s="5"/>
      <c r="BG648" s="5"/>
      <c r="BH648" s="5"/>
      <c r="BI648" s="5"/>
      <c r="BJ648" s="5"/>
      <c r="BK648" s="5"/>
      <c r="BT648" s="5"/>
      <c r="BU648" s="5"/>
      <c r="BV648" s="5"/>
      <c r="BW648" s="5"/>
      <c r="BX648" s="5"/>
      <c r="BY648" s="5"/>
      <c r="BZ648" s="7"/>
      <c r="CA648" s="7"/>
      <c r="CB648" s="7"/>
      <c r="CC648" s="7"/>
    </row>
    <row r="649" ht="15.75" customHeight="1">
      <c r="H649" s="5"/>
      <c r="I649" s="5"/>
      <c r="J649" s="5"/>
      <c r="K649" s="5"/>
      <c r="L649" s="5"/>
      <c r="M649" s="5"/>
      <c r="S649" s="5"/>
      <c r="T649" s="5"/>
      <c r="U649" s="5"/>
      <c r="V649" s="5"/>
      <c r="W649" s="5"/>
      <c r="X649" s="5"/>
      <c r="AB649" s="5"/>
      <c r="AC649" s="5"/>
      <c r="AD649" s="5"/>
      <c r="AE649" s="5"/>
      <c r="AF649" s="5"/>
      <c r="AG649" s="5"/>
      <c r="AN649" s="5"/>
      <c r="AO649" s="5"/>
      <c r="AP649" s="5"/>
      <c r="AQ649" s="5"/>
      <c r="AR649" s="5"/>
      <c r="AS649" s="5"/>
      <c r="AW649" s="5"/>
      <c r="AX649" s="5"/>
      <c r="AY649" s="5"/>
      <c r="AZ649" s="5"/>
      <c r="BA649" s="5"/>
      <c r="BB649" s="5"/>
      <c r="BF649" s="5"/>
      <c r="BG649" s="5"/>
      <c r="BH649" s="5"/>
      <c r="BI649" s="5"/>
      <c r="BJ649" s="5"/>
      <c r="BK649" s="5"/>
      <c r="BT649" s="5"/>
      <c r="BU649" s="5"/>
      <c r="BV649" s="5"/>
      <c r="BW649" s="5"/>
      <c r="BX649" s="5"/>
      <c r="BY649" s="5"/>
      <c r="BZ649" s="7"/>
      <c r="CA649" s="7"/>
      <c r="CB649" s="7"/>
      <c r="CC649" s="7"/>
    </row>
    <row r="650" ht="15.75" customHeight="1">
      <c r="H650" s="5"/>
      <c r="I650" s="5"/>
      <c r="J650" s="5"/>
      <c r="K650" s="5"/>
      <c r="L650" s="5"/>
      <c r="M650" s="5"/>
      <c r="S650" s="5"/>
      <c r="T650" s="5"/>
      <c r="U650" s="5"/>
      <c r="V650" s="5"/>
      <c r="W650" s="5"/>
      <c r="X650" s="5"/>
      <c r="AB650" s="5"/>
      <c r="AC650" s="5"/>
      <c r="AD650" s="5"/>
      <c r="AE650" s="5"/>
      <c r="AF650" s="5"/>
      <c r="AG650" s="5"/>
      <c r="AN650" s="5"/>
      <c r="AO650" s="5"/>
      <c r="AP650" s="5"/>
      <c r="AQ650" s="5"/>
      <c r="AR650" s="5"/>
      <c r="AS650" s="5"/>
      <c r="AW650" s="5"/>
      <c r="AX650" s="5"/>
      <c r="AY650" s="5"/>
      <c r="AZ650" s="5"/>
      <c r="BA650" s="5"/>
      <c r="BB650" s="5"/>
      <c r="BF650" s="5"/>
      <c r="BG650" s="5"/>
      <c r="BH650" s="5"/>
      <c r="BI650" s="5"/>
      <c r="BJ650" s="5"/>
      <c r="BK650" s="5"/>
      <c r="BT650" s="5"/>
      <c r="BU650" s="5"/>
      <c r="BV650" s="5"/>
      <c r="BW650" s="5"/>
      <c r="BX650" s="5"/>
      <c r="BY650" s="5"/>
      <c r="BZ650" s="7"/>
      <c r="CA650" s="7"/>
      <c r="CB650" s="7"/>
      <c r="CC650" s="7"/>
    </row>
    <row r="651" ht="15.75" customHeight="1">
      <c r="H651" s="5"/>
      <c r="I651" s="5"/>
      <c r="J651" s="5"/>
      <c r="K651" s="5"/>
      <c r="L651" s="5"/>
      <c r="M651" s="5"/>
      <c r="S651" s="5"/>
      <c r="T651" s="5"/>
      <c r="U651" s="5"/>
      <c r="V651" s="5"/>
      <c r="W651" s="5"/>
      <c r="X651" s="5"/>
      <c r="AB651" s="5"/>
      <c r="AC651" s="5"/>
      <c r="AD651" s="5"/>
      <c r="AE651" s="5"/>
      <c r="AF651" s="5"/>
      <c r="AG651" s="5"/>
      <c r="AN651" s="5"/>
      <c r="AO651" s="5"/>
      <c r="AP651" s="5"/>
      <c r="AQ651" s="5"/>
      <c r="AR651" s="5"/>
      <c r="AS651" s="5"/>
      <c r="AW651" s="5"/>
      <c r="AX651" s="5"/>
      <c r="AY651" s="5"/>
      <c r="AZ651" s="5"/>
      <c r="BA651" s="5"/>
      <c r="BB651" s="5"/>
      <c r="BF651" s="5"/>
      <c r="BG651" s="5"/>
      <c r="BH651" s="5"/>
      <c r="BI651" s="5"/>
      <c r="BJ651" s="5"/>
      <c r="BK651" s="5"/>
      <c r="BT651" s="5"/>
      <c r="BU651" s="5"/>
      <c r="BV651" s="5"/>
      <c r="BW651" s="5"/>
      <c r="BX651" s="5"/>
      <c r="BY651" s="5"/>
      <c r="BZ651" s="7"/>
      <c r="CA651" s="7"/>
      <c r="CB651" s="7"/>
      <c r="CC651" s="7"/>
    </row>
    <row r="652" ht="15.75" customHeight="1">
      <c r="H652" s="5"/>
      <c r="I652" s="5"/>
      <c r="J652" s="5"/>
      <c r="K652" s="5"/>
      <c r="L652" s="5"/>
      <c r="M652" s="5"/>
      <c r="S652" s="5"/>
      <c r="T652" s="5"/>
      <c r="U652" s="5"/>
      <c r="V652" s="5"/>
      <c r="W652" s="5"/>
      <c r="X652" s="5"/>
      <c r="AB652" s="5"/>
      <c r="AC652" s="5"/>
      <c r="AD652" s="5"/>
      <c r="AE652" s="5"/>
      <c r="AF652" s="5"/>
      <c r="AG652" s="5"/>
      <c r="AN652" s="5"/>
      <c r="AO652" s="5"/>
      <c r="AP652" s="5"/>
      <c r="AQ652" s="5"/>
      <c r="AR652" s="5"/>
      <c r="AS652" s="5"/>
      <c r="AW652" s="5"/>
      <c r="AX652" s="5"/>
      <c r="AY652" s="5"/>
      <c r="AZ652" s="5"/>
      <c r="BA652" s="5"/>
      <c r="BB652" s="5"/>
      <c r="BF652" s="5"/>
      <c r="BG652" s="5"/>
      <c r="BH652" s="5"/>
      <c r="BI652" s="5"/>
      <c r="BJ652" s="5"/>
      <c r="BK652" s="5"/>
      <c r="BT652" s="5"/>
      <c r="BU652" s="5"/>
      <c r="BV652" s="5"/>
      <c r="BW652" s="5"/>
      <c r="BX652" s="5"/>
      <c r="BY652" s="5"/>
      <c r="BZ652" s="7"/>
      <c r="CA652" s="7"/>
      <c r="CB652" s="7"/>
      <c r="CC652" s="7"/>
    </row>
    <row r="653" ht="15.75" customHeight="1">
      <c r="H653" s="5"/>
      <c r="I653" s="5"/>
      <c r="J653" s="5"/>
      <c r="K653" s="5"/>
      <c r="L653" s="5"/>
      <c r="M653" s="5"/>
      <c r="S653" s="5"/>
      <c r="T653" s="5"/>
      <c r="U653" s="5"/>
      <c r="V653" s="5"/>
      <c r="W653" s="5"/>
      <c r="X653" s="5"/>
      <c r="AB653" s="5"/>
      <c r="AC653" s="5"/>
      <c r="AD653" s="5"/>
      <c r="AE653" s="5"/>
      <c r="AF653" s="5"/>
      <c r="AG653" s="5"/>
      <c r="AN653" s="5"/>
      <c r="AO653" s="5"/>
      <c r="AP653" s="5"/>
      <c r="AQ653" s="5"/>
      <c r="AR653" s="5"/>
      <c r="AS653" s="5"/>
      <c r="AW653" s="5"/>
      <c r="AX653" s="5"/>
      <c r="AY653" s="5"/>
      <c r="AZ653" s="5"/>
      <c r="BA653" s="5"/>
      <c r="BB653" s="5"/>
      <c r="BF653" s="5"/>
      <c r="BG653" s="5"/>
      <c r="BH653" s="5"/>
      <c r="BI653" s="5"/>
      <c r="BJ653" s="5"/>
      <c r="BK653" s="5"/>
      <c r="BT653" s="5"/>
      <c r="BU653" s="5"/>
      <c r="BV653" s="5"/>
      <c r="BW653" s="5"/>
      <c r="BX653" s="5"/>
      <c r="BY653" s="5"/>
      <c r="BZ653" s="7"/>
      <c r="CA653" s="7"/>
      <c r="CB653" s="7"/>
      <c r="CC653" s="7"/>
    </row>
    <row r="654" ht="15.75" customHeight="1">
      <c r="H654" s="5"/>
      <c r="I654" s="5"/>
      <c r="J654" s="5"/>
      <c r="K654" s="5"/>
      <c r="L654" s="5"/>
      <c r="M654" s="5"/>
      <c r="S654" s="5"/>
      <c r="T654" s="5"/>
      <c r="U654" s="5"/>
      <c r="V654" s="5"/>
      <c r="W654" s="5"/>
      <c r="X654" s="5"/>
      <c r="AB654" s="5"/>
      <c r="AC654" s="5"/>
      <c r="AD654" s="5"/>
      <c r="AE654" s="5"/>
      <c r="AF654" s="5"/>
      <c r="AG654" s="5"/>
      <c r="AN654" s="5"/>
      <c r="AO654" s="5"/>
      <c r="AP654" s="5"/>
      <c r="AQ654" s="5"/>
      <c r="AR654" s="5"/>
      <c r="AS654" s="5"/>
      <c r="AW654" s="5"/>
      <c r="AX654" s="5"/>
      <c r="AY654" s="5"/>
      <c r="AZ654" s="5"/>
      <c r="BA654" s="5"/>
      <c r="BB654" s="5"/>
      <c r="BF654" s="5"/>
      <c r="BG654" s="5"/>
      <c r="BH654" s="5"/>
      <c r="BI654" s="5"/>
      <c r="BJ654" s="5"/>
      <c r="BK654" s="5"/>
      <c r="BT654" s="5"/>
      <c r="BU654" s="5"/>
      <c r="BV654" s="5"/>
      <c r="BW654" s="5"/>
      <c r="BX654" s="5"/>
      <c r="BY654" s="5"/>
      <c r="BZ654" s="7"/>
      <c r="CA654" s="7"/>
      <c r="CB654" s="7"/>
      <c r="CC654" s="7"/>
    </row>
    <row r="655" ht="15.75" customHeight="1">
      <c r="H655" s="5"/>
      <c r="I655" s="5"/>
      <c r="J655" s="5"/>
      <c r="K655" s="5"/>
      <c r="L655" s="5"/>
      <c r="M655" s="5"/>
      <c r="S655" s="5"/>
      <c r="T655" s="5"/>
      <c r="U655" s="5"/>
      <c r="V655" s="5"/>
      <c r="W655" s="5"/>
      <c r="X655" s="5"/>
      <c r="AB655" s="5"/>
      <c r="AC655" s="5"/>
      <c r="AD655" s="5"/>
      <c r="AE655" s="5"/>
      <c r="AF655" s="5"/>
      <c r="AG655" s="5"/>
      <c r="AN655" s="5"/>
      <c r="AO655" s="5"/>
      <c r="AP655" s="5"/>
      <c r="AQ655" s="5"/>
      <c r="AR655" s="5"/>
      <c r="AS655" s="5"/>
      <c r="AW655" s="5"/>
      <c r="AX655" s="5"/>
      <c r="AY655" s="5"/>
      <c r="AZ655" s="5"/>
      <c r="BA655" s="5"/>
      <c r="BB655" s="5"/>
      <c r="BF655" s="5"/>
      <c r="BG655" s="5"/>
      <c r="BH655" s="5"/>
      <c r="BI655" s="5"/>
      <c r="BJ655" s="5"/>
      <c r="BK655" s="5"/>
      <c r="BT655" s="5"/>
      <c r="BU655" s="5"/>
      <c r="BV655" s="5"/>
      <c r="BW655" s="5"/>
      <c r="BX655" s="5"/>
      <c r="BY655" s="5"/>
      <c r="BZ655" s="7"/>
      <c r="CA655" s="7"/>
      <c r="CB655" s="7"/>
      <c r="CC655" s="7"/>
    </row>
    <row r="656" ht="15.75" customHeight="1">
      <c r="H656" s="5"/>
      <c r="I656" s="5"/>
      <c r="J656" s="5"/>
      <c r="K656" s="5"/>
      <c r="L656" s="5"/>
      <c r="M656" s="5"/>
      <c r="S656" s="5"/>
      <c r="T656" s="5"/>
      <c r="U656" s="5"/>
      <c r="V656" s="5"/>
      <c r="W656" s="5"/>
      <c r="X656" s="5"/>
      <c r="AB656" s="5"/>
      <c r="AC656" s="5"/>
      <c r="AD656" s="5"/>
      <c r="AE656" s="5"/>
      <c r="AF656" s="5"/>
      <c r="AG656" s="5"/>
      <c r="AN656" s="5"/>
      <c r="AO656" s="5"/>
      <c r="AP656" s="5"/>
      <c r="AQ656" s="5"/>
      <c r="AR656" s="5"/>
      <c r="AS656" s="5"/>
      <c r="AW656" s="5"/>
      <c r="AX656" s="5"/>
      <c r="AY656" s="5"/>
      <c r="AZ656" s="5"/>
      <c r="BA656" s="5"/>
      <c r="BB656" s="5"/>
      <c r="BF656" s="5"/>
      <c r="BG656" s="5"/>
      <c r="BH656" s="5"/>
      <c r="BI656" s="5"/>
      <c r="BJ656" s="5"/>
      <c r="BK656" s="5"/>
      <c r="BT656" s="5"/>
      <c r="BU656" s="5"/>
      <c r="BV656" s="5"/>
      <c r="BW656" s="5"/>
      <c r="BX656" s="5"/>
      <c r="BY656" s="5"/>
      <c r="BZ656" s="7"/>
      <c r="CA656" s="7"/>
      <c r="CB656" s="7"/>
      <c r="CC656" s="7"/>
    </row>
    <row r="657" ht="15.75" customHeight="1">
      <c r="H657" s="5"/>
      <c r="I657" s="5"/>
      <c r="J657" s="5"/>
      <c r="K657" s="5"/>
      <c r="L657" s="5"/>
      <c r="M657" s="5"/>
      <c r="S657" s="5"/>
      <c r="T657" s="5"/>
      <c r="U657" s="5"/>
      <c r="V657" s="5"/>
      <c r="W657" s="5"/>
      <c r="X657" s="5"/>
      <c r="AB657" s="5"/>
      <c r="AC657" s="5"/>
      <c r="AD657" s="5"/>
      <c r="AE657" s="5"/>
      <c r="AF657" s="5"/>
      <c r="AG657" s="5"/>
      <c r="AN657" s="5"/>
      <c r="AO657" s="5"/>
      <c r="AP657" s="5"/>
      <c r="AQ657" s="5"/>
      <c r="AR657" s="5"/>
      <c r="AS657" s="5"/>
      <c r="AW657" s="5"/>
      <c r="AX657" s="5"/>
      <c r="AY657" s="5"/>
      <c r="AZ657" s="5"/>
      <c r="BA657" s="5"/>
      <c r="BB657" s="5"/>
      <c r="BF657" s="5"/>
      <c r="BG657" s="5"/>
      <c r="BH657" s="5"/>
      <c r="BI657" s="5"/>
      <c r="BJ657" s="5"/>
      <c r="BK657" s="5"/>
      <c r="BT657" s="5"/>
      <c r="BU657" s="5"/>
      <c r="BV657" s="5"/>
      <c r="BW657" s="5"/>
      <c r="BX657" s="5"/>
      <c r="BY657" s="5"/>
      <c r="BZ657" s="7"/>
      <c r="CA657" s="7"/>
      <c r="CB657" s="7"/>
      <c r="CC657" s="7"/>
    </row>
    <row r="658" ht="15.75" customHeight="1">
      <c r="H658" s="5"/>
      <c r="I658" s="5"/>
      <c r="J658" s="5"/>
      <c r="K658" s="5"/>
      <c r="L658" s="5"/>
      <c r="M658" s="5"/>
      <c r="S658" s="5"/>
      <c r="T658" s="5"/>
      <c r="U658" s="5"/>
      <c r="V658" s="5"/>
      <c r="W658" s="5"/>
      <c r="X658" s="5"/>
      <c r="AB658" s="5"/>
      <c r="AC658" s="5"/>
      <c r="AD658" s="5"/>
      <c r="AE658" s="5"/>
      <c r="AF658" s="5"/>
      <c r="AG658" s="5"/>
      <c r="AN658" s="5"/>
      <c r="AO658" s="5"/>
      <c r="AP658" s="5"/>
      <c r="AQ658" s="5"/>
      <c r="AR658" s="5"/>
      <c r="AS658" s="5"/>
      <c r="AW658" s="5"/>
      <c r="AX658" s="5"/>
      <c r="AY658" s="5"/>
      <c r="AZ658" s="5"/>
      <c r="BA658" s="5"/>
      <c r="BB658" s="5"/>
      <c r="BF658" s="5"/>
      <c r="BG658" s="5"/>
      <c r="BH658" s="5"/>
      <c r="BI658" s="5"/>
      <c r="BJ658" s="5"/>
      <c r="BK658" s="5"/>
      <c r="BT658" s="5"/>
      <c r="BU658" s="5"/>
      <c r="BV658" s="5"/>
      <c r="BW658" s="5"/>
      <c r="BX658" s="5"/>
      <c r="BY658" s="5"/>
      <c r="BZ658" s="7"/>
      <c r="CA658" s="7"/>
      <c r="CB658" s="7"/>
      <c r="CC658" s="7"/>
    </row>
    <row r="659" ht="15.75" customHeight="1">
      <c r="H659" s="5"/>
      <c r="I659" s="5"/>
      <c r="J659" s="5"/>
      <c r="K659" s="5"/>
      <c r="L659" s="5"/>
      <c r="M659" s="5"/>
      <c r="S659" s="5"/>
      <c r="T659" s="5"/>
      <c r="U659" s="5"/>
      <c r="V659" s="5"/>
      <c r="W659" s="5"/>
      <c r="X659" s="5"/>
      <c r="AB659" s="5"/>
      <c r="AC659" s="5"/>
      <c r="AD659" s="5"/>
      <c r="AE659" s="5"/>
      <c r="AF659" s="5"/>
      <c r="AG659" s="5"/>
      <c r="AN659" s="5"/>
      <c r="AO659" s="5"/>
      <c r="AP659" s="5"/>
      <c r="AQ659" s="5"/>
      <c r="AR659" s="5"/>
      <c r="AS659" s="5"/>
      <c r="AW659" s="5"/>
      <c r="AX659" s="5"/>
      <c r="AY659" s="5"/>
      <c r="AZ659" s="5"/>
      <c r="BA659" s="5"/>
      <c r="BB659" s="5"/>
      <c r="BF659" s="5"/>
      <c r="BG659" s="5"/>
      <c r="BH659" s="5"/>
      <c r="BI659" s="5"/>
      <c r="BJ659" s="5"/>
      <c r="BK659" s="5"/>
      <c r="BT659" s="5"/>
      <c r="BU659" s="5"/>
      <c r="BV659" s="5"/>
      <c r="BW659" s="5"/>
      <c r="BX659" s="5"/>
      <c r="BY659" s="5"/>
      <c r="BZ659" s="7"/>
      <c r="CA659" s="7"/>
      <c r="CB659" s="7"/>
      <c r="CC659" s="7"/>
    </row>
    <row r="660" ht="15.75" customHeight="1">
      <c r="H660" s="5"/>
      <c r="I660" s="5"/>
      <c r="J660" s="5"/>
      <c r="K660" s="5"/>
      <c r="L660" s="5"/>
      <c r="M660" s="5"/>
      <c r="S660" s="5"/>
      <c r="T660" s="5"/>
      <c r="U660" s="5"/>
      <c r="V660" s="5"/>
      <c r="W660" s="5"/>
      <c r="X660" s="5"/>
      <c r="AB660" s="5"/>
      <c r="AC660" s="5"/>
      <c r="AD660" s="5"/>
      <c r="AE660" s="5"/>
      <c r="AF660" s="5"/>
      <c r="AG660" s="5"/>
      <c r="AN660" s="5"/>
      <c r="AO660" s="5"/>
      <c r="AP660" s="5"/>
      <c r="AQ660" s="5"/>
      <c r="AR660" s="5"/>
      <c r="AS660" s="5"/>
      <c r="AW660" s="5"/>
      <c r="AX660" s="5"/>
      <c r="AY660" s="5"/>
      <c r="AZ660" s="5"/>
      <c r="BA660" s="5"/>
      <c r="BB660" s="5"/>
      <c r="BF660" s="5"/>
      <c r="BG660" s="5"/>
      <c r="BH660" s="5"/>
      <c r="BI660" s="5"/>
      <c r="BJ660" s="5"/>
      <c r="BK660" s="5"/>
      <c r="BT660" s="5"/>
      <c r="BU660" s="5"/>
      <c r="BV660" s="5"/>
      <c r="BW660" s="5"/>
      <c r="BX660" s="5"/>
      <c r="BY660" s="5"/>
      <c r="BZ660" s="7"/>
      <c r="CA660" s="7"/>
      <c r="CB660" s="7"/>
      <c r="CC660" s="7"/>
    </row>
    <row r="661" ht="15.75" customHeight="1">
      <c r="H661" s="5"/>
      <c r="I661" s="5"/>
      <c r="J661" s="5"/>
      <c r="K661" s="5"/>
      <c r="L661" s="5"/>
      <c r="M661" s="5"/>
      <c r="S661" s="5"/>
      <c r="T661" s="5"/>
      <c r="U661" s="5"/>
      <c r="V661" s="5"/>
      <c r="W661" s="5"/>
      <c r="X661" s="5"/>
      <c r="AB661" s="5"/>
      <c r="AC661" s="5"/>
      <c r="AD661" s="5"/>
      <c r="AE661" s="5"/>
      <c r="AF661" s="5"/>
      <c r="AG661" s="5"/>
      <c r="AN661" s="5"/>
      <c r="AO661" s="5"/>
      <c r="AP661" s="5"/>
      <c r="AQ661" s="5"/>
      <c r="AR661" s="5"/>
      <c r="AS661" s="5"/>
      <c r="AW661" s="5"/>
      <c r="AX661" s="5"/>
      <c r="AY661" s="5"/>
      <c r="AZ661" s="5"/>
      <c r="BA661" s="5"/>
      <c r="BB661" s="5"/>
      <c r="BF661" s="5"/>
      <c r="BG661" s="5"/>
      <c r="BH661" s="5"/>
      <c r="BI661" s="5"/>
      <c r="BJ661" s="5"/>
      <c r="BK661" s="5"/>
      <c r="BT661" s="5"/>
      <c r="BU661" s="5"/>
      <c r="BV661" s="5"/>
      <c r="BW661" s="5"/>
      <c r="BX661" s="5"/>
      <c r="BY661" s="5"/>
      <c r="BZ661" s="7"/>
      <c r="CA661" s="7"/>
      <c r="CB661" s="7"/>
      <c r="CC661" s="7"/>
    </row>
    <row r="662" ht="15.75" customHeight="1">
      <c r="H662" s="5"/>
      <c r="I662" s="5"/>
      <c r="J662" s="5"/>
      <c r="K662" s="5"/>
      <c r="L662" s="5"/>
      <c r="M662" s="5"/>
      <c r="S662" s="5"/>
      <c r="T662" s="5"/>
      <c r="U662" s="5"/>
      <c r="V662" s="5"/>
      <c r="W662" s="5"/>
      <c r="X662" s="5"/>
      <c r="AB662" s="5"/>
      <c r="AC662" s="5"/>
      <c r="AD662" s="5"/>
      <c r="AE662" s="5"/>
      <c r="AF662" s="5"/>
      <c r="AG662" s="5"/>
      <c r="AN662" s="5"/>
      <c r="AO662" s="5"/>
      <c r="AP662" s="5"/>
      <c r="AQ662" s="5"/>
      <c r="AR662" s="5"/>
      <c r="AS662" s="5"/>
      <c r="AW662" s="5"/>
      <c r="AX662" s="5"/>
      <c r="AY662" s="5"/>
      <c r="AZ662" s="5"/>
      <c r="BA662" s="5"/>
      <c r="BB662" s="5"/>
      <c r="BF662" s="5"/>
      <c r="BG662" s="5"/>
      <c r="BH662" s="5"/>
      <c r="BI662" s="5"/>
      <c r="BJ662" s="5"/>
      <c r="BK662" s="5"/>
      <c r="BT662" s="5"/>
      <c r="BU662" s="5"/>
      <c r="BV662" s="5"/>
      <c r="BW662" s="5"/>
      <c r="BX662" s="5"/>
      <c r="BY662" s="5"/>
      <c r="BZ662" s="7"/>
      <c r="CA662" s="7"/>
      <c r="CB662" s="7"/>
      <c r="CC662" s="7"/>
    </row>
    <row r="663" ht="15.75" customHeight="1">
      <c r="H663" s="5"/>
      <c r="I663" s="5"/>
      <c r="J663" s="5"/>
      <c r="K663" s="5"/>
      <c r="L663" s="5"/>
      <c r="M663" s="5"/>
      <c r="S663" s="5"/>
      <c r="T663" s="5"/>
      <c r="U663" s="5"/>
      <c r="V663" s="5"/>
      <c r="W663" s="5"/>
      <c r="X663" s="5"/>
      <c r="AB663" s="5"/>
      <c r="AC663" s="5"/>
      <c r="AD663" s="5"/>
      <c r="AE663" s="5"/>
      <c r="AF663" s="5"/>
      <c r="AG663" s="5"/>
      <c r="AN663" s="5"/>
      <c r="AO663" s="5"/>
      <c r="AP663" s="5"/>
      <c r="AQ663" s="5"/>
      <c r="AR663" s="5"/>
      <c r="AS663" s="5"/>
      <c r="AW663" s="5"/>
      <c r="AX663" s="5"/>
      <c r="AY663" s="5"/>
      <c r="AZ663" s="5"/>
      <c r="BA663" s="5"/>
      <c r="BB663" s="5"/>
      <c r="BF663" s="5"/>
      <c r="BG663" s="5"/>
      <c r="BH663" s="5"/>
      <c r="BI663" s="5"/>
      <c r="BJ663" s="5"/>
      <c r="BK663" s="5"/>
      <c r="BT663" s="5"/>
      <c r="BU663" s="5"/>
      <c r="BV663" s="5"/>
      <c r="BW663" s="5"/>
      <c r="BX663" s="5"/>
      <c r="BY663" s="5"/>
      <c r="BZ663" s="7"/>
      <c r="CA663" s="7"/>
      <c r="CB663" s="7"/>
      <c r="CC663" s="7"/>
    </row>
    <row r="664" ht="15.75" customHeight="1">
      <c r="H664" s="5"/>
      <c r="I664" s="5"/>
      <c r="J664" s="5"/>
      <c r="K664" s="5"/>
      <c r="L664" s="5"/>
      <c r="M664" s="5"/>
      <c r="S664" s="5"/>
      <c r="T664" s="5"/>
      <c r="U664" s="5"/>
      <c r="V664" s="5"/>
      <c r="W664" s="5"/>
      <c r="X664" s="5"/>
      <c r="AB664" s="5"/>
      <c r="AC664" s="5"/>
      <c r="AD664" s="5"/>
      <c r="AE664" s="5"/>
      <c r="AF664" s="5"/>
      <c r="AG664" s="5"/>
      <c r="AN664" s="5"/>
      <c r="AO664" s="5"/>
      <c r="AP664" s="5"/>
      <c r="AQ664" s="5"/>
      <c r="AR664" s="5"/>
      <c r="AS664" s="5"/>
      <c r="AW664" s="5"/>
      <c r="AX664" s="5"/>
      <c r="AY664" s="5"/>
      <c r="AZ664" s="5"/>
      <c r="BA664" s="5"/>
      <c r="BB664" s="5"/>
      <c r="BF664" s="5"/>
      <c r="BG664" s="5"/>
      <c r="BH664" s="5"/>
      <c r="BI664" s="5"/>
      <c r="BJ664" s="5"/>
      <c r="BK664" s="5"/>
      <c r="BT664" s="5"/>
      <c r="BU664" s="5"/>
      <c r="BV664" s="5"/>
      <c r="BW664" s="5"/>
      <c r="BX664" s="5"/>
      <c r="BY664" s="5"/>
      <c r="BZ664" s="7"/>
      <c r="CA664" s="7"/>
      <c r="CB664" s="7"/>
      <c r="CC664" s="7"/>
    </row>
    <row r="665" ht="15.75" customHeight="1">
      <c r="H665" s="5"/>
      <c r="I665" s="5"/>
      <c r="J665" s="5"/>
      <c r="K665" s="5"/>
      <c r="L665" s="5"/>
      <c r="M665" s="5"/>
      <c r="S665" s="5"/>
      <c r="T665" s="5"/>
      <c r="U665" s="5"/>
      <c r="V665" s="5"/>
      <c r="W665" s="5"/>
      <c r="X665" s="5"/>
      <c r="AB665" s="5"/>
      <c r="AC665" s="5"/>
      <c r="AD665" s="5"/>
      <c r="AE665" s="5"/>
      <c r="AF665" s="5"/>
      <c r="AG665" s="5"/>
      <c r="AN665" s="5"/>
      <c r="AO665" s="5"/>
      <c r="AP665" s="5"/>
      <c r="AQ665" s="5"/>
      <c r="AR665" s="5"/>
      <c r="AS665" s="5"/>
      <c r="AW665" s="5"/>
      <c r="AX665" s="5"/>
      <c r="AY665" s="5"/>
      <c r="AZ665" s="5"/>
      <c r="BA665" s="5"/>
      <c r="BB665" s="5"/>
      <c r="BF665" s="5"/>
      <c r="BG665" s="5"/>
      <c r="BH665" s="5"/>
      <c r="BI665" s="5"/>
      <c r="BJ665" s="5"/>
      <c r="BK665" s="5"/>
      <c r="BT665" s="5"/>
      <c r="BU665" s="5"/>
      <c r="BV665" s="5"/>
      <c r="BW665" s="5"/>
      <c r="BX665" s="5"/>
      <c r="BY665" s="5"/>
      <c r="BZ665" s="7"/>
      <c r="CA665" s="7"/>
      <c r="CB665" s="7"/>
      <c r="CC665" s="7"/>
    </row>
    <row r="666" ht="15.75" customHeight="1">
      <c r="H666" s="5"/>
      <c r="I666" s="5"/>
      <c r="J666" s="5"/>
      <c r="K666" s="5"/>
      <c r="L666" s="5"/>
      <c r="M666" s="5"/>
      <c r="S666" s="5"/>
      <c r="T666" s="5"/>
      <c r="U666" s="5"/>
      <c r="V666" s="5"/>
      <c r="W666" s="5"/>
      <c r="X666" s="5"/>
      <c r="AB666" s="5"/>
      <c r="AC666" s="5"/>
      <c r="AD666" s="5"/>
      <c r="AE666" s="5"/>
      <c r="AF666" s="5"/>
      <c r="AG666" s="5"/>
      <c r="AN666" s="5"/>
      <c r="AO666" s="5"/>
      <c r="AP666" s="5"/>
      <c r="AQ666" s="5"/>
      <c r="AR666" s="5"/>
      <c r="AS666" s="5"/>
      <c r="AW666" s="5"/>
      <c r="AX666" s="5"/>
      <c r="AY666" s="5"/>
      <c r="AZ666" s="5"/>
      <c r="BA666" s="5"/>
      <c r="BB666" s="5"/>
      <c r="BF666" s="5"/>
      <c r="BG666" s="5"/>
      <c r="BH666" s="5"/>
      <c r="BI666" s="5"/>
      <c r="BJ666" s="5"/>
      <c r="BK666" s="5"/>
      <c r="BT666" s="5"/>
      <c r="BU666" s="5"/>
      <c r="BV666" s="5"/>
      <c r="BW666" s="5"/>
      <c r="BX666" s="5"/>
      <c r="BY666" s="5"/>
      <c r="BZ666" s="7"/>
      <c r="CA666" s="7"/>
      <c r="CB666" s="7"/>
      <c r="CC666" s="7"/>
    </row>
    <row r="667" ht="15.75" customHeight="1">
      <c r="H667" s="5"/>
      <c r="I667" s="5"/>
      <c r="J667" s="5"/>
      <c r="K667" s="5"/>
      <c r="L667" s="5"/>
      <c r="M667" s="5"/>
      <c r="S667" s="5"/>
      <c r="T667" s="5"/>
      <c r="U667" s="5"/>
      <c r="V667" s="5"/>
      <c r="W667" s="5"/>
      <c r="X667" s="5"/>
      <c r="AB667" s="5"/>
      <c r="AC667" s="5"/>
      <c r="AD667" s="5"/>
      <c r="AE667" s="5"/>
      <c r="AF667" s="5"/>
      <c r="AG667" s="5"/>
      <c r="AN667" s="5"/>
      <c r="AO667" s="5"/>
      <c r="AP667" s="5"/>
      <c r="AQ667" s="5"/>
      <c r="AR667" s="5"/>
      <c r="AS667" s="5"/>
      <c r="AW667" s="5"/>
      <c r="AX667" s="5"/>
      <c r="AY667" s="5"/>
      <c r="AZ667" s="5"/>
      <c r="BA667" s="5"/>
      <c r="BB667" s="5"/>
      <c r="BF667" s="5"/>
      <c r="BG667" s="5"/>
      <c r="BH667" s="5"/>
      <c r="BI667" s="5"/>
      <c r="BJ667" s="5"/>
      <c r="BK667" s="5"/>
      <c r="BT667" s="5"/>
      <c r="BU667" s="5"/>
      <c r="BV667" s="5"/>
      <c r="BW667" s="5"/>
      <c r="BX667" s="5"/>
      <c r="BY667" s="5"/>
      <c r="BZ667" s="7"/>
      <c r="CA667" s="7"/>
      <c r="CB667" s="7"/>
      <c r="CC667" s="7"/>
    </row>
    <row r="668" ht="15.75" customHeight="1">
      <c r="H668" s="5"/>
      <c r="I668" s="5"/>
      <c r="J668" s="5"/>
      <c r="K668" s="5"/>
      <c r="L668" s="5"/>
      <c r="M668" s="5"/>
      <c r="S668" s="5"/>
      <c r="T668" s="5"/>
      <c r="U668" s="5"/>
      <c r="V668" s="5"/>
      <c r="W668" s="5"/>
      <c r="X668" s="5"/>
      <c r="AB668" s="5"/>
      <c r="AC668" s="5"/>
      <c r="AD668" s="5"/>
      <c r="AE668" s="5"/>
      <c r="AF668" s="5"/>
      <c r="AG668" s="5"/>
      <c r="AN668" s="5"/>
      <c r="AO668" s="5"/>
      <c r="AP668" s="5"/>
      <c r="AQ668" s="5"/>
      <c r="AR668" s="5"/>
      <c r="AS668" s="5"/>
      <c r="AW668" s="5"/>
      <c r="AX668" s="5"/>
      <c r="AY668" s="5"/>
      <c r="AZ668" s="5"/>
      <c r="BA668" s="5"/>
      <c r="BB668" s="5"/>
      <c r="BF668" s="5"/>
      <c r="BG668" s="5"/>
      <c r="BH668" s="5"/>
      <c r="BI668" s="5"/>
      <c r="BJ668" s="5"/>
      <c r="BK668" s="5"/>
      <c r="BT668" s="5"/>
      <c r="BU668" s="5"/>
      <c r="BV668" s="5"/>
      <c r="BW668" s="5"/>
      <c r="BX668" s="5"/>
      <c r="BY668" s="5"/>
      <c r="BZ668" s="7"/>
      <c r="CA668" s="7"/>
      <c r="CB668" s="7"/>
      <c r="CC668" s="7"/>
    </row>
    <row r="669" ht="15.75" customHeight="1">
      <c r="H669" s="5"/>
      <c r="I669" s="5"/>
      <c r="J669" s="5"/>
      <c r="K669" s="5"/>
      <c r="L669" s="5"/>
      <c r="M669" s="5"/>
      <c r="S669" s="5"/>
      <c r="T669" s="5"/>
      <c r="U669" s="5"/>
      <c r="V669" s="5"/>
      <c r="W669" s="5"/>
      <c r="X669" s="5"/>
      <c r="AB669" s="5"/>
      <c r="AC669" s="5"/>
      <c r="AD669" s="5"/>
      <c r="AE669" s="5"/>
      <c r="AF669" s="5"/>
      <c r="AG669" s="5"/>
      <c r="AN669" s="5"/>
      <c r="AO669" s="5"/>
      <c r="AP669" s="5"/>
      <c r="AQ669" s="5"/>
      <c r="AR669" s="5"/>
      <c r="AS669" s="5"/>
      <c r="AW669" s="5"/>
      <c r="AX669" s="5"/>
      <c r="AY669" s="5"/>
      <c r="AZ669" s="5"/>
      <c r="BA669" s="5"/>
      <c r="BB669" s="5"/>
      <c r="BF669" s="5"/>
      <c r="BG669" s="5"/>
      <c r="BH669" s="5"/>
      <c r="BI669" s="5"/>
      <c r="BJ669" s="5"/>
      <c r="BK669" s="5"/>
      <c r="BT669" s="5"/>
      <c r="BU669" s="5"/>
      <c r="BV669" s="5"/>
      <c r="BW669" s="5"/>
      <c r="BX669" s="5"/>
      <c r="BY669" s="5"/>
      <c r="BZ669" s="7"/>
      <c r="CA669" s="7"/>
      <c r="CB669" s="7"/>
      <c r="CC669" s="7"/>
    </row>
    <row r="670" ht="15.75" customHeight="1">
      <c r="H670" s="5"/>
      <c r="I670" s="5"/>
      <c r="J670" s="5"/>
      <c r="K670" s="5"/>
      <c r="L670" s="5"/>
      <c r="M670" s="5"/>
      <c r="S670" s="5"/>
      <c r="T670" s="5"/>
      <c r="U670" s="5"/>
      <c r="V670" s="5"/>
      <c r="W670" s="5"/>
      <c r="X670" s="5"/>
      <c r="AB670" s="5"/>
      <c r="AC670" s="5"/>
      <c r="AD670" s="5"/>
      <c r="AE670" s="5"/>
      <c r="AF670" s="5"/>
      <c r="AG670" s="5"/>
      <c r="AN670" s="5"/>
      <c r="AO670" s="5"/>
      <c r="AP670" s="5"/>
      <c r="AQ670" s="5"/>
      <c r="AR670" s="5"/>
      <c r="AS670" s="5"/>
      <c r="AW670" s="5"/>
      <c r="AX670" s="5"/>
      <c r="AY670" s="5"/>
      <c r="AZ670" s="5"/>
      <c r="BA670" s="5"/>
      <c r="BB670" s="5"/>
      <c r="BF670" s="5"/>
      <c r="BG670" s="5"/>
      <c r="BH670" s="5"/>
      <c r="BI670" s="5"/>
      <c r="BJ670" s="5"/>
      <c r="BK670" s="5"/>
      <c r="BT670" s="5"/>
      <c r="BU670" s="5"/>
      <c r="BV670" s="5"/>
      <c r="BW670" s="5"/>
      <c r="BX670" s="5"/>
      <c r="BY670" s="5"/>
      <c r="BZ670" s="7"/>
      <c r="CA670" s="7"/>
      <c r="CB670" s="7"/>
      <c r="CC670" s="7"/>
    </row>
    <row r="671" ht="15.75" customHeight="1">
      <c r="H671" s="5"/>
      <c r="I671" s="5"/>
      <c r="J671" s="5"/>
      <c r="K671" s="5"/>
      <c r="L671" s="5"/>
      <c r="M671" s="5"/>
      <c r="S671" s="5"/>
      <c r="T671" s="5"/>
      <c r="U671" s="5"/>
      <c r="V671" s="5"/>
      <c r="W671" s="5"/>
      <c r="X671" s="5"/>
      <c r="AB671" s="5"/>
      <c r="AC671" s="5"/>
      <c r="AD671" s="5"/>
      <c r="AE671" s="5"/>
      <c r="AF671" s="5"/>
      <c r="AG671" s="5"/>
      <c r="AN671" s="5"/>
      <c r="AO671" s="5"/>
      <c r="AP671" s="5"/>
      <c r="AQ671" s="5"/>
      <c r="AR671" s="5"/>
      <c r="AS671" s="5"/>
      <c r="AW671" s="5"/>
      <c r="AX671" s="5"/>
      <c r="AY671" s="5"/>
      <c r="AZ671" s="5"/>
      <c r="BA671" s="5"/>
      <c r="BB671" s="5"/>
      <c r="BF671" s="5"/>
      <c r="BG671" s="5"/>
      <c r="BH671" s="5"/>
      <c r="BI671" s="5"/>
      <c r="BJ671" s="5"/>
      <c r="BK671" s="5"/>
      <c r="BT671" s="5"/>
      <c r="BU671" s="5"/>
      <c r="BV671" s="5"/>
      <c r="BW671" s="5"/>
      <c r="BX671" s="5"/>
      <c r="BY671" s="5"/>
      <c r="BZ671" s="7"/>
      <c r="CA671" s="7"/>
      <c r="CB671" s="7"/>
      <c r="CC671" s="7"/>
    </row>
    <row r="672" ht="15.75" customHeight="1">
      <c r="H672" s="5"/>
      <c r="I672" s="5"/>
      <c r="J672" s="5"/>
      <c r="K672" s="5"/>
      <c r="L672" s="5"/>
      <c r="M672" s="5"/>
      <c r="S672" s="5"/>
      <c r="T672" s="5"/>
      <c r="U672" s="5"/>
      <c r="V672" s="5"/>
      <c r="W672" s="5"/>
      <c r="X672" s="5"/>
      <c r="AB672" s="5"/>
      <c r="AC672" s="5"/>
      <c r="AD672" s="5"/>
      <c r="AE672" s="5"/>
      <c r="AF672" s="5"/>
      <c r="AG672" s="5"/>
      <c r="AN672" s="5"/>
      <c r="AO672" s="5"/>
      <c r="AP672" s="5"/>
      <c r="AQ672" s="5"/>
      <c r="AR672" s="5"/>
      <c r="AS672" s="5"/>
      <c r="AW672" s="5"/>
      <c r="AX672" s="5"/>
      <c r="AY672" s="5"/>
      <c r="AZ672" s="5"/>
      <c r="BA672" s="5"/>
      <c r="BB672" s="5"/>
      <c r="BF672" s="5"/>
      <c r="BG672" s="5"/>
      <c r="BH672" s="5"/>
      <c r="BI672" s="5"/>
      <c r="BJ672" s="5"/>
      <c r="BK672" s="5"/>
      <c r="BT672" s="5"/>
      <c r="BU672" s="5"/>
      <c r="BV672" s="5"/>
      <c r="BW672" s="5"/>
      <c r="BX672" s="5"/>
      <c r="BY672" s="5"/>
      <c r="BZ672" s="7"/>
      <c r="CA672" s="7"/>
      <c r="CB672" s="7"/>
      <c r="CC672" s="7"/>
    </row>
    <row r="673" ht="15.75" customHeight="1">
      <c r="H673" s="5"/>
      <c r="I673" s="5"/>
      <c r="J673" s="5"/>
      <c r="K673" s="5"/>
      <c r="L673" s="5"/>
      <c r="M673" s="5"/>
      <c r="S673" s="5"/>
      <c r="T673" s="5"/>
      <c r="U673" s="5"/>
      <c r="V673" s="5"/>
      <c r="W673" s="5"/>
      <c r="X673" s="5"/>
      <c r="AB673" s="5"/>
      <c r="AC673" s="5"/>
      <c r="AD673" s="5"/>
      <c r="AE673" s="5"/>
      <c r="AF673" s="5"/>
      <c r="AG673" s="5"/>
      <c r="AN673" s="5"/>
      <c r="AO673" s="5"/>
      <c r="AP673" s="5"/>
      <c r="AQ673" s="5"/>
      <c r="AR673" s="5"/>
      <c r="AS673" s="5"/>
      <c r="AW673" s="5"/>
      <c r="AX673" s="5"/>
      <c r="AY673" s="5"/>
      <c r="AZ673" s="5"/>
      <c r="BA673" s="5"/>
      <c r="BB673" s="5"/>
      <c r="BF673" s="5"/>
      <c r="BG673" s="5"/>
      <c r="BH673" s="5"/>
      <c r="BI673" s="5"/>
      <c r="BJ673" s="5"/>
      <c r="BK673" s="5"/>
      <c r="BT673" s="5"/>
      <c r="BU673" s="5"/>
      <c r="BV673" s="5"/>
      <c r="BW673" s="5"/>
      <c r="BX673" s="5"/>
      <c r="BY673" s="5"/>
      <c r="BZ673" s="7"/>
      <c r="CA673" s="7"/>
      <c r="CB673" s="7"/>
      <c r="CC673" s="7"/>
    </row>
    <row r="674" ht="15.75" customHeight="1">
      <c r="H674" s="5"/>
      <c r="I674" s="5"/>
      <c r="J674" s="5"/>
      <c r="K674" s="5"/>
      <c r="L674" s="5"/>
      <c r="M674" s="5"/>
      <c r="S674" s="5"/>
      <c r="T674" s="5"/>
      <c r="U674" s="5"/>
      <c r="V674" s="5"/>
      <c r="W674" s="5"/>
      <c r="X674" s="5"/>
      <c r="AB674" s="5"/>
      <c r="AC674" s="5"/>
      <c r="AD674" s="5"/>
      <c r="AE674" s="5"/>
      <c r="AF674" s="5"/>
      <c r="AG674" s="5"/>
      <c r="AN674" s="5"/>
      <c r="AO674" s="5"/>
      <c r="AP674" s="5"/>
      <c r="AQ674" s="5"/>
      <c r="AR674" s="5"/>
      <c r="AS674" s="5"/>
      <c r="AW674" s="5"/>
      <c r="AX674" s="5"/>
      <c r="AY674" s="5"/>
      <c r="AZ674" s="5"/>
      <c r="BA674" s="5"/>
      <c r="BB674" s="5"/>
      <c r="BF674" s="5"/>
      <c r="BG674" s="5"/>
      <c r="BH674" s="5"/>
      <c r="BI674" s="5"/>
      <c r="BJ674" s="5"/>
      <c r="BK674" s="5"/>
      <c r="BT674" s="5"/>
      <c r="BU674" s="5"/>
      <c r="BV674" s="5"/>
      <c r="BW674" s="5"/>
      <c r="BX674" s="5"/>
      <c r="BY674" s="5"/>
      <c r="BZ674" s="7"/>
      <c r="CA674" s="7"/>
      <c r="CB674" s="7"/>
      <c r="CC674" s="7"/>
    </row>
    <row r="675" ht="15.75" customHeight="1">
      <c r="H675" s="5"/>
      <c r="I675" s="5"/>
      <c r="J675" s="5"/>
      <c r="K675" s="5"/>
      <c r="L675" s="5"/>
      <c r="M675" s="5"/>
      <c r="S675" s="5"/>
      <c r="T675" s="5"/>
      <c r="U675" s="5"/>
      <c r="V675" s="5"/>
      <c r="W675" s="5"/>
      <c r="X675" s="5"/>
      <c r="AB675" s="5"/>
      <c r="AC675" s="5"/>
      <c r="AD675" s="5"/>
      <c r="AE675" s="5"/>
      <c r="AF675" s="5"/>
      <c r="AG675" s="5"/>
      <c r="AN675" s="5"/>
      <c r="AO675" s="5"/>
      <c r="AP675" s="5"/>
      <c r="AQ675" s="5"/>
      <c r="AR675" s="5"/>
      <c r="AS675" s="5"/>
      <c r="AW675" s="5"/>
      <c r="AX675" s="5"/>
      <c r="AY675" s="5"/>
      <c r="AZ675" s="5"/>
      <c r="BA675" s="5"/>
      <c r="BB675" s="5"/>
      <c r="BF675" s="5"/>
      <c r="BG675" s="5"/>
      <c r="BH675" s="5"/>
      <c r="BI675" s="5"/>
      <c r="BJ675" s="5"/>
      <c r="BK675" s="5"/>
      <c r="BT675" s="5"/>
      <c r="BU675" s="5"/>
      <c r="BV675" s="5"/>
      <c r="BW675" s="5"/>
      <c r="BX675" s="5"/>
      <c r="BY675" s="5"/>
      <c r="BZ675" s="7"/>
      <c r="CA675" s="7"/>
      <c r="CB675" s="7"/>
      <c r="CC675" s="7"/>
    </row>
    <row r="676" ht="15.75" customHeight="1">
      <c r="H676" s="5"/>
      <c r="I676" s="5"/>
      <c r="J676" s="5"/>
      <c r="K676" s="5"/>
      <c r="L676" s="5"/>
      <c r="M676" s="5"/>
      <c r="S676" s="5"/>
      <c r="T676" s="5"/>
      <c r="U676" s="5"/>
      <c r="V676" s="5"/>
      <c r="W676" s="5"/>
      <c r="X676" s="5"/>
      <c r="AB676" s="5"/>
      <c r="AC676" s="5"/>
      <c r="AD676" s="5"/>
      <c r="AE676" s="5"/>
      <c r="AF676" s="5"/>
      <c r="AG676" s="5"/>
      <c r="AN676" s="5"/>
      <c r="AO676" s="5"/>
      <c r="AP676" s="5"/>
      <c r="AQ676" s="5"/>
      <c r="AR676" s="5"/>
      <c r="AS676" s="5"/>
      <c r="AW676" s="5"/>
      <c r="AX676" s="5"/>
      <c r="AY676" s="5"/>
      <c r="AZ676" s="5"/>
      <c r="BA676" s="5"/>
      <c r="BB676" s="5"/>
      <c r="BF676" s="5"/>
      <c r="BG676" s="5"/>
      <c r="BH676" s="5"/>
      <c r="BI676" s="5"/>
      <c r="BJ676" s="5"/>
      <c r="BK676" s="5"/>
      <c r="BT676" s="5"/>
      <c r="BU676" s="5"/>
      <c r="BV676" s="5"/>
      <c r="BW676" s="5"/>
      <c r="BX676" s="5"/>
      <c r="BY676" s="5"/>
      <c r="BZ676" s="7"/>
      <c r="CA676" s="7"/>
      <c r="CB676" s="7"/>
      <c r="CC676" s="7"/>
    </row>
    <row r="677" ht="15.75" customHeight="1">
      <c r="H677" s="5"/>
      <c r="I677" s="5"/>
      <c r="J677" s="5"/>
      <c r="K677" s="5"/>
      <c r="L677" s="5"/>
      <c r="M677" s="5"/>
      <c r="S677" s="5"/>
      <c r="T677" s="5"/>
      <c r="U677" s="5"/>
      <c r="V677" s="5"/>
      <c r="W677" s="5"/>
      <c r="X677" s="5"/>
      <c r="AB677" s="5"/>
      <c r="AC677" s="5"/>
      <c r="AD677" s="5"/>
      <c r="AE677" s="5"/>
      <c r="AF677" s="5"/>
      <c r="AG677" s="5"/>
      <c r="AN677" s="5"/>
      <c r="AO677" s="5"/>
      <c r="AP677" s="5"/>
      <c r="AQ677" s="5"/>
      <c r="AR677" s="5"/>
      <c r="AS677" s="5"/>
      <c r="AW677" s="5"/>
      <c r="AX677" s="5"/>
      <c r="AY677" s="5"/>
      <c r="AZ677" s="5"/>
      <c r="BA677" s="5"/>
      <c r="BB677" s="5"/>
      <c r="BF677" s="5"/>
      <c r="BG677" s="5"/>
      <c r="BH677" s="5"/>
      <c r="BI677" s="5"/>
      <c r="BJ677" s="5"/>
      <c r="BK677" s="5"/>
      <c r="BT677" s="5"/>
      <c r="BU677" s="5"/>
      <c r="BV677" s="5"/>
      <c r="BW677" s="5"/>
      <c r="BX677" s="5"/>
      <c r="BY677" s="5"/>
      <c r="BZ677" s="7"/>
      <c r="CA677" s="7"/>
      <c r="CB677" s="7"/>
      <c r="CC677" s="7"/>
    </row>
    <row r="678" ht="15.75" customHeight="1">
      <c r="H678" s="5"/>
      <c r="I678" s="5"/>
      <c r="J678" s="5"/>
      <c r="K678" s="5"/>
      <c r="L678" s="5"/>
      <c r="M678" s="5"/>
      <c r="S678" s="5"/>
      <c r="T678" s="5"/>
      <c r="U678" s="5"/>
      <c r="V678" s="5"/>
      <c r="W678" s="5"/>
      <c r="X678" s="5"/>
      <c r="AB678" s="5"/>
      <c r="AC678" s="5"/>
      <c r="AD678" s="5"/>
      <c r="AE678" s="5"/>
      <c r="AF678" s="5"/>
      <c r="AG678" s="5"/>
      <c r="AN678" s="5"/>
      <c r="AO678" s="5"/>
      <c r="AP678" s="5"/>
      <c r="AQ678" s="5"/>
      <c r="AR678" s="5"/>
      <c r="AS678" s="5"/>
      <c r="AW678" s="5"/>
      <c r="AX678" s="5"/>
      <c r="AY678" s="5"/>
      <c r="AZ678" s="5"/>
      <c r="BA678" s="5"/>
      <c r="BB678" s="5"/>
      <c r="BF678" s="5"/>
      <c r="BG678" s="5"/>
      <c r="BH678" s="5"/>
      <c r="BI678" s="5"/>
      <c r="BJ678" s="5"/>
      <c r="BK678" s="5"/>
      <c r="BT678" s="5"/>
      <c r="BU678" s="5"/>
      <c r="BV678" s="5"/>
      <c r="BW678" s="5"/>
      <c r="BX678" s="5"/>
      <c r="BY678" s="5"/>
      <c r="BZ678" s="7"/>
      <c r="CA678" s="7"/>
      <c r="CB678" s="7"/>
      <c r="CC678" s="7"/>
    </row>
    <row r="679" ht="15.75" customHeight="1">
      <c r="H679" s="5"/>
      <c r="I679" s="5"/>
      <c r="J679" s="5"/>
      <c r="K679" s="5"/>
      <c r="L679" s="5"/>
      <c r="M679" s="5"/>
      <c r="S679" s="5"/>
      <c r="T679" s="5"/>
      <c r="U679" s="5"/>
      <c r="V679" s="5"/>
      <c r="W679" s="5"/>
      <c r="X679" s="5"/>
      <c r="AB679" s="5"/>
      <c r="AC679" s="5"/>
      <c r="AD679" s="5"/>
      <c r="AE679" s="5"/>
      <c r="AF679" s="5"/>
      <c r="AG679" s="5"/>
      <c r="AN679" s="5"/>
      <c r="AO679" s="5"/>
      <c r="AP679" s="5"/>
      <c r="AQ679" s="5"/>
      <c r="AR679" s="5"/>
      <c r="AS679" s="5"/>
      <c r="AW679" s="5"/>
      <c r="AX679" s="5"/>
      <c r="AY679" s="5"/>
      <c r="AZ679" s="5"/>
      <c r="BA679" s="5"/>
      <c r="BB679" s="5"/>
      <c r="BF679" s="5"/>
      <c r="BG679" s="5"/>
      <c r="BH679" s="5"/>
      <c r="BI679" s="5"/>
      <c r="BJ679" s="5"/>
      <c r="BK679" s="5"/>
      <c r="BT679" s="5"/>
      <c r="BU679" s="5"/>
      <c r="BV679" s="5"/>
      <c r="BW679" s="5"/>
      <c r="BX679" s="5"/>
      <c r="BY679" s="5"/>
      <c r="BZ679" s="7"/>
      <c r="CA679" s="7"/>
      <c r="CB679" s="7"/>
      <c r="CC679" s="7"/>
    </row>
    <row r="680" ht="15.75" customHeight="1">
      <c r="H680" s="5"/>
      <c r="I680" s="5"/>
      <c r="J680" s="5"/>
      <c r="K680" s="5"/>
      <c r="L680" s="5"/>
      <c r="M680" s="5"/>
      <c r="S680" s="5"/>
      <c r="T680" s="5"/>
      <c r="U680" s="5"/>
      <c r="V680" s="5"/>
      <c r="W680" s="5"/>
      <c r="X680" s="5"/>
      <c r="AB680" s="5"/>
      <c r="AC680" s="5"/>
      <c r="AD680" s="5"/>
      <c r="AE680" s="5"/>
      <c r="AF680" s="5"/>
      <c r="AG680" s="5"/>
      <c r="AN680" s="5"/>
      <c r="AO680" s="5"/>
      <c r="AP680" s="5"/>
      <c r="AQ680" s="5"/>
      <c r="AR680" s="5"/>
      <c r="AS680" s="5"/>
      <c r="AW680" s="5"/>
      <c r="AX680" s="5"/>
      <c r="AY680" s="5"/>
      <c r="AZ680" s="5"/>
      <c r="BA680" s="5"/>
      <c r="BB680" s="5"/>
      <c r="BF680" s="5"/>
      <c r="BG680" s="5"/>
      <c r="BH680" s="5"/>
      <c r="BI680" s="5"/>
      <c r="BJ680" s="5"/>
      <c r="BK680" s="5"/>
      <c r="BT680" s="5"/>
      <c r="BU680" s="5"/>
      <c r="BV680" s="5"/>
      <c r="BW680" s="5"/>
      <c r="BX680" s="5"/>
      <c r="BY680" s="5"/>
      <c r="BZ680" s="7"/>
      <c r="CA680" s="7"/>
      <c r="CB680" s="7"/>
      <c r="CC680" s="7"/>
    </row>
    <row r="681" ht="15.75" customHeight="1">
      <c r="H681" s="5"/>
      <c r="I681" s="5"/>
      <c r="J681" s="5"/>
      <c r="K681" s="5"/>
      <c r="L681" s="5"/>
      <c r="M681" s="5"/>
      <c r="S681" s="5"/>
      <c r="T681" s="5"/>
      <c r="U681" s="5"/>
      <c r="V681" s="5"/>
      <c r="W681" s="5"/>
      <c r="X681" s="5"/>
      <c r="AB681" s="5"/>
      <c r="AC681" s="5"/>
      <c r="AD681" s="5"/>
      <c r="AE681" s="5"/>
      <c r="AF681" s="5"/>
      <c r="AG681" s="5"/>
      <c r="AN681" s="5"/>
      <c r="AO681" s="5"/>
      <c r="AP681" s="5"/>
      <c r="AQ681" s="5"/>
      <c r="AR681" s="5"/>
      <c r="AS681" s="5"/>
      <c r="AW681" s="5"/>
      <c r="AX681" s="5"/>
      <c r="AY681" s="5"/>
      <c r="AZ681" s="5"/>
      <c r="BA681" s="5"/>
      <c r="BB681" s="5"/>
      <c r="BF681" s="5"/>
      <c r="BG681" s="5"/>
      <c r="BH681" s="5"/>
      <c r="BI681" s="5"/>
      <c r="BJ681" s="5"/>
      <c r="BK681" s="5"/>
      <c r="BT681" s="5"/>
      <c r="BU681" s="5"/>
      <c r="BV681" s="5"/>
      <c r="BW681" s="5"/>
      <c r="BX681" s="5"/>
      <c r="BY681" s="5"/>
      <c r="BZ681" s="7"/>
      <c r="CA681" s="7"/>
      <c r="CB681" s="7"/>
      <c r="CC681" s="7"/>
    </row>
    <row r="682" ht="15.75" customHeight="1">
      <c r="H682" s="5"/>
      <c r="I682" s="5"/>
      <c r="J682" s="5"/>
      <c r="K682" s="5"/>
      <c r="L682" s="5"/>
      <c r="M682" s="5"/>
      <c r="S682" s="5"/>
      <c r="T682" s="5"/>
      <c r="U682" s="5"/>
      <c r="V682" s="5"/>
      <c r="W682" s="5"/>
      <c r="X682" s="5"/>
      <c r="AB682" s="5"/>
      <c r="AC682" s="5"/>
      <c r="AD682" s="5"/>
      <c r="AE682" s="5"/>
      <c r="AF682" s="5"/>
      <c r="AG682" s="5"/>
      <c r="AN682" s="5"/>
      <c r="AO682" s="5"/>
      <c r="AP682" s="5"/>
      <c r="AQ682" s="5"/>
      <c r="AR682" s="5"/>
      <c r="AS682" s="5"/>
      <c r="AW682" s="5"/>
      <c r="AX682" s="5"/>
      <c r="AY682" s="5"/>
      <c r="AZ682" s="5"/>
      <c r="BA682" s="5"/>
      <c r="BB682" s="5"/>
      <c r="BF682" s="5"/>
      <c r="BG682" s="5"/>
      <c r="BH682" s="5"/>
      <c r="BI682" s="5"/>
      <c r="BJ682" s="5"/>
      <c r="BK682" s="5"/>
      <c r="BT682" s="5"/>
      <c r="BU682" s="5"/>
      <c r="BV682" s="5"/>
      <c r="BW682" s="5"/>
      <c r="BX682" s="5"/>
      <c r="BY682" s="5"/>
      <c r="BZ682" s="7"/>
      <c r="CA682" s="7"/>
      <c r="CB682" s="7"/>
      <c r="CC682" s="7"/>
    </row>
    <row r="683" ht="15.75" customHeight="1">
      <c r="H683" s="5"/>
      <c r="I683" s="5"/>
      <c r="J683" s="5"/>
      <c r="K683" s="5"/>
      <c r="L683" s="5"/>
      <c r="M683" s="5"/>
      <c r="S683" s="5"/>
      <c r="T683" s="5"/>
      <c r="U683" s="5"/>
      <c r="V683" s="5"/>
      <c r="W683" s="5"/>
      <c r="X683" s="5"/>
      <c r="AB683" s="5"/>
      <c r="AC683" s="5"/>
      <c r="AD683" s="5"/>
      <c r="AE683" s="5"/>
      <c r="AF683" s="5"/>
      <c r="AG683" s="5"/>
      <c r="AN683" s="5"/>
      <c r="AO683" s="5"/>
      <c r="AP683" s="5"/>
      <c r="AQ683" s="5"/>
      <c r="AR683" s="5"/>
      <c r="AS683" s="5"/>
      <c r="AW683" s="5"/>
      <c r="AX683" s="5"/>
      <c r="AY683" s="5"/>
      <c r="AZ683" s="5"/>
      <c r="BA683" s="5"/>
      <c r="BB683" s="5"/>
      <c r="BF683" s="5"/>
      <c r="BG683" s="5"/>
      <c r="BH683" s="5"/>
      <c r="BI683" s="5"/>
      <c r="BJ683" s="5"/>
      <c r="BK683" s="5"/>
      <c r="BT683" s="5"/>
      <c r="BU683" s="5"/>
      <c r="BV683" s="5"/>
      <c r="BW683" s="5"/>
      <c r="BX683" s="5"/>
      <c r="BY683" s="5"/>
      <c r="BZ683" s="7"/>
      <c r="CA683" s="7"/>
      <c r="CB683" s="7"/>
      <c r="CC683" s="7"/>
    </row>
    <row r="684" ht="15.75" customHeight="1">
      <c r="H684" s="5"/>
      <c r="I684" s="5"/>
      <c r="J684" s="5"/>
      <c r="K684" s="5"/>
      <c r="L684" s="5"/>
      <c r="M684" s="5"/>
      <c r="S684" s="5"/>
      <c r="T684" s="5"/>
      <c r="U684" s="5"/>
      <c r="V684" s="5"/>
      <c r="W684" s="5"/>
      <c r="X684" s="5"/>
      <c r="AB684" s="5"/>
      <c r="AC684" s="5"/>
      <c r="AD684" s="5"/>
      <c r="AE684" s="5"/>
      <c r="AF684" s="5"/>
      <c r="AG684" s="5"/>
      <c r="AN684" s="5"/>
      <c r="AO684" s="5"/>
      <c r="AP684" s="5"/>
      <c r="AQ684" s="5"/>
      <c r="AR684" s="5"/>
      <c r="AS684" s="5"/>
      <c r="AW684" s="5"/>
      <c r="AX684" s="5"/>
      <c r="AY684" s="5"/>
      <c r="AZ684" s="5"/>
      <c r="BA684" s="5"/>
      <c r="BB684" s="5"/>
      <c r="BF684" s="5"/>
      <c r="BG684" s="5"/>
      <c r="BH684" s="5"/>
      <c r="BI684" s="5"/>
      <c r="BJ684" s="5"/>
      <c r="BK684" s="5"/>
      <c r="BT684" s="5"/>
      <c r="BU684" s="5"/>
      <c r="BV684" s="5"/>
      <c r="BW684" s="5"/>
      <c r="BX684" s="5"/>
      <c r="BY684" s="5"/>
      <c r="BZ684" s="7"/>
      <c r="CA684" s="7"/>
      <c r="CB684" s="7"/>
      <c r="CC684" s="7"/>
    </row>
    <row r="685" ht="15.75" customHeight="1">
      <c r="H685" s="5"/>
      <c r="I685" s="5"/>
      <c r="J685" s="5"/>
      <c r="K685" s="5"/>
      <c r="L685" s="5"/>
      <c r="M685" s="5"/>
      <c r="S685" s="5"/>
      <c r="T685" s="5"/>
      <c r="U685" s="5"/>
      <c r="V685" s="5"/>
      <c r="W685" s="5"/>
      <c r="X685" s="5"/>
      <c r="AB685" s="5"/>
      <c r="AC685" s="5"/>
      <c r="AD685" s="5"/>
      <c r="AE685" s="5"/>
      <c r="AF685" s="5"/>
      <c r="AG685" s="5"/>
      <c r="AN685" s="5"/>
      <c r="AO685" s="5"/>
      <c r="AP685" s="5"/>
      <c r="AQ685" s="5"/>
      <c r="AR685" s="5"/>
      <c r="AS685" s="5"/>
      <c r="AW685" s="5"/>
      <c r="AX685" s="5"/>
      <c r="AY685" s="5"/>
      <c r="AZ685" s="5"/>
      <c r="BA685" s="5"/>
      <c r="BB685" s="5"/>
      <c r="BF685" s="5"/>
      <c r="BG685" s="5"/>
      <c r="BH685" s="5"/>
      <c r="BI685" s="5"/>
      <c r="BJ685" s="5"/>
      <c r="BK685" s="5"/>
      <c r="BT685" s="5"/>
      <c r="BU685" s="5"/>
      <c r="BV685" s="5"/>
      <c r="BW685" s="5"/>
      <c r="BX685" s="5"/>
      <c r="BY685" s="5"/>
      <c r="BZ685" s="7"/>
      <c r="CA685" s="7"/>
      <c r="CB685" s="7"/>
      <c r="CC685" s="7"/>
    </row>
    <row r="686" ht="15.75" customHeight="1">
      <c r="H686" s="5"/>
      <c r="I686" s="5"/>
      <c r="J686" s="5"/>
      <c r="K686" s="5"/>
      <c r="L686" s="5"/>
      <c r="M686" s="5"/>
      <c r="S686" s="5"/>
      <c r="T686" s="5"/>
      <c r="U686" s="5"/>
      <c r="V686" s="5"/>
      <c r="W686" s="5"/>
      <c r="X686" s="5"/>
      <c r="AB686" s="5"/>
      <c r="AC686" s="5"/>
      <c r="AD686" s="5"/>
      <c r="AE686" s="5"/>
      <c r="AF686" s="5"/>
      <c r="AG686" s="5"/>
      <c r="AN686" s="5"/>
      <c r="AO686" s="5"/>
      <c r="AP686" s="5"/>
      <c r="AQ686" s="5"/>
      <c r="AR686" s="5"/>
      <c r="AS686" s="5"/>
      <c r="AW686" s="5"/>
      <c r="AX686" s="5"/>
      <c r="AY686" s="5"/>
      <c r="AZ686" s="5"/>
      <c r="BA686" s="5"/>
      <c r="BB686" s="5"/>
      <c r="BF686" s="5"/>
      <c r="BG686" s="5"/>
      <c r="BH686" s="5"/>
      <c r="BI686" s="5"/>
      <c r="BJ686" s="5"/>
      <c r="BK686" s="5"/>
      <c r="BT686" s="5"/>
      <c r="BU686" s="5"/>
      <c r="BV686" s="5"/>
      <c r="BW686" s="5"/>
      <c r="BX686" s="5"/>
      <c r="BY686" s="5"/>
      <c r="BZ686" s="7"/>
      <c r="CA686" s="7"/>
      <c r="CB686" s="7"/>
      <c r="CC686" s="7"/>
    </row>
    <row r="687" ht="15.75" customHeight="1">
      <c r="H687" s="5"/>
      <c r="I687" s="5"/>
      <c r="J687" s="5"/>
      <c r="K687" s="5"/>
      <c r="L687" s="5"/>
      <c r="M687" s="5"/>
      <c r="S687" s="5"/>
      <c r="T687" s="5"/>
      <c r="U687" s="5"/>
      <c r="V687" s="5"/>
      <c r="W687" s="5"/>
      <c r="X687" s="5"/>
      <c r="AB687" s="5"/>
      <c r="AC687" s="5"/>
      <c r="AD687" s="5"/>
      <c r="AE687" s="5"/>
      <c r="AF687" s="5"/>
      <c r="AG687" s="5"/>
      <c r="AN687" s="5"/>
      <c r="AO687" s="5"/>
      <c r="AP687" s="5"/>
      <c r="AQ687" s="5"/>
      <c r="AR687" s="5"/>
      <c r="AS687" s="5"/>
      <c r="AW687" s="5"/>
      <c r="AX687" s="5"/>
      <c r="AY687" s="5"/>
      <c r="AZ687" s="5"/>
      <c r="BA687" s="5"/>
      <c r="BB687" s="5"/>
      <c r="BF687" s="5"/>
      <c r="BG687" s="5"/>
      <c r="BH687" s="5"/>
      <c r="BI687" s="5"/>
      <c r="BJ687" s="5"/>
      <c r="BK687" s="5"/>
      <c r="BT687" s="5"/>
      <c r="BU687" s="5"/>
      <c r="BV687" s="5"/>
      <c r="BW687" s="5"/>
      <c r="BX687" s="5"/>
      <c r="BY687" s="5"/>
      <c r="BZ687" s="7"/>
      <c r="CA687" s="7"/>
      <c r="CB687" s="7"/>
      <c r="CC687" s="7"/>
    </row>
    <row r="688" ht="15.75" customHeight="1">
      <c r="H688" s="5"/>
      <c r="I688" s="5"/>
      <c r="J688" s="5"/>
      <c r="K688" s="5"/>
      <c r="L688" s="5"/>
      <c r="M688" s="5"/>
      <c r="S688" s="5"/>
      <c r="T688" s="5"/>
      <c r="U688" s="5"/>
      <c r="V688" s="5"/>
      <c r="W688" s="5"/>
      <c r="X688" s="5"/>
      <c r="AB688" s="5"/>
      <c r="AC688" s="5"/>
      <c r="AD688" s="5"/>
      <c r="AE688" s="5"/>
      <c r="AF688" s="5"/>
      <c r="AG688" s="5"/>
      <c r="AN688" s="5"/>
      <c r="AO688" s="5"/>
      <c r="AP688" s="5"/>
      <c r="AQ688" s="5"/>
      <c r="AR688" s="5"/>
      <c r="AS688" s="5"/>
      <c r="AW688" s="5"/>
      <c r="AX688" s="5"/>
      <c r="AY688" s="5"/>
      <c r="AZ688" s="5"/>
      <c r="BA688" s="5"/>
      <c r="BB688" s="5"/>
      <c r="BF688" s="5"/>
      <c r="BG688" s="5"/>
      <c r="BH688" s="5"/>
      <c r="BI688" s="5"/>
      <c r="BJ688" s="5"/>
      <c r="BK688" s="5"/>
      <c r="BT688" s="5"/>
      <c r="BU688" s="5"/>
      <c r="BV688" s="5"/>
      <c r="BW688" s="5"/>
      <c r="BX688" s="5"/>
      <c r="BY688" s="5"/>
      <c r="BZ688" s="7"/>
      <c r="CA688" s="7"/>
      <c r="CB688" s="7"/>
      <c r="CC688" s="7"/>
    </row>
    <row r="689" ht="15.75" customHeight="1">
      <c r="H689" s="5"/>
      <c r="I689" s="5"/>
      <c r="J689" s="5"/>
      <c r="K689" s="5"/>
      <c r="L689" s="5"/>
      <c r="M689" s="5"/>
      <c r="S689" s="5"/>
      <c r="T689" s="5"/>
      <c r="U689" s="5"/>
      <c r="V689" s="5"/>
      <c r="W689" s="5"/>
      <c r="X689" s="5"/>
      <c r="AB689" s="5"/>
      <c r="AC689" s="5"/>
      <c r="AD689" s="5"/>
      <c r="AE689" s="5"/>
      <c r="AF689" s="5"/>
      <c r="AG689" s="5"/>
      <c r="AN689" s="5"/>
      <c r="AO689" s="5"/>
      <c r="AP689" s="5"/>
      <c r="AQ689" s="5"/>
      <c r="AR689" s="5"/>
      <c r="AS689" s="5"/>
      <c r="AW689" s="5"/>
      <c r="AX689" s="5"/>
      <c r="AY689" s="5"/>
      <c r="AZ689" s="5"/>
      <c r="BA689" s="5"/>
      <c r="BB689" s="5"/>
      <c r="BF689" s="5"/>
      <c r="BG689" s="5"/>
      <c r="BH689" s="5"/>
      <c r="BI689" s="5"/>
      <c r="BJ689" s="5"/>
      <c r="BK689" s="5"/>
      <c r="BT689" s="5"/>
      <c r="BU689" s="5"/>
      <c r="BV689" s="5"/>
      <c r="BW689" s="5"/>
      <c r="BX689" s="5"/>
      <c r="BY689" s="5"/>
      <c r="BZ689" s="7"/>
      <c r="CA689" s="7"/>
      <c r="CB689" s="7"/>
      <c r="CC689" s="7"/>
    </row>
    <row r="690" ht="15.75" customHeight="1">
      <c r="H690" s="5"/>
      <c r="I690" s="5"/>
      <c r="J690" s="5"/>
      <c r="K690" s="5"/>
      <c r="L690" s="5"/>
      <c r="M690" s="5"/>
      <c r="S690" s="5"/>
      <c r="T690" s="5"/>
      <c r="U690" s="5"/>
      <c r="V690" s="5"/>
      <c r="W690" s="5"/>
      <c r="X690" s="5"/>
      <c r="AB690" s="5"/>
      <c r="AC690" s="5"/>
      <c r="AD690" s="5"/>
      <c r="AE690" s="5"/>
      <c r="AF690" s="5"/>
      <c r="AG690" s="5"/>
      <c r="AN690" s="5"/>
      <c r="AO690" s="5"/>
      <c r="AP690" s="5"/>
      <c r="AQ690" s="5"/>
      <c r="AR690" s="5"/>
      <c r="AS690" s="5"/>
      <c r="AW690" s="5"/>
      <c r="AX690" s="5"/>
      <c r="AY690" s="5"/>
      <c r="AZ690" s="5"/>
      <c r="BA690" s="5"/>
      <c r="BB690" s="5"/>
      <c r="BF690" s="5"/>
      <c r="BG690" s="5"/>
      <c r="BH690" s="5"/>
      <c r="BI690" s="5"/>
      <c r="BJ690" s="5"/>
      <c r="BK690" s="5"/>
      <c r="BT690" s="5"/>
      <c r="BU690" s="5"/>
      <c r="BV690" s="5"/>
      <c r="BW690" s="5"/>
      <c r="BX690" s="5"/>
      <c r="BY690" s="5"/>
      <c r="BZ690" s="7"/>
      <c r="CA690" s="7"/>
      <c r="CB690" s="7"/>
      <c r="CC690" s="7"/>
    </row>
    <row r="691" ht="15.75" customHeight="1">
      <c r="H691" s="5"/>
      <c r="I691" s="5"/>
      <c r="J691" s="5"/>
      <c r="K691" s="5"/>
      <c r="L691" s="5"/>
      <c r="M691" s="5"/>
      <c r="S691" s="5"/>
      <c r="T691" s="5"/>
      <c r="U691" s="5"/>
      <c r="V691" s="5"/>
      <c r="W691" s="5"/>
      <c r="X691" s="5"/>
      <c r="AB691" s="5"/>
      <c r="AC691" s="5"/>
      <c r="AD691" s="5"/>
      <c r="AE691" s="5"/>
      <c r="AF691" s="5"/>
      <c r="AG691" s="5"/>
      <c r="AN691" s="5"/>
      <c r="AO691" s="5"/>
      <c r="AP691" s="5"/>
      <c r="AQ691" s="5"/>
      <c r="AR691" s="5"/>
      <c r="AS691" s="5"/>
      <c r="AW691" s="5"/>
      <c r="AX691" s="5"/>
      <c r="AY691" s="5"/>
      <c r="AZ691" s="5"/>
      <c r="BA691" s="5"/>
      <c r="BB691" s="5"/>
      <c r="BF691" s="5"/>
      <c r="BG691" s="5"/>
      <c r="BH691" s="5"/>
      <c r="BI691" s="5"/>
      <c r="BJ691" s="5"/>
      <c r="BK691" s="5"/>
      <c r="BT691" s="5"/>
      <c r="BU691" s="5"/>
      <c r="BV691" s="5"/>
      <c r="BW691" s="5"/>
      <c r="BX691" s="5"/>
      <c r="BY691" s="5"/>
      <c r="BZ691" s="7"/>
      <c r="CA691" s="7"/>
      <c r="CB691" s="7"/>
      <c r="CC691" s="7"/>
    </row>
    <row r="692" ht="15.75" customHeight="1">
      <c r="H692" s="5"/>
      <c r="I692" s="5"/>
      <c r="J692" s="5"/>
      <c r="K692" s="5"/>
      <c r="L692" s="5"/>
      <c r="M692" s="5"/>
      <c r="S692" s="5"/>
      <c r="T692" s="5"/>
      <c r="U692" s="5"/>
      <c r="V692" s="5"/>
      <c r="W692" s="5"/>
      <c r="X692" s="5"/>
      <c r="AB692" s="5"/>
      <c r="AC692" s="5"/>
      <c r="AD692" s="5"/>
      <c r="AE692" s="5"/>
      <c r="AF692" s="5"/>
      <c r="AG692" s="5"/>
      <c r="AN692" s="5"/>
      <c r="AO692" s="5"/>
      <c r="AP692" s="5"/>
      <c r="AQ692" s="5"/>
      <c r="AR692" s="5"/>
      <c r="AS692" s="5"/>
      <c r="AW692" s="5"/>
      <c r="AX692" s="5"/>
      <c r="AY692" s="5"/>
      <c r="AZ692" s="5"/>
      <c r="BA692" s="5"/>
      <c r="BB692" s="5"/>
      <c r="BF692" s="5"/>
      <c r="BG692" s="5"/>
      <c r="BH692" s="5"/>
      <c r="BI692" s="5"/>
      <c r="BJ692" s="5"/>
      <c r="BK692" s="5"/>
      <c r="BT692" s="5"/>
      <c r="BU692" s="5"/>
      <c r="BV692" s="5"/>
      <c r="BW692" s="5"/>
      <c r="BX692" s="5"/>
      <c r="BY692" s="5"/>
      <c r="BZ692" s="7"/>
      <c r="CA692" s="7"/>
      <c r="CB692" s="7"/>
      <c r="CC692" s="7"/>
    </row>
    <row r="693" ht="15.75" customHeight="1">
      <c r="H693" s="5"/>
      <c r="I693" s="5"/>
      <c r="J693" s="5"/>
      <c r="K693" s="5"/>
      <c r="L693" s="5"/>
      <c r="M693" s="5"/>
      <c r="S693" s="5"/>
      <c r="T693" s="5"/>
      <c r="U693" s="5"/>
      <c r="V693" s="5"/>
      <c r="W693" s="5"/>
      <c r="X693" s="5"/>
      <c r="AB693" s="5"/>
      <c r="AC693" s="5"/>
      <c r="AD693" s="5"/>
      <c r="AE693" s="5"/>
      <c r="AF693" s="5"/>
      <c r="AG693" s="5"/>
      <c r="AN693" s="5"/>
      <c r="AO693" s="5"/>
      <c r="AP693" s="5"/>
      <c r="AQ693" s="5"/>
      <c r="AR693" s="5"/>
      <c r="AS693" s="5"/>
      <c r="AW693" s="5"/>
      <c r="AX693" s="5"/>
      <c r="AY693" s="5"/>
      <c r="AZ693" s="5"/>
      <c r="BA693" s="5"/>
      <c r="BB693" s="5"/>
      <c r="BF693" s="5"/>
      <c r="BG693" s="5"/>
      <c r="BH693" s="5"/>
      <c r="BI693" s="5"/>
      <c r="BJ693" s="5"/>
      <c r="BK693" s="5"/>
      <c r="BT693" s="5"/>
      <c r="BU693" s="5"/>
      <c r="BV693" s="5"/>
      <c r="BW693" s="5"/>
      <c r="BX693" s="5"/>
      <c r="BY693" s="5"/>
      <c r="BZ693" s="7"/>
      <c r="CA693" s="7"/>
      <c r="CB693" s="7"/>
      <c r="CC693" s="7"/>
    </row>
    <row r="694" ht="15.75" customHeight="1">
      <c r="H694" s="5"/>
      <c r="I694" s="5"/>
      <c r="J694" s="5"/>
      <c r="K694" s="5"/>
      <c r="L694" s="5"/>
      <c r="M694" s="5"/>
      <c r="S694" s="5"/>
      <c r="T694" s="5"/>
      <c r="U694" s="5"/>
      <c r="V694" s="5"/>
      <c r="W694" s="5"/>
      <c r="X694" s="5"/>
      <c r="AB694" s="5"/>
      <c r="AC694" s="5"/>
      <c r="AD694" s="5"/>
      <c r="AE694" s="5"/>
      <c r="AF694" s="5"/>
      <c r="AG694" s="5"/>
      <c r="AN694" s="5"/>
      <c r="AO694" s="5"/>
      <c r="AP694" s="5"/>
      <c r="AQ694" s="5"/>
      <c r="AR694" s="5"/>
      <c r="AS694" s="5"/>
      <c r="AW694" s="5"/>
      <c r="AX694" s="5"/>
      <c r="AY694" s="5"/>
      <c r="AZ694" s="5"/>
      <c r="BA694" s="5"/>
      <c r="BB694" s="5"/>
      <c r="BF694" s="5"/>
      <c r="BG694" s="5"/>
      <c r="BH694" s="5"/>
      <c r="BI694" s="5"/>
      <c r="BJ694" s="5"/>
      <c r="BK694" s="5"/>
      <c r="BT694" s="5"/>
      <c r="BU694" s="5"/>
      <c r="BV694" s="5"/>
      <c r="BW694" s="5"/>
      <c r="BX694" s="5"/>
      <c r="BY694" s="5"/>
      <c r="BZ694" s="7"/>
      <c r="CA694" s="7"/>
      <c r="CB694" s="7"/>
      <c r="CC694" s="7"/>
    </row>
    <row r="695" ht="15.75" customHeight="1">
      <c r="H695" s="5"/>
      <c r="I695" s="5"/>
      <c r="J695" s="5"/>
      <c r="K695" s="5"/>
      <c r="L695" s="5"/>
      <c r="M695" s="5"/>
      <c r="S695" s="5"/>
      <c r="T695" s="5"/>
      <c r="U695" s="5"/>
      <c r="V695" s="5"/>
      <c r="W695" s="5"/>
      <c r="X695" s="5"/>
      <c r="AB695" s="5"/>
      <c r="AC695" s="5"/>
      <c r="AD695" s="5"/>
      <c r="AE695" s="5"/>
      <c r="AF695" s="5"/>
      <c r="AG695" s="5"/>
      <c r="AN695" s="5"/>
      <c r="AO695" s="5"/>
      <c r="AP695" s="5"/>
      <c r="AQ695" s="5"/>
      <c r="AR695" s="5"/>
      <c r="AS695" s="5"/>
      <c r="AW695" s="5"/>
      <c r="AX695" s="5"/>
      <c r="AY695" s="5"/>
      <c r="AZ695" s="5"/>
      <c r="BA695" s="5"/>
      <c r="BB695" s="5"/>
      <c r="BF695" s="5"/>
      <c r="BG695" s="5"/>
      <c r="BH695" s="5"/>
      <c r="BI695" s="5"/>
      <c r="BJ695" s="5"/>
      <c r="BK695" s="5"/>
      <c r="BT695" s="5"/>
      <c r="BU695" s="5"/>
      <c r="BV695" s="5"/>
      <c r="BW695" s="5"/>
      <c r="BX695" s="5"/>
      <c r="BY695" s="5"/>
      <c r="BZ695" s="7"/>
      <c r="CA695" s="7"/>
      <c r="CB695" s="7"/>
      <c r="CC695" s="7"/>
    </row>
    <row r="696" ht="15.75" customHeight="1">
      <c r="H696" s="5"/>
      <c r="I696" s="5"/>
      <c r="J696" s="5"/>
      <c r="K696" s="5"/>
      <c r="L696" s="5"/>
      <c r="M696" s="5"/>
      <c r="S696" s="5"/>
      <c r="T696" s="5"/>
      <c r="U696" s="5"/>
      <c r="V696" s="5"/>
      <c r="W696" s="5"/>
      <c r="X696" s="5"/>
      <c r="AB696" s="5"/>
      <c r="AC696" s="5"/>
      <c r="AD696" s="5"/>
      <c r="AE696" s="5"/>
      <c r="AF696" s="5"/>
      <c r="AG696" s="5"/>
      <c r="AN696" s="5"/>
      <c r="AO696" s="5"/>
      <c r="AP696" s="5"/>
      <c r="AQ696" s="5"/>
      <c r="AR696" s="5"/>
      <c r="AS696" s="5"/>
      <c r="AW696" s="5"/>
      <c r="AX696" s="5"/>
      <c r="AY696" s="5"/>
      <c r="AZ696" s="5"/>
      <c r="BA696" s="5"/>
      <c r="BB696" s="5"/>
      <c r="BF696" s="5"/>
      <c r="BG696" s="5"/>
      <c r="BH696" s="5"/>
      <c r="BI696" s="5"/>
      <c r="BJ696" s="5"/>
      <c r="BK696" s="5"/>
      <c r="BT696" s="5"/>
      <c r="BU696" s="5"/>
      <c r="BV696" s="5"/>
      <c r="BW696" s="5"/>
      <c r="BX696" s="5"/>
      <c r="BY696" s="5"/>
      <c r="BZ696" s="7"/>
      <c r="CA696" s="7"/>
      <c r="CB696" s="7"/>
      <c r="CC696" s="7"/>
    </row>
    <row r="697" ht="15.75" customHeight="1">
      <c r="H697" s="5"/>
      <c r="I697" s="5"/>
      <c r="J697" s="5"/>
      <c r="K697" s="5"/>
      <c r="L697" s="5"/>
      <c r="M697" s="5"/>
      <c r="S697" s="5"/>
      <c r="T697" s="5"/>
      <c r="U697" s="5"/>
      <c r="V697" s="5"/>
      <c r="W697" s="5"/>
      <c r="X697" s="5"/>
      <c r="AB697" s="5"/>
      <c r="AC697" s="5"/>
      <c r="AD697" s="5"/>
      <c r="AE697" s="5"/>
      <c r="AF697" s="5"/>
      <c r="AG697" s="5"/>
      <c r="AN697" s="5"/>
      <c r="AO697" s="5"/>
      <c r="AP697" s="5"/>
      <c r="AQ697" s="5"/>
      <c r="AR697" s="5"/>
      <c r="AS697" s="5"/>
      <c r="AW697" s="5"/>
      <c r="AX697" s="5"/>
      <c r="AY697" s="5"/>
      <c r="AZ697" s="5"/>
      <c r="BA697" s="5"/>
      <c r="BB697" s="5"/>
      <c r="BF697" s="5"/>
      <c r="BG697" s="5"/>
      <c r="BH697" s="5"/>
      <c r="BI697" s="5"/>
      <c r="BJ697" s="5"/>
      <c r="BK697" s="5"/>
      <c r="BT697" s="5"/>
      <c r="BU697" s="5"/>
      <c r="BV697" s="5"/>
      <c r="BW697" s="5"/>
      <c r="BX697" s="5"/>
      <c r="BY697" s="5"/>
      <c r="BZ697" s="7"/>
      <c r="CA697" s="7"/>
      <c r="CB697" s="7"/>
      <c r="CC697" s="7"/>
    </row>
    <row r="698" ht="15.75" customHeight="1">
      <c r="H698" s="5"/>
      <c r="I698" s="5"/>
      <c r="J698" s="5"/>
      <c r="K698" s="5"/>
      <c r="L698" s="5"/>
      <c r="M698" s="5"/>
      <c r="S698" s="5"/>
      <c r="T698" s="5"/>
      <c r="U698" s="5"/>
      <c r="V698" s="5"/>
      <c r="W698" s="5"/>
      <c r="X698" s="5"/>
      <c r="AB698" s="5"/>
      <c r="AC698" s="5"/>
      <c r="AD698" s="5"/>
      <c r="AE698" s="5"/>
      <c r="AF698" s="5"/>
      <c r="AG698" s="5"/>
      <c r="AN698" s="5"/>
      <c r="AO698" s="5"/>
      <c r="AP698" s="5"/>
      <c r="AQ698" s="5"/>
      <c r="AR698" s="5"/>
      <c r="AS698" s="5"/>
      <c r="AW698" s="5"/>
      <c r="AX698" s="5"/>
      <c r="AY698" s="5"/>
      <c r="AZ698" s="5"/>
      <c r="BA698" s="5"/>
      <c r="BB698" s="5"/>
      <c r="BF698" s="5"/>
      <c r="BG698" s="5"/>
      <c r="BH698" s="5"/>
      <c r="BI698" s="5"/>
      <c r="BJ698" s="5"/>
      <c r="BK698" s="5"/>
      <c r="BT698" s="5"/>
      <c r="BU698" s="5"/>
      <c r="BV698" s="5"/>
      <c r="BW698" s="5"/>
      <c r="BX698" s="5"/>
      <c r="BY698" s="5"/>
      <c r="BZ698" s="7"/>
      <c r="CA698" s="7"/>
      <c r="CB698" s="7"/>
      <c r="CC698" s="7"/>
    </row>
    <row r="699" ht="15.75" customHeight="1">
      <c r="H699" s="5"/>
      <c r="I699" s="5"/>
      <c r="J699" s="5"/>
      <c r="K699" s="5"/>
      <c r="L699" s="5"/>
      <c r="M699" s="5"/>
      <c r="S699" s="5"/>
      <c r="T699" s="5"/>
      <c r="U699" s="5"/>
      <c r="V699" s="5"/>
      <c r="W699" s="5"/>
      <c r="X699" s="5"/>
      <c r="AB699" s="5"/>
      <c r="AC699" s="5"/>
      <c r="AD699" s="5"/>
      <c r="AE699" s="5"/>
      <c r="AF699" s="5"/>
      <c r="AG699" s="5"/>
      <c r="AN699" s="5"/>
      <c r="AO699" s="5"/>
      <c r="AP699" s="5"/>
      <c r="AQ699" s="5"/>
      <c r="AR699" s="5"/>
      <c r="AS699" s="5"/>
      <c r="AW699" s="5"/>
      <c r="AX699" s="5"/>
      <c r="AY699" s="5"/>
      <c r="AZ699" s="5"/>
      <c r="BA699" s="5"/>
      <c r="BB699" s="5"/>
      <c r="BF699" s="5"/>
      <c r="BG699" s="5"/>
      <c r="BH699" s="5"/>
      <c r="BI699" s="5"/>
      <c r="BJ699" s="5"/>
      <c r="BK699" s="5"/>
      <c r="BT699" s="5"/>
      <c r="BU699" s="5"/>
      <c r="BV699" s="5"/>
      <c r="BW699" s="5"/>
      <c r="BX699" s="5"/>
      <c r="BY699" s="5"/>
      <c r="BZ699" s="7"/>
      <c r="CA699" s="7"/>
      <c r="CB699" s="7"/>
      <c r="CC699" s="7"/>
    </row>
    <row r="700" ht="15.75" customHeight="1">
      <c r="H700" s="5"/>
      <c r="I700" s="5"/>
      <c r="J700" s="5"/>
      <c r="K700" s="5"/>
      <c r="L700" s="5"/>
      <c r="M700" s="5"/>
      <c r="S700" s="5"/>
      <c r="T700" s="5"/>
      <c r="U700" s="5"/>
      <c r="V700" s="5"/>
      <c r="W700" s="5"/>
      <c r="X700" s="5"/>
      <c r="AB700" s="5"/>
      <c r="AC700" s="5"/>
      <c r="AD700" s="5"/>
      <c r="AE700" s="5"/>
      <c r="AF700" s="5"/>
      <c r="AG700" s="5"/>
      <c r="AN700" s="5"/>
      <c r="AO700" s="5"/>
      <c r="AP700" s="5"/>
      <c r="AQ700" s="5"/>
      <c r="AR700" s="5"/>
      <c r="AS700" s="5"/>
      <c r="AW700" s="5"/>
      <c r="AX700" s="5"/>
      <c r="AY700" s="5"/>
      <c r="AZ700" s="5"/>
      <c r="BA700" s="5"/>
      <c r="BB700" s="5"/>
      <c r="BF700" s="5"/>
      <c r="BG700" s="5"/>
      <c r="BH700" s="5"/>
      <c r="BI700" s="5"/>
      <c r="BJ700" s="5"/>
      <c r="BK700" s="5"/>
      <c r="BT700" s="5"/>
      <c r="BU700" s="5"/>
      <c r="BV700" s="5"/>
      <c r="BW700" s="5"/>
      <c r="BX700" s="5"/>
      <c r="BY700" s="5"/>
      <c r="BZ700" s="7"/>
      <c r="CA700" s="7"/>
      <c r="CB700" s="7"/>
      <c r="CC700" s="7"/>
    </row>
    <row r="701" ht="15.75" customHeight="1">
      <c r="H701" s="5"/>
      <c r="I701" s="5"/>
      <c r="J701" s="5"/>
      <c r="K701" s="5"/>
      <c r="L701" s="5"/>
      <c r="M701" s="5"/>
      <c r="S701" s="5"/>
      <c r="T701" s="5"/>
      <c r="U701" s="5"/>
      <c r="V701" s="5"/>
      <c r="W701" s="5"/>
      <c r="X701" s="5"/>
      <c r="AB701" s="5"/>
      <c r="AC701" s="5"/>
      <c r="AD701" s="5"/>
      <c r="AE701" s="5"/>
      <c r="AF701" s="5"/>
      <c r="AG701" s="5"/>
      <c r="AN701" s="5"/>
      <c r="AO701" s="5"/>
      <c r="AP701" s="5"/>
      <c r="AQ701" s="5"/>
      <c r="AR701" s="5"/>
      <c r="AS701" s="5"/>
      <c r="AW701" s="5"/>
      <c r="AX701" s="5"/>
      <c r="AY701" s="5"/>
      <c r="AZ701" s="5"/>
      <c r="BA701" s="5"/>
      <c r="BB701" s="5"/>
      <c r="BF701" s="5"/>
      <c r="BG701" s="5"/>
      <c r="BH701" s="5"/>
      <c r="BI701" s="5"/>
      <c r="BJ701" s="5"/>
      <c r="BK701" s="5"/>
      <c r="BT701" s="5"/>
      <c r="BU701" s="5"/>
      <c r="BV701" s="5"/>
      <c r="BW701" s="5"/>
      <c r="BX701" s="5"/>
      <c r="BY701" s="5"/>
      <c r="BZ701" s="7"/>
      <c r="CA701" s="7"/>
      <c r="CB701" s="7"/>
      <c r="CC701" s="7"/>
    </row>
    <row r="702" ht="15.75" customHeight="1">
      <c r="H702" s="5"/>
      <c r="I702" s="5"/>
      <c r="J702" s="5"/>
      <c r="K702" s="5"/>
      <c r="L702" s="5"/>
      <c r="M702" s="5"/>
      <c r="S702" s="5"/>
      <c r="T702" s="5"/>
      <c r="U702" s="5"/>
      <c r="V702" s="5"/>
      <c r="W702" s="5"/>
      <c r="X702" s="5"/>
      <c r="AB702" s="5"/>
      <c r="AC702" s="5"/>
      <c r="AD702" s="5"/>
      <c r="AE702" s="5"/>
      <c r="AF702" s="5"/>
      <c r="AG702" s="5"/>
      <c r="AN702" s="5"/>
      <c r="AO702" s="5"/>
      <c r="AP702" s="5"/>
      <c r="AQ702" s="5"/>
      <c r="AR702" s="5"/>
      <c r="AS702" s="5"/>
      <c r="AW702" s="5"/>
      <c r="AX702" s="5"/>
      <c r="AY702" s="5"/>
      <c r="AZ702" s="5"/>
      <c r="BA702" s="5"/>
      <c r="BB702" s="5"/>
      <c r="BF702" s="5"/>
      <c r="BG702" s="5"/>
      <c r="BH702" s="5"/>
      <c r="BI702" s="5"/>
      <c r="BJ702" s="5"/>
      <c r="BK702" s="5"/>
      <c r="BT702" s="5"/>
      <c r="BU702" s="5"/>
      <c r="BV702" s="5"/>
      <c r="BW702" s="5"/>
      <c r="BX702" s="5"/>
      <c r="BY702" s="5"/>
      <c r="BZ702" s="7"/>
      <c r="CA702" s="7"/>
      <c r="CB702" s="7"/>
      <c r="CC702" s="7"/>
    </row>
    <row r="703" ht="15.75" customHeight="1">
      <c r="H703" s="5"/>
      <c r="I703" s="5"/>
      <c r="J703" s="5"/>
      <c r="K703" s="5"/>
      <c r="L703" s="5"/>
      <c r="M703" s="5"/>
      <c r="S703" s="5"/>
      <c r="T703" s="5"/>
      <c r="U703" s="5"/>
      <c r="V703" s="5"/>
      <c r="W703" s="5"/>
      <c r="X703" s="5"/>
      <c r="AB703" s="5"/>
      <c r="AC703" s="5"/>
      <c r="AD703" s="5"/>
      <c r="AE703" s="5"/>
      <c r="AF703" s="5"/>
      <c r="AG703" s="5"/>
      <c r="AN703" s="5"/>
      <c r="AO703" s="5"/>
      <c r="AP703" s="5"/>
      <c r="AQ703" s="5"/>
      <c r="AR703" s="5"/>
      <c r="AS703" s="5"/>
      <c r="AW703" s="5"/>
      <c r="AX703" s="5"/>
      <c r="AY703" s="5"/>
      <c r="AZ703" s="5"/>
      <c r="BA703" s="5"/>
      <c r="BB703" s="5"/>
      <c r="BF703" s="5"/>
      <c r="BG703" s="5"/>
      <c r="BH703" s="5"/>
      <c r="BI703" s="5"/>
      <c r="BJ703" s="5"/>
      <c r="BK703" s="5"/>
      <c r="BT703" s="5"/>
      <c r="BU703" s="5"/>
      <c r="BV703" s="5"/>
      <c r="BW703" s="5"/>
      <c r="BX703" s="5"/>
      <c r="BY703" s="5"/>
      <c r="BZ703" s="7"/>
      <c r="CA703" s="7"/>
      <c r="CB703" s="7"/>
      <c r="CC703" s="7"/>
    </row>
    <row r="704" ht="15.75" customHeight="1">
      <c r="H704" s="5"/>
      <c r="I704" s="5"/>
      <c r="J704" s="5"/>
      <c r="K704" s="5"/>
      <c r="L704" s="5"/>
      <c r="M704" s="5"/>
      <c r="S704" s="5"/>
      <c r="T704" s="5"/>
      <c r="U704" s="5"/>
      <c r="V704" s="5"/>
      <c r="W704" s="5"/>
      <c r="X704" s="5"/>
      <c r="AB704" s="5"/>
      <c r="AC704" s="5"/>
      <c r="AD704" s="5"/>
      <c r="AE704" s="5"/>
      <c r="AF704" s="5"/>
      <c r="AG704" s="5"/>
      <c r="AN704" s="5"/>
      <c r="AO704" s="5"/>
      <c r="AP704" s="5"/>
      <c r="AQ704" s="5"/>
      <c r="AR704" s="5"/>
      <c r="AS704" s="5"/>
      <c r="AW704" s="5"/>
      <c r="AX704" s="5"/>
      <c r="AY704" s="5"/>
      <c r="AZ704" s="5"/>
      <c r="BA704" s="5"/>
      <c r="BB704" s="5"/>
      <c r="BF704" s="5"/>
      <c r="BG704" s="5"/>
      <c r="BH704" s="5"/>
      <c r="BI704" s="5"/>
      <c r="BJ704" s="5"/>
      <c r="BK704" s="5"/>
      <c r="BT704" s="5"/>
      <c r="BU704" s="5"/>
      <c r="BV704" s="5"/>
      <c r="BW704" s="5"/>
      <c r="BX704" s="5"/>
      <c r="BY704" s="5"/>
      <c r="BZ704" s="7"/>
      <c r="CA704" s="7"/>
      <c r="CB704" s="7"/>
      <c r="CC704" s="7"/>
    </row>
    <row r="705" ht="15.75" customHeight="1">
      <c r="H705" s="5"/>
      <c r="I705" s="5"/>
      <c r="J705" s="5"/>
      <c r="K705" s="5"/>
      <c r="L705" s="5"/>
      <c r="M705" s="5"/>
      <c r="S705" s="5"/>
      <c r="T705" s="5"/>
      <c r="U705" s="5"/>
      <c r="V705" s="5"/>
      <c r="W705" s="5"/>
      <c r="X705" s="5"/>
      <c r="AB705" s="5"/>
      <c r="AC705" s="5"/>
      <c r="AD705" s="5"/>
      <c r="AE705" s="5"/>
      <c r="AF705" s="5"/>
      <c r="AG705" s="5"/>
      <c r="AN705" s="5"/>
      <c r="AO705" s="5"/>
      <c r="AP705" s="5"/>
      <c r="AQ705" s="5"/>
      <c r="AR705" s="5"/>
      <c r="AS705" s="5"/>
      <c r="AW705" s="5"/>
      <c r="AX705" s="5"/>
      <c r="AY705" s="5"/>
      <c r="AZ705" s="5"/>
      <c r="BA705" s="5"/>
      <c r="BB705" s="5"/>
      <c r="BF705" s="5"/>
      <c r="BG705" s="5"/>
      <c r="BH705" s="5"/>
      <c r="BI705" s="5"/>
      <c r="BJ705" s="5"/>
      <c r="BK705" s="5"/>
      <c r="BT705" s="5"/>
      <c r="BU705" s="5"/>
      <c r="BV705" s="5"/>
      <c r="BW705" s="5"/>
      <c r="BX705" s="5"/>
      <c r="BY705" s="5"/>
      <c r="BZ705" s="7"/>
      <c r="CA705" s="7"/>
      <c r="CB705" s="7"/>
      <c r="CC705" s="7"/>
    </row>
    <row r="706" ht="15.75" customHeight="1">
      <c r="H706" s="5"/>
      <c r="I706" s="5"/>
      <c r="J706" s="5"/>
      <c r="K706" s="5"/>
      <c r="L706" s="5"/>
      <c r="M706" s="5"/>
      <c r="S706" s="5"/>
      <c r="T706" s="5"/>
      <c r="U706" s="5"/>
      <c r="V706" s="5"/>
      <c r="W706" s="5"/>
      <c r="X706" s="5"/>
      <c r="AB706" s="5"/>
      <c r="AC706" s="5"/>
      <c r="AD706" s="5"/>
      <c r="AE706" s="5"/>
      <c r="AF706" s="5"/>
      <c r="AG706" s="5"/>
      <c r="AN706" s="5"/>
      <c r="AO706" s="5"/>
      <c r="AP706" s="5"/>
      <c r="AQ706" s="5"/>
      <c r="AR706" s="5"/>
      <c r="AS706" s="5"/>
      <c r="AW706" s="5"/>
      <c r="AX706" s="5"/>
      <c r="AY706" s="5"/>
      <c r="AZ706" s="5"/>
      <c r="BA706" s="5"/>
      <c r="BB706" s="5"/>
      <c r="BF706" s="5"/>
      <c r="BG706" s="5"/>
      <c r="BH706" s="5"/>
      <c r="BI706" s="5"/>
      <c r="BJ706" s="5"/>
      <c r="BK706" s="5"/>
      <c r="BT706" s="5"/>
      <c r="BU706" s="5"/>
      <c r="BV706" s="5"/>
      <c r="BW706" s="5"/>
      <c r="BX706" s="5"/>
      <c r="BY706" s="5"/>
      <c r="BZ706" s="7"/>
      <c r="CA706" s="7"/>
      <c r="CB706" s="7"/>
      <c r="CC706" s="7"/>
    </row>
    <row r="707" ht="15.75" customHeight="1">
      <c r="H707" s="5"/>
      <c r="I707" s="5"/>
      <c r="J707" s="5"/>
      <c r="K707" s="5"/>
      <c r="L707" s="5"/>
      <c r="M707" s="5"/>
      <c r="S707" s="5"/>
      <c r="T707" s="5"/>
      <c r="U707" s="5"/>
      <c r="V707" s="5"/>
      <c r="W707" s="5"/>
      <c r="X707" s="5"/>
      <c r="AB707" s="5"/>
      <c r="AC707" s="5"/>
      <c r="AD707" s="5"/>
      <c r="AE707" s="5"/>
      <c r="AF707" s="5"/>
      <c r="AG707" s="5"/>
      <c r="AN707" s="5"/>
      <c r="AO707" s="5"/>
      <c r="AP707" s="5"/>
      <c r="AQ707" s="5"/>
      <c r="AR707" s="5"/>
      <c r="AS707" s="5"/>
      <c r="AW707" s="5"/>
      <c r="AX707" s="5"/>
      <c r="AY707" s="5"/>
      <c r="AZ707" s="5"/>
      <c r="BA707" s="5"/>
      <c r="BB707" s="5"/>
      <c r="BF707" s="5"/>
      <c r="BG707" s="5"/>
      <c r="BH707" s="5"/>
      <c r="BI707" s="5"/>
      <c r="BJ707" s="5"/>
      <c r="BK707" s="5"/>
      <c r="BT707" s="5"/>
      <c r="BU707" s="5"/>
      <c r="BV707" s="5"/>
      <c r="BW707" s="5"/>
      <c r="BX707" s="5"/>
      <c r="BY707" s="5"/>
      <c r="BZ707" s="7"/>
      <c r="CA707" s="7"/>
      <c r="CB707" s="7"/>
      <c r="CC707" s="7"/>
    </row>
    <row r="708" ht="15.75" customHeight="1">
      <c r="H708" s="5"/>
      <c r="I708" s="5"/>
      <c r="J708" s="5"/>
      <c r="K708" s="5"/>
      <c r="L708" s="5"/>
      <c r="M708" s="5"/>
      <c r="S708" s="5"/>
      <c r="T708" s="5"/>
      <c r="U708" s="5"/>
      <c r="V708" s="5"/>
      <c r="W708" s="5"/>
      <c r="X708" s="5"/>
      <c r="AB708" s="5"/>
      <c r="AC708" s="5"/>
      <c r="AD708" s="5"/>
      <c r="AE708" s="5"/>
      <c r="AF708" s="5"/>
      <c r="AG708" s="5"/>
      <c r="AN708" s="5"/>
      <c r="AO708" s="5"/>
      <c r="AP708" s="5"/>
      <c r="AQ708" s="5"/>
      <c r="AR708" s="5"/>
      <c r="AS708" s="5"/>
      <c r="AW708" s="5"/>
      <c r="AX708" s="5"/>
      <c r="AY708" s="5"/>
      <c r="AZ708" s="5"/>
      <c r="BA708" s="5"/>
      <c r="BB708" s="5"/>
      <c r="BF708" s="5"/>
      <c r="BG708" s="5"/>
      <c r="BH708" s="5"/>
      <c r="BI708" s="5"/>
      <c r="BJ708" s="5"/>
      <c r="BK708" s="5"/>
      <c r="BT708" s="5"/>
      <c r="BU708" s="5"/>
      <c r="BV708" s="5"/>
      <c r="BW708" s="5"/>
      <c r="BX708" s="5"/>
      <c r="BY708" s="5"/>
      <c r="BZ708" s="7"/>
      <c r="CA708" s="7"/>
      <c r="CB708" s="7"/>
      <c r="CC708" s="7"/>
    </row>
    <row r="709" ht="15.75" customHeight="1">
      <c r="H709" s="5"/>
      <c r="I709" s="5"/>
      <c r="J709" s="5"/>
      <c r="K709" s="5"/>
      <c r="L709" s="5"/>
      <c r="M709" s="5"/>
      <c r="S709" s="5"/>
      <c r="T709" s="5"/>
      <c r="U709" s="5"/>
      <c r="V709" s="5"/>
      <c r="W709" s="5"/>
      <c r="X709" s="5"/>
      <c r="AB709" s="5"/>
      <c r="AC709" s="5"/>
      <c r="AD709" s="5"/>
      <c r="AE709" s="5"/>
      <c r="AF709" s="5"/>
      <c r="AG709" s="5"/>
      <c r="AN709" s="5"/>
      <c r="AO709" s="5"/>
      <c r="AP709" s="5"/>
      <c r="AQ709" s="5"/>
      <c r="AR709" s="5"/>
      <c r="AS709" s="5"/>
      <c r="AW709" s="5"/>
      <c r="AX709" s="5"/>
      <c r="AY709" s="5"/>
      <c r="AZ709" s="5"/>
      <c r="BA709" s="5"/>
      <c r="BB709" s="5"/>
      <c r="BF709" s="5"/>
      <c r="BG709" s="5"/>
      <c r="BH709" s="5"/>
      <c r="BI709" s="5"/>
      <c r="BJ709" s="5"/>
      <c r="BK709" s="5"/>
      <c r="BT709" s="5"/>
      <c r="BU709" s="5"/>
      <c r="BV709" s="5"/>
      <c r="BW709" s="5"/>
      <c r="BX709" s="5"/>
      <c r="BY709" s="5"/>
      <c r="BZ709" s="7"/>
      <c r="CA709" s="7"/>
      <c r="CB709" s="7"/>
      <c r="CC709" s="7"/>
    </row>
    <row r="710" ht="15.75" customHeight="1">
      <c r="H710" s="5"/>
      <c r="I710" s="5"/>
      <c r="J710" s="5"/>
      <c r="K710" s="5"/>
      <c r="L710" s="5"/>
      <c r="M710" s="5"/>
      <c r="S710" s="5"/>
      <c r="T710" s="5"/>
      <c r="U710" s="5"/>
      <c r="V710" s="5"/>
      <c r="W710" s="5"/>
      <c r="X710" s="5"/>
      <c r="AB710" s="5"/>
      <c r="AC710" s="5"/>
      <c r="AD710" s="5"/>
      <c r="AE710" s="5"/>
      <c r="AF710" s="5"/>
      <c r="AG710" s="5"/>
      <c r="AN710" s="5"/>
      <c r="AO710" s="5"/>
      <c r="AP710" s="5"/>
      <c r="AQ710" s="5"/>
      <c r="AR710" s="5"/>
      <c r="AS710" s="5"/>
      <c r="AW710" s="5"/>
      <c r="AX710" s="5"/>
      <c r="AY710" s="5"/>
      <c r="AZ710" s="5"/>
      <c r="BA710" s="5"/>
      <c r="BB710" s="5"/>
      <c r="BF710" s="5"/>
      <c r="BG710" s="5"/>
      <c r="BH710" s="5"/>
      <c r="BI710" s="5"/>
      <c r="BJ710" s="5"/>
      <c r="BK710" s="5"/>
      <c r="BT710" s="5"/>
      <c r="BU710" s="5"/>
      <c r="BV710" s="5"/>
      <c r="BW710" s="5"/>
      <c r="BX710" s="5"/>
      <c r="BY710" s="5"/>
      <c r="BZ710" s="7"/>
      <c r="CA710" s="7"/>
      <c r="CB710" s="7"/>
      <c r="CC710" s="7"/>
    </row>
    <row r="711" ht="15.75" customHeight="1">
      <c r="H711" s="5"/>
      <c r="I711" s="5"/>
      <c r="J711" s="5"/>
      <c r="K711" s="5"/>
      <c r="L711" s="5"/>
      <c r="M711" s="5"/>
      <c r="S711" s="5"/>
      <c r="T711" s="5"/>
      <c r="U711" s="5"/>
      <c r="V711" s="5"/>
      <c r="W711" s="5"/>
      <c r="X711" s="5"/>
      <c r="AB711" s="5"/>
      <c r="AC711" s="5"/>
      <c r="AD711" s="5"/>
      <c r="AE711" s="5"/>
      <c r="AF711" s="5"/>
      <c r="AG711" s="5"/>
      <c r="AN711" s="5"/>
      <c r="AO711" s="5"/>
      <c r="AP711" s="5"/>
      <c r="AQ711" s="5"/>
      <c r="AR711" s="5"/>
      <c r="AS711" s="5"/>
      <c r="AW711" s="5"/>
      <c r="AX711" s="5"/>
      <c r="AY711" s="5"/>
      <c r="AZ711" s="5"/>
      <c r="BA711" s="5"/>
      <c r="BB711" s="5"/>
      <c r="BF711" s="5"/>
      <c r="BG711" s="5"/>
      <c r="BH711" s="5"/>
      <c r="BI711" s="5"/>
      <c r="BJ711" s="5"/>
      <c r="BK711" s="5"/>
      <c r="BT711" s="5"/>
      <c r="BU711" s="5"/>
      <c r="BV711" s="5"/>
      <c r="BW711" s="5"/>
      <c r="BX711" s="5"/>
      <c r="BY711" s="5"/>
      <c r="BZ711" s="7"/>
      <c r="CA711" s="7"/>
      <c r="CB711" s="7"/>
      <c r="CC711" s="7"/>
    </row>
    <row r="712" ht="15.75" customHeight="1">
      <c r="H712" s="5"/>
      <c r="I712" s="5"/>
      <c r="J712" s="5"/>
      <c r="K712" s="5"/>
      <c r="L712" s="5"/>
      <c r="M712" s="5"/>
      <c r="S712" s="5"/>
      <c r="T712" s="5"/>
      <c r="U712" s="5"/>
      <c r="V712" s="5"/>
      <c r="W712" s="5"/>
      <c r="X712" s="5"/>
      <c r="AB712" s="5"/>
      <c r="AC712" s="5"/>
      <c r="AD712" s="5"/>
      <c r="AE712" s="5"/>
      <c r="AF712" s="5"/>
      <c r="AG712" s="5"/>
      <c r="AN712" s="5"/>
      <c r="AO712" s="5"/>
      <c r="AP712" s="5"/>
      <c r="AQ712" s="5"/>
      <c r="AR712" s="5"/>
      <c r="AS712" s="5"/>
      <c r="AW712" s="5"/>
      <c r="AX712" s="5"/>
      <c r="AY712" s="5"/>
      <c r="AZ712" s="5"/>
      <c r="BA712" s="5"/>
      <c r="BB712" s="5"/>
      <c r="BF712" s="5"/>
      <c r="BG712" s="5"/>
      <c r="BH712" s="5"/>
      <c r="BI712" s="5"/>
      <c r="BJ712" s="5"/>
      <c r="BK712" s="5"/>
      <c r="BT712" s="5"/>
      <c r="BU712" s="5"/>
      <c r="BV712" s="5"/>
      <c r="BW712" s="5"/>
      <c r="BX712" s="5"/>
      <c r="BY712" s="5"/>
      <c r="BZ712" s="7"/>
      <c r="CA712" s="7"/>
      <c r="CB712" s="7"/>
      <c r="CC712" s="7"/>
    </row>
    <row r="713" ht="15.75" customHeight="1">
      <c r="H713" s="5"/>
      <c r="I713" s="5"/>
      <c r="J713" s="5"/>
      <c r="K713" s="5"/>
      <c r="L713" s="5"/>
      <c r="M713" s="5"/>
      <c r="S713" s="5"/>
      <c r="T713" s="5"/>
      <c r="U713" s="5"/>
      <c r="V713" s="5"/>
      <c r="W713" s="5"/>
      <c r="X713" s="5"/>
      <c r="AB713" s="5"/>
      <c r="AC713" s="5"/>
      <c r="AD713" s="5"/>
      <c r="AE713" s="5"/>
      <c r="AF713" s="5"/>
      <c r="AG713" s="5"/>
      <c r="AN713" s="5"/>
      <c r="AO713" s="5"/>
      <c r="AP713" s="5"/>
      <c r="AQ713" s="5"/>
      <c r="AR713" s="5"/>
      <c r="AS713" s="5"/>
      <c r="AW713" s="5"/>
      <c r="AX713" s="5"/>
      <c r="AY713" s="5"/>
      <c r="AZ713" s="5"/>
      <c r="BA713" s="5"/>
      <c r="BB713" s="5"/>
      <c r="BF713" s="5"/>
      <c r="BG713" s="5"/>
      <c r="BH713" s="5"/>
      <c r="BI713" s="5"/>
      <c r="BJ713" s="5"/>
      <c r="BK713" s="5"/>
      <c r="BT713" s="5"/>
      <c r="BU713" s="5"/>
      <c r="BV713" s="5"/>
      <c r="BW713" s="5"/>
      <c r="BX713" s="5"/>
      <c r="BY713" s="5"/>
      <c r="BZ713" s="7"/>
      <c r="CA713" s="7"/>
      <c r="CB713" s="7"/>
      <c r="CC713" s="7"/>
    </row>
    <row r="714" ht="15.75" customHeight="1">
      <c r="H714" s="5"/>
      <c r="I714" s="5"/>
      <c r="J714" s="5"/>
      <c r="K714" s="5"/>
      <c r="L714" s="5"/>
      <c r="M714" s="5"/>
      <c r="S714" s="5"/>
      <c r="T714" s="5"/>
      <c r="U714" s="5"/>
      <c r="V714" s="5"/>
      <c r="W714" s="5"/>
      <c r="X714" s="5"/>
      <c r="AB714" s="5"/>
      <c r="AC714" s="5"/>
      <c r="AD714" s="5"/>
      <c r="AE714" s="5"/>
      <c r="AF714" s="5"/>
      <c r="AG714" s="5"/>
      <c r="AN714" s="5"/>
      <c r="AO714" s="5"/>
      <c r="AP714" s="5"/>
      <c r="AQ714" s="5"/>
      <c r="AR714" s="5"/>
      <c r="AS714" s="5"/>
      <c r="AW714" s="5"/>
      <c r="AX714" s="5"/>
      <c r="AY714" s="5"/>
      <c r="AZ714" s="5"/>
      <c r="BA714" s="5"/>
      <c r="BB714" s="5"/>
      <c r="BF714" s="5"/>
      <c r="BG714" s="5"/>
      <c r="BH714" s="5"/>
      <c r="BI714" s="5"/>
      <c r="BJ714" s="5"/>
      <c r="BK714" s="5"/>
      <c r="BT714" s="5"/>
      <c r="BU714" s="5"/>
      <c r="BV714" s="5"/>
      <c r="BW714" s="5"/>
      <c r="BX714" s="5"/>
      <c r="BY714" s="5"/>
      <c r="BZ714" s="7"/>
      <c r="CA714" s="7"/>
      <c r="CB714" s="7"/>
      <c r="CC714" s="7"/>
    </row>
    <row r="715" ht="15.75" customHeight="1">
      <c r="H715" s="5"/>
      <c r="I715" s="5"/>
      <c r="J715" s="5"/>
      <c r="K715" s="5"/>
      <c r="L715" s="5"/>
      <c r="M715" s="5"/>
      <c r="S715" s="5"/>
      <c r="T715" s="5"/>
      <c r="U715" s="5"/>
      <c r="V715" s="5"/>
      <c r="W715" s="5"/>
      <c r="X715" s="5"/>
      <c r="AB715" s="5"/>
      <c r="AC715" s="5"/>
      <c r="AD715" s="5"/>
      <c r="AE715" s="5"/>
      <c r="AF715" s="5"/>
      <c r="AG715" s="5"/>
      <c r="AN715" s="5"/>
      <c r="AO715" s="5"/>
      <c r="AP715" s="5"/>
      <c r="AQ715" s="5"/>
      <c r="AR715" s="5"/>
      <c r="AS715" s="5"/>
      <c r="AW715" s="5"/>
      <c r="AX715" s="5"/>
      <c r="AY715" s="5"/>
      <c r="AZ715" s="5"/>
      <c r="BA715" s="5"/>
      <c r="BB715" s="5"/>
      <c r="BF715" s="5"/>
      <c r="BG715" s="5"/>
      <c r="BH715" s="5"/>
      <c r="BI715" s="5"/>
      <c r="BJ715" s="5"/>
      <c r="BK715" s="5"/>
      <c r="BT715" s="5"/>
      <c r="BU715" s="5"/>
      <c r="BV715" s="5"/>
      <c r="BW715" s="5"/>
      <c r="BX715" s="5"/>
      <c r="BY715" s="5"/>
      <c r="BZ715" s="7"/>
      <c r="CA715" s="7"/>
      <c r="CB715" s="7"/>
      <c r="CC715" s="7"/>
    </row>
    <row r="716" ht="15.75" customHeight="1">
      <c r="H716" s="5"/>
      <c r="I716" s="5"/>
      <c r="J716" s="5"/>
      <c r="K716" s="5"/>
      <c r="L716" s="5"/>
      <c r="M716" s="5"/>
      <c r="S716" s="5"/>
      <c r="T716" s="5"/>
      <c r="U716" s="5"/>
      <c r="V716" s="5"/>
      <c r="W716" s="5"/>
      <c r="X716" s="5"/>
      <c r="AB716" s="5"/>
      <c r="AC716" s="5"/>
      <c r="AD716" s="5"/>
      <c r="AE716" s="5"/>
      <c r="AF716" s="5"/>
      <c r="AG716" s="5"/>
      <c r="AN716" s="5"/>
      <c r="AO716" s="5"/>
      <c r="AP716" s="5"/>
      <c r="AQ716" s="5"/>
      <c r="AR716" s="5"/>
      <c r="AS716" s="5"/>
      <c r="AW716" s="5"/>
      <c r="AX716" s="5"/>
      <c r="AY716" s="5"/>
      <c r="AZ716" s="5"/>
      <c r="BA716" s="5"/>
      <c r="BB716" s="5"/>
      <c r="BF716" s="5"/>
      <c r="BG716" s="5"/>
      <c r="BH716" s="5"/>
      <c r="BI716" s="5"/>
      <c r="BJ716" s="5"/>
      <c r="BK716" s="5"/>
      <c r="BT716" s="5"/>
      <c r="BU716" s="5"/>
      <c r="BV716" s="5"/>
      <c r="BW716" s="5"/>
      <c r="BX716" s="5"/>
      <c r="BY716" s="5"/>
      <c r="BZ716" s="7"/>
      <c r="CA716" s="7"/>
      <c r="CB716" s="7"/>
      <c r="CC716" s="7"/>
    </row>
    <row r="717" ht="15.75" customHeight="1">
      <c r="H717" s="5"/>
      <c r="I717" s="5"/>
      <c r="J717" s="5"/>
      <c r="K717" s="5"/>
      <c r="L717" s="5"/>
      <c r="M717" s="5"/>
      <c r="S717" s="5"/>
      <c r="T717" s="5"/>
      <c r="U717" s="5"/>
      <c r="V717" s="5"/>
      <c r="W717" s="5"/>
      <c r="X717" s="5"/>
      <c r="AB717" s="5"/>
      <c r="AC717" s="5"/>
      <c r="AD717" s="5"/>
      <c r="AE717" s="5"/>
      <c r="AF717" s="5"/>
      <c r="AG717" s="5"/>
      <c r="AN717" s="5"/>
      <c r="AO717" s="5"/>
      <c r="AP717" s="5"/>
      <c r="AQ717" s="5"/>
      <c r="AR717" s="5"/>
      <c r="AS717" s="5"/>
      <c r="AW717" s="5"/>
      <c r="AX717" s="5"/>
      <c r="AY717" s="5"/>
      <c r="AZ717" s="5"/>
      <c r="BA717" s="5"/>
      <c r="BB717" s="5"/>
      <c r="BF717" s="5"/>
      <c r="BG717" s="5"/>
      <c r="BH717" s="5"/>
      <c r="BI717" s="5"/>
      <c r="BJ717" s="5"/>
      <c r="BK717" s="5"/>
      <c r="BT717" s="5"/>
      <c r="BU717" s="5"/>
      <c r="BV717" s="5"/>
      <c r="BW717" s="5"/>
      <c r="BX717" s="5"/>
      <c r="BY717" s="5"/>
      <c r="BZ717" s="7"/>
      <c r="CA717" s="7"/>
      <c r="CB717" s="7"/>
      <c r="CC717" s="7"/>
    </row>
    <row r="718" ht="15.75" customHeight="1">
      <c r="H718" s="5"/>
      <c r="I718" s="5"/>
      <c r="J718" s="5"/>
      <c r="K718" s="5"/>
      <c r="L718" s="5"/>
      <c r="M718" s="5"/>
      <c r="S718" s="5"/>
      <c r="T718" s="5"/>
      <c r="U718" s="5"/>
      <c r="V718" s="5"/>
      <c r="W718" s="5"/>
      <c r="X718" s="5"/>
      <c r="AB718" s="5"/>
      <c r="AC718" s="5"/>
      <c r="AD718" s="5"/>
      <c r="AE718" s="5"/>
      <c r="AF718" s="5"/>
      <c r="AG718" s="5"/>
      <c r="AN718" s="5"/>
      <c r="AO718" s="5"/>
      <c r="AP718" s="5"/>
      <c r="AQ718" s="5"/>
      <c r="AR718" s="5"/>
      <c r="AS718" s="5"/>
      <c r="AW718" s="5"/>
      <c r="AX718" s="5"/>
      <c r="AY718" s="5"/>
      <c r="AZ718" s="5"/>
      <c r="BA718" s="5"/>
      <c r="BB718" s="5"/>
      <c r="BF718" s="5"/>
      <c r="BG718" s="5"/>
      <c r="BH718" s="5"/>
      <c r="BI718" s="5"/>
      <c r="BJ718" s="5"/>
      <c r="BK718" s="5"/>
      <c r="BT718" s="5"/>
      <c r="BU718" s="5"/>
      <c r="BV718" s="5"/>
      <c r="BW718" s="5"/>
      <c r="BX718" s="5"/>
      <c r="BY718" s="5"/>
      <c r="BZ718" s="7"/>
      <c r="CA718" s="7"/>
      <c r="CB718" s="7"/>
      <c r="CC718" s="7"/>
    </row>
    <row r="719" ht="15.75" customHeight="1">
      <c r="H719" s="5"/>
      <c r="I719" s="5"/>
      <c r="J719" s="5"/>
      <c r="K719" s="5"/>
      <c r="L719" s="5"/>
      <c r="M719" s="5"/>
      <c r="S719" s="5"/>
      <c r="T719" s="5"/>
      <c r="U719" s="5"/>
      <c r="V719" s="5"/>
      <c r="W719" s="5"/>
      <c r="X719" s="5"/>
      <c r="AB719" s="5"/>
      <c r="AC719" s="5"/>
      <c r="AD719" s="5"/>
      <c r="AE719" s="5"/>
      <c r="AF719" s="5"/>
      <c r="AG719" s="5"/>
      <c r="AN719" s="5"/>
      <c r="AO719" s="5"/>
      <c r="AP719" s="5"/>
      <c r="AQ719" s="5"/>
      <c r="AR719" s="5"/>
      <c r="AS719" s="5"/>
      <c r="AW719" s="5"/>
      <c r="AX719" s="5"/>
      <c r="AY719" s="5"/>
      <c r="AZ719" s="5"/>
      <c r="BA719" s="5"/>
      <c r="BB719" s="5"/>
      <c r="BF719" s="5"/>
      <c r="BG719" s="5"/>
      <c r="BH719" s="5"/>
      <c r="BI719" s="5"/>
      <c r="BJ719" s="5"/>
      <c r="BK719" s="5"/>
      <c r="BT719" s="5"/>
      <c r="BU719" s="5"/>
      <c r="BV719" s="5"/>
      <c r="BW719" s="5"/>
      <c r="BX719" s="5"/>
      <c r="BY719" s="5"/>
      <c r="BZ719" s="7"/>
      <c r="CA719" s="7"/>
      <c r="CB719" s="7"/>
      <c r="CC719" s="7"/>
    </row>
    <row r="720" ht="15.75" customHeight="1">
      <c r="H720" s="5"/>
      <c r="I720" s="5"/>
      <c r="J720" s="5"/>
      <c r="K720" s="5"/>
      <c r="L720" s="5"/>
      <c r="M720" s="5"/>
      <c r="S720" s="5"/>
      <c r="T720" s="5"/>
      <c r="U720" s="5"/>
      <c r="V720" s="5"/>
      <c r="W720" s="5"/>
      <c r="X720" s="5"/>
      <c r="AB720" s="5"/>
      <c r="AC720" s="5"/>
      <c r="AD720" s="5"/>
      <c r="AE720" s="5"/>
      <c r="AF720" s="5"/>
      <c r="AG720" s="5"/>
      <c r="AN720" s="5"/>
      <c r="AO720" s="5"/>
      <c r="AP720" s="5"/>
      <c r="AQ720" s="5"/>
      <c r="AR720" s="5"/>
      <c r="AS720" s="5"/>
      <c r="AW720" s="5"/>
      <c r="AX720" s="5"/>
      <c r="AY720" s="5"/>
      <c r="AZ720" s="5"/>
      <c r="BA720" s="5"/>
      <c r="BB720" s="5"/>
      <c r="BF720" s="5"/>
      <c r="BG720" s="5"/>
      <c r="BH720" s="5"/>
      <c r="BI720" s="5"/>
      <c r="BJ720" s="5"/>
      <c r="BK720" s="5"/>
      <c r="BT720" s="5"/>
      <c r="BU720" s="5"/>
      <c r="BV720" s="5"/>
      <c r="BW720" s="5"/>
      <c r="BX720" s="5"/>
      <c r="BY720" s="5"/>
      <c r="BZ720" s="7"/>
      <c r="CA720" s="7"/>
      <c r="CB720" s="7"/>
      <c r="CC720" s="7"/>
    </row>
    <row r="721" ht="15.75" customHeight="1">
      <c r="H721" s="5"/>
      <c r="I721" s="5"/>
      <c r="J721" s="5"/>
      <c r="K721" s="5"/>
      <c r="L721" s="5"/>
      <c r="M721" s="5"/>
      <c r="S721" s="5"/>
      <c r="T721" s="5"/>
      <c r="U721" s="5"/>
      <c r="V721" s="5"/>
      <c r="W721" s="5"/>
      <c r="X721" s="5"/>
      <c r="AB721" s="5"/>
      <c r="AC721" s="5"/>
      <c r="AD721" s="5"/>
      <c r="AE721" s="5"/>
      <c r="AF721" s="5"/>
      <c r="AG721" s="5"/>
      <c r="AN721" s="5"/>
      <c r="AO721" s="5"/>
      <c r="AP721" s="5"/>
      <c r="AQ721" s="5"/>
      <c r="AR721" s="5"/>
      <c r="AS721" s="5"/>
      <c r="AW721" s="5"/>
      <c r="AX721" s="5"/>
      <c r="AY721" s="5"/>
      <c r="AZ721" s="5"/>
      <c r="BA721" s="5"/>
      <c r="BB721" s="5"/>
      <c r="BF721" s="5"/>
      <c r="BG721" s="5"/>
      <c r="BH721" s="5"/>
      <c r="BI721" s="5"/>
      <c r="BJ721" s="5"/>
      <c r="BK721" s="5"/>
      <c r="BT721" s="5"/>
      <c r="BU721" s="5"/>
      <c r="BV721" s="5"/>
      <c r="BW721" s="5"/>
      <c r="BX721" s="5"/>
      <c r="BY721" s="5"/>
      <c r="BZ721" s="7"/>
      <c r="CA721" s="7"/>
      <c r="CB721" s="7"/>
      <c r="CC721" s="7"/>
    </row>
    <row r="722" ht="15.75" customHeight="1">
      <c r="H722" s="5"/>
      <c r="I722" s="5"/>
      <c r="J722" s="5"/>
      <c r="K722" s="5"/>
      <c r="L722" s="5"/>
      <c r="M722" s="5"/>
      <c r="S722" s="5"/>
      <c r="T722" s="5"/>
      <c r="U722" s="5"/>
      <c r="V722" s="5"/>
      <c r="W722" s="5"/>
      <c r="X722" s="5"/>
      <c r="AB722" s="5"/>
      <c r="AC722" s="5"/>
      <c r="AD722" s="5"/>
      <c r="AE722" s="5"/>
      <c r="AF722" s="5"/>
      <c r="AG722" s="5"/>
      <c r="AN722" s="5"/>
      <c r="AO722" s="5"/>
      <c r="AP722" s="5"/>
      <c r="AQ722" s="5"/>
      <c r="AR722" s="5"/>
      <c r="AS722" s="5"/>
      <c r="AW722" s="5"/>
      <c r="AX722" s="5"/>
      <c r="AY722" s="5"/>
      <c r="AZ722" s="5"/>
      <c r="BA722" s="5"/>
      <c r="BB722" s="5"/>
      <c r="BF722" s="5"/>
      <c r="BG722" s="5"/>
      <c r="BH722" s="5"/>
      <c r="BI722" s="5"/>
      <c r="BJ722" s="5"/>
      <c r="BK722" s="5"/>
      <c r="BT722" s="5"/>
      <c r="BU722" s="5"/>
      <c r="BV722" s="5"/>
      <c r="BW722" s="5"/>
      <c r="BX722" s="5"/>
      <c r="BY722" s="5"/>
      <c r="BZ722" s="7"/>
      <c r="CA722" s="7"/>
      <c r="CB722" s="7"/>
      <c r="CC722" s="7"/>
    </row>
    <row r="723" ht="15.75" customHeight="1">
      <c r="H723" s="5"/>
      <c r="I723" s="5"/>
      <c r="J723" s="5"/>
      <c r="K723" s="5"/>
      <c r="L723" s="5"/>
      <c r="M723" s="5"/>
      <c r="S723" s="5"/>
      <c r="T723" s="5"/>
      <c r="U723" s="5"/>
      <c r="V723" s="5"/>
      <c r="W723" s="5"/>
      <c r="X723" s="5"/>
      <c r="AB723" s="5"/>
      <c r="AC723" s="5"/>
      <c r="AD723" s="5"/>
      <c r="AE723" s="5"/>
      <c r="AF723" s="5"/>
      <c r="AG723" s="5"/>
      <c r="AN723" s="5"/>
      <c r="AO723" s="5"/>
      <c r="AP723" s="5"/>
      <c r="AQ723" s="5"/>
      <c r="AR723" s="5"/>
      <c r="AS723" s="5"/>
      <c r="AW723" s="5"/>
      <c r="AX723" s="5"/>
      <c r="AY723" s="5"/>
      <c r="AZ723" s="5"/>
      <c r="BA723" s="5"/>
      <c r="BB723" s="5"/>
      <c r="BF723" s="5"/>
      <c r="BG723" s="5"/>
      <c r="BH723" s="5"/>
      <c r="BI723" s="5"/>
      <c r="BJ723" s="5"/>
      <c r="BK723" s="5"/>
      <c r="BT723" s="5"/>
      <c r="BU723" s="5"/>
      <c r="BV723" s="5"/>
      <c r="BW723" s="5"/>
      <c r="BX723" s="5"/>
      <c r="BY723" s="5"/>
      <c r="BZ723" s="7"/>
      <c r="CA723" s="7"/>
      <c r="CB723" s="7"/>
      <c r="CC723" s="7"/>
    </row>
    <row r="724" ht="15.75" customHeight="1">
      <c r="H724" s="5"/>
      <c r="I724" s="5"/>
      <c r="J724" s="5"/>
      <c r="K724" s="5"/>
      <c r="L724" s="5"/>
      <c r="M724" s="5"/>
      <c r="S724" s="5"/>
      <c r="T724" s="5"/>
      <c r="U724" s="5"/>
      <c r="V724" s="5"/>
      <c r="W724" s="5"/>
      <c r="X724" s="5"/>
      <c r="AB724" s="5"/>
      <c r="AC724" s="5"/>
      <c r="AD724" s="5"/>
      <c r="AE724" s="5"/>
      <c r="AF724" s="5"/>
      <c r="AG724" s="5"/>
      <c r="AN724" s="5"/>
      <c r="AO724" s="5"/>
      <c r="AP724" s="5"/>
      <c r="AQ724" s="5"/>
      <c r="AR724" s="5"/>
      <c r="AS724" s="5"/>
      <c r="AW724" s="5"/>
      <c r="AX724" s="5"/>
      <c r="AY724" s="5"/>
      <c r="AZ724" s="5"/>
      <c r="BA724" s="5"/>
      <c r="BB724" s="5"/>
      <c r="BF724" s="5"/>
      <c r="BG724" s="5"/>
      <c r="BH724" s="5"/>
      <c r="BI724" s="5"/>
      <c r="BJ724" s="5"/>
      <c r="BK724" s="5"/>
      <c r="BT724" s="5"/>
      <c r="BU724" s="5"/>
      <c r="BV724" s="5"/>
      <c r="BW724" s="5"/>
      <c r="BX724" s="5"/>
      <c r="BY724" s="5"/>
      <c r="BZ724" s="7"/>
      <c r="CA724" s="7"/>
      <c r="CB724" s="7"/>
      <c r="CC724" s="7"/>
    </row>
    <row r="725" ht="15.75" customHeight="1">
      <c r="H725" s="5"/>
      <c r="I725" s="5"/>
      <c r="J725" s="5"/>
      <c r="K725" s="5"/>
      <c r="L725" s="5"/>
      <c r="M725" s="5"/>
      <c r="S725" s="5"/>
      <c r="T725" s="5"/>
      <c r="U725" s="5"/>
      <c r="V725" s="5"/>
      <c r="W725" s="5"/>
      <c r="X725" s="5"/>
      <c r="AB725" s="5"/>
      <c r="AC725" s="5"/>
      <c r="AD725" s="5"/>
      <c r="AE725" s="5"/>
      <c r="AF725" s="5"/>
      <c r="AG725" s="5"/>
      <c r="AN725" s="5"/>
      <c r="AO725" s="5"/>
      <c r="AP725" s="5"/>
      <c r="AQ725" s="5"/>
      <c r="AR725" s="5"/>
      <c r="AS725" s="5"/>
      <c r="AW725" s="5"/>
      <c r="AX725" s="5"/>
      <c r="AY725" s="5"/>
      <c r="AZ725" s="5"/>
      <c r="BA725" s="5"/>
      <c r="BB725" s="5"/>
      <c r="BF725" s="5"/>
      <c r="BG725" s="5"/>
      <c r="BH725" s="5"/>
      <c r="BI725" s="5"/>
      <c r="BJ725" s="5"/>
      <c r="BK725" s="5"/>
      <c r="BT725" s="5"/>
      <c r="BU725" s="5"/>
      <c r="BV725" s="5"/>
      <c r="BW725" s="5"/>
      <c r="BX725" s="5"/>
      <c r="BY725" s="5"/>
      <c r="BZ725" s="7"/>
      <c r="CA725" s="7"/>
      <c r="CB725" s="7"/>
      <c r="CC725" s="7"/>
    </row>
    <row r="726" ht="15.75" customHeight="1">
      <c r="H726" s="5"/>
      <c r="I726" s="5"/>
      <c r="J726" s="5"/>
      <c r="K726" s="5"/>
      <c r="L726" s="5"/>
      <c r="M726" s="5"/>
      <c r="S726" s="5"/>
      <c r="T726" s="5"/>
      <c r="U726" s="5"/>
      <c r="V726" s="5"/>
      <c r="W726" s="5"/>
      <c r="X726" s="5"/>
      <c r="AB726" s="5"/>
      <c r="AC726" s="5"/>
      <c r="AD726" s="5"/>
      <c r="AE726" s="5"/>
      <c r="AF726" s="5"/>
      <c r="AG726" s="5"/>
      <c r="AN726" s="5"/>
      <c r="AO726" s="5"/>
      <c r="AP726" s="5"/>
      <c r="AQ726" s="5"/>
      <c r="AR726" s="5"/>
      <c r="AS726" s="5"/>
      <c r="AW726" s="5"/>
      <c r="AX726" s="5"/>
      <c r="AY726" s="5"/>
      <c r="AZ726" s="5"/>
      <c r="BA726" s="5"/>
      <c r="BB726" s="5"/>
      <c r="BF726" s="5"/>
      <c r="BG726" s="5"/>
      <c r="BH726" s="5"/>
      <c r="BI726" s="5"/>
      <c r="BJ726" s="5"/>
      <c r="BK726" s="5"/>
      <c r="BT726" s="5"/>
      <c r="BU726" s="5"/>
      <c r="BV726" s="5"/>
      <c r="BW726" s="5"/>
      <c r="BX726" s="5"/>
      <c r="BY726" s="5"/>
      <c r="BZ726" s="7"/>
      <c r="CA726" s="7"/>
      <c r="CB726" s="7"/>
      <c r="CC726" s="7"/>
    </row>
    <row r="727" ht="15.75" customHeight="1">
      <c r="H727" s="5"/>
      <c r="I727" s="5"/>
      <c r="J727" s="5"/>
      <c r="K727" s="5"/>
      <c r="L727" s="5"/>
      <c r="M727" s="5"/>
      <c r="S727" s="5"/>
      <c r="T727" s="5"/>
      <c r="U727" s="5"/>
      <c r="V727" s="5"/>
      <c r="W727" s="5"/>
      <c r="X727" s="5"/>
      <c r="AB727" s="5"/>
      <c r="AC727" s="5"/>
      <c r="AD727" s="5"/>
      <c r="AE727" s="5"/>
      <c r="AF727" s="5"/>
      <c r="AG727" s="5"/>
      <c r="AN727" s="5"/>
      <c r="AO727" s="5"/>
      <c r="AP727" s="5"/>
      <c r="AQ727" s="5"/>
      <c r="AR727" s="5"/>
      <c r="AS727" s="5"/>
      <c r="AW727" s="5"/>
      <c r="AX727" s="5"/>
      <c r="AY727" s="5"/>
      <c r="AZ727" s="5"/>
      <c r="BA727" s="5"/>
      <c r="BB727" s="5"/>
      <c r="BF727" s="5"/>
      <c r="BG727" s="5"/>
      <c r="BH727" s="5"/>
      <c r="BI727" s="5"/>
      <c r="BJ727" s="5"/>
      <c r="BK727" s="5"/>
      <c r="BT727" s="5"/>
      <c r="BU727" s="5"/>
      <c r="BV727" s="5"/>
      <c r="BW727" s="5"/>
      <c r="BX727" s="5"/>
      <c r="BY727" s="5"/>
      <c r="BZ727" s="7"/>
      <c r="CA727" s="7"/>
      <c r="CB727" s="7"/>
      <c r="CC727" s="7"/>
    </row>
    <row r="728" ht="15.75" customHeight="1">
      <c r="H728" s="5"/>
      <c r="I728" s="5"/>
      <c r="J728" s="5"/>
      <c r="K728" s="5"/>
      <c r="L728" s="5"/>
      <c r="M728" s="5"/>
      <c r="S728" s="5"/>
      <c r="T728" s="5"/>
      <c r="U728" s="5"/>
      <c r="V728" s="5"/>
      <c r="W728" s="5"/>
      <c r="X728" s="5"/>
      <c r="AB728" s="5"/>
      <c r="AC728" s="5"/>
      <c r="AD728" s="5"/>
      <c r="AE728" s="5"/>
      <c r="AF728" s="5"/>
      <c r="AG728" s="5"/>
      <c r="AN728" s="5"/>
      <c r="AO728" s="5"/>
      <c r="AP728" s="5"/>
      <c r="AQ728" s="5"/>
      <c r="AR728" s="5"/>
      <c r="AS728" s="5"/>
      <c r="AW728" s="5"/>
      <c r="AX728" s="5"/>
      <c r="AY728" s="5"/>
      <c r="AZ728" s="5"/>
      <c r="BA728" s="5"/>
      <c r="BB728" s="5"/>
      <c r="BF728" s="5"/>
      <c r="BG728" s="5"/>
      <c r="BH728" s="5"/>
      <c r="BI728" s="5"/>
      <c r="BJ728" s="5"/>
      <c r="BK728" s="5"/>
      <c r="BT728" s="5"/>
      <c r="BU728" s="5"/>
      <c r="BV728" s="5"/>
      <c r="BW728" s="5"/>
      <c r="BX728" s="5"/>
      <c r="BY728" s="5"/>
      <c r="BZ728" s="7"/>
      <c r="CA728" s="7"/>
      <c r="CB728" s="7"/>
      <c r="CC728" s="7"/>
    </row>
    <row r="729" ht="15.75" customHeight="1">
      <c r="H729" s="5"/>
      <c r="I729" s="5"/>
      <c r="J729" s="5"/>
      <c r="K729" s="5"/>
      <c r="L729" s="5"/>
      <c r="M729" s="5"/>
      <c r="S729" s="5"/>
      <c r="T729" s="5"/>
      <c r="U729" s="5"/>
      <c r="V729" s="5"/>
      <c r="W729" s="5"/>
      <c r="X729" s="5"/>
      <c r="AB729" s="5"/>
      <c r="AC729" s="5"/>
      <c r="AD729" s="5"/>
      <c r="AE729" s="5"/>
      <c r="AF729" s="5"/>
      <c r="AG729" s="5"/>
      <c r="AN729" s="5"/>
      <c r="AO729" s="5"/>
      <c r="AP729" s="5"/>
      <c r="AQ729" s="5"/>
      <c r="AR729" s="5"/>
      <c r="AS729" s="5"/>
      <c r="AW729" s="5"/>
      <c r="AX729" s="5"/>
      <c r="AY729" s="5"/>
      <c r="AZ729" s="5"/>
      <c r="BA729" s="5"/>
      <c r="BB729" s="5"/>
      <c r="BF729" s="5"/>
      <c r="BG729" s="5"/>
      <c r="BH729" s="5"/>
      <c r="BI729" s="5"/>
      <c r="BJ729" s="5"/>
      <c r="BK729" s="5"/>
      <c r="BT729" s="5"/>
      <c r="BU729" s="5"/>
      <c r="BV729" s="5"/>
      <c r="BW729" s="5"/>
      <c r="BX729" s="5"/>
      <c r="BY729" s="5"/>
      <c r="BZ729" s="7"/>
      <c r="CA729" s="7"/>
      <c r="CB729" s="7"/>
      <c r="CC729" s="7"/>
    </row>
    <row r="730" ht="15.75" customHeight="1">
      <c r="H730" s="5"/>
      <c r="I730" s="5"/>
      <c r="J730" s="5"/>
      <c r="K730" s="5"/>
      <c r="L730" s="5"/>
      <c r="M730" s="5"/>
      <c r="S730" s="5"/>
      <c r="T730" s="5"/>
      <c r="U730" s="5"/>
      <c r="V730" s="5"/>
      <c r="W730" s="5"/>
      <c r="X730" s="5"/>
      <c r="AB730" s="5"/>
      <c r="AC730" s="5"/>
      <c r="AD730" s="5"/>
      <c r="AE730" s="5"/>
      <c r="AF730" s="5"/>
      <c r="AG730" s="5"/>
      <c r="AN730" s="5"/>
      <c r="AO730" s="5"/>
      <c r="AP730" s="5"/>
      <c r="AQ730" s="5"/>
      <c r="AR730" s="5"/>
      <c r="AS730" s="5"/>
      <c r="AW730" s="5"/>
      <c r="AX730" s="5"/>
      <c r="AY730" s="5"/>
      <c r="AZ730" s="5"/>
      <c r="BA730" s="5"/>
      <c r="BB730" s="5"/>
      <c r="BF730" s="5"/>
      <c r="BG730" s="5"/>
      <c r="BH730" s="5"/>
      <c r="BI730" s="5"/>
      <c r="BJ730" s="5"/>
      <c r="BK730" s="5"/>
      <c r="BT730" s="5"/>
      <c r="BU730" s="5"/>
      <c r="BV730" s="5"/>
      <c r="BW730" s="5"/>
      <c r="BX730" s="5"/>
      <c r="BY730" s="5"/>
      <c r="BZ730" s="7"/>
      <c r="CA730" s="7"/>
      <c r="CB730" s="7"/>
      <c r="CC730" s="7"/>
    </row>
    <row r="731" ht="15.75" customHeight="1">
      <c r="H731" s="5"/>
      <c r="I731" s="5"/>
      <c r="J731" s="5"/>
      <c r="K731" s="5"/>
      <c r="L731" s="5"/>
      <c r="M731" s="5"/>
      <c r="S731" s="5"/>
      <c r="T731" s="5"/>
      <c r="U731" s="5"/>
      <c r="V731" s="5"/>
      <c r="W731" s="5"/>
      <c r="X731" s="5"/>
      <c r="AB731" s="5"/>
      <c r="AC731" s="5"/>
      <c r="AD731" s="5"/>
      <c r="AE731" s="5"/>
      <c r="AF731" s="5"/>
      <c r="AG731" s="5"/>
      <c r="AN731" s="5"/>
      <c r="AO731" s="5"/>
      <c r="AP731" s="5"/>
      <c r="AQ731" s="5"/>
      <c r="AR731" s="5"/>
      <c r="AS731" s="5"/>
      <c r="AW731" s="5"/>
      <c r="AX731" s="5"/>
      <c r="AY731" s="5"/>
      <c r="AZ731" s="5"/>
      <c r="BA731" s="5"/>
      <c r="BB731" s="5"/>
      <c r="BF731" s="5"/>
      <c r="BG731" s="5"/>
      <c r="BH731" s="5"/>
      <c r="BI731" s="5"/>
      <c r="BJ731" s="5"/>
      <c r="BK731" s="5"/>
      <c r="BT731" s="5"/>
      <c r="BU731" s="5"/>
      <c r="BV731" s="5"/>
      <c r="BW731" s="5"/>
      <c r="BX731" s="5"/>
      <c r="BY731" s="5"/>
      <c r="BZ731" s="7"/>
      <c r="CA731" s="7"/>
      <c r="CB731" s="7"/>
      <c r="CC731" s="7"/>
    </row>
    <row r="732" ht="15.75" customHeight="1">
      <c r="H732" s="5"/>
      <c r="I732" s="5"/>
      <c r="J732" s="5"/>
      <c r="K732" s="5"/>
      <c r="L732" s="5"/>
      <c r="M732" s="5"/>
      <c r="S732" s="5"/>
      <c r="T732" s="5"/>
      <c r="U732" s="5"/>
      <c r="V732" s="5"/>
      <c r="W732" s="5"/>
      <c r="X732" s="5"/>
      <c r="AB732" s="5"/>
      <c r="AC732" s="5"/>
      <c r="AD732" s="5"/>
      <c r="AE732" s="5"/>
      <c r="AF732" s="5"/>
      <c r="AG732" s="5"/>
      <c r="AN732" s="5"/>
      <c r="AO732" s="5"/>
      <c r="AP732" s="5"/>
      <c r="AQ732" s="5"/>
      <c r="AR732" s="5"/>
      <c r="AS732" s="5"/>
      <c r="AW732" s="5"/>
      <c r="AX732" s="5"/>
      <c r="AY732" s="5"/>
      <c r="AZ732" s="5"/>
      <c r="BA732" s="5"/>
      <c r="BB732" s="5"/>
      <c r="BF732" s="5"/>
      <c r="BG732" s="5"/>
      <c r="BH732" s="5"/>
      <c r="BI732" s="5"/>
      <c r="BJ732" s="5"/>
      <c r="BK732" s="5"/>
      <c r="BT732" s="5"/>
      <c r="BU732" s="5"/>
      <c r="BV732" s="5"/>
      <c r="BW732" s="5"/>
      <c r="BX732" s="5"/>
      <c r="BY732" s="5"/>
      <c r="BZ732" s="7"/>
      <c r="CA732" s="7"/>
      <c r="CB732" s="7"/>
      <c r="CC732" s="7"/>
    </row>
    <row r="733" ht="15.75" customHeight="1">
      <c r="H733" s="5"/>
      <c r="I733" s="5"/>
      <c r="J733" s="5"/>
      <c r="K733" s="5"/>
      <c r="L733" s="5"/>
      <c r="M733" s="5"/>
      <c r="S733" s="5"/>
      <c r="T733" s="5"/>
      <c r="U733" s="5"/>
      <c r="V733" s="5"/>
      <c r="W733" s="5"/>
      <c r="X733" s="5"/>
      <c r="AB733" s="5"/>
      <c r="AC733" s="5"/>
      <c r="AD733" s="5"/>
      <c r="AE733" s="5"/>
      <c r="AF733" s="5"/>
      <c r="AG733" s="5"/>
      <c r="AN733" s="5"/>
      <c r="AO733" s="5"/>
      <c r="AP733" s="5"/>
      <c r="AQ733" s="5"/>
      <c r="AR733" s="5"/>
      <c r="AS733" s="5"/>
      <c r="AW733" s="5"/>
      <c r="AX733" s="5"/>
      <c r="AY733" s="5"/>
      <c r="AZ733" s="5"/>
      <c r="BA733" s="5"/>
      <c r="BB733" s="5"/>
      <c r="BF733" s="5"/>
      <c r="BG733" s="5"/>
      <c r="BH733" s="5"/>
      <c r="BI733" s="5"/>
      <c r="BJ733" s="5"/>
      <c r="BK733" s="5"/>
      <c r="BT733" s="5"/>
      <c r="BU733" s="5"/>
      <c r="BV733" s="5"/>
      <c r="BW733" s="5"/>
      <c r="BX733" s="5"/>
      <c r="BY733" s="5"/>
      <c r="BZ733" s="7"/>
      <c r="CA733" s="7"/>
      <c r="CB733" s="7"/>
      <c r="CC733" s="7"/>
    </row>
    <row r="734" ht="15.75" customHeight="1">
      <c r="H734" s="5"/>
      <c r="I734" s="5"/>
      <c r="J734" s="5"/>
      <c r="K734" s="5"/>
      <c r="L734" s="5"/>
      <c r="M734" s="5"/>
      <c r="S734" s="5"/>
      <c r="T734" s="5"/>
      <c r="U734" s="5"/>
      <c r="V734" s="5"/>
      <c r="W734" s="5"/>
      <c r="X734" s="5"/>
      <c r="AB734" s="5"/>
      <c r="AC734" s="5"/>
      <c r="AD734" s="5"/>
      <c r="AE734" s="5"/>
      <c r="AF734" s="5"/>
      <c r="AG734" s="5"/>
      <c r="AN734" s="5"/>
      <c r="AO734" s="5"/>
      <c r="AP734" s="5"/>
      <c r="AQ734" s="5"/>
      <c r="AR734" s="5"/>
      <c r="AS734" s="5"/>
      <c r="AW734" s="5"/>
      <c r="AX734" s="5"/>
      <c r="AY734" s="5"/>
      <c r="AZ734" s="5"/>
      <c r="BA734" s="5"/>
      <c r="BB734" s="5"/>
      <c r="BF734" s="5"/>
      <c r="BG734" s="5"/>
      <c r="BH734" s="5"/>
      <c r="BI734" s="5"/>
      <c r="BJ734" s="5"/>
      <c r="BK734" s="5"/>
      <c r="BT734" s="5"/>
      <c r="BU734" s="5"/>
      <c r="BV734" s="5"/>
      <c r="BW734" s="5"/>
      <c r="BX734" s="5"/>
      <c r="BY734" s="5"/>
      <c r="BZ734" s="7"/>
      <c r="CA734" s="7"/>
      <c r="CB734" s="7"/>
      <c r="CC734" s="7"/>
    </row>
    <row r="735" ht="15.75" customHeight="1">
      <c r="H735" s="5"/>
      <c r="I735" s="5"/>
      <c r="J735" s="5"/>
      <c r="K735" s="5"/>
      <c r="L735" s="5"/>
      <c r="M735" s="5"/>
      <c r="S735" s="5"/>
      <c r="T735" s="5"/>
      <c r="U735" s="5"/>
      <c r="V735" s="5"/>
      <c r="W735" s="5"/>
      <c r="X735" s="5"/>
      <c r="AB735" s="5"/>
      <c r="AC735" s="5"/>
      <c r="AD735" s="5"/>
      <c r="AE735" s="5"/>
      <c r="AF735" s="5"/>
      <c r="AG735" s="5"/>
      <c r="AN735" s="5"/>
      <c r="AO735" s="5"/>
      <c r="AP735" s="5"/>
      <c r="AQ735" s="5"/>
      <c r="AR735" s="5"/>
      <c r="AS735" s="5"/>
      <c r="AW735" s="5"/>
      <c r="AX735" s="5"/>
      <c r="AY735" s="5"/>
      <c r="AZ735" s="5"/>
      <c r="BA735" s="5"/>
      <c r="BB735" s="5"/>
      <c r="BF735" s="5"/>
      <c r="BG735" s="5"/>
      <c r="BH735" s="5"/>
      <c r="BI735" s="5"/>
      <c r="BJ735" s="5"/>
      <c r="BK735" s="5"/>
      <c r="BT735" s="5"/>
      <c r="BU735" s="5"/>
      <c r="BV735" s="5"/>
      <c r="BW735" s="5"/>
      <c r="BX735" s="5"/>
      <c r="BY735" s="5"/>
      <c r="BZ735" s="7"/>
      <c r="CA735" s="7"/>
      <c r="CB735" s="7"/>
      <c r="CC735" s="7"/>
    </row>
    <row r="736" ht="15.75" customHeight="1">
      <c r="H736" s="5"/>
      <c r="I736" s="5"/>
      <c r="J736" s="5"/>
      <c r="K736" s="5"/>
      <c r="L736" s="5"/>
      <c r="M736" s="5"/>
      <c r="S736" s="5"/>
      <c r="T736" s="5"/>
      <c r="U736" s="5"/>
      <c r="V736" s="5"/>
      <c r="W736" s="5"/>
      <c r="X736" s="5"/>
      <c r="AB736" s="5"/>
      <c r="AC736" s="5"/>
      <c r="AD736" s="5"/>
      <c r="AE736" s="5"/>
      <c r="AF736" s="5"/>
      <c r="AG736" s="5"/>
      <c r="AN736" s="5"/>
      <c r="AO736" s="5"/>
      <c r="AP736" s="5"/>
      <c r="AQ736" s="5"/>
      <c r="AR736" s="5"/>
      <c r="AS736" s="5"/>
      <c r="AW736" s="5"/>
      <c r="AX736" s="5"/>
      <c r="AY736" s="5"/>
      <c r="AZ736" s="5"/>
      <c r="BA736" s="5"/>
      <c r="BB736" s="5"/>
      <c r="BF736" s="5"/>
      <c r="BG736" s="5"/>
      <c r="BH736" s="5"/>
      <c r="BI736" s="5"/>
      <c r="BJ736" s="5"/>
      <c r="BK736" s="5"/>
      <c r="BT736" s="5"/>
      <c r="BU736" s="5"/>
      <c r="BV736" s="5"/>
      <c r="BW736" s="5"/>
      <c r="BX736" s="5"/>
      <c r="BY736" s="5"/>
      <c r="BZ736" s="7"/>
      <c r="CA736" s="7"/>
      <c r="CB736" s="7"/>
      <c r="CC736" s="7"/>
    </row>
    <row r="737" ht="15.75" customHeight="1">
      <c r="H737" s="5"/>
      <c r="I737" s="5"/>
      <c r="J737" s="5"/>
      <c r="K737" s="5"/>
      <c r="L737" s="5"/>
      <c r="M737" s="5"/>
      <c r="S737" s="5"/>
      <c r="T737" s="5"/>
      <c r="U737" s="5"/>
      <c r="V737" s="5"/>
      <c r="W737" s="5"/>
      <c r="X737" s="5"/>
      <c r="AB737" s="5"/>
      <c r="AC737" s="5"/>
      <c r="AD737" s="5"/>
      <c r="AE737" s="5"/>
      <c r="AF737" s="5"/>
      <c r="AG737" s="5"/>
      <c r="AN737" s="5"/>
      <c r="AO737" s="5"/>
      <c r="AP737" s="5"/>
      <c r="AQ737" s="5"/>
      <c r="AR737" s="5"/>
      <c r="AS737" s="5"/>
      <c r="AW737" s="5"/>
      <c r="AX737" s="5"/>
      <c r="AY737" s="5"/>
      <c r="AZ737" s="5"/>
      <c r="BA737" s="5"/>
      <c r="BB737" s="5"/>
      <c r="BF737" s="5"/>
      <c r="BG737" s="5"/>
      <c r="BH737" s="5"/>
      <c r="BI737" s="5"/>
      <c r="BJ737" s="5"/>
      <c r="BK737" s="5"/>
      <c r="BT737" s="5"/>
      <c r="BU737" s="5"/>
      <c r="BV737" s="5"/>
      <c r="BW737" s="5"/>
      <c r="BX737" s="5"/>
      <c r="BY737" s="5"/>
      <c r="BZ737" s="7"/>
      <c r="CA737" s="7"/>
      <c r="CB737" s="7"/>
      <c r="CC737" s="7"/>
    </row>
    <row r="738" ht="15.75" customHeight="1">
      <c r="H738" s="5"/>
      <c r="I738" s="5"/>
      <c r="J738" s="5"/>
      <c r="K738" s="5"/>
      <c r="L738" s="5"/>
      <c r="M738" s="5"/>
      <c r="S738" s="5"/>
      <c r="T738" s="5"/>
      <c r="U738" s="5"/>
      <c r="V738" s="5"/>
      <c r="W738" s="5"/>
      <c r="X738" s="5"/>
      <c r="AB738" s="5"/>
      <c r="AC738" s="5"/>
      <c r="AD738" s="5"/>
      <c r="AE738" s="5"/>
      <c r="AF738" s="5"/>
      <c r="AG738" s="5"/>
      <c r="AN738" s="5"/>
      <c r="AO738" s="5"/>
      <c r="AP738" s="5"/>
      <c r="AQ738" s="5"/>
      <c r="AR738" s="5"/>
      <c r="AS738" s="5"/>
      <c r="AW738" s="5"/>
      <c r="AX738" s="5"/>
      <c r="AY738" s="5"/>
      <c r="AZ738" s="5"/>
      <c r="BA738" s="5"/>
      <c r="BB738" s="5"/>
      <c r="BF738" s="5"/>
      <c r="BG738" s="5"/>
      <c r="BH738" s="5"/>
      <c r="BI738" s="5"/>
      <c r="BJ738" s="5"/>
      <c r="BK738" s="5"/>
      <c r="BT738" s="5"/>
      <c r="BU738" s="5"/>
      <c r="BV738" s="5"/>
      <c r="BW738" s="5"/>
      <c r="BX738" s="5"/>
      <c r="BY738" s="5"/>
      <c r="BZ738" s="7"/>
      <c r="CA738" s="7"/>
      <c r="CB738" s="7"/>
      <c r="CC738" s="7"/>
    </row>
    <row r="739" ht="15.75" customHeight="1">
      <c r="H739" s="5"/>
      <c r="I739" s="5"/>
      <c r="J739" s="5"/>
      <c r="K739" s="5"/>
      <c r="L739" s="5"/>
      <c r="M739" s="5"/>
      <c r="S739" s="5"/>
      <c r="T739" s="5"/>
      <c r="U739" s="5"/>
      <c r="V739" s="5"/>
      <c r="W739" s="5"/>
      <c r="X739" s="5"/>
      <c r="AB739" s="5"/>
      <c r="AC739" s="5"/>
      <c r="AD739" s="5"/>
      <c r="AE739" s="5"/>
      <c r="AF739" s="5"/>
      <c r="AG739" s="5"/>
      <c r="AN739" s="5"/>
      <c r="AO739" s="5"/>
      <c r="AP739" s="5"/>
      <c r="AQ739" s="5"/>
      <c r="AR739" s="5"/>
      <c r="AS739" s="5"/>
      <c r="AW739" s="5"/>
      <c r="AX739" s="5"/>
      <c r="AY739" s="5"/>
      <c r="AZ739" s="5"/>
      <c r="BA739" s="5"/>
      <c r="BB739" s="5"/>
      <c r="BF739" s="5"/>
      <c r="BG739" s="5"/>
      <c r="BH739" s="5"/>
      <c r="BI739" s="5"/>
      <c r="BJ739" s="5"/>
      <c r="BK739" s="5"/>
      <c r="BT739" s="5"/>
      <c r="BU739" s="5"/>
      <c r="BV739" s="5"/>
      <c r="BW739" s="5"/>
      <c r="BX739" s="5"/>
      <c r="BY739" s="5"/>
      <c r="BZ739" s="7"/>
      <c r="CA739" s="7"/>
      <c r="CB739" s="7"/>
      <c r="CC739" s="7"/>
    </row>
    <row r="740" ht="15.75" customHeight="1">
      <c r="H740" s="5"/>
      <c r="I740" s="5"/>
      <c r="J740" s="5"/>
      <c r="K740" s="5"/>
      <c r="L740" s="5"/>
      <c r="M740" s="5"/>
      <c r="S740" s="5"/>
      <c r="T740" s="5"/>
      <c r="U740" s="5"/>
      <c r="V740" s="5"/>
      <c r="W740" s="5"/>
      <c r="X740" s="5"/>
      <c r="AB740" s="5"/>
      <c r="AC740" s="5"/>
      <c r="AD740" s="5"/>
      <c r="AE740" s="5"/>
      <c r="AF740" s="5"/>
      <c r="AG740" s="5"/>
      <c r="AN740" s="5"/>
      <c r="AO740" s="5"/>
      <c r="AP740" s="5"/>
      <c r="AQ740" s="5"/>
      <c r="AR740" s="5"/>
      <c r="AS740" s="5"/>
      <c r="AW740" s="5"/>
      <c r="AX740" s="5"/>
      <c r="AY740" s="5"/>
      <c r="AZ740" s="5"/>
      <c r="BA740" s="5"/>
      <c r="BB740" s="5"/>
      <c r="BF740" s="5"/>
      <c r="BG740" s="5"/>
      <c r="BH740" s="5"/>
      <c r="BI740" s="5"/>
      <c r="BJ740" s="5"/>
      <c r="BK740" s="5"/>
      <c r="BT740" s="5"/>
      <c r="BU740" s="5"/>
      <c r="BV740" s="5"/>
      <c r="BW740" s="5"/>
      <c r="BX740" s="5"/>
      <c r="BY740" s="5"/>
      <c r="BZ740" s="7"/>
      <c r="CA740" s="7"/>
      <c r="CB740" s="7"/>
      <c r="CC740" s="7"/>
    </row>
    <row r="741" ht="15.75" customHeight="1">
      <c r="H741" s="5"/>
      <c r="I741" s="5"/>
      <c r="J741" s="5"/>
      <c r="K741" s="5"/>
      <c r="L741" s="5"/>
      <c r="M741" s="5"/>
      <c r="S741" s="5"/>
      <c r="T741" s="5"/>
      <c r="U741" s="5"/>
      <c r="V741" s="5"/>
      <c r="W741" s="5"/>
      <c r="X741" s="5"/>
      <c r="AB741" s="5"/>
      <c r="AC741" s="5"/>
      <c r="AD741" s="5"/>
      <c r="AE741" s="5"/>
      <c r="AF741" s="5"/>
      <c r="AG741" s="5"/>
      <c r="AN741" s="5"/>
      <c r="AO741" s="5"/>
      <c r="AP741" s="5"/>
      <c r="AQ741" s="5"/>
      <c r="AR741" s="5"/>
      <c r="AS741" s="5"/>
      <c r="AW741" s="5"/>
      <c r="AX741" s="5"/>
      <c r="AY741" s="5"/>
      <c r="AZ741" s="5"/>
      <c r="BA741" s="5"/>
      <c r="BB741" s="5"/>
      <c r="BF741" s="5"/>
      <c r="BG741" s="5"/>
      <c r="BH741" s="5"/>
      <c r="BI741" s="5"/>
      <c r="BJ741" s="5"/>
      <c r="BK741" s="5"/>
      <c r="BT741" s="5"/>
      <c r="BU741" s="5"/>
      <c r="BV741" s="5"/>
      <c r="BW741" s="5"/>
      <c r="BX741" s="5"/>
      <c r="BY741" s="5"/>
      <c r="BZ741" s="7"/>
      <c r="CA741" s="7"/>
      <c r="CB741" s="7"/>
      <c r="CC741" s="7"/>
    </row>
    <row r="742" ht="15.75" customHeight="1">
      <c r="H742" s="5"/>
      <c r="I742" s="5"/>
      <c r="J742" s="5"/>
      <c r="K742" s="5"/>
      <c r="L742" s="5"/>
      <c r="M742" s="5"/>
      <c r="S742" s="5"/>
      <c r="T742" s="5"/>
      <c r="U742" s="5"/>
      <c r="V742" s="5"/>
      <c r="W742" s="5"/>
      <c r="X742" s="5"/>
      <c r="AB742" s="5"/>
      <c r="AC742" s="5"/>
      <c r="AD742" s="5"/>
      <c r="AE742" s="5"/>
      <c r="AF742" s="5"/>
      <c r="AG742" s="5"/>
      <c r="AN742" s="5"/>
      <c r="AO742" s="5"/>
      <c r="AP742" s="5"/>
      <c r="AQ742" s="5"/>
      <c r="AR742" s="5"/>
      <c r="AS742" s="5"/>
      <c r="AW742" s="5"/>
      <c r="AX742" s="5"/>
      <c r="AY742" s="5"/>
      <c r="AZ742" s="5"/>
      <c r="BA742" s="5"/>
      <c r="BB742" s="5"/>
      <c r="BF742" s="5"/>
      <c r="BG742" s="5"/>
      <c r="BH742" s="5"/>
      <c r="BI742" s="5"/>
      <c r="BJ742" s="5"/>
      <c r="BK742" s="5"/>
      <c r="BT742" s="5"/>
      <c r="BU742" s="5"/>
      <c r="BV742" s="5"/>
      <c r="BW742" s="5"/>
      <c r="BX742" s="5"/>
      <c r="BY742" s="5"/>
      <c r="BZ742" s="7"/>
      <c r="CA742" s="7"/>
      <c r="CB742" s="7"/>
      <c r="CC742" s="7"/>
    </row>
    <row r="743" ht="15.75" customHeight="1">
      <c r="H743" s="5"/>
      <c r="I743" s="5"/>
      <c r="J743" s="5"/>
      <c r="K743" s="5"/>
      <c r="L743" s="5"/>
      <c r="M743" s="5"/>
      <c r="S743" s="5"/>
      <c r="T743" s="5"/>
      <c r="U743" s="5"/>
      <c r="V743" s="5"/>
      <c r="W743" s="5"/>
      <c r="X743" s="5"/>
      <c r="AB743" s="5"/>
      <c r="AC743" s="5"/>
      <c r="AD743" s="5"/>
      <c r="AE743" s="5"/>
      <c r="AF743" s="5"/>
      <c r="AG743" s="5"/>
      <c r="AN743" s="5"/>
      <c r="AO743" s="5"/>
      <c r="AP743" s="5"/>
      <c r="AQ743" s="5"/>
      <c r="AR743" s="5"/>
      <c r="AS743" s="5"/>
      <c r="AW743" s="5"/>
      <c r="AX743" s="5"/>
      <c r="AY743" s="5"/>
      <c r="AZ743" s="5"/>
      <c r="BA743" s="5"/>
      <c r="BB743" s="5"/>
      <c r="BF743" s="5"/>
      <c r="BG743" s="5"/>
      <c r="BH743" s="5"/>
      <c r="BI743" s="5"/>
      <c r="BJ743" s="5"/>
      <c r="BK743" s="5"/>
      <c r="BT743" s="5"/>
      <c r="BU743" s="5"/>
      <c r="BV743" s="5"/>
      <c r="BW743" s="5"/>
      <c r="BX743" s="5"/>
      <c r="BY743" s="5"/>
      <c r="BZ743" s="7"/>
      <c r="CA743" s="7"/>
      <c r="CB743" s="7"/>
      <c r="CC743" s="7"/>
    </row>
    <row r="744" ht="15.75" customHeight="1">
      <c r="H744" s="5"/>
      <c r="I744" s="5"/>
      <c r="J744" s="5"/>
      <c r="K744" s="5"/>
      <c r="L744" s="5"/>
      <c r="M744" s="5"/>
      <c r="S744" s="5"/>
      <c r="T744" s="5"/>
      <c r="U744" s="5"/>
      <c r="V744" s="5"/>
      <c r="W744" s="5"/>
      <c r="X744" s="5"/>
      <c r="AB744" s="5"/>
      <c r="AC744" s="5"/>
      <c r="AD744" s="5"/>
      <c r="AE744" s="5"/>
      <c r="AF744" s="5"/>
      <c r="AG744" s="5"/>
      <c r="AN744" s="5"/>
      <c r="AO744" s="5"/>
      <c r="AP744" s="5"/>
      <c r="AQ744" s="5"/>
      <c r="AR744" s="5"/>
      <c r="AS744" s="5"/>
      <c r="AW744" s="5"/>
      <c r="AX744" s="5"/>
      <c r="AY744" s="5"/>
      <c r="AZ744" s="5"/>
      <c r="BA744" s="5"/>
      <c r="BB744" s="5"/>
      <c r="BF744" s="5"/>
      <c r="BG744" s="5"/>
      <c r="BH744" s="5"/>
      <c r="BI744" s="5"/>
      <c r="BJ744" s="5"/>
      <c r="BK744" s="5"/>
      <c r="BT744" s="5"/>
      <c r="BU744" s="5"/>
      <c r="BV744" s="5"/>
      <c r="BW744" s="5"/>
      <c r="BX744" s="5"/>
      <c r="BY744" s="5"/>
      <c r="BZ744" s="7"/>
      <c r="CA744" s="7"/>
      <c r="CB744" s="7"/>
      <c r="CC744" s="7"/>
    </row>
    <row r="745" ht="15.75" customHeight="1">
      <c r="H745" s="5"/>
      <c r="I745" s="5"/>
      <c r="J745" s="5"/>
      <c r="K745" s="5"/>
      <c r="L745" s="5"/>
      <c r="M745" s="5"/>
      <c r="S745" s="5"/>
      <c r="T745" s="5"/>
      <c r="U745" s="5"/>
      <c r="V745" s="5"/>
      <c r="W745" s="5"/>
      <c r="X745" s="5"/>
      <c r="AB745" s="5"/>
      <c r="AC745" s="5"/>
      <c r="AD745" s="5"/>
      <c r="AE745" s="5"/>
      <c r="AF745" s="5"/>
      <c r="AG745" s="5"/>
      <c r="AN745" s="5"/>
      <c r="AO745" s="5"/>
      <c r="AP745" s="5"/>
      <c r="AQ745" s="5"/>
      <c r="AR745" s="5"/>
      <c r="AS745" s="5"/>
      <c r="AW745" s="5"/>
      <c r="AX745" s="5"/>
      <c r="AY745" s="5"/>
      <c r="AZ745" s="5"/>
      <c r="BA745" s="5"/>
      <c r="BB745" s="5"/>
      <c r="BF745" s="5"/>
      <c r="BG745" s="5"/>
      <c r="BH745" s="5"/>
      <c r="BI745" s="5"/>
      <c r="BJ745" s="5"/>
      <c r="BK745" s="5"/>
      <c r="BT745" s="5"/>
      <c r="BU745" s="5"/>
      <c r="BV745" s="5"/>
      <c r="BW745" s="5"/>
      <c r="BX745" s="5"/>
      <c r="BY745" s="5"/>
      <c r="BZ745" s="7"/>
      <c r="CA745" s="7"/>
      <c r="CB745" s="7"/>
      <c r="CC745" s="7"/>
    </row>
    <row r="746" ht="15.75" customHeight="1">
      <c r="H746" s="5"/>
      <c r="I746" s="5"/>
      <c r="J746" s="5"/>
      <c r="K746" s="5"/>
      <c r="L746" s="5"/>
      <c r="M746" s="5"/>
      <c r="S746" s="5"/>
      <c r="T746" s="5"/>
      <c r="U746" s="5"/>
      <c r="V746" s="5"/>
      <c r="W746" s="5"/>
      <c r="X746" s="5"/>
      <c r="AB746" s="5"/>
      <c r="AC746" s="5"/>
      <c r="AD746" s="5"/>
      <c r="AE746" s="5"/>
      <c r="AF746" s="5"/>
      <c r="AG746" s="5"/>
      <c r="AN746" s="5"/>
      <c r="AO746" s="5"/>
      <c r="AP746" s="5"/>
      <c r="AQ746" s="5"/>
      <c r="AR746" s="5"/>
      <c r="AS746" s="5"/>
      <c r="AW746" s="5"/>
      <c r="AX746" s="5"/>
      <c r="AY746" s="5"/>
      <c r="AZ746" s="5"/>
      <c r="BA746" s="5"/>
      <c r="BB746" s="5"/>
      <c r="BF746" s="5"/>
      <c r="BG746" s="5"/>
      <c r="BH746" s="5"/>
      <c r="BI746" s="5"/>
      <c r="BJ746" s="5"/>
      <c r="BK746" s="5"/>
      <c r="BT746" s="5"/>
      <c r="BU746" s="5"/>
      <c r="BV746" s="5"/>
      <c r="BW746" s="5"/>
      <c r="BX746" s="5"/>
      <c r="BY746" s="5"/>
      <c r="BZ746" s="7"/>
      <c r="CA746" s="7"/>
      <c r="CB746" s="7"/>
      <c r="CC746" s="7"/>
    </row>
    <row r="747" ht="15.75" customHeight="1">
      <c r="H747" s="5"/>
      <c r="I747" s="5"/>
      <c r="J747" s="5"/>
      <c r="K747" s="5"/>
      <c r="L747" s="5"/>
      <c r="M747" s="5"/>
      <c r="S747" s="5"/>
      <c r="T747" s="5"/>
      <c r="U747" s="5"/>
      <c r="V747" s="5"/>
      <c r="W747" s="5"/>
      <c r="X747" s="5"/>
      <c r="AB747" s="5"/>
      <c r="AC747" s="5"/>
      <c r="AD747" s="5"/>
      <c r="AE747" s="5"/>
      <c r="AF747" s="5"/>
      <c r="AG747" s="5"/>
      <c r="AN747" s="5"/>
      <c r="AO747" s="5"/>
      <c r="AP747" s="5"/>
      <c r="AQ747" s="5"/>
      <c r="AR747" s="5"/>
      <c r="AS747" s="5"/>
      <c r="AW747" s="5"/>
      <c r="AX747" s="5"/>
      <c r="AY747" s="5"/>
      <c r="AZ747" s="5"/>
      <c r="BA747" s="5"/>
      <c r="BB747" s="5"/>
      <c r="BF747" s="5"/>
      <c r="BG747" s="5"/>
      <c r="BH747" s="5"/>
      <c r="BI747" s="5"/>
      <c r="BJ747" s="5"/>
      <c r="BK747" s="5"/>
      <c r="BT747" s="5"/>
      <c r="BU747" s="5"/>
      <c r="BV747" s="5"/>
      <c r="BW747" s="5"/>
      <c r="BX747" s="5"/>
      <c r="BY747" s="5"/>
      <c r="BZ747" s="7"/>
      <c r="CA747" s="7"/>
      <c r="CB747" s="7"/>
      <c r="CC747" s="7"/>
    </row>
    <row r="748" ht="15.75" customHeight="1">
      <c r="H748" s="5"/>
      <c r="I748" s="5"/>
      <c r="J748" s="5"/>
      <c r="K748" s="5"/>
      <c r="L748" s="5"/>
      <c r="M748" s="5"/>
      <c r="S748" s="5"/>
      <c r="T748" s="5"/>
      <c r="U748" s="5"/>
      <c r="V748" s="5"/>
      <c r="W748" s="5"/>
      <c r="X748" s="5"/>
      <c r="AB748" s="5"/>
      <c r="AC748" s="5"/>
      <c r="AD748" s="5"/>
      <c r="AE748" s="5"/>
      <c r="AF748" s="5"/>
      <c r="AG748" s="5"/>
      <c r="AN748" s="5"/>
      <c r="AO748" s="5"/>
      <c r="AP748" s="5"/>
      <c r="AQ748" s="5"/>
      <c r="AR748" s="5"/>
      <c r="AS748" s="5"/>
      <c r="AW748" s="5"/>
      <c r="AX748" s="5"/>
      <c r="AY748" s="5"/>
      <c r="AZ748" s="5"/>
      <c r="BA748" s="5"/>
      <c r="BB748" s="5"/>
      <c r="BF748" s="5"/>
      <c r="BG748" s="5"/>
      <c r="BH748" s="5"/>
      <c r="BI748" s="5"/>
      <c r="BJ748" s="5"/>
      <c r="BK748" s="5"/>
      <c r="BT748" s="5"/>
      <c r="BU748" s="5"/>
      <c r="BV748" s="5"/>
      <c r="BW748" s="5"/>
      <c r="BX748" s="5"/>
      <c r="BY748" s="5"/>
      <c r="BZ748" s="7"/>
      <c r="CA748" s="7"/>
      <c r="CB748" s="7"/>
      <c r="CC748" s="7"/>
    </row>
    <row r="749" ht="15.75" customHeight="1">
      <c r="H749" s="5"/>
      <c r="I749" s="5"/>
      <c r="J749" s="5"/>
      <c r="K749" s="5"/>
      <c r="L749" s="5"/>
      <c r="M749" s="5"/>
      <c r="S749" s="5"/>
      <c r="T749" s="5"/>
      <c r="U749" s="5"/>
      <c r="V749" s="5"/>
      <c r="W749" s="5"/>
      <c r="X749" s="5"/>
      <c r="AB749" s="5"/>
      <c r="AC749" s="5"/>
      <c r="AD749" s="5"/>
      <c r="AE749" s="5"/>
      <c r="AF749" s="5"/>
      <c r="AG749" s="5"/>
      <c r="AN749" s="5"/>
      <c r="AO749" s="5"/>
      <c r="AP749" s="5"/>
      <c r="AQ749" s="5"/>
      <c r="AR749" s="5"/>
      <c r="AS749" s="5"/>
      <c r="AW749" s="5"/>
      <c r="AX749" s="5"/>
      <c r="AY749" s="5"/>
      <c r="AZ749" s="5"/>
      <c r="BA749" s="5"/>
      <c r="BB749" s="5"/>
      <c r="BF749" s="5"/>
      <c r="BG749" s="5"/>
      <c r="BH749" s="5"/>
      <c r="BI749" s="5"/>
      <c r="BJ749" s="5"/>
      <c r="BK749" s="5"/>
      <c r="BT749" s="5"/>
      <c r="BU749" s="5"/>
      <c r="BV749" s="5"/>
      <c r="BW749" s="5"/>
      <c r="BX749" s="5"/>
      <c r="BY749" s="5"/>
      <c r="BZ749" s="7"/>
      <c r="CA749" s="7"/>
      <c r="CB749" s="7"/>
      <c r="CC749" s="7"/>
    </row>
    <row r="750" ht="15.75" customHeight="1">
      <c r="H750" s="5"/>
      <c r="I750" s="5"/>
      <c r="J750" s="5"/>
      <c r="K750" s="5"/>
      <c r="L750" s="5"/>
      <c r="M750" s="5"/>
      <c r="S750" s="5"/>
      <c r="T750" s="5"/>
      <c r="U750" s="5"/>
      <c r="V750" s="5"/>
      <c r="W750" s="5"/>
      <c r="X750" s="5"/>
      <c r="AB750" s="5"/>
      <c r="AC750" s="5"/>
      <c r="AD750" s="5"/>
      <c r="AE750" s="5"/>
      <c r="AF750" s="5"/>
      <c r="AG750" s="5"/>
      <c r="AN750" s="5"/>
      <c r="AO750" s="5"/>
      <c r="AP750" s="5"/>
      <c r="AQ750" s="5"/>
      <c r="AR750" s="5"/>
      <c r="AS750" s="5"/>
      <c r="AW750" s="5"/>
      <c r="AX750" s="5"/>
      <c r="AY750" s="5"/>
      <c r="AZ750" s="5"/>
      <c r="BA750" s="5"/>
      <c r="BB750" s="5"/>
      <c r="BF750" s="5"/>
      <c r="BG750" s="5"/>
      <c r="BH750" s="5"/>
      <c r="BI750" s="5"/>
      <c r="BJ750" s="5"/>
      <c r="BK750" s="5"/>
      <c r="BT750" s="5"/>
      <c r="BU750" s="5"/>
      <c r="BV750" s="5"/>
      <c r="BW750" s="5"/>
      <c r="BX750" s="5"/>
      <c r="BY750" s="5"/>
      <c r="BZ750" s="7"/>
      <c r="CA750" s="7"/>
      <c r="CB750" s="7"/>
      <c r="CC750" s="7"/>
    </row>
    <row r="751" ht="15.75" customHeight="1">
      <c r="H751" s="5"/>
      <c r="I751" s="5"/>
      <c r="J751" s="5"/>
      <c r="K751" s="5"/>
      <c r="L751" s="5"/>
      <c r="M751" s="5"/>
      <c r="S751" s="5"/>
      <c r="T751" s="5"/>
      <c r="U751" s="5"/>
      <c r="V751" s="5"/>
      <c r="W751" s="5"/>
      <c r="X751" s="5"/>
      <c r="AB751" s="5"/>
      <c r="AC751" s="5"/>
      <c r="AD751" s="5"/>
      <c r="AE751" s="5"/>
      <c r="AF751" s="5"/>
      <c r="AG751" s="5"/>
      <c r="AN751" s="5"/>
      <c r="AO751" s="5"/>
      <c r="AP751" s="5"/>
      <c r="AQ751" s="5"/>
      <c r="AR751" s="5"/>
      <c r="AS751" s="5"/>
      <c r="AW751" s="5"/>
      <c r="AX751" s="5"/>
      <c r="AY751" s="5"/>
      <c r="AZ751" s="5"/>
      <c r="BA751" s="5"/>
      <c r="BB751" s="5"/>
      <c r="BF751" s="5"/>
      <c r="BG751" s="5"/>
      <c r="BH751" s="5"/>
      <c r="BI751" s="5"/>
      <c r="BJ751" s="5"/>
      <c r="BK751" s="5"/>
      <c r="BT751" s="5"/>
      <c r="BU751" s="5"/>
      <c r="BV751" s="5"/>
      <c r="BW751" s="5"/>
      <c r="BX751" s="5"/>
      <c r="BY751" s="5"/>
      <c r="BZ751" s="7"/>
      <c r="CA751" s="7"/>
      <c r="CB751" s="7"/>
      <c r="CC751" s="7"/>
    </row>
    <row r="752" ht="15.75" customHeight="1">
      <c r="H752" s="5"/>
      <c r="I752" s="5"/>
      <c r="J752" s="5"/>
      <c r="K752" s="5"/>
      <c r="L752" s="5"/>
      <c r="M752" s="5"/>
      <c r="S752" s="5"/>
      <c r="T752" s="5"/>
      <c r="U752" s="5"/>
      <c r="V752" s="5"/>
      <c r="W752" s="5"/>
      <c r="X752" s="5"/>
      <c r="AB752" s="5"/>
      <c r="AC752" s="5"/>
      <c r="AD752" s="5"/>
      <c r="AE752" s="5"/>
      <c r="AF752" s="5"/>
      <c r="AG752" s="5"/>
      <c r="AN752" s="5"/>
      <c r="AO752" s="5"/>
      <c r="AP752" s="5"/>
      <c r="AQ752" s="5"/>
      <c r="AR752" s="5"/>
      <c r="AS752" s="5"/>
      <c r="AW752" s="5"/>
      <c r="AX752" s="5"/>
      <c r="AY752" s="5"/>
      <c r="AZ752" s="5"/>
      <c r="BA752" s="5"/>
      <c r="BB752" s="5"/>
      <c r="BF752" s="5"/>
      <c r="BG752" s="5"/>
      <c r="BH752" s="5"/>
      <c r="BI752" s="5"/>
      <c r="BJ752" s="5"/>
      <c r="BK752" s="5"/>
      <c r="BT752" s="5"/>
      <c r="BU752" s="5"/>
      <c r="BV752" s="5"/>
      <c r="BW752" s="5"/>
      <c r="BX752" s="5"/>
      <c r="BY752" s="5"/>
      <c r="BZ752" s="7"/>
      <c r="CA752" s="7"/>
      <c r="CB752" s="7"/>
      <c r="CC752" s="7"/>
    </row>
    <row r="753" ht="15.75" customHeight="1">
      <c r="H753" s="5"/>
      <c r="I753" s="5"/>
      <c r="J753" s="5"/>
      <c r="K753" s="5"/>
      <c r="L753" s="5"/>
      <c r="M753" s="5"/>
      <c r="S753" s="5"/>
      <c r="T753" s="5"/>
      <c r="U753" s="5"/>
      <c r="V753" s="5"/>
      <c r="W753" s="5"/>
      <c r="X753" s="5"/>
      <c r="AB753" s="5"/>
      <c r="AC753" s="5"/>
      <c r="AD753" s="5"/>
      <c r="AE753" s="5"/>
      <c r="AF753" s="5"/>
      <c r="AG753" s="5"/>
      <c r="AN753" s="5"/>
      <c r="AO753" s="5"/>
      <c r="AP753" s="5"/>
      <c r="AQ753" s="5"/>
      <c r="AR753" s="5"/>
      <c r="AS753" s="5"/>
      <c r="AW753" s="5"/>
      <c r="AX753" s="5"/>
      <c r="AY753" s="5"/>
      <c r="AZ753" s="5"/>
      <c r="BA753" s="5"/>
      <c r="BB753" s="5"/>
      <c r="BF753" s="5"/>
      <c r="BG753" s="5"/>
      <c r="BH753" s="5"/>
      <c r="BI753" s="5"/>
      <c r="BJ753" s="5"/>
      <c r="BK753" s="5"/>
      <c r="BT753" s="5"/>
      <c r="BU753" s="5"/>
      <c r="BV753" s="5"/>
      <c r="BW753" s="5"/>
      <c r="BX753" s="5"/>
      <c r="BY753" s="5"/>
      <c r="BZ753" s="7"/>
      <c r="CA753" s="7"/>
      <c r="CB753" s="7"/>
      <c r="CC753" s="7"/>
    </row>
    <row r="754" ht="15.75" customHeight="1">
      <c r="H754" s="5"/>
      <c r="I754" s="5"/>
      <c r="J754" s="5"/>
      <c r="K754" s="5"/>
      <c r="L754" s="5"/>
      <c r="M754" s="5"/>
      <c r="S754" s="5"/>
      <c r="T754" s="5"/>
      <c r="U754" s="5"/>
      <c r="V754" s="5"/>
      <c r="W754" s="5"/>
      <c r="X754" s="5"/>
      <c r="AB754" s="5"/>
      <c r="AC754" s="5"/>
      <c r="AD754" s="5"/>
      <c r="AE754" s="5"/>
      <c r="AF754" s="5"/>
      <c r="AG754" s="5"/>
      <c r="AN754" s="5"/>
      <c r="AO754" s="5"/>
      <c r="AP754" s="5"/>
      <c r="AQ754" s="5"/>
      <c r="AR754" s="5"/>
      <c r="AS754" s="5"/>
      <c r="AW754" s="5"/>
      <c r="AX754" s="5"/>
      <c r="AY754" s="5"/>
      <c r="AZ754" s="5"/>
      <c r="BA754" s="5"/>
      <c r="BB754" s="5"/>
      <c r="BF754" s="5"/>
      <c r="BG754" s="5"/>
      <c r="BH754" s="5"/>
      <c r="BI754" s="5"/>
      <c r="BJ754" s="5"/>
      <c r="BK754" s="5"/>
      <c r="BT754" s="5"/>
      <c r="BU754" s="5"/>
      <c r="BV754" s="5"/>
      <c r="BW754" s="5"/>
      <c r="BX754" s="5"/>
      <c r="BY754" s="5"/>
      <c r="BZ754" s="7"/>
      <c r="CA754" s="7"/>
      <c r="CB754" s="7"/>
      <c r="CC754" s="7"/>
    </row>
    <row r="755" ht="15.75" customHeight="1">
      <c r="H755" s="5"/>
      <c r="I755" s="5"/>
      <c r="J755" s="5"/>
      <c r="K755" s="5"/>
      <c r="L755" s="5"/>
      <c r="M755" s="5"/>
      <c r="S755" s="5"/>
      <c r="T755" s="5"/>
      <c r="U755" s="5"/>
      <c r="V755" s="5"/>
      <c r="W755" s="5"/>
      <c r="X755" s="5"/>
      <c r="AB755" s="5"/>
      <c r="AC755" s="5"/>
      <c r="AD755" s="5"/>
      <c r="AE755" s="5"/>
      <c r="AF755" s="5"/>
      <c r="AG755" s="5"/>
      <c r="AN755" s="5"/>
      <c r="AO755" s="5"/>
      <c r="AP755" s="5"/>
      <c r="AQ755" s="5"/>
      <c r="AR755" s="5"/>
      <c r="AS755" s="5"/>
      <c r="AW755" s="5"/>
      <c r="AX755" s="5"/>
      <c r="AY755" s="5"/>
      <c r="AZ755" s="5"/>
      <c r="BA755" s="5"/>
      <c r="BB755" s="5"/>
      <c r="BF755" s="5"/>
      <c r="BG755" s="5"/>
      <c r="BH755" s="5"/>
      <c r="BI755" s="5"/>
      <c r="BJ755" s="5"/>
      <c r="BK755" s="5"/>
      <c r="BT755" s="5"/>
      <c r="BU755" s="5"/>
      <c r="BV755" s="5"/>
      <c r="BW755" s="5"/>
      <c r="BX755" s="5"/>
      <c r="BY755" s="5"/>
      <c r="BZ755" s="7"/>
      <c r="CA755" s="7"/>
      <c r="CB755" s="7"/>
      <c r="CC755" s="7"/>
    </row>
    <row r="756" ht="15.75" customHeight="1">
      <c r="H756" s="5"/>
      <c r="I756" s="5"/>
      <c r="J756" s="5"/>
      <c r="K756" s="5"/>
      <c r="L756" s="5"/>
      <c r="M756" s="5"/>
      <c r="S756" s="5"/>
      <c r="T756" s="5"/>
      <c r="U756" s="5"/>
      <c r="V756" s="5"/>
      <c r="W756" s="5"/>
      <c r="X756" s="5"/>
      <c r="AB756" s="5"/>
      <c r="AC756" s="5"/>
      <c r="AD756" s="5"/>
      <c r="AE756" s="5"/>
      <c r="AF756" s="5"/>
      <c r="AG756" s="5"/>
      <c r="AN756" s="5"/>
      <c r="AO756" s="5"/>
      <c r="AP756" s="5"/>
      <c r="AQ756" s="5"/>
      <c r="AR756" s="5"/>
      <c r="AS756" s="5"/>
      <c r="AW756" s="5"/>
      <c r="AX756" s="5"/>
      <c r="AY756" s="5"/>
      <c r="AZ756" s="5"/>
      <c r="BA756" s="5"/>
      <c r="BB756" s="5"/>
      <c r="BF756" s="5"/>
      <c r="BG756" s="5"/>
      <c r="BH756" s="5"/>
      <c r="BI756" s="5"/>
      <c r="BJ756" s="5"/>
      <c r="BK756" s="5"/>
      <c r="BT756" s="5"/>
      <c r="BU756" s="5"/>
      <c r="BV756" s="5"/>
      <c r="BW756" s="5"/>
      <c r="BX756" s="5"/>
      <c r="BY756" s="5"/>
      <c r="BZ756" s="7"/>
      <c r="CA756" s="7"/>
      <c r="CB756" s="7"/>
      <c r="CC756" s="7"/>
    </row>
    <row r="757" ht="15.75" customHeight="1">
      <c r="H757" s="5"/>
      <c r="I757" s="5"/>
      <c r="J757" s="5"/>
      <c r="K757" s="5"/>
      <c r="L757" s="5"/>
      <c r="M757" s="5"/>
      <c r="S757" s="5"/>
      <c r="T757" s="5"/>
      <c r="U757" s="5"/>
      <c r="V757" s="5"/>
      <c r="W757" s="5"/>
      <c r="X757" s="5"/>
      <c r="AB757" s="5"/>
      <c r="AC757" s="5"/>
      <c r="AD757" s="5"/>
      <c r="AE757" s="5"/>
      <c r="AF757" s="5"/>
      <c r="AG757" s="5"/>
      <c r="AN757" s="5"/>
      <c r="AO757" s="5"/>
      <c r="AP757" s="5"/>
      <c r="AQ757" s="5"/>
      <c r="AR757" s="5"/>
      <c r="AS757" s="5"/>
      <c r="AW757" s="5"/>
      <c r="AX757" s="5"/>
      <c r="AY757" s="5"/>
      <c r="AZ757" s="5"/>
      <c r="BA757" s="5"/>
      <c r="BB757" s="5"/>
      <c r="BF757" s="5"/>
      <c r="BG757" s="5"/>
      <c r="BH757" s="5"/>
      <c r="BI757" s="5"/>
      <c r="BJ757" s="5"/>
      <c r="BK757" s="5"/>
      <c r="BT757" s="5"/>
      <c r="BU757" s="5"/>
      <c r="BV757" s="5"/>
      <c r="BW757" s="5"/>
      <c r="BX757" s="5"/>
      <c r="BY757" s="5"/>
      <c r="BZ757" s="7"/>
      <c r="CA757" s="7"/>
      <c r="CB757" s="7"/>
      <c r="CC757" s="7"/>
    </row>
    <row r="758" ht="15.75" customHeight="1">
      <c r="H758" s="5"/>
      <c r="I758" s="5"/>
      <c r="J758" s="5"/>
      <c r="K758" s="5"/>
      <c r="L758" s="5"/>
      <c r="M758" s="5"/>
      <c r="S758" s="5"/>
      <c r="T758" s="5"/>
      <c r="U758" s="5"/>
      <c r="V758" s="5"/>
      <c r="W758" s="5"/>
      <c r="X758" s="5"/>
      <c r="AB758" s="5"/>
      <c r="AC758" s="5"/>
      <c r="AD758" s="5"/>
      <c r="AE758" s="5"/>
      <c r="AF758" s="5"/>
      <c r="AG758" s="5"/>
      <c r="AN758" s="5"/>
      <c r="AO758" s="5"/>
      <c r="AP758" s="5"/>
      <c r="AQ758" s="5"/>
      <c r="AR758" s="5"/>
      <c r="AS758" s="5"/>
      <c r="AW758" s="5"/>
      <c r="AX758" s="5"/>
      <c r="AY758" s="5"/>
      <c r="AZ758" s="5"/>
      <c r="BA758" s="5"/>
      <c r="BB758" s="5"/>
      <c r="BF758" s="5"/>
      <c r="BG758" s="5"/>
      <c r="BH758" s="5"/>
      <c r="BI758" s="5"/>
      <c r="BJ758" s="5"/>
      <c r="BK758" s="5"/>
      <c r="BT758" s="5"/>
      <c r="BU758" s="5"/>
      <c r="BV758" s="5"/>
      <c r="BW758" s="5"/>
      <c r="BX758" s="5"/>
      <c r="BY758" s="5"/>
      <c r="BZ758" s="7"/>
      <c r="CA758" s="7"/>
      <c r="CB758" s="7"/>
      <c r="CC758" s="7"/>
    </row>
    <row r="759" ht="15.75" customHeight="1">
      <c r="H759" s="5"/>
      <c r="I759" s="5"/>
      <c r="J759" s="5"/>
      <c r="K759" s="5"/>
      <c r="L759" s="5"/>
      <c r="M759" s="5"/>
      <c r="S759" s="5"/>
      <c r="T759" s="5"/>
      <c r="U759" s="5"/>
      <c r="V759" s="5"/>
      <c r="W759" s="5"/>
      <c r="X759" s="5"/>
      <c r="AB759" s="5"/>
      <c r="AC759" s="5"/>
      <c r="AD759" s="5"/>
      <c r="AE759" s="5"/>
      <c r="AF759" s="5"/>
      <c r="AG759" s="5"/>
      <c r="AN759" s="5"/>
      <c r="AO759" s="5"/>
      <c r="AP759" s="5"/>
      <c r="AQ759" s="5"/>
      <c r="AR759" s="5"/>
      <c r="AS759" s="5"/>
      <c r="AW759" s="5"/>
      <c r="AX759" s="5"/>
      <c r="AY759" s="5"/>
      <c r="AZ759" s="5"/>
      <c r="BA759" s="5"/>
      <c r="BB759" s="5"/>
      <c r="BF759" s="5"/>
      <c r="BG759" s="5"/>
      <c r="BH759" s="5"/>
      <c r="BI759" s="5"/>
      <c r="BJ759" s="5"/>
      <c r="BK759" s="5"/>
      <c r="BT759" s="5"/>
      <c r="BU759" s="5"/>
      <c r="BV759" s="5"/>
      <c r="BW759" s="5"/>
      <c r="BX759" s="5"/>
      <c r="BY759" s="5"/>
      <c r="BZ759" s="7"/>
      <c r="CA759" s="7"/>
      <c r="CB759" s="7"/>
      <c r="CC759" s="7"/>
    </row>
    <row r="760" ht="15.75" customHeight="1">
      <c r="H760" s="5"/>
      <c r="I760" s="5"/>
      <c r="J760" s="5"/>
      <c r="K760" s="5"/>
      <c r="L760" s="5"/>
      <c r="M760" s="5"/>
      <c r="S760" s="5"/>
      <c r="T760" s="5"/>
      <c r="U760" s="5"/>
      <c r="V760" s="5"/>
      <c r="W760" s="5"/>
      <c r="X760" s="5"/>
      <c r="AB760" s="5"/>
      <c r="AC760" s="5"/>
      <c r="AD760" s="5"/>
      <c r="AE760" s="5"/>
      <c r="AF760" s="5"/>
      <c r="AG760" s="5"/>
      <c r="AN760" s="5"/>
      <c r="AO760" s="5"/>
      <c r="AP760" s="5"/>
      <c r="AQ760" s="5"/>
      <c r="AR760" s="5"/>
      <c r="AS760" s="5"/>
      <c r="AW760" s="5"/>
      <c r="AX760" s="5"/>
      <c r="AY760" s="5"/>
      <c r="AZ760" s="5"/>
      <c r="BA760" s="5"/>
      <c r="BB760" s="5"/>
      <c r="BF760" s="5"/>
      <c r="BG760" s="5"/>
      <c r="BH760" s="5"/>
      <c r="BI760" s="5"/>
      <c r="BJ760" s="5"/>
      <c r="BK760" s="5"/>
      <c r="BT760" s="5"/>
      <c r="BU760" s="5"/>
      <c r="BV760" s="5"/>
      <c r="BW760" s="5"/>
      <c r="BX760" s="5"/>
      <c r="BY760" s="5"/>
      <c r="BZ760" s="7"/>
      <c r="CA760" s="7"/>
      <c r="CB760" s="7"/>
      <c r="CC760" s="7"/>
    </row>
    <row r="761" ht="15.75" customHeight="1">
      <c r="H761" s="5"/>
      <c r="I761" s="5"/>
      <c r="J761" s="5"/>
      <c r="K761" s="5"/>
      <c r="L761" s="5"/>
      <c r="M761" s="5"/>
      <c r="S761" s="5"/>
      <c r="T761" s="5"/>
      <c r="U761" s="5"/>
      <c r="V761" s="5"/>
      <c r="W761" s="5"/>
      <c r="X761" s="5"/>
      <c r="AB761" s="5"/>
      <c r="AC761" s="5"/>
      <c r="AD761" s="5"/>
      <c r="AE761" s="5"/>
      <c r="AF761" s="5"/>
      <c r="AG761" s="5"/>
      <c r="AN761" s="5"/>
      <c r="AO761" s="5"/>
      <c r="AP761" s="5"/>
      <c r="AQ761" s="5"/>
      <c r="AR761" s="5"/>
      <c r="AS761" s="5"/>
      <c r="AW761" s="5"/>
      <c r="AX761" s="5"/>
      <c r="AY761" s="5"/>
      <c r="AZ761" s="5"/>
      <c r="BA761" s="5"/>
      <c r="BB761" s="5"/>
      <c r="BF761" s="5"/>
      <c r="BG761" s="5"/>
      <c r="BH761" s="5"/>
      <c r="BI761" s="5"/>
      <c r="BJ761" s="5"/>
      <c r="BK761" s="5"/>
      <c r="BT761" s="5"/>
      <c r="BU761" s="5"/>
      <c r="BV761" s="5"/>
      <c r="BW761" s="5"/>
      <c r="BX761" s="5"/>
      <c r="BY761" s="5"/>
      <c r="BZ761" s="7"/>
      <c r="CA761" s="7"/>
      <c r="CB761" s="7"/>
      <c r="CC761" s="7"/>
    </row>
    <row r="762" ht="15.75" customHeight="1">
      <c r="H762" s="5"/>
      <c r="I762" s="5"/>
      <c r="J762" s="5"/>
      <c r="K762" s="5"/>
      <c r="L762" s="5"/>
      <c r="M762" s="5"/>
      <c r="S762" s="5"/>
      <c r="T762" s="5"/>
      <c r="U762" s="5"/>
      <c r="V762" s="5"/>
      <c r="W762" s="5"/>
      <c r="X762" s="5"/>
      <c r="AB762" s="5"/>
      <c r="AC762" s="5"/>
      <c r="AD762" s="5"/>
      <c r="AE762" s="5"/>
      <c r="AF762" s="5"/>
      <c r="AG762" s="5"/>
      <c r="AN762" s="5"/>
      <c r="AO762" s="5"/>
      <c r="AP762" s="5"/>
      <c r="AQ762" s="5"/>
      <c r="AR762" s="5"/>
      <c r="AS762" s="5"/>
      <c r="AW762" s="5"/>
      <c r="AX762" s="5"/>
      <c r="AY762" s="5"/>
      <c r="AZ762" s="5"/>
      <c r="BA762" s="5"/>
      <c r="BB762" s="5"/>
      <c r="BF762" s="5"/>
      <c r="BG762" s="5"/>
      <c r="BH762" s="5"/>
      <c r="BI762" s="5"/>
      <c r="BJ762" s="5"/>
      <c r="BK762" s="5"/>
      <c r="BT762" s="5"/>
      <c r="BU762" s="5"/>
      <c r="BV762" s="5"/>
      <c r="BW762" s="5"/>
      <c r="BX762" s="5"/>
      <c r="BY762" s="5"/>
      <c r="BZ762" s="7"/>
      <c r="CA762" s="7"/>
      <c r="CB762" s="7"/>
      <c r="CC762" s="7"/>
    </row>
    <row r="763" ht="15.75" customHeight="1">
      <c r="H763" s="5"/>
      <c r="I763" s="5"/>
      <c r="J763" s="5"/>
      <c r="K763" s="5"/>
      <c r="L763" s="5"/>
      <c r="M763" s="5"/>
      <c r="S763" s="5"/>
      <c r="T763" s="5"/>
      <c r="U763" s="5"/>
      <c r="V763" s="5"/>
      <c r="W763" s="5"/>
      <c r="X763" s="5"/>
      <c r="AB763" s="5"/>
      <c r="AC763" s="5"/>
      <c r="AD763" s="5"/>
      <c r="AE763" s="5"/>
      <c r="AF763" s="5"/>
      <c r="AG763" s="5"/>
      <c r="AN763" s="5"/>
      <c r="AO763" s="5"/>
      <c r="AP763" s="5"/>
      <c r="AQ763" s="5"/>
      <c r="AR763" s="5"/>
      <c r="AS763" s="5"/>
      <c r="AW763" s="5"/>
      <c r="AX763" s="5"/>
      <c r="AY763" s="5"/>
      <c r="AZ763" s="5"/>
      <c r="BA763" s="5"/>
      <c r="BB763" s="5"/>
      <c r="BF763" s="5"/>
      <c r="BG763" s="5"/>
      <c r="BH763" s="5"/>
      <c r="BI763" s="5"/>
      <c r="BJ763" s="5"/>
      <c r="BK763" s="5"/>
      <c r="BT763" s="5"/>
      <c r="BU763" s="5"/>
      <c r="BV763" s="5"/>
      <c r="BW763" s="5"/>
      <c r="BX763" s="5"/>
      <c r="BY763" s="5"/>
      <c r="BZ763" s="7"/>
      <c r="CA763" s="7"/>
      <c r="CB763" s="7"/>
      <c r="CC763" s="7"/>
    </row>
    <row r="764" ht="15.75" customHeight="1">
      <c r="H764" s="5"/>
      <c r="I764" s="5"/>
      <c r="J764" s="5"/>
      <c r="K764" s="5"/>
      <c r="L764" s="5"/>
      <c r="M764" s="5"/>
      <c r="S764" s="5"/>
      <c r="T764" s="5"/>
      <c r="U764" s="5"/>
      <c r="V764" s="5"/>
      <c r="W764" s="5"/>
      <c r="X764" s="5"/>
      <c r="AB764" s="5"/>
      <c r="AC764" s="5"/>
      <c r="AD764" s="5"/>
      <c r="AE764" s="5"/>
      <c r="AF764" s="5"/>
      <c r="AG764" s="5"/>
      <c r="AN764" s="5"/>
      <c r="AO764" s="5"/>
      <c r="AP764" s="5"/>
      <c r="AQ764" s="5"/>
      <c r="AR764" s="5"/>
      <c r="AS764" s="5"/>
      <c r="AW764" s="5"/>
      <c r="AX764" s="5"/>
      <c r="AY764" s="5"/>
      <c r="AZ764" s="5"/>
      <c r="BA764" s="5"/>
      <c r="BB764" s="5"/>
      <c r="BF764" s="5"/>
      <c r="BG764" s="5"/>
      <c r="BH764" s="5"/>
      <c r="BI764" s="5"/>
      <c r="BJ764" s="5"/>
      <c r="BK764" s="5"/>
      <c r="BT764" s="5"/>
      <c r="BU764" s="5"/>
      <c r="BV764" s="5"/>
      <c r="BW764" s="5"/>
      <c r="BX764" s="5"/>
      <c r="BY764" s="5"/>
      <c r="BZ764" s="7"/>
      <c r="CA764" s="7"/>
      <c r="CB764" s="7"/>
      <c r="CC764" s="7"/>
    </row>
    <row r="765" ht="15.75" customHeight="1">
      <c r="H765" s="5"/>
      <c r="I765" s="5"/>
      <c r="J765" s="5"/>
      <c r="K765" s="5"/>
      <c r="L765" s="5"/>
      <c r="M765" s="5"/>
      <c r="S765" s="5"/>
      <c r="T765" s="5"/>
      <c r="U765" s="5"/>
      <c r="V765" s="5"/>
      <c r="W765" s="5"/>
      <c r="X765" s="5"/>
      <c r="AB765" s="5"/>
      <c r="AC765" s="5"/>
      <c r="AD765" s="5"/>
      <c r="AE765" s="5"/>
      <c r="AF765" s="5"/>
      <c r="AG765" s="5"/>
      <c r="AN765" s="5"/>
      <c r="AO765" s="5"/>
      <c r="AP765" s="5"/>
      <c r="AQ765" s="5"/>
      <c r="AR765" s="5"/>
      <c r="AS765" s="5"/>
      <c r="AW765" s="5"/>
      <c r="AX765" s="5"/>
      <c r="AY765" s="5"/>
      <c r="AZ765" s="5"/>
      <c r="BA765" s="5"/>
      <c r="BB765" s="5"/>
      <c r="BF765" s="5"/>
      <c r="BG765" s="5"/>
      <c r="BH765" s="5"/>
      <c r="BI765" s="5"/>
      <c r="BJ765" s="5"/>
      <c r="BK765" s="5"/>
      <c r="BT765" s="5"/>
      <c r="BU765" s="5"/>
      <c r="BV765" s="5"/>
      <c r="BW765" s="5"/>
      <c r="BX765" s="5"/>
      <c r="BY765" s="5"/>
      <c r="BZ765" s="7"/>
      <c r="CA765" s="7"/>
      <c r="CB765" s="7"/>
      <c r="CC765" s="7"/>
    </row>
    <row r="766" ht="15.75" customHeight="1">
      <c r="H766" s="5"/>
      <c r="I766" s="5"/>
      <c r="J766" s="5"/>
      <c r="K766" s="5"/>
      <c r="L766" s="5"/>
      <c r="M766" s="5"/>
      <c r="S766" s="5"/>
      <c r="T766" s="5"/>
      <c r="U766" s="5"/>
      <c r="V766" s="5"/>
      <c r="W766" s="5"/>
      <c r="X766" s="5"/>
      <c r="AB766" s="5"/>
      <c r="AC766" s="5"/>
      <c r="AD766" s="5"/>
      <c r="AE766" s="5"/>
      <c r="AF766" s="5"/>
      <c r="AG766" s="5"/>
      <c r="AN766" s="5"/>
      <c r="AO766" s="5"/>
      <c r="AP766" s="5"/>
      <c r="AQ766" s="5"/>
      <c r="AR766" s="5"/>
      <c r="AS766" s="5"/>
      <c r="AW766" s="5"/>
      <c r="AX766" s="5"/>
      <c r="AY766" s="5"/>
      <c r="AZ766" s="5"/>
      <c r="BA766" s="5"/>
      <c r="BB766" s="5"/>
      <c r="BF766" s="5"/>
      <c r="BG766" s="5"/>
      <c r="BH766" s="5"/>
      <c r="BI766" s="5"/>
      <c r="BJ766" s="5"/>
      <c r="BK766" s="5"/>
      <c r="BT766" s="5"/>
      <c r="BU766" s="5"/>
      <c r="BV766" s="5"/>
      <c r="BW766" s="5"/>
      <c r="BX766" s="5"/>
      <c r="BY766" s="5"/>
      <c r="BZ766" s="7"/>
      <c r="CA766" s="7"/>
      <c r="CB766" s="7"/>
      <c r="CC766" s="7"/>
    </row>
    <row r="767" ht="15.75" customHeight="1">
      <c r="H767" s="5"/>
      <c r="I767" s="5"/>
      <c r="J767" s="5"/>
      <c r="K767" s="5"/>
      <c r="L767" s="5"/>
      <c r="M767" s="5"/>
      <c r="S767" s="5"/>
      <c r="T767" s="5"/>
      <c r="U767" s="5"/>
      <c r="V767" s="5"/>
      <c r="W767" s="5"/>
      <c r="X767" s="5"/>
      <c r="AB767" s="5"/>
      <c r="AC767" s="5"/>
      <c r="AD767" s="5"/>
      <c r="AE767" s="5"/>
      <c r="AF767" s="5"/>
      <c r="AG767" s="5"/>
      <c r="AN767" s="5"/>
      <c r="AO767" s="5"/>
      <c r="AP767" s="5"/>
      <c r="AQ767" s="5"/>
      <c r="AR767" s="5"/>
      <c r="AS767" s="5"/>
      <c r="AW767" s="5"/>
      <c r="AX767" s="5"/>
      <c r="AY767" s="5"/>
      <c r="AZ767" s="5"/>
      <c r="BA767" s="5"/>
      <c r="BB767" s="5"/>
      <c r="BF767" s="5"/>
      <c r="BG767" s="5"/>
      <c r="BH767" s="5"/>
      <c r="BI767" s="5"/>
      <c r="BJ767" s="5"/>
      <c r="BK767" s="5"/>
      <c r="BT767" s="5"/>
      <c r="BU767" s="5"/>
      <c r="BV767" s="5"/>
      <c r="BW767" s="5"/>
      <c r="BX767" s="5"/>
      <c r="BY767" s="5"/>
      <c r="BZ767" s="7"/>
      <c r="CA767" s="7"/>
      <c r="CB767" s="7"/>
      <c r="CC767" s="7"/>
    </row>
    <row r="768" ht="15.75" customHeight="1">
      <c r="H768" s="5"/>
      <c r="I768" s="5"/>
      <c r="J768" s="5"/>
      <c r="K768" s="5"/>
      <c r="L768" s="5"/>
      <c r="M768" s="5"/>
      <c r="S768" s="5"/>
      <c r="T768" s="5"/>
      <c r="U768" s="5"/>
      <c r="V768" s="5"/>
      <c r="W768" s="5"/>
      <c r="X768" s="5"/>
      <c r="AB768" s="5"/>
      <c r="AC768" s="5"/>
      <c r="AD768" s="5"/>
      <c r="AE768" s="5"/>
      <c r="AF768" s="5"/>
      <c r="AG768" s="5"/>
      <c r="AN768" s="5"/>
      <c r="AO768" s="5"/>
      <c r="AP768" s="5"/>
      <c r="AQ768" s="5"/>
      <c r="AR768" s="5"/>
      <c r="AS768" s="5"/>
      <c r="AW768" s="5"/>
      <c r="AX768" s="5"/>
      <c r="AY768" s="5"/>
      <c r="AZ768" s="5"/>
      <c r="BA768" s="5"/>
      <c r="BB768" s="5"/>
      <c r="BF768" s="5"/>
      <c r="BG768" s="5"/>
      <c r="BH768" s="5"/>
      <c r="BI768" s="5"/>
      <c r="BJ768" s="5"/>
      <c r="BK768" s="5"/>
      <c r="BT768" s="5"/>
      <c r="BU768" s="5"/>
      <c r="BV768" s="5"/>
      <c r="BW768" s="5"/>
      <c r="BX768" s="5"/>
      <c r="BY768" s="5"/>
      <c r="BZ768" s="7"/>
      <c r="CA768" s="7"/>
      <c r="CB768" s="7"/>
      <c r="CC768" s="7"/>
    </row>
    <row r="769" ht="15.75" customHeight="1">
      <c r="H769" s="5"/>
      <c r="I769" s="5"/>
      <c r="J769" s="5"/>
      <c r="K769" s="5"/>
      <c r="L769" s="5"/>
      <c r="M769" s="5"/>
      <c r="S769" s="5"/>
      <c r="T769" s="5"/>
      <c r="U769" s="5"/>
      <c r="V769" s="5"/>
      <c r="W769" s="5"/>
      <c r="X769" s="5"/>
      <c r="AB769" s="5"/>
      <c r="AC769" s="5"/>
      <c r="AD769" s="5"/>
      <c r="AE769" s="5"/>
      <c r="AF769" s="5"/>
      <c r="AG769" s="5"/>
      <c r="AN769" s="5"/>
      <c r="AO769" s="5"/>
      <c r="AP769" s="5"/>
      <c r="AQ769" s="5"/>
      <c r="AR769" s="5"/>
      <c r="AS769" s="5"/>
      <c r="AW769" s="5"/>
      <c r="AX769" s="5"/>
      <c r="AY769" s="5"/>
      <c r="AZ769" s="5"/>
      <c r="BA769" s="5"/>
      <c r="BB769" s="5"/>
      <c r="BF769" s="5"/>
      <c r="BG769" s="5"/>
      <c r="BH769" s="5"/>
      <c r="BI769" s="5"/>
      <c r="BJ769" s="5"/>
      <c r="BK769" s="5"/>
      <c r="BT769" s="5"/>
      <c r="BU769" s="5"/>
      <c r="BV769" s="5"/>
      <c r="BW769" s="5"/>
      <c r="BX769" s="5"/>
      <c r="BY769" s="5"/>
      <c r="BZ769" s="7"/>
      <c r="CA769" s="7"/>
      <c r="CB769" s="7"/>
      <c r="CC769" s="7"/>
    </row>
    <row r="770" ht="15.75" customHeight="1">
      <c r="H770" s="5"/>
      <c r="I770" s="5"/>
      <c r="J770" s="5"/>
      <c r="K770" s="5"/>
      <c r="L770" s="5"/>
      <c r="M770" s="5"/>
      <c r="S770" s="5"/>
      <c r="T770" s="5"/>
      <c r="U770" s="5"/>
      <c r="V770" s="5"/>
      <c r="W770" s="5"/>
      <c r="X770" s="5"/>
      <c r="AB770" s="5"/>
      <c r="AC770" s="5"/>
      <c r="AD770" s="5"/>
      <c r="AE770" s="5"/>
      <c r="AF770" s="5"/>
      <c r="AG770" s="5"/>
      <c r="AN770" s="5"/>
      <c r="AO770" s="5"/>
      <c r="AP770" s="5"/>
      <c r="AQ770" s="5"/>
      <c r="AR770" s="5"/>
      <c r="AS770" s="5"/>
      <c r="AW770" s="5"/>
      <c r="AX770" s="5"/>
      <c r="AY770" s="5"/>
      <c r="AZ770" s="5"/>
      <c r="BA770" s="5"/>
      <c r="BB770" s="5"/>
      <c r="BF770" s="5"/>
      <c r="BG770" s="5"/>
      <c r="BH770" s="5"/>
      <c r="BI770" s="5"/>
      <c r="BJ770" s="5"/>
      <c r="BK770" s="5"/>
      <c r="BT770" s="5"/>
      <c r="BU770" s="5"/>
      <c r="BV770" s="5"/>
      <c r="BW770" s="5"/>
      <c r="BX770" s="5"/>
      <c r="BY770" s="5"/>
      <c r="BZ770" s="7"/>
      <c r="CA770" s="7"/>
      <c r="CB770" s="7"/>
      <c r="CC770" s="7"/>
    </row>
    <row r="771" ht="15.75" customHeight="1">
      <c r="H771" s="5"/>
      <c r="I771" s="5"/>
      <c r="J771" s="5"/>
      <c r="K771" s="5"/>
      <c r="L771" s="5"/>
      <c r="M771" s="5"/>
      <c r="S771" s="5"/>
      <c r="T771" s="5"/>
      <c r="U771" s="5"/>
      <c r="V771" s="5"/>
      <c r="W771" s="5"/>
      <c r="X771" s="5"/>
      <c r="AB771" s="5"/>
      <c r="AC771" s="5"/>
      <c r="AD771" s="5"/>
      <c r="AE771" s="5"/>
      <c r="AF771" s="5"/>
      <c r="AG771" s="5"/>
      <c r="AN771" s="5"/>
      <c r="AO771" s="5"/>
      <c r="AP771" s="5"/>
      <c r="AQ771" s="5"/>
      <c r="AR771" s="5"/>
      <c r="AS771" s="5"/>
      <c r="AW771" s="5"/>
      <c r="AX771" s="5"/>
      <c r="AY771" s="5"/>
      <c r="AZ771" s="5"/>
      <c r="BA771" s="5"/>
      <c r="BB771" s="5"/>
      <c r="BF771" s="5"/>
      <c r="BG771" s="5"/>
      <c r="BH771" s="5"/>
      <c r="BI771" s="5"/>
      <c r="BJ771" s="5"/>
      <c r="BK771" s="5"/>
      <c r="BT771" s="5"/>
      <c r="BU771" s="5"/>
      <c r="BV771" s="5"/>
      <c r="BW771" s="5"/>
      <c r="BX771" s="5"/>
      <c r="BY771" s="5"/>
      <c r="BZ771" s="7"/>
      <c r="CA771" s="7"/>
      <c r="CB771" s="7"/>
      <c r="CC771" s="7"/>
    </row>
    <row r="772" ht="15.75" customHeight="1">
      <c r="H772" s="5"/>
      <c r="I772" s="5"/>
      <c r="J772" s="5"/>
      <c r="K772" s="5"/>
      <c r="L772" s="5"/>
      <c r="M772" s="5"/>
      <c r="S772" s="5"/>
      <c r="T772" s="5"/>
      <c r="U772" s="5"/>
      <c r="V772" s="5"/>
      <c r="W772" s="5"/>
      <c r="X772" s="5"/>
      <c r="AB772" s="5"/>
      <c r="AC772" s="5"/>
      <c r="AD772" s="5"/>
      <c r="AE772" s="5"/>
      <c r="AF772" s="5"/>
      <c r="AG772" s="5"/>
      <c r="AN772" s="5"/>
      <c r="AO772" s="5"/>
      <c r="AP772" s="5"/>
      <c r="AQ772" s="5"/>
      <c r="AR772" s="5"/>
      <c r="AS772" s="5"/>
      <c r="AW772" s="5"/>
      <c r="AX772" s="5"/>
      <c r="AY772" s="5"/>
      <c r="AZ772" s="5"/>
      <c r="BA772" s="5"/>
      <c r="BB772" s="5"/>
      <c r="BF772" s="5"/>
      <c r="BG772" s="5"/>
      <c r="BH772" s="5"/>
      <c r="BI772" s="5"/>
      <c r="BJ772" s="5"/>
      <c r="BK772" s="5"/>
      <c r="BT772" s="5"/>
      <c r="BU772" s="5"/>
      <c r="BV772" s="5"/>
      <c r="BW772" s="5"/>
      <c r="BX772" s="5"/>
      <c r="BY772" s="5"/>
      <c r="BZ772" s="7"/>
      <c r="CA772" s="7"/>
      <c r="CB772" s="7"/>
      <c r="CC772" s="7"/>
    </row>
    <row r="773" ht="15.75" customHeight="1">
      <c r="H773" s="5"/>
      <c r="I773" s="5"/>
      <c r="J773" s="5"/>
      <c r="K773" s="5"/>
      <c r="L773" s="5"/>
      <c r="M773" s="5"/>
      <c r="S773" s="5"/>
      <c r="T773" s="5"/>
      <c r="U773" s="5"/>
      <c r="V773" s="5"/>
      <c r="W773" s="5"/>
      <c r="X773" s="5"/>
      <c r="AB773" s="5"/>
      <c r="AC773" s="5"/>
      <c r="AD773" s="5"/>
      <c r="AE773" s="5"/>
      <c r="AF773" s="5"/>
      <c r="AG773" s="5"/>
      <c r="AN773" s="5"/>
      <c r="AO773" s="5"/>
      <c r="AP773" s="5"/>
      <c r="AQ773" s="5"/>
      <c r="AR773" s="5"/>
      <c r="AS773" s="5"/>
      <c r="AW773" s="5"/>
      <c r="AX773" s="5"/>
      <c r="AY773" s="5"/>
      <c r="AZ773" s="5"/>
      <c r="BA773" s="5"/>
      <c r="BB773" s="5"/>
      <c r="BF773" s="5"/>
      <c r="BG773" s="5"/>
      <c r="BH773" s="5"/>
      <c r="BI773" s="5"/>
      <c r="BJ773" s="5"/>
      <c r="BK773" s="5"/>
      <c r="BT773" s="5"/>
      <c r="BU773" s="5"/>
      <c r="BV773" s="5"/>
      <c r="BW773" s="5"/>
      <c r="BX773" s="5"/>
      <c r="BY773" s="5"/>
      <c r="BZ773" s="7"/>
      <c r="CA773" s="7"/>
      <c r="CB773" s="7"/>
      <c r="CC773" s="7"/>
    </row>
    <row r="774" ht="15.75" customHeight="1">
      <c r="H774" s="5"/>
      <c r="I774" s="5"/>
      <c r="J774" s="5"/>
      <c r="K774" s="5"/>
      <c r="L774" s="5"/>
      <c r="M774" s="5"/>
      <c r="S774" s="5"/>
      <c r="T774" s="5"/>
      <c r="U774" s="5"/>
      <c r="V774" s="5"/>
      <c r="W774" s="5"/>
      <c r="X774" s="5"/>
      <c r="AB774" s="5"/>
      <c r="AC774" s="5"/>
      <c r="AD774" s="5"/>
      <c r="AE774" s="5"/>
      <c r="AF774" s="5"/>
      <c r="AG774" s="5"/>
      <c r="AN774" s="5"/>
      <c r="AO774" s="5"/>
      <c r="AP774" s="5"/>
      <c r="AQ774" s="5"/>
      <c r="AR774" s="5"/>
      <c r="AS774" s="5"/>
      <c r="AW774" s="5"/>
      <c r="AX774" s="5"/>
      <c r="AY774" s="5"/>
      <c r="AZ774" s="5"/>
      <c r="BA774" s="5"/>
      <c r="BB774" s="5"/>
      <c r="BF774" s="5"/>
      <c r="BG774" s="5"/>
      <c r="BH774" s="5"/>
      <c r="BI774" s="5"/>
      <c r="BJ774" s="5"/>
      <c r="BK774" s="5"/>
      <c r="BT774" s="5"/>
      <c r="BU774" s="5"/>
      <c r="BV774" s="5"/>
      <c r="BW774" s="5"/>
      <c r="BX774" s="5"/>
      <c r="BY774" s="5"/>
      <c r="BZ774" s="7"/>
      <c r="CA774" s="7"/>
      <c r="CB774" s="7"/>
      <c r="CC774" s="7"/>
    </row>
    <row r="775" ht="15.75" customHeight="1">
      <c r="H775" s="5"/>
      <c r="I775" s="5"/>
      <c r="J775" s="5"/>
      <c r="K775" s="5"/>
      <c r="L775" s="5"/>
      <c r="M775" s="5"/>
      <c r="S775" s="5"/>
      <c r="T775" s="5"/>
      <c r="U775" s="5"/>
      <c r="V775" s="5"/>
      <c r="W775" s="5"/>
      <c r="X775" s="5"/>
      <c r="AB775" s="5"/>
      <c r="AC775" s="5"/>
      <c r="AD775" s="5"/>
      <c r="AE775" s="5"/>
      <c r="AF775" s="5"/>
      <c r="AG775" s="5"/>
      <c r="AN775" s="5"/>
      <c r="AO775" s="5"/>
      <c r="AP775" s="5"/>
      <c r="AQ775" s="5"/>
      <c r="AR775" s="5"/>
      <c r="AS775" s="5"/>
      <c r="AW775" s="5"/>
      <c r="AX775" s="5"/>
      <c r="AY775" s="5"/>
      <c r="AZ775" s="5"/>
      <c r="BA775" s="5"/>
      <c r="BB775" s="5"/>
      <c r="BF775" s="5"/>
      <c r="BG775" s="5"/>
      <c r="BH775" s="5"/>
      <c r="BI775" s="5"/>
      <c r="BJ775" s="5"/>
      <c r="BK775" s="5"/>
      <c r="BT775" s="5"/>
      <c r="BU775" s="5"/>
      <c r="BV775" s="5"/>
      <c r="BW775" s="5"/>
      <c r="BX775" s="5"/>
      <c r="BY775" s="5"/>
      <c r="BZ775" s="7"/>
      <c r="CA775" s="7"/>
      <c r="CB775" s="7"/>
      <c r="CC775" s="7"/>
    </row>
    <row r="776" ht="15.75" customHeight="1">
      <c r="H776" s="5"/>
      <c r="I776" s="5"/>
      <c r="J776" s="5"/>
      <c r="K776" s="5"/>
      <c r="L776" s="5"/>
      <c r="M776" s="5"/>
      <c r="S776" s="5"/>
      <c r="T776" s="5"/>
      <c r="U776" s="5"/>
      <c r="V776" s="5"/>
      <c r="W776" s="5"/>
      <c r="X776" s="5"/>
      <c r="AB776" s="5"/>
      <c r="AC776" s="5"/>
      <c r="AD776" s="5"/>
      <c r="AE776" s="5"/>
      <c r="AF776" s="5"/>
      <c r="AG776" s="5"/>
      <c r="AN776" s="5"/>
      <c r="AO776" s="5"/>
      <c r="AP776" s="5"/>
      <c r="AQ776" s="5"/>
      <c r="AR776" s="5"/>
      <c r="AS776" s="5"/>
      <c r="AW776" s="5"/>
      <c r="AX776" s="5"/>
      <c r="AY776" s="5"/>
      <c r="AZ776" s="5"/>
      <c r="BA776" s="5"/>
      <c r="BB776" s="5"/>
      <c r="BF776" s="5"/>
      <c r="BG776" s="5"/>
      <c r="BH776" s="5"/>
      <c r="BI776" s="5"/>
      <c r="BJ776" s="5"/>
      <c r="BK776" s="5"/>
      <c r="BT776" s="5"/>
      <c r="BU776" s="5"/>
      <c r="BV776" s="5"/>
      <c r="BW776" s="5"/>
      <c r="BX776" s="5"/>
      <c r="BY776" s="5"/>
      <c r="BZ776" s="7"/>
      <c r="CA776" s="7"/>
      <c r="CB776" s="7"/>
      <c r="CC776" s="7"/>
    </row>
    <row r="777" ht="15.75" customHeight="1">
      <c r="H777" s="5"/>
      <c r="I777" s="5"/>
      <c r="J777" s="5"/>
      <c r="K777" s="5"/>
      <c r="L777" s="5"/>
      <c r="M777" s="5"/>
      <c r="S777" s="5"/>
      <c r="T777" s="5"/>
      <c r="U777" s="5"/>
      <c r="V777" s="5"/>
      <c r="W777" s="5"/>
      <c r="X777" s="5"/>
      <c r="AB777" s="5"/>
      <c r="AC777" s="5"/>
      <c r="AD777" s="5"/>
      <c r="AE777" s="5"/>
      <c r="AF777" s="5"/>
      <c r="AG777" s="5"/>
      <c r="AN777" s="5"/>
      <c r="AO777" s="5"/>
      <c r="AP777" s="5"/>
      <c r="AQ777" s="5"/>
      <c r="AR777" s="5"/>
      <c r="AS777" s="5"/>
      <c r="AW777" s="5"/>
      <c r="AX777" s="5"/>
      <c r="AY777" s="5"/>
      <c r="AZ777" s="5"/>
      <c r="BA777" s="5"/>
      <c r="BB777" s="5"/>
      <c r="BF777" s="5"/>
      <c r="BG777" s="5"/>
      <c r="BH777" s="5"/>
      <c r="BI777" s="5"/>
      <c r="BJ777" s="5"/>
      <c r="BK777" s="5"/>
      <c r="BT777" s="5"/>
      <c r="BU777" s="5"/>
      <c r="BV777" s="5"/>
      <c r="BW777" s="5"/>
      <c r="BX777" s="5"/>
      <c r="BY777" s="5"/>
      <c r="BZ777" s="7"/>
      <c r="CA777" s="7"/>
      <c r="CB777" s="7"/>
      <c r="CC777" s="7"/>
    </row>
    <row r="778" ht="15.75" customHeight="1">
      <c r="H778" s="5"/>
      <c r="I778" s="5"/>
      <c r="J778" s="5"/>
      <c r="K778" s="5"/>
      <c r="L778" s="5"/>
      <c r="M778" s="5"/>
      <c r="S778" s="5"/>
      <c r="T778" s="5"/>
      <c r="U778" s="5"/>
      <c r="V778" s="5"/>
      <c r="W778" s="5"/>
      <c r="X778" s="5"/>
      <c r="AB778" s="5"/>
      <c r="AC778" s="5"/>
      <c r="AD778" s="5"/>
      <c r="AE778" s="5"/>
      <c r="AF778" s="5"/>
      <c r="AG778" s="5"/>
      <c r="AN778" s="5"/>
      <c r="AO778" s="5"/>
      <c r="AP778" s="5"/>
      <c r="AQ778" s="5"/>
      <c r="AR778" s="5"/>
      <c r="AS778" s="5"/>
      <c r="AW778" s="5"/>
      <c r="AX778" s="5"/>
      <c r="AY778" s="5"/>
      <c r="AZ778" s="5"/>
      <c r="BA778" s="5"/>
      <c r="BB778" s="5"/>
      <c r="BF778" s="5"/>
      <c r="BG778" s="5"/>
      <c r="BH778" s="5"/>
      <c r="BI778" s="5"/>
      <c r="BJ778" s="5"/>
      <c r="BK778" s="5"/>
      <c r="BT778" s="5"/>
      <c r="BU778" s="5"/>
      <c r="BV778" s="5"/>
      <c r="BW778" s="5"/>
      <c r="BX778" s="5"/>
      <c r="BY778" s="5"/>
      <c r="BZ778" s="7"/>
      <c r="CA778" s="7"/>
      <c r="CB778" s="7"/>
      <c r="CC778" s="7"/>
    </row>
    <row r="779" ht="15.75" customHeight="1">
      <c r="H779" s="5"/>
      <c r="I779" s="5"/>
      <c r="J779" s="5"/>
      <c r="K779" s="5"/>
      <c r="L779" s="5"/>
      <c r="M779" s="5"/>
      <c r="S779" s="5"/>
      <c r="T779" s="5"/>
      <c r="U779" s="5"/>
      <c r="V779" s="5"/>
      <c r="W779" s="5"/>
      <c r="X779" s="5"/>
      <c r="AB779" s="5"/>
      <c r="AC779" s="5"/>
      <c r="AD779" s="5"/>
      <c r="AE779" s="5"/>
      <c r="AF779" s="5"/>
      <c r="AG779" s="5"/>
      <c r="AN779" s="5"/>
      <c r="AO779" s="5"/>
      <c r="AP779" s="5"/>
      <c r="AQ779" s="5"/>
      <c r="AR779" s="5"/>
      <c r="AS779" s="5"/>
      <c r="AW779" s="5"/>
      <c r="AX779" s="5"/>
      <c r="AY779" s="5"/>
      <c r="AZ779" s="5"/>
      <c r="BA779" s="5"/>
      <c r="BB779" s="5"/>
      <c r="BF779" s="5"/>
      <c r="BG779" s="5"/>
      <c r="BH779" s="5"/>
      <c r="BI779" s="5"/>
      <c r="BJ779" s="5"/>
      <c r="BK779" s="5"/>
      <c r="BT779" s="5"/>
      <c r="BU779" s="5"/>
      <c r="BV779" s="5"/>
      <c r="BW779" s="5"/>
      <c r="BX779" s="5"/>
      <c r="BY779" s="5"/>
      <c r="BZ779" s="7"/>
      <c r="CA779" s="7"/>
      <c r="CB779" s="7"/>
      <c r="CC779" s="7"/>
    </row>
    <row r="780" ht="15.75" customHeight="1">
      <c r="H780" s="5"/>
      <c r="I780" s="5"/>
      <c r="J780" s="5"/>
      <c r="K780" s="5"/>
      <c r="L780" s="5"/>
      <c r="M780" s="5"/>
      <c r="S780" s="5"/>
      <c r="T780" s="5"/>
      <c r="U780" s="5"/>
      <c r="V780" s="5"/>
      <c r="W780" s="5"/>
      <c r="X780" s="5"/>
      <c r="AB780" s="5"/>
      <c r="AC780" s="5"/>
      <c r="AD780" s="5"/>
      <c r="AE780" s="5"/>
      <c r="AF780" s="5"/>
      <c r="AG780" s="5"/>
      <c r="AN780" s="5"/>
      <c r="AO780" s="5"/>
      <c r="AP780" s="5"/>
      <c r="AQ780" s="5"/>
      <c r="AR780" s="5"/>
      <c r="AS780" s="5"/>
      <c r="AW780" s="5"/>
      <c r="AX780" s="5"/>
      <c r="AY780" s="5"/>
      <c r="AZ780" s="5"/>
      <c r="BA780" s="5"/>
      <c r="BB780" s="5"/>
      <c r="BF780" s="5"/>
      <c r="BG780" s="5"/>
      <c r="BH780" s="5"/>
      <c r="BI780" s="5"/>
      <c r="BJ780" s="5"/>
      <c r="BK780" s="5"/>
      <c r="BT780" s="5"/>
      <c r="BU780" s="5"/>
      <c r="BV780" s="5"/>
      <c r="BW780" s="5"/>
      <c r="BX780" s="5"/>
      <c r="BY780" s="5"/>
      <c r="BZ780" s="7"/>
      <c r="CA780" s="7"/>
      <c r="CB780" s="7"/>
      <c r="CC780" s="7"/>
    </row>
    <row r="781" ht="15.75" customHeight="1">
      <c r="H781" s="5"/>
      <c r="I781" s="5"/>
      <c r="J781" s="5"/>
      <c r="K781" s="5"/>
      <c r="L781" s="5"/>
      <c r="M781" s="5"/>
      <c r="S781" s="5"/>
      <c r="T781" s="5"/>
      <c r="U781" s="5"/>
      <c r="V781" s="5"/>
      <c r="W781" s="5"/>
      <c r="X781" s="5"/>
      <c r="AB781" s="5"/>
      <c r="AC781" s="5"/>
      <c r="AD781" s="5"/>
      <c r="AE781" s="5"/>
      <c r="AF781" s="5"/>
      <c r="AG781" s="5"/>
      <c r="AN781" s="5"/>
      <c r="AO781" s="5"/>
      <c r="AP781" s="5"/>
      <c r="AQ781" s="5"/>
      <c r="AR781" s="5"/>
      <c r="AS781" s="5"/>
      <c r="AW781" s="5"/>
      <c r="AX781" s="5"/>
      <c r="AY781" s="5"/>
      <c r="AZ781" s="5"/>
      <c r="BA781" s="5"/>
      <c r="BB781" s="5"/>
      <c r="BF781" s="5"/>
      <c r="BG781" s="5"/>
      <c r="BH781" s="5"/>
      <c r="BI781" s="5"/>
      <c r="BJ781" s="5"/>
      <c r="BK781" s="5"/>
      <c r="BT781" s="5"/>
      <c r="BU781" s="5"/>
      <c r="BV781" s="5"/>
      <c r="BW781" s="5"/>
      <c r="BX781" s="5"/>
      <c r="BY781" s="5"/>
      <c r="BZ781" s="7"/>
      <c r="CA781" s="7"/>
      <c r="CB781" s="7"/>
      <c r="CC781" s="7"/>
    </row>
    <row r="782" ht="15.75" customHeight="1">
      <c r="H782" s="5"/>
      <c r="I782" s="5"/>
      <c r="J782" s="5"/>
      <c r="K782" s="5"/>
      <c r="L782" s="5"/>
      <c r="M782" s="5"/>
      <c r="S782" s="5"/>
      <c r="T782" s="5"/>
      <c r="U782" s="5"/>
      <c r="V782" s="5"/>
      <c r="W782" s="5"/>
      <c r="X782" s="5"/>
      <c r="AB782" s="5"/>
      <c r="AC782" s="5"/>
      <c r="AD782" s="5"/>
      <c r="AE782" s="5"/>
      <c r="AF782" s="5"/>
      <c r="AG782" s="5"/>
      <c r="AN782" s="5"/>
      <c r="AO782" s="5"/>
      <c r="AP782" s="5"/>
      <c r="AQ782" s="5"/>
      <c r="AR782" s="5"/>
      <c r="AS782" s="5"/>
      <c r="AW782" s="5"/>
      <c r="AX782" s="5"/>
      <c r="AY782" s="5"/>
      <c r="AZ782" s="5"/>
      <c r="BA782" s="5"/>
      <c r="BB782" s="5"/>
      <c r="BF782" s="5"/>
      <c r="BG782" s="5"/>
      <c r="BH782" s="5"/>
      <c r="BI782" s="5"/>
      <c r="BJ782" s="5"/>
      <c r="BK782" s="5"/>
      <c r="BT782" s="5"/>
      <c r="BU782" s="5"/>
      <c r="BV782" s="5"/>
      <c r="BW782" s="5"/>
      <c r="BX782" s="5"/>
      <c r="BY782" s="5"/>
      <c r="BZ782" s="7"/>
      <c r="CA782" s="7"/>
      <c r="CB782" s="7"/>
      <c r="CC782" s="7"/>
    </row>
    <row r="783" ht="15.75" customHeight="1">
      <c r="H783" s="5"/>
      <c r="I783" s="5"/>
      <c r="J783" s="5"/>
      <c r="K783" s="5"/>
      <c r="L783" s="5"/>
      <c r="M783" s="5"/>
      <c r="S783" s="5"/>
      <c r="T783" s="5"/>
      <c r="U783" s="5"/>
      <c r="V783" s="5"/>
      <c r="W783" s="5"/>
      <c r="X783" s="5"/>
      <c r="AB783" s="5"/>
      <c r="AC783" s="5"/>
      <c r="AD783" s="5"/>
      <c r="AE783" s="5"/>
      <c r="AF783" s="5"/>
      <c r="AG783" s="5"/>
      <c r="AN783" s="5"/>
      <c r="AO783" s="5"/>
      <c r="AP783" s="5"/>
      <c r="AQ783" s="5"/>
      <c r="AR783" s="5"/>
      <c r="AS783" s="5"/>
      <c r="AW783" s="5"/>
      <c r="AX783" s="5"/>
      <c r="AY783" s="5"/>
      <c r="AZ783" s="5"/>
      <c r="BA783" s="5"/>
      <c r="BB783" s="5"/>
      <c r="BF783" s="5"/>
      <c r="BG783" s="5"/>
      <c r="BH783" s="5"/>
      <c r="BI783" s="5"/>
      <c r="BJ783" s="5"/>
      <c r="BK783" s="5"/>
      <c r="BT783" s="5"/>
      <c r="BU783" s="5"/>
      <c r="BV783" s="5"/>
      <c r="BW783" s="5"/>
      <c r="BX783" s="5"/>
      <c r="BY783" s="5"/>
      <c r="BZ783" s="7"/>
      <c r="CA783" s="7"/>
      <c r="CB783" s="7"/>
      <c r="CC783" s="7"/>
    </row>
    <row r="784" ht="15.75" customHeight="1">
      <c r="H784" s="5"/>
      <c r="I784" s="5"/>
      <c r="J784" s="5"/>
      <c r="K784" s="5"/>
      <c r="L784" s="5"/>
      <c r="M784" s="5"/>
      <c r="S784" s="5"/>
      <c r="T784" s="5"/>
      <c r="U784" s="5"/>
      <c r="V784" s="5"/>
      <c r="W784" s="5"/>
      <c r="X784" s="5"/>
      <c r="AB784" s="5"/>
      <c r="AC784" s="5"/>
      <c r="AD784" s="5"/>
      <c r="AE784" s="5"/>
      <c r="AF784" s="5"/>
      <c r="AG784" s="5"/>
      <c r="AN784" s="5"/>
      <c r="AO784" s="5"/>
      <c r="AP784" s="5"/>
      <c r="AQ784" s="5"/>
      <c r="AR784" s="5"/>
      <c r="AS784" s="5"/>
      <c r="AW784" s="5"/>
      <c r="AX784" s="5"/>
      <c r="AY784" s="5"/>
      <c r="AZ784" s="5"/>
      <c r="BA784" s="5"/>
      <c r="BB784" s="5"/>
      <c r="BF784" s="5"/>
      <c r="BG784" s="5"/>
      <c r="BH784" s="5"/>
      <c r="BI784" s="5"/>
      <c r="BJ784" s="5"/>
      <c r="BK784" s="5"/>
      <c r="BT784" s="5"/>
      <c r="BU784" s="5"/>
      <c r="BV784" s="5"/>
      <c r="BW784" s="5"/>
      <c r="BX784" s="5"/>
      <c r="BY784" s="5"/>
      <c r="BZ784" s="7"/>
      <c r="CA784" s="7"/>
      <c r="CB784" s="7"/>
      <c r="CC784" s="7"/>
    </row>
    <row r="785" ht="15.75" customHeight="1">
      <c r="H785" s="5"/>
      <c r="I785" s="5"/>
      <c r="J785" s="5"/>
      <c r="K785" s="5"/>
      <c r="L785" s="5"/>
      <c r="M785" s="5"/>
      <c r="S785" s="5"/>
      <c r="T785" s="5"/>
      <c r="U785" s="5"/>
      <c r="V785" s="5"/>
      <c r="W785" s="5"/>
      <c r="X785" s="5"/>
      <c r="AB785" s="5"/>
      <c r="AC785" s="5"/>
      <c r="AD785" s="5"/>
      <c r="AE785" s="5"/>
      <c r="AF785" s="5"/>
      <c r="AG785" s="5"/>
      <c r="AN785" s="5"/>
      <c r="AO785" s="5"/>
      <c r="AP785" s="5"/>
      <c r="AQ785" s="5"/>
      <c r="AR785" s="5"/>
      <c r="AS785" s="5"/>
      <c r="AW785" s="5"/>
      <c r="AX785" s="5"/>
      <c r="AY785" s="5"/>
      <c r="AZ785" s="5"/>
      <c r="BA785" s="5"/>
      <c r="BB785" s="5"/>
      <c r="BF785" s="5"/>
      <c r="BG785" s="5"/>
      <c r="BH785" s="5"/>
      <c r="BI785" s="5"/>
      <c r="BJ785" s="5"/>
      <c r="BK785" s="5"/>
      <c r="BT785" s="5"/>
      <c r="BU785" s="5"/>
      <c r="BV785" s="5"/>
      <c r="BW785" s="5"/>
      <c r="BX785" s="5"/>
      <c r="BY785" s="5"/>
      <c r="BZ785" s="7"/>
      <c r="CA785" s="7"/>
      <c r="CB785" s="7"/>
      <c r="CC785" s="7"/>
    </row>
    <row r="786" ht="15.75" customHeight="1">
      <c r="H786" s="5"/>
      <c r="I786" s="5"/>
      <c r="J786" s="5"/>
      <c r="K786" s="5"/>
      <c r="L786" s="5"/>
      <c r="M786" s="5"/>
      <c r="S786" s="5"/>
      <c r="T786" s="5"/>
      <c r="U786" s="5"/>
      <c r="V786" s="5"/>
      <c r="W786" s="5"/>
      <c r="X786" s="5"/>
      <c r="AB786" s="5"/>
      <c r="AC786" s="5"/>
      <c r="AD786" s="5"/>
      <c r="AE786" s="5"/>
      <c r="AF786" s="5"/>
      <c r="AG786" s="5"/>
      <c r="AN786" s="5"/>
      <c r="AO786" s="5"/>
      <c r="AP786" s="5"/>
      <c r="AQ786" s="5"/>
      <c r="AR786" s="5"/>
      <c r="AS786" s="5"/>
      <c r="AW786" s="5"/>
      <c r="AX786" s="5"/>
      <c r="AY786" s="5"/>
      <c r="AZ786" s="5"/>
      <c r="BA786" s="5"/>
      <c r="BB786" s="5"/>
      <c r="BF786" s="5"/>
      <c r="BG786" s="5"/>
      <c r="BH786" s="5"/>
      <c r="BI786" s="5"/>
      <c r="BJ786" s="5"/>
      <c r="BK786" s="5"/>
      <c r="BT786" s="5"/>
      <c r="BU786" s="5"/>
      <c r="BV786" s="5"/>
      <c r="BW786" s="5"/>
      <c r="BX786" s="5"/>
      <c r="BY786" s="5"/>
      <c r="BZ786" s="7"/>
      <c r="CA786" s="7"/>
      <c r="CB786" s="7"/>
      <c r="CC786" s="7"/>
    </row>
    <row r="787" ht="15.75" customHeight="1">
      <c r="H787" s="5"/>
      <c r="I787" s="5"/>
      <c r="J787" s="5"/>
      <c r="K787" s="5"/>
      <c r="L787" s="5"/>
      <c r="M787" s="5"/>
      <c r="S787" s="5"/>
      <c r="T787" s="5"/>
      <c r="U787" s="5"/>
      <c r="V787" s="5"/>
      <c r="W787" s="5"/>
      <c r="X787" s="5"/>
      <c r="AB787" s="5"/>
      <c r="AC787" s="5"/>
      <c r="AD787" s="5"/>
      <c r="AE787" s="5"/>
      <c r="AF787" s="5"/>
      <c r="AG787" s="5"/>
      <c r="AN787" s="5"/>
      <c r="AO787" s="5"/>
      <c r="AP787" s="5"/>
      <c r="AQ787" s="5"/>
      <c r="AR787" s="5"/>
      <c r="AS787" s="5"/>
      <c r="AW787" s="5"/>
      <c r="AX787" s="5"/>
      <c r="AY787" s="5"/>
      <c r="AZ787" s="5"/>
      <c r="BA787" s="5"/>
      <c r="BB787" s="5"/>
      <c r="BF787" s="5"/>
      <c r="BG787" s="5"/>
      <c r="BH787" s="5"/>
      <c r="BI787" s="5"/>
      <c r="BJ787" s="5"/>
      <c r="BK787" s="5"/>
      <c r="BT787" s="5"/>
      <c r="BU787" s="5"/>
      <c r="BV787" s="5"/>
      <c r="BW787" s="5"/>
      <c r="BX787" s="5"/>
      <c r="BY787" s="5"/>
      <c r="BZ787" s="7"/>
      <c r="CA787" s="7"/>
      <c r="CB787" s="7"/>
      <c r="CC787" s="7"/>
    </row>
    <row r="788" ht="15.75" customHeight="1">
      <c r="H788" s="5"/>
      <c r="I788" s="5"/>
      <c r="J788" s="5"/>
      <c r="K788" s="5"/>
      <c r="L788" s="5"/>
      <c r="M788" s="5"/>
      <c r="S788" s="5"/>
      <c r="T788" s="5"/>
      <c r="U788" s="5"/>
      <c r="V788" s="5"/>
      <c r="W788" s="5"/>
      <c r="X788" s="5"/>
      <c r="AB788" s="5"/>
      <c r="AC788" s="5"/>
      <c r="AD788" s="5"/>
      <c r="AE788" s="5"/>
      <c r="AF788" s="5"/>
      <c r="AG788" s="5"/>
      <c r="AN788" s="5"/>
      <c r="AO788" s="5"/>
      <c r="AP788" s="5"/>
      <c r="AQ788" s="5"/>
      <c r="AR788" s="5"/>
      <c r="AS788" s="5"/>
      <c r="AW788" s="5"/>
      <c r="AX788" s="5"/>
      <c r="AY788" s="5"/>
      <c r="AZ788" s="5"/>
      <c r="BA788" s="5"/>
      <c r="BB788" s="5"/>
      <c r="BF788" s="5"/>
      <c r="BG788" s="5"/>
      <c r="BH788" s="5"/>
      <c r="BI788" s="5"/>
      <c r="BJ788" s="5"/>
      <c r="BK788" s="5"/>
      <c r="BT788" s="5"/>
      <c r="BU788" s="5"/>
      <c r="BV788" s="5"/>
      <c r="BW788" s="5"/>
      <c r="BX788" s="5"/>
      <c r="BY788" s="5"/>
      <c r="BZ788" s="7"/>
      <c r="CA788" s="7"/>
      <c r="CB788" s="7"/>
      <c r="CC788" s="7"/>
    </row>
    <row r="789" ht="15.75" customHeight="1">
      <c r="H789" s="5"/>
      <c r="I789" s="5"/>
      <c r="J789" s="5"/>
      <c r="K789" s="5"/>
      <c r="L789" s="5"/>
      <c r="M789" s="5"/>
      <c r="S789" s="5"/>
      <c r="T789" s="5"/>
      <c r="U789" s="5"/>
      <c r="V789" s="5"/>
      <c r="W789" s="5"/>
      <c r="X789" s="5"/>
      <c r="AB789" s="5"/>
      <c r="AC789" s="5"/>
      <c r="AD789" s="5"/>
      <c r="AE789" s="5"/>
      <c r="AF789" s="5"/>
      <c r="AG789" s="5"/>
      <c r="AN789" s="5"/>
      <c r="AO789" s="5"/>
      <c r="AP789" s="5"/>
      <c r="AQ789" s="5"/>
      <c r="AR789" s="5"/>
      <c r="AS789" s="5"/>
      <c r="AW789" s="5"/>
      <c r="AX789" s="5"/>
      <c r="AY789" s="5"/>
      <c r="AZ789" s="5"/>
      <c r="BA789" s="5"/>
      <c r="BB789" s="5"/>
      <c r="BF789" s="5"/>
      <c r="BG789" s="5"/>
      <c r="BH789" s="5"/>
      <c r="BI789" s="5"/>
      <c r="BJ789" s="5"/>
      <c r="BK789" s="5"/>
      <c r="BT789" s="5"/>
      <c r="BU789" s="5"/>
      <c r="BV789" s="5"/>
      <c r="BW789" s="5"/>
      <c r="BX789" s="5"/>
      <c r="BY789" s="5"/>
      <c r="BZ789" s="7"/>
      <c r="CA789" s="7"/>
      <c r="CB789" s="7"/>
      <c r="CC789" s="7"/>
    </row>
    <row r="790" ht="15.75" customHeight="1">
      <c r="H790" s="5"/>
      <c r="I790" s="5"/>
      <c r="J790" s="5"/>
      <c r="K790" s="5"/>
      <c r="L790" s="5"/>
      <c r="M790" s="5"/>
      <c r="S790" s="5"/>
      <c r="T790" s="5"/>
      <c r="U790" s="5"/>
      <c r="V790" s="5"/>
      <c r="W790" s="5"/>
      <c r="X790" s="5"/>
      <c r="AB790" s="5"/>
      <c r="AC790" s="5"/>
      <c r="AD790" s="5"/>
      <c r="AE790" s="5"/>
      <c r="AF790" s="5"/>
      <c r="AG790" s="5"/>
      <c r="AN790" s="5"/>
      <c r="AO790" s="5"/>
      <c r="AP790" s="5"/>
      <c r="AQ790" s="5"/>
      <c r="AR790" s="5"/>
      <c r="AS790" s="5"/>
      <c r="AW790" s="5"/>
      <c r="AX790" s="5"/>
      <c r="AY790" s="5"/>
      <c r="AZ790" s="5"/>
      <c r="BA790" s="5"/>
      <c r="BB790" s="5"/>
      <c r="BF790" s="5"/>
      <c r="BG790" s="5"/>
      <c r="BH790" s="5"/>
      <c r="BI790" s="5"/>
      <c r="BJ790" s="5"/>
      <c r="BK790" s="5"/>
      <c r="BT790" s="5"/>
      <c r="BU790" s="5"/>
      <c r="BV790" s="5"/>
      <c r="BW790" s="5"/>
      <c r="BX790" s="5"/>
      <c r="BY790" s="5"/>
      <c r="BZ790" s="7"/>
      <c r="CA790" s="7"/>
      <c r="CB790" s="7"/>
      <c r="CC790" s="7"/>
    </row>
    <row r="791" ht="15.75" customHeight="1">
      <c r="H791" s="5"/>
      <c r="I791" s="5"/>
      <c r="J791" s="5"/>
      <c r="K791" s="5"/>
      <c r="L791" s="5"/>
      <c r="M791" s="5"/>
      <c r="S791" s="5"/>
      <c r="T791" s="5"/>
      <c r="U791" s="5"/>
      <c r="V791" s="5"/>
      <c r="W791" s="5"/>
      <c r="X791" s="5"/>
      <c r="AB791" s="5"/>
      <c r="AC791" s="5"/>
      <c r="AD791" s="5"/>
      <c r="AE791" s="5"/>
      <c r="AF791" s="5"/>
      <c r="AG791" s="5"/>
      <c r="AN791" s="5"/>
      <c r="AO791" s="5"/>
      <c r="AP791" s="5"/>
      <c r="AQ791" s="5"/>
      <c r="AR791" s="5"/>
      <c r="AS791" s="5"/>
      <c r="AW791" s="5"/>
      <c r="AX791" s="5"/>
      <c r="AY791" s="5"/>
      <c r="AZ791" s="5"/>
      <c r="BA791" s="5"/>
      <c r="BB791" s="5"/>
      <c r="BF791" s="5"/>
      <c r="BG791" s="5"/>
      <c r="BH791" s="5"/>
      <c r="BI791" s="5"/>
      <c r="BJ791" s="5"/>
      <c r="BK791" s="5"/>
      <c r="BT791" s="5"/>
      <c r="BU791" s="5"/>
      <c r="BV791" s="5"/>
      <c r="BW791" s="5"/>
      <c r="BX791" s="5"/>
      <c r="BY791" s="5"/>
      <c r="BZ791" s="7"/>
      <c r="CA791" s="7"/>
      <c r="CB791" s="7"/>
      <c r="CC791" s="7"/>
    </row>
    <row r="792" ht="15.75" customHeight="1">
      <c r="H792" s="5"/>
      <c r="I792" s="5"/>
      <c r="J792" s="5"/>
      <c r="K792" s="5"/>
      <c r="L792" s="5"/>
      <c r="M792" s="5"/>
      <c r="S792" s="5"/>
      <c r="T792" s="5"/>
      <c r="U792" s="5"/>
      <c r="V792" s="5"/>
      <c r="W792" s="5"/>
      <c r="X792" s="5"/>
      <c r="AB792" s="5"/>
      <c r="AC792" s="5"/>
      <c r="AD792" s="5"/>
      <c r="AE792" s="5"/>
      <c r="AF792" s="5"/>
      <c r="AG792" s="5"/>
      <c r="AN792" s="5"/>
      <c r="AO792" s="5"/>
      <c r="AP792" s="5"/>
      <c r="AQ792" s="5"/>
      <c r="AR792" s="5"/>
      <c r="AS792" s="5"/>
      <c r="AW792" s="5"/>
      <c r="AX792" s="5"/>
      <c r="AY792" s="5"/>
      <c r="AZ792" s="5"/>
      <c r="BA792" s="5"/>
      <c r="BB792" s="5"/>
      <c r="BF792" s="5"/>
      <c r="BG792" s="5"/>
      <c r="BH792" s="5"/>
      <c r="BI792" s="5"/>
      <c r="BJ792" s="5"/>
      <c r="BK792" s="5"/>
      <c r="BT792" s="5"/>
      <c r="BU792" s="5"/>
      <c r="BV792" s="5"/>
      <c r="BW792" s="5"/>
      <c r="BX792" s="5"/>
      <c r="BY792" s="5"/>
      <c r="BZ792" s="7"/>
      <c r="CA792" s="7"/>
      <c r="CB792" s="7"/>
      <c r="CC792" s="7"/>
    </row>
    <row r="793" ht="15.75" customHeight="1">
      <c r="H793" s="5"/>
      <c r="I793" s="5"/>
      <c r="J793" s="5"/>
      <c r="K793" s="5"/>
      <c r="L793" s="5"/>
      <c r="M793" s="5"/>
      <c r="S793" s="5"/>
      <c r="T793" s="5"/>
      <c r="U793" s="5"/>
      <c r="V793" s="5"/>
      <c r="W793" s="5"/>
      <c r="X793" s="5"/>
      <c r="AB793" s="5"/>
      <c r="AC793" s="5"/>
      <c r="AD793" s="5"/>
      <c r="AE793" s="5"/>
      <c r="AF793" s="5"/>
      <c r="AG793" s="5"/>
      <c r="AN793" s="5"/>
      <c r="AO793" s="5"/>
      <c r="AP793" s="5"/>
      <c r="AQ793" s="5"/>
      <c r="AR793" s="5"/>
      <c r="AS793" s="5"/>
      <c r="AW793" s="5"/>
      <c r="AX793" s="5"/>
      <c r="AY793" s="5"/>
      <c r="AZ793" s="5"/>
      <c r="BA793" s="5"/>
      <c r="BB793" s="5"/>
      <c r="BF793" s="5"/>
      <c r="BG793" s="5"/>
      <c r="BH793" s="5"/>
      <c r="BI793" s="5"/>
      <c r="BJ793" s="5"/>
      <c r="BK793" s="5"/>
      <c r="BT793" s="5"/>
      <c r="BU793" s="5"/>
      <c r="BV793" s="5"/>
      <c r="BW793" s="5"/>
      <c r="BX793" s="5"/>
      <c r="BY793" s="5"/>
      <c r="BZ793" s="7"/>
      <c r="CA793" s="7"/>
      <c r="CB793" s="7"/>
      <c r="CC793" s="7"/>
    </row>
    <row r="794" ht="15.75" customHeight="1">
      <c r="H794" s="5"/>
      <c r="I794" s="5"/>
      <c r="J794" s="5"/>
      <c r="K794" s="5"/>
      <c r="L794" s="5"/>
      <c r="M794" s="5"/>
      <c r="S794" s="5"/>
      <c r="T794" s="5"/>
      <c r="U794" s="5"/>
      <c r="V794" s="5"/>
      <c r="W794" s="5"/>
      <c r="X794" s="5"/>
      <c r="AB794" s="5"/>
      <c r="AC794" s="5"/>
      <c r="AD794" s="5"/>
      <c r="AE794" s="5"/>
      <c r="AF794" s="5"/>
      <c r="AG794" s="5"/>
      <c r="AN794" s="5"/>
      <c r="AO794" s="5"/>
      <c r="AP794" s="5"/>
      <c r="AQ794" s="5"/>
      <c r="AR794" s="5"/>
      <c r="AS794" s="5"/>
      <c r="AW794" s="5"/>
      <c r="AX794" s="5"/>
      <c r="AY794" s="5"/>
      <c r="AZ794" s="5"/>
      <c r="BA794" s="5"/>
      <c r="BB794" s="5"/>
      <c r="BF794" s="5"/>
      <c r="BG794" s="5"/>
      <c r="BH794" s="5"/>
      <c r="BI794" s="5"/>
      <c r="BJ794" s="5"/>
      <c r="BK794" s="5"/>
      <c r="BT794" s="5"/>
      <c r="BU794" s="5"/>
      <c r="BV794" s="5"/>
      <c r="BW794" s="5"/>
      <c r="BX794" s="5"/>
      <c r="BY794" s="5"/>
      <c r="BZ794" s="7"/>
      <c r="CA794" s="7"/>
      <c r="CB794" s="7"/>
      <c r="CC794" s="7"/>
    </row>
    <row r="795" ht="15.75" customHeight="1">
      <c r="H795" s="5"/>
      <c r="I795" s="5"/>
      <c r="J795" s="5"/>
      <c r="K795" s="5"/>
      <c r="L795" s="5"/>
      <c r="M795" s="5"/>
      <c r="S795" s="5"/>
      <c r="T795" s="5"/>
      <c r="U795" s="5"/>
      <c r="V795" s="5"/>
      <c r="W795" s="5"/>
      <c r="X795" s="5"/>
      <c r="AB795" s="5"/>
      <c r="AC795" s="5"/>
      <c r="AD795" s="5"/>
      <c r="AE795" s="5"/>
      <c r="AF795" s="5"/>
      <c r="AG795" s="5"/>
      <c r="AN795" s="5"/>
      <c r="AO795" s="5"/>
      <c r="AP795" s="5"/>
      <c r="AQ795" s="5"/>
      <c r="AR795" s="5"/>
      <c r="AS795" s="5"/>
      <c r="AW795" s="5"/>
      <c r="AX795" s="5"/>
      <c r="AY795" s="5"/>
      <c r="AZ795" s="5"/>
      <c r="BA795" s="5"/>
      <c r="BB795" s="5"/>
      <c r="BF795" s="5"/>
      <c r="BG795" s="5"/>
      <c r="BH795" s="5"/>
      <c r="BI795" s="5"/>
      <c r="BJ795" s="5"/>
      <c r="BK795" s="5"/>
      <c r="BT795" s="5"/>
      <c r="BU795" s="5"/>
      <c r="BV795" s="5"/>
      <c r="BW795" s="5"/>
      <c r="BX795" s="5"/>
      <c r="BY795" s="5"/>
      <c r="BZ795" s="7"/>
      <c r="CA795" s="7"/>
      <c r="CB795" s="7"/>
      <c r="CC795" s="7"/>
    </row>
    <row r="796" ht="15.75" customHeight="1">
      <c r="H796" s="5"/>
      <c r="I796" s="5"/>
      <c r="J796" s="5"/>
      <c r="K796" s="5"/>
      <c r="L796" s="5"/>
      <c r="M796" s="5"/>
      <c r="S796" s="5"/>
      <c r="T796" s="5"/>
      <c r="U796" s="5"/>
      <c r="V796" s="5"/>
      <c r="W796" s="5"/>
      <c r="X796" s="5"/>
      <c r="AB796" s="5"/>
      <c r="AC796" s="5"/>
      <c r="AD796" s="5"/>
      <c r="AE796" s="5"/>
      <c r="AF796" s="5"/>
      <c r="AG796" s="5"/>
      <c r="AN796" s="5"/>
      <c r="AO796" s="5"/>
      <c r="AP796" s="5"/>
      <c r="AQ796" s="5"/>
      <c r="AR796" s="5"/>
      <c r="AS796" s="5"/>
      <c r="AW796" s="5"/>
      <c r="AX796" s="5"/>
      <c r="AY796" s="5"/>
      <c r="AZ796" s="5"/>
      <c r="BA796" s="5"/>
      <c r="BB796" s="5"/>
      <c r="BF796" s="5"/>
      <c r="BG796" s="5"/>
      <c r="BH796" s="5"/>
      <c r="BI796" s="5"/>
      <c r="BJ796" s="5"/>
      <c r="BK796" s="5"/>
      <c r="BT796" s="5"/>
      <c r="BU796" s="5"/>
      <c r="BV796" s="5"/>
      <c r="BW796" s="5"/>
      <c r="BX796" s="5"/>
      <c r="BY796" s="5"/>
      <c r="BZ796" s="7"/>
      <c r="CA796" s="7"/>
      <c r="CB796" s="7"/>
      <c r="CC796" s="7"/>
    </row>
    <row r="797" ht="15.75" customHeight="1">
      <c r="H797" s="5"/>
      <c r="I797" s="5"/>
      <c r="J797" s="5"/>
      <c r="K797" s="5"/>
      <c r="L797" s="5"/>
      <c r="M797" s="5"/>
      <c r="S797" s="5"/>
      <c r="T797" s="5"/>
      <c r="U797" s="5"/>
      <c r="V797" s="5"/>
      <c r="W797" s="5"/>
      <c r="X797" s="5"/>
      <c r="AB797" s="5"/>
      <c r="AC797" s="5"/>
      <c r="AD797" s="5"/>
      <c r="AE797" s="5"/>
      <c r="AF797" s="5"/>
      <c r="AG797" s="5"/>
      <c r="AN797" s="5"/>
      <c r="AO797" s="5"/>
      <c r="AP797" s="5"/>
      <c r="AQ797" s="5"/>
      <c r="AR797" s="5"/>
      <c r="AS797" s="5"/>
      <c r="AW797" s="5"/>
      <c r="AX797" s="5"/>
      <c r="AY797" s="5"/>
      <c r="AZ797" s="5"/>
      <c r="BA797" s="5"/>
      <c r="BB797" s="5"/>
      <c r="BF797" s="5"/>
      <c r="BG797" s="5"/>
      <c r="BH797" s="5"/>
      <c r="BI797" s="5"/>
      <c r="BJ797" s="5"/>
      <c r="BK797" s="5"/>
      <c r="BT797" s="5"/>
      <c r="BU797" s="5"/>
      <c r="BV797" s="5"/>
      <c r="BW797" s="5"/>
      <c r="BX797" s="5"/>
      <c r="BY797" s="5"/>
      <c r="BZ797" s="7"/>
      <c r="CA797" s="7"/>
      <c r="CB797" s="7"/>
      <c r="CC797" s="7"/>
    </row>
    <row r="798" ht="15.75" customHeight="1">
      <c r="H798" s="5"/>
      <c r="I798" s="5"/>
      <c r="J798" s="5"/>
      <c r="K798" s="5"/>
      <c r="L798" s="5"/>
      <c r="M798" s="5"/>
      <c r="S798" s="5"/>
      <c r="T798" s="5"/>
      <c r="U798" s="5"/>
      <c r="V798" s="5"/>
      <c r="W798" s="5"/>
      <c r="X798" s="5"/>
      <c r="AB798" s="5"/>
      <c r="AC798" s="5"/>
      <c r="AD798" s="5"/>
      <c r="AE798" s="5"/>
      <c r="AF798" s="5"/>
      <c r="AG798" s="5"/>
      <c r="AN798" s="5"/>
      <c r="AO798" s="5"/>
      <c r="AP798" s="5"/>
      <c r="AQ798" s="5"/>
      <c r="AR798" s="5"/>
      <c r="AS798" s="5"/>
      <c r="AW798" s="5"/>
      <c r="AX798" s="5"/>
      <c r="AY798" s="5"/>
      <c r="AZ798" s="5"/>
      <c r="BA798" s="5"/>
      <c r="BB798" s="5"/>
      <c r="BF798" s="5"/>
      <c r="BG798" s="5"/>
      <c r="BH798" s="5"/>
      <c r="BI798" s="5"/>
      <c r="BJ798" s="5"/>
      <c r="BK798" s="5"/>
      <c r="BT798" s="5"/>
      <c r="BU798" s="5"/>
      <c r="BV798" s="5"/>
      <c r="BW798" s="5"/>
      <c r="BX798" s="5"/>
      <c r="BY798" s="5"/>
      <c r="BZ798" s="7"/>
      <c r="CA798" s="7"/>
      <c r="CB798" s="7"/>
      <c r="CC798" s="7"/>
    </row>
    <row r="799" ht="15.75" customHeight="1">
      <c r="H799" s="5"/>
      <c r="I799" s="5"/>
      <c r="J799" s="5"/>
      <c r="K799" s="5"/>
      <c r="L799" s="5"/>
      <c r="M799" s="5"/>
      <c r="S799" s="5"/>
      <c r="T799" s="5"/>
      <c r="U799" s="5"/>
      <c r="V799" s="5"/>
      <c r="W799" s="5"/>
      <c r="X799" s="5"/>
      <c r="AB799" s="5"/>
      <c r="AC799" s="5"/>
      <c r="AD799" s="5"/>
      <c r="AE799" s="5"/>
      <c r="AF799" s="5"/>
      <c r="AG799" s="5"/>
      <c r="AN799" s="5"/>
      <c r="AO799" s="5"/>
      <c r="AP799" s="5"/>
      <c r="AQ799" s="5"/>
      <c r="AR799" s="5"/>
      <c r="AS799" s="5"/>
      <c r="AW799" s="5"/>
      <c r="AX799" s="5"/>
      <c r="AY799" s="5"/>
      <c r="AZ799" s="5"/>
      <c r="BA799" s="5"/>
      <c r="BB799" s="5"/>
      <c r="BF799" s="5"/>
      <c r="BG799" s="5"/>
      <c r="BH799" s="5"/>
      <c r="BI799" s="5"/>
      <c r="BJ799" s="5"/>
      <c r="BK799" s="5"/>
      <c r="BT799" s="5"/>
      <c r="BU799" s="5"/>
      <c r="BV799" s="5"/>
      <c r="BW799" s="5"/>
      <c r="BX799" s="5"/>
      <c r="BY799" s="5"/>
      <c r="BZ799" s="7"/>
      <c r="CA799" s="7"/>
      <c r="CB799" s="7"/>
      <c r="CC799" s="7"/>
    </row>
    <row r="800" ht="15.75" customHeight="1">
      <c r="H800" s="5"/>
      <c r="I800" s="5"/>
      <c r="J800" s="5"/>
      <c r="K800" s="5"/>
      <c r="L800" s="5"/>
      <c r="M800" s="5"/>
      <c r="S800" s="5"/>
      <c r="T800" s="5"/>
      <c r="U800" s="5"/>
      <c r="V800" s="5"/>
      <c r="W800" s="5"/>
      <c r="X800" s="5"/>
      <c r="AB800" s="5"/>
      <c r="AC800" s="5"/>
      <c r="AD800" s="5"/>
      <c r="AE800" s="5"/>
      <c r="AF800" s="5"/>
      <c r="AG800" s="5"/>
      <c r="AN800" s="5"/>
      <c r="AO800" s="5"/>
      <c r="AP800" s="5"/>
      <c r="AQ800" s="5"/>
      <c r="AR800" s="5"/>
      <c r="AS800" s="5"/>
      <c r="AW800" s="5"/>
      <c r="AX800" s="5"/>
      <c r="AY800" s="5"/>
      <c r="AZ800" s="5"/>
      <c r="BA800" s="5"/>
      <c r="BB800" s="5"/>
      <c r="BF800" s="5"/>
      <c r="BG800" s="5"/>
      <c r="BH800" s="5"/>
      <c r="BI800" s="5"/>
      <c r="BJ800" s="5"/>
      <c r="BK800" s="5"/>
      <c r="BT800" s="5"/>
      <c r="BU800" s="5"/>
      <c r="BV800" s="5"/>
      <c r="BW800" s="5"/>
      <c r="BX800" s="5"/>
      <c r="BY800" s="5"/>
      <c r="BZ800" s="7"/>
      <c r="CA800" s="7"/>
      <c r="CB800" s="7"/>
      <c r="CC800" s="7"/>
    </row>
    <row r="801" ht="15.75" customHeight="1">
      <c r="H801" s="5"/>
      <c r="I801" s="5"/>
      <c r="J801" s="5"/>
      <c r="K801" s="5"/>
      <c r="L801" s="5"/>
      <c r="M801" s="5"/>
      <c r="S801" s="5"/>
      <c r="T801" s="5"/>
      <c r="U801" s="5"/>
      <c r="V801" s="5"/>
      <c r="W801" s="5"/>
      <c r="X801" s="5"/>
      <c r="AB801" s="5"/>
      <c r="AC801" s="5"/>
      <c r="AD801" s="5"/>
      <c r="AE801" s="5"/>
      <c r="AF801" s="5"/>
      <c r="AG801" s="5"/>
      <c r="AN801" s="5"/>
      <c r="AO801" s="5"/>
      <c r="AP801" s="5"/>
      <c r="AQ801" s="5"/>
      <c r="AR801" s="5"/>
      <c r="AS801" s="5"/>
      <c r="AW801" s="5"/>
      <c r="AX801" s="5"/>
      <c r="AY801" s="5"/>
      <c r="AZ801" s="5"/>
      <c r="BA801" s="5"/>
      <c r="BB801" s="5"/>
      <c r="BF801" s="5"/>
      <c r="BG801" s="5"/>
      <c r="BH801" s="5"/>
      <c r="BI801" s="5"/>
      <c r="BJ801" s="5"/>
      <c r="BK801" s="5"/>
      <c r="BT801" s="5"/>
      <c r="BU801" s="5"/>
      <c r="BV801" s="5"/>
      <c r="BW801" s="5"/>
      <c r="BX801" s="5"/>
      <c r="BY801" s="5"/>
      <c r="BZ801" s="7"/>
      <c r="CA801" s="7"/>
      <c r="CB801" s="7"/>
      <c r="CC801" s="7"/>
    </row>
    <row r="802" ht="15.75" customHeight="1">
      <c r="H802" s="5"/>
      <c r="I802" s="5"/>
      <c r="J802" s="5"/>
      <c r="K802" s="5"/>
      <c r="L802" s="5"/>
      <c r="M802" s="5"/>
      <c r="S802" s="5"/>
      <c r="T802" s="5"/>
      <c r="U802" s="5"/>
      <c r="V802" s="5"/>
      <c r="W802" s="5"/>
      <c r="X802" s="5"/>
      <c r="AB802" s="5"/>
      <c r="AC802" s="5"/>
      <c r="AD802" s="5"/>
      <c r="AE802" s="5"/>
      <c r="AF802" s="5"/>
      <c r="AG802" s="5"/>
      <c r="AN802" s="5"/>
      <c r="AO802" s="5"/>
      <c r="AP802" s="5"/>
      <c r="AQ802" s="5"/>
      <c r="AR802" s="5"/>
      <c r="AS802" s="5"/>
      <c r="AW802" s="5"/>
      <c r="AX802" s="5"/>
      <c r="AY802" s="5"/>
      <c r="AZ802" s="5"/>
      <c r="BA802" s="5"/>
      <c r="BB802" s="5"/>
      <c r="BF802" s="5"/>
      <c r="BG802" s="5"/>
      <c r="BH802" s="5"/>
      <c r="BI802" s="5"/>
      <c r="BJ802" s="5"/>
      <c r="BK802" s="5"/>
      <c r="BT802" s="5"/>
      <c r="BU802" s="5"/>
      <c r="BV802" s="5"/>
      <c r="BW802" s="5"/>
      <c r="BX802" s="5"/>
      <c r="BY802" s="5"/>
      <c r="BZ802" s="7"/>
      <c r="CA802" s="7"/>
      <c r="CB802" s="7"/>
      <c r="CC802" s="7"/>
    </row>
    <row r="803" ht="15.75" customHeight="1">
      <c r="H803" s="5"/>
      <c r="I803" s="5"/>
      <c r="J803" s="5"/>
      <c r="K803" s="5"/>
      <c r="L803" s="5"/>
      <c r="M803" s="5"/>
      <c r="S803" s="5"/>
      <c r="T803" s="5"/>
      <c r="U803" s="5"/>
      <c r="V803" s="5"/>
      <c r="W803" s="5"/>
      <c r="X803" s="5"/>
      <c r="AB803" s="5"/>
      <c r="AC803" s="5"/>
      <c r="AD803" s="5"/>
      <c r="AE803" s="5"/>
      <c r="AF803" s="5"/>
      <c r="AG803" s="5"/>
      <c r="AN803" s="5"/>
      <c r="AO803" s="5"/>
      <c r="AP803" s="5"/>
      <c r="AQ803" s="5"/>
      <c r="AR803" s="5"/>
      <c r="AS803" s="5"/>
      <c r="AW803" s="5"/>
      <c r="AX803" s="5"/>
      <c r="AY803" s="5"/>
      <c r="AZ803" s="5"/>
      <c r="BA803" s="5"/>
      <c r="BB803" s="5"/>
      <c r="BF803" s="5"/>
      <c r="BG803" s="5"/>
      <c r="BH803" s="5"/>
      <c r="BI803" s="5"/>
      <c r="BJ803" s="5"/>
      <c r="BK803" s="5"/>
      <c r="BT803" s="5"/>
      <c r="BU803" s="5"/>
      <c r="BV803" s="5"/>
      <c r="BW803" s="5"/>
      <c r="BX803" s="5"/>
      <c r="BY803" s="5"/>
      <c r="BZ803" s="7"/>
      <c r="CA803" s="7"/>
      <c r="CB803" s="7"/>
      <c r="CC803" s="7"/>
    </row>
    <row r="804" ht="15.75" customHeight="1">
      <c r="H804" s="5"/>
      <c r="I804" s="5"/>
      <c r="J804" s="5"/>
      <c r="K804" s="5"/>
      <c r="L804" s="5"/>
      <c r="M804" s="5"/>
      <c r="S804" s="5"/>
      <c r="T804" s="5"/>
      <c r="U804" s="5"/>
      <c r="V804" s="5"/>
      <c r="W804" s="5"/>
      <c r="X804" s="5"/>
      <c r="AB804" s="5"/>
      <c r="AC804" s="5"/>
      <c r="AD804" s="5"/>
      <c r="AE804" s="5"/>
      <c r="AF804" s="5"/>
      <c r="AG804" s="5"/>
      <c r="AN804" s="5"/>
      <c r="AO804" s="5"/>
      <c r="AP804" s="5"/>
      <c r="AQ804" s="5"/>
      <c r="AR804" s="5"/>
      <c r="AS804" s="5"/>
      <c r="AW804" s="5"/>
      <c r="AX804" s="5"/>
      <c r="AY804" s="5"/>
      <c r="AZ804" s="5"/>
      <c r="BA804" s="5"/>
      <c r="BB804" s="5"/>
      <c r="BF804" s="5"/>
      <c r="BG804" s="5"/>
      <c r="BH804" s="5"/>
      <c r="BI804" s="5"/>
      <c r="BJ804" s="5"/>
      <c r="BK804" s="5"/>
      <c r="BT804" s="5"/>
      <c r="BU804" s="5"/>
      <c r="BV804" s="5"/>
      <c r="BW804" s="5"/>
      <c r="BX804" s="5"/>
      <c r="BY804" s="5"/>
      <c r="BZ804" s="7"/>
      <c r="CA804" s="7"/>
      <c r="CB804" s="7"/>
      <c r="CC804" s="7"/>
    </row>
    <row r="805" ht="15.75" customHeight="1">
      <c r="H805" s="5"/>
      <c r="I805" s="5"/>
      <c r="J805" s="5"/>
      <c r="K805" s="5"/>
      <c r="L805" s="5"/>
      <c r="M805" s="5"/>
      <c r="S805" s="5"/>
      <c r="T805" s="5"/>
      <c r="U805" s="5"/>
      <c r="V805" s="5"/>
      <c r="W805" s="5"/>
      <c r="X805" s="5"/>
      <c r="AB805" s="5"/>
      <c r="AC805" s="5"/>
      <c r="AD805" s="5"/>
      <c r="AE805" s="5"/>
      <c r="AF805" s="5"/>
      <c r="AG805" s="5"/>
      <c r="AN805" s="5"/>
      <c r="AO805" s="5"/>
      <c r="AP805" s="5"/>
      <c r="AQ805" s="5"/>
      <c r="AR805" s="5"/>
      <c r="AS805" s="5"/>
      <c r="AW805" s="5"/>
      <c r="AX805" s="5"/>
      <c r="AY805" s="5"/>
      <c r="AZ805" s="5"/>
      <c r="BA805" s="5"/>
      <c r="BB805" s="5"/>
      <c r="BF805" s="5"/>
      <c r="BG805" s="5"/>
      <c r="BH805" s="5"/>
      <c r="BI805" s="5"/>
      <c r="BJ805" s="5"/>
      <c r="BK805" s="5"/>
      <c r="BT805" s="5"/>
      <c r="BU805" s="5"/>
      <c r="BV805" s="5"/>
      <c r="BW805" s="5"/>
      <c r="BX805" s="5"/>
      <c r="BY805" s="5"/>
      <c r="BZ805" s="7"/>
      <c r="CA805" s="7"/>
      <c r="CB805" s="7"/>
      <c r="CC805" s="7"/>
    </row>
    <row r="806" ht="15.75" customHeight="1">
      <c r="H806" s="5"/>
      <c r="I806" s="5"/>
      <c r="J806" s="5"/>
      <c r="K806" s="5"/>
      <c r="L806" s="5"/>
      <c r="M806" s="5"/>
      <c r="S806" s="5"/>
      <c r="T806" s="5"/>
      <c r="U806" s="5"/>
      <c r="V806" s="5"/>
      <c r="W806" s="5"/>
      <c r="X806" s="5"/>
      <c r="AB806" s="5"/>
      <c r="AC806" s="5"/>
      <c r="AD806" s="5"/>
      <c r="AE806" s="5"/>
      <c r="AF806" s="5"/>
      <c r="AG806" s="5"/>
      <c r="AN806" s="5"/>
      <c r="AO806" s="5"/>
      <c r="AP806" s="5"/>
      <c r="AQ806" s="5"/>
      <c r="AR806" s="5"/>
      <c r="AS806" s="5"/>
      <c r="AW806" s="5"/>
      <c r="AX806" s="5"/>
      <c r="AY806" s="5"/>
      <c r="AZ806" s="5"/>
      <c r="BA806" s="5"/>
      <c r="BB806" s="5"/>
      <c r="BF806" s="5"/>
      <c r="BG806" s="5"/>
      <c r="BH806" s="5"/>
      <c r="BI806" s="5"/>
      <c r="BJ806" s="5"/>
      <c r="BK806" s="5"/>
      <c r="BT806" s="5"/>
      <c r="BU806" s="5"/>
      <c r="BV806" s="5"/>
      <c r="BW806" s="5"/>
      <c r="BX806" s="5"/>
      <c r="BY806" s="5"/>
      <c r="BZ806" s="7"/>
      <c r="CA806" s="7"/>
      <c r="CB806" s="7"/>
      <c r="CC806" s="7"/>
    </row>
    <row r="807" ht="15.75" customHeight="1">
      <c r="H807" s="5"/>
      <c r="I807" s="5"/>
      <c r="J807" s="5"/>
      <c r="K807" s="5"/>
      <c r="L807" s="5"/>
      <c r="M807" s="5"/>
      <c r="S807" s="5"/>
      <c r="T807" s="5"/>
      <c r="U807" s="5"/>
      <c r="V807" s="5"/>
      <c r="W807" s="5"/>
      <c r="X807" s="5"/>
      <c r="AB807" s="5"/>
      <c r="AC807" s="5"/>
      <c r="AD807" s="5"/>
      <c r="AE807" s="5"/>
      <c r="AF807" s="5"/>
      <c r="AG807" s="5"/>
      <c r="AN807" s="5"/>
      <c r="AO807" s="5"/>
      <c r="AP807" s="5"/>
      <c r="AQ807" s="5"/>
      <c r="AR807" s="5"/>
      <c r="AS807" s="5"/>
      <c r="AW807" s="5"/>
      <c r="AX807" s="5"/>
      <c r="AY807" s="5"/>
      <c r="AZ807" s="5"/>
      <c r="BA807" s="5"/>
      <c r="BB807" s="5"/>
      <c r="BF807" s="5"/>
      <c r="BG807" s="5"/>
      <c r="BH807" s="5"/>
      <c r="BI807" s="5"/>
      <c r="BJ807" s="5"/>
      <c r="BK807" s="5"/>
      <c r="BT807" s="5"/>
      <c r="BU807" s="5"/>
      <c r="BV807" s="5"/>
      <c r="BW807" s="5"/>
      <c r="BX807" s="5"/>
      <c r="BY807" s="5"/>
      <c r="BZ807" s="7"/>
      <c r="CA807" s="7"/>
      <c r="CB807" s="7"/>
      <c r="CC807" s="7"/>
    </row>
    <row r="808" ht="15.75" customHeight="1">
      <c r="H808" s="5"/>
      <c r="I808" s="5"/>
      <c r="J808" s="5"/>
      <c r="K808" s="5"/>
      <c r="L808" s="5"/>
      <c r="M808" s="5"/>
      <c r="S808" s="5"/>
      <c r="T808" s="5"/>
      <c r="U808" s="5"/>
      <c r="V808" s="5"/>
      <c r="W808" s="5"/>
      <c r="X808" s="5"/>
      <c r="AB808" s="5"/>
      <c r="AC808" s="5"/>
      <c r="AD808" s="5"/>
      <c r="AE808" s="5"/>
      <c r="AF808" s="5"/>
      <c r="AG808" s="5"/>
      <c r="AN808" s="5"/>
      <c r="AO808" s="5"/>
      <c r="AP808" s="5"/>
      <c r="AQ808" s="5"/>
      <c r="AR808" s="5"/>
      <c r="AS808" s="5"/>
      <c r="AW808" s="5"/>
      <c r="AX808" s="5"/>
      <c r="AY808" s="5"/>
      <c r="AZ808" s="5"/>
      <c r="BA808" s="5"/>
      <c r="BB808" s="5"/>
      <c r="BF808" s="5"/>
      <c r="BG808" s="5"/>
      <c r="BH808" s="5"/>
      <c r="BI808" s="5"/>
      <c r="BJ808" s="5"/>
      <c r="BK808" s="5"/>
      <c r="BT808" s="5"/>
      <c r="BU808" s="5"/>
      <c r="BV808" s="5"/>
      <c r="BW808" s="5"/>
      <c r="BX808" s="5"/>
      <c r="BY808" s="5"/>
      <c r="BZ808" s="7"/>
      <c r="CA808" s="7"/>
      <c r="CB808" s="7"/>
      <c r="CC808" s="7"/>
    </row>
    <row r="809" ht="15.75" customHeight="1">
      <c r="H809" s="5"/>
      <c r="I809" s="5"/>
      <c r="J809" s="5"/>
      <c r="K809" s="5"/>
      <c r="L809" s="5"/>
      <c r="M809" s="5"/>
      <c r="S809" s="5"/>
      <c r="T809" s="5"/>
      <c r="U809" s="5"/>
      <c r="V809" s="5"/>
      <c r="W809" s="5"/>
      <c r="X809" s="5"/>
      <c r="AB809" s="5"/>
      <c r="AC809" s="5"/>
      <c r="AD809" s="5"/>
      <c r="AE809" s="5"/>
      <c r="AF809" s="5"/>
      <c r="AG809" s="5"/>
      <c r="AN809" s="5"/>
      <c r="AO809" s="5"/>
      <c r="AP809" s="5"/>
      <c r="AQ809" s="5"/>
      <c r="AR809" s="5"/>
      <c r="AS809" s="5"/>
      <c r="AW809" s="5"/>
      <c r="AX809" s="5"/>
      <c r="AY809" s="5"/>
      <c r="AZ809" s="5"/>
      <c r="BA809" s="5"/>
      <c r="BB809" s="5"/>
      <c r="BF809" s="5"/>
      <c r="BG809" s="5"/>
      <c r="BH809" s="5"/>
      <c r="BI809" s="5"/>
      <c r="BJ809" s="5"/>
      <c r="BK809" s="5"/>
      <c r="BT809" s="5"/>
      <c r="BU809" s="5"/>
      <c r="BV809" s="5"/>
      <c r="BW809" s="5"/>
      <c r="BX809" s="5"/>
      <c r="BY809" s="5"/>
      <c r="BZ809" s="7"/>
      <c r="CA809" s="7"/>
      <c r="CB809" s="7"/>
      <c r="CC809" s="7"/>
    </row>
    <row r="810" ht="15.75" customHeight="1">
      <c r="H810" s="5"/>
      <c r="I810" s="5"/>
      <c r="J810" s="5"/>
      <c r="K810" s="5"/>
      <c r="L810" s="5"/>
      <c r="M810" s="5"/>
      <c r="S810" s="5"/>
      <c r="T810" s="5"/>
      <c r="U810" s="5"/>
      <c r="V810" s="5"/>
      <c r="W810" s="5"/>
      <c r="X810" s="5"/>
      <c r="AB810" s="5"/>
      <c r="AC810" s="5"/>
      <c r="AD810" s="5"/>
      <c r="AE810" s="5"/>
      <c r="AF810" s="5"/>
      <c r="AG810" s="5"/>
      <c r="AN810" s="5"/>
      <c r="AO810" s="5"/>
      <c r="AP810" s="5"/>
      <c r="AQ810" s="5"/>
      <c r="AR810" s="5"/>
      <c r="AS810" s="5"/>
      <c r="AW810" s="5"/>
      <c r="AX810" s="5"/>
      <c r="AY810" s="5"/>
      <c r="AZ810" s="5"/>
      <c r="BA810" s="5"/>
      <c r="BB810" s="5"/>
      <c r="BF810" s="5"/>
      <c r="BG810" s="5"/>
      <c r="BH810" s="5"/>
      <c r="BI810" s="5"/>
      <c r="BJ810" s="5"/>
      <c r="BK810" s="5"/>
      <c r="BT810" s="5"/>
      <c r="BU810" s="5"/>
      <c r="BV810" s="5"/>
      <c r="BW810" s="5"/>
      <c r="BX810" s="5"/>
      <c r="BY810" s="5"/>
      <c r="BZ810" s="7"/>
      <c r="CA810" s="7"/>
      <c r="CB810" s="7"/>
      <c r="CC810" s="7"/>
    </row>
    <row r="811" ht="15.75" customHeight="1">
      <c r="H811" s="5"/>
      <c r="I811" s="5"/>
      <c r="J811" s="5"/>
      <c r="K811" s="5"/>
      <c r="L811" s="5"/>
      <c r="M811" s="5"/>
      <c r="S811" s="5"/>
      <c r="T811" s="5"/>
      <c r="U811" s="5"/>
      <c r="V811" s="5"/>
      <c r="W811" s="5"/>
      <c r="X811" s="5"/>
      <c r="AB811" s="5"/>
      <c r="AC811" s="5"/>
      <c r="AD811" s="5"/>
      <c r="AE811" s="5"/>
      <c r="AF811" s="5"/>
      <c r="AG811" s="5"/>
      <c r="AN811" s="5"/>
      <c r="AO811" s="5"/>
      <c r="AP811" s="5"/>
      <c r="AQ811" s="5"/>
      <c r="AR811" s="5"/>
      <c r="AS811" s="5"/>
      <c r="AW811" s="5"/>
      <c r="AX811" s="5"/>
      <c r="AY811" s="5"/>
      <c r="AZ811" s="5"/>
      <c r="BA811" s="5"/>
      <c r="BB811" s="5"/>
      <c r="BF811" s="5"/>
      <c r="BG811" s="5"/>
      <c r="BH811" s="5"/>
      <c r="BI811" s="5"/>
      <c r="BJ811" s="5"/>
      <c r="BK811" s="5"/>
      <c r="BT811" s="5"/>
      <c r="BU811" s="5"/>
      <c r="BV811" s="5"/>
      <c r="BW811" s="5"/>
      <c r="BX811" s="5"/>
      <c r="BY811" s="5"/>
      <c r="BZ811" s="7"/>
      <c r="CA811" s="7"/>
      <c r="CB811" s="7"/>
      <c r="CC811" s="7"/>
    </row>
    <row r="812" ht="15.75" customHeight="1">
      <c r="H812" s="5"/>
      <c r="I812" s="5"/>
      <c r="J812" s="5"/>
      <c r="K812" s="5"/>
      <c r="L812" s="5"/>
      <c r="M812" s="5"/>
      <c r="S812" s="5"/>
      <c r="T812" s="5"/>
      <c r="U812" s="5"/>
      <c r="V812" s="5"/>
      <c r="W812" s="5"/>
      <c r="X812" s="5"/>
      <c r="AB812" s="5"/>
      <c r="AC812" s="5"/>
      <c r="AD812" s="5"/>
      <c r="AE812" s="5"/>
      <c r="AF812" s="5"/>
      <c r="AG812" s="5"/>
      <c r="AN812" s="5"/>
      <c r="AO812" s="5"/>
      <c r="AP812" s="5"/>
      <c r="AQ812" s="5"/>
      <c r="AR812" s="5"/>
      <c r="AS812" s="5"/>
      <c r="AW812" s="5"/>
      <c r="AX812" s="5"/>
      <c r="AY812" s="5"/>
      <c r="AZ812" s="5"/>
      <c r="BA812" s="5"/>
      <c r="BB812" s="5"/>
      <c r="BF812" s="5"/>
      <c r="BG812" s="5"/>
      <c r="BH812" s="5"/>
      <c r="BI812" s="5"/>
      <c r="BJ812" s="5"/>
      <c r="BK812" s="5"/>
      <c r="BT812" s="5"/>
      <c r="BU812" s="5"/>
      <c r="BV812" s="5"/>
      <c r="BW812" s="5"/>
      <c r="BX812" s="5"/>
      <c r="BY812" s="5"/>
      <c r="BZ812" s="7"/>
      <c r="CA812" s="7"/>
      <c r="CB812" s="7"/>
      <c r="CC812" s="7"/>
    </row>
    <row r="813" ht="15.75" customHeight="1">
      <c r="H813" s="5"/>
      <c r="I813" s="5"/>
      <c r="J813" s="5"/>
      <c r="K813" s="5"/>
      <c r="L813" s="5"/>
      <c r="M813" s="5"/>
      <c r="S813" s="5"/>
      <c r="T813" s="5"/>
      <c r="U813" s="5"/>
      <c r="V813" s="5"/>
      <c r="W813" s="5"/>
      <c r="X813" s="5"/>
      <c r="AB813" s="5"/>
      <c r="AC813" s="5"/>
      <c r="AD813" s="5"/>
      <c r="AE813" s="5"/>
      <c r="AF813" s="5"/>
      <c r="AG813" s="5"/>
      <c r="AN813" s="5"/>
      <c r="AO813" s="5"/>
      <c r="AP813" s="5"/>
      <c r="AQ813" s="5"/>
      <c r="AR813" s="5"/>
      <c r="AS813" s="5"/>
      <c r="AW813" s="5"/>
      <c r="AX813" s="5"/>
      <c r="AY813" s="5"/>
      <c r="AZ813" s="5"/>
      <c r="BA813" s="5"/>
      <c r="BB813" s="5"/>
      <c r="BF813" s="5"/>
      <c r="BG813" s="5"/>
      <c r="BH813" s="5"/>
      <c r="BI813" s="5"/>
      <c r="BJ813" s="5"/>
      <c r="BK813" s="5"/>
      <c r="BT813" s="5"/>
      <c r="BU813" s="5"/>
      <c r="BV813" s="5"/>
      <c r="BW813" s="5"/>
      <c r="BX813" s="5"/>
      <c r="BY813" s="5"/>
      <c r="BZ813" s="7"/>
      <c r="CA813" s="7"/>
      <c r="CB813" s="7"/>
      <c r="CC813" s="7"/>
    </row>
    <row r="814" ht="15.75" customHeight="1">
      <c r="H814" s="5"/>
      <c r="I814" s="5"/>
      <c r="J814" s="5"/>
      <c r="K814" s="5"/>
      <c r="L814" s="5"/>
      <c r="M814" s="5"/>
      <c r="S814" s="5"/>
      <c r="T814" s="5"/>
      <c r="U814" s="5"/>
      <c r="V814" s="5"/>
      <c r="W814" s="5"/>
      <c r="X814" s="5"/>
      <c r="AB814" s="5"/>
      <c r="AC814" s="5"/>
      <c r="AD814" s="5"/>
      <c r="AE814" s="5"/>
      <c r="AF814" s="5"/>
      <c r="AG814" s="5"/>
      <c r="AN814" s="5"/>
      <c r="AO814" s="5"/>
      <c r="AP814" s="5"/>
      <c r="AQ814" s="5"/>
      <c r="AR814" s="5"/>
      <c r="AS814" s="5"/>
      <c r="AW814" s="5"/>
      <c r="AX814" s="5"/>
      <c r="AY814" s="5"/>
      <c r="AZ814" s="5"/>
      <c r="BA814" s="5"/>
      <c r="BB814" s="5"/>
      <c r="BF814" s="5"/>
      <c r="BG814" s="5"/>
      <c r="BH814" s="5"/>
      <c r="BI814" s="5"/>
      <c r="BJ814" s="5"/>
      <c r="BK814" s="5"/>
      <c r="BT814" s="5"/>
      <c r="BU814" s="5"/>
      <c r="BV814" s="5"/>
      <c r="BW814" s="5"/>
      <c r="BX814" s="5"/>
      <c r="BY814" s="5"/>
      <c r="BZ814" s="7"/>
      <c r="CA814" s="7"/>
      <c r="CB814" s="7"/>
      <c r="CC814" s="7"/>
    </row>
    <row r="815" ht="15.75" customHeight="1">
      <c r="H815" s="5"/>
      <c r="I815" s="5"/>
      <c r="J815" s="5"/>
      <c r="K815" s="5"/>
      <c r="L815" s="5"/>
      <c r="M815" s="5"/>
      <c r="S815" s="5"/>
      <c r="T815" s="5"/>
      <c r="U815" s="5"/>
      <c r="V815" s="5"/>
      <c r="W815" s="5"/>
      <c r="X815" s="5"/>
      <c r="AB815" s="5"/>
      <c r="AC815" s="5"/>
      <c r="AD815" s="5"/>
      <c r="AE815" s="5"/>
      <c r="AF815" s="5"/>
      <c r="AG815" s="5"/>
      <c r="AN815" s="5"/>
      <c r="AO815" s="5"/>
      <c r="AP815" s="5"/>
      <c r="AQ815" s="5"/>
      <c r="AR815" s="5"/>
      <c r="AS815" s="5"/>
      <c r="AW815" s="5"/>
      <c r="AX815" s="5"/>
      <c r="AY815" s="5"/>
      <c r="AZ815" s="5"/>
      <c r="BA815" s="5"/>
      <c r="BB815" s="5"/>
      <c r="BF815" s="5"/>
      <c r="BG815" s="5"/>
      <c r="BH815" s="5"/>
      <c r="BI815" s="5"/>
      <c r="BJ815" s="5"/>
      <c r="BK815" s="5"/>
      <c r="BT815" s="5"/>
      <c r="BU815" s="5"/>
      <c r="BV815" s="5"/>
      <c r="BW815" s="5"/>
      <c r="BX815" s="5"/>
      <c r="BY815" s="5"/>
      <c r="BZ815" s="7"/>
      <c r="CA815" s="7"/>
      <c r="CB815" s="7"/>
      <c r="CC815" s="7"/>
    </row>
    <row r="816" ht="15.75" customHeight="1">
      <c r="H816" s="5"/>
      <c r="I816" s="5"/>
      <c r="J816" s="5"/>
      <c r="K816" s="5"/>
      <c r="L816" s="5"/>
      <c r="M816" s="5"/>
      <c r="S816" s="5"/>
      <c r="T816" s="5"/>
      <c r="U816" s="5"/>
      <c r="V816" s="5"/>
      <c r="W816" s="5"/>
      <c r="X816" s="5"/>
      <c r="AB816" s="5"/>
      <c r="AC816" s="5"/>
      <c r="AD816" s="5"/>
      <c r="AE816" s="5"/>
      <c r="AF816" s="5"/>
      <c r="AG816" s="5"/>
      <c r="AN816" s="5"/>
      <c r="AO816" s="5"/>
      <c r="AP816" s="5"/>
      <c r="AQ816" s="5"/>
      <c r="AR816" s="5"/>
      <c r="AS816" s="5"/>
      <c r="AW816" s="5"/>
      <c r="AX816" s="5"/>
      <c r="AY816" s="5"/>
      <c r="AZ816" s="5"/>
      <c r="BA816" s="5"/>
      <c r="BB816" s="5"/>
      <c r="BF816" s="5"/>
      <c r="BG816" s="5"/>
      <c r="BH816" s="5"/>
      <c r="BI816" s="5"/>
      <c r="BJ816" s="5"/>
      <c r="BK816" s="5"/>
      <c r="BT816" s="5"/>
      <c r="BU816" s="5"/>
      <c r="BV816" s="5"/>
      <c r="BW816" s="5"/>
      <c r="BX816" s="5"/>
      <c r="BY816" s="5"/>
      <c r="BZ816" s="7"/>
      <c r="CA816" s="7"/>
      <c r="CB816" s="7"/>
      <c r="CC816" s="7"/>
    </row>
    <row r="817" ht="15.75" customHeight="1">
      <c r="H817" s="5"/>
      <c r="I817" s="5"/>
      <c r="J817" s="5"/>
      <c r="K817" s="5"/>
      <c r="L817" s="5"/>
      <c r="M817" s="5"/>
      <c r="S817" s="5"/>
      <c r="T817" s="5"/>
      <c r="U817" s="5"/>
      <c r="V817" s="5"/>
      <c r="W817" s="5"/>
      <c r="X817" s="5"/>
      <c r="AB817" s="5"/>
      <c r="AC817" s="5"/>
      <c r="AD817" s="5"/>
      <c r="AE817" s="5"/>
      <c r="AF817" s="5"/>
      <c r="AG817" s="5"/>
      <c r="AN817" s="5"/>
      <c r="AO817" s="5"/>
      <c r="AP817" s="5"/>
      <c r="AQ817" s="5"/>
      <c r="AR817" s="5"/>
      <c r="AS817" s="5"/>
      <c r="AW817" s="5"/>
      <c r="AX817" s="5"/>
      <c r="AY817" s="5"/>
      <c r="AZ817" s="5"/>
      <c r="BA817" s="5"/>
      <c r="BB817" s="5"/>
      <c r="BF817" s="5"/>
      <c r="BG817" s="5"/>
      <c r="BH817" s="5"/>
      <c r="BI817" s="5"/>
      <c r="BJ817" s="5"/>
      <c r="BK817" s="5"/>
      <c r="BT817" s="5"/>
      <c r="BU817" s="5"/>
      <c r="BV817" s="5"/>
      <c r="BW817" s="5"/>
      <c r="BX817" s="5"/>
      <c r="BY817" s="5"/>
      <c r="BZ817" s="7"/>
      <c r="CA817" s="7"/>
      <c r="CB817" s="7"/>
      <c r="CC817" s="7"/>
    </row>
    <row r="818" ht="15.75" customHeight="1">
      <c r="H818" s="5"/>
      <c r="I818" s="5"/>
      <c r="J818" s="5"/>
      <c r="K818" s="5"/>
      <c r="L818" s="5"/>
      <c r="M818" s="5"/>
      <c r="S818" s="5"/>
      <c r="T818" s="5"/>
      <c r="U818" s="5"/>
      <c r="V818" s="5"/>
      <c r="W818" s="5"/>
      <c r="X818" s="5"/>
      <c r="AB818" s="5"/>
      <c r="AC818" s="5"/>
      <c r="AD818" s="5"/>
      <c r="AE818" s="5"/>
      <c r="AF818" s="5"/>
      <c r="AG818" s="5"/>
      <c r="AN818" s="5"/>
      <c r="AO818" s="5"/>
      <c r="AP818" s="5"/>
      <c r="AQ818" s="5"/>
      <c r="AR818" s="5"/>
      <c r="AS818" s="5"/>
      <c r="AW818" s="5"/>
      <c r="AX818" s="5"/>
      <c r="AY818" s="5"/>
      <c r="AZ818" s="5"/>
      <c r="BA818" s="5"/>
      <c r="BB818" s="5"/>
      <c r="BF818" s="5"/>
      <c r="BG818" s="5"/>
      <c r="BH818" s="5"/>
      <c r="BI818" s="5"/>
      <c r="BJ818" s="5"/>
      <c r="BK818" s="5"/>
      <c r="BT818" s="5"/>
      <c r="BU818" s="5"/>
      <c r="BV818" s="5"/>
      <c r="BW818" s="5"/>
      <c r="BX818" s="5"/>
      <c r="BY818" s="5"/>
      <c r="BZ818" s="7"/>
      <c r="CA818" s="7"/>
      <c r="CB818" s="7"/>
      <c r="CC818" s="7"/>
    </row>
    <row r="819" ht="15.75" customHeight="1">
      <c r="H819" s="5"/>
      <c r="I819" s="5"/>
      <c r="J819" s="5"/>
      <c r="K819" s="5"/>
      <c r="L819" s="5"/>
      <c r="M819" s="5"/>
      <c r="S819" s="5"/>
      <c r="T819" s="5"/>
      <c r="U819" s="5"/>
      <c r="V819" s="5"/>
      <c r="W819" s="5"/>
      <c r="X819" s="5"/>
      <c r="AB819" s="5"/>
      <c r="AC819" s="5"/>
      <c r="AD819" s="5"/>
      <c r="AE819" s="5"/>
      <c r="AF819" s="5"/>
      <c r="AG819" s="5"/>
      <c r="AN819" s="5"/>
      <c r="AO819" s="5"/>
      <c r="AP819" s="5"/>
      <c r="AQ819" s="5"/>
      <c r="AR819" s="5"/>
      <c r="AS819" s="5"/>
      <c r="AW819" s="5"/>
      <c r="AX819" s="5"/>
      <c r="AY819" s="5"/>
      <c r="AZ819" s="5"/>
      <c r="BA819" s="5"/>
      <c r="BB819" s="5"/>
      <c r="BF819" s="5"/>
      <c r="BG819" s="5"/>
      <c r="BH819" s="5"/>
      <c r="BI819" s="5"/>
      <c r="BJ819" s="5"/>
      <c r="BK819" s="5"/>
      <c r="BT819" s="5"/>
      <c r="BU819" s="5"/>
      <c r="BV819" s="5"/>
      <c r="BW819" s="5"/>
      <c r="BX819" s="5"/>
      <c r="BY819" s="5"/>
      <c r="BZ819" s="7"/>
      <c r="CA819" s="7"/>
      <c r="CB819" s="7"/>
      <c r="CC819" s="7"/>
    </row>
    <row r="820" ht="15.75" customHeight="1">
      <c r="H820" s="5"/>
      <c r="I820" s="5"/>
      <c r="J820" s="5"/>
      <c r="K820" s="5"/>
      <c r="L820" s="5"/>
      <c r="M820" s="5"/>
      <c r="S820" s="5"/>
      <c r="T820" s="5"/>
      <c r="U820" s="5"/>
      <c r="V820" s="5"/>
      <c r="W820" s="5"/>
      <c r="X820" s="5"/>
      <c r="AB820" s="5"/>
      <c r="AC820" s="5"/>
      <c r="AD820" s="5"/>
      <c r="AE820" s="5"/>
      <c r="AF820" s="5"/>
      <c r="AG820" s="5"/>
      <c r="AN820" s="5"/>
      <c r="AO820" s="5"/>
      <c r="AP820" s="5"/>
      <c r="AQ820" s="5"/>
      <c r="AR820" s="5"/>
      <c r="AS820" s="5"/>
      <c r="AW820" s="5"/>
      <c r="AX820" s="5"/>
      <c r="AY820" s="5"/>
      <c r="AZ820" s="5"/>
      <c r="BA820" s="5"/>
      <c r="BB820" s="5"/>
      <c r="BF820" s="5"/>
      <c r="BG820" s="5"/>
      <c r="BH820" s="5"/>
      <c r="BI820" s="5"/>
      <c r="BJ820" s="5"/>
      <c r="BK820" s="5"/>
      <c r="BT820" s="5"/>
      <c r="BU820" s="5"/>
      <c r="BV820" s="5"/>
      <c r="BW820" s="5"/>
      <c r="BX820" s="5"/>
      <c r="BY820" s="5"/>
      <c r="BZ820" s="7"/>
      <c r="CA820" s="7"/>
      <c r="CB820" s="7"/>
      <c r="CC820" s="7"/>
    </row>
    <row r="821" ht="15.75" customHeight="1">
      <c r="H821" s="5"/>
      <c r="I821" s="5"/>
      <c r="J821" s="5"/>
      <c r="K821" s="5"/>
      <c r="L821" s="5"/>
      <c r="M821" s="5"/>
      <c r="S821" s="5"/>
      <c r="T821" s="5"/>
      <c r="U821" s="5"/>
      <c r="V821" s="5"/>
      <c r="W821" s="5"/>
      <c r="X821" s="5"/>
      <c r="AB821" s="5"/>
      <c r="AC821" s="5"/>
      <c r="AD821" s="5"/>
      <c r="AE821" s="5"/>
      <c r="AF821" s="5"/>
      <c r="AG821" s="5"/>
      <c r="AN821" s="5"/>
      <c r="AO821" s="5"/>
      <c r="AP821" s="5"/>
      <c r="AQ821" s="5"/>
      <c r="AR821" s="5"/>
      <c r="AS821" s="5"/>
      <c r="AW821" s="5"/>
      <c r="AX821" s="5"/>
      <c r="AY821" s="5"/>
      <c r="AZ821" s="5"/>
      <c r="BA821" s="5"/>
      <c r="BB821" s="5"/>
      <c r="BF821" s="5"/>
      <c r="BG821" s="5"/>
      <c r="BH821" s="5"/>
      <c r="BI821" s="5"/>
      <c r="BJ821" s="5"/>
      <c r="BK821" s="5"/>
      <c r="BT821" s="5"/>
      <c r="BU821" s="5"/>
      <c r="BV821" s="5"/>
      <c r="BW821" s="5"/>
      <c r="BX821" s="5"/>
      <c r="BY821" s="5"/>
      <c r="BZ821" s="7"/>
      <c r="CA821" s="7"/>
      <c r="CB821" s="7"/>
      <c r="CC821" s="7"/>
    </row>
    <row r="822" ht="15.75" customHeight="1">
      <c r="H822" s="5"/>
      <c r="I822" s="5"/>
      <c r="J822" s="5"/>
      <c r="K822" s="5"/>
      <c r="L822" s="5"/>
      <c r="M822" s="5"/>
      <c r="S822" s="5"/>
      <c r="T822" s="5"/>
      <c r="U822" s="5"/>
      <c r="V822" s="5"/>
      <c r="W822" s="5"/>
      <c r="X822" s="5"/>
      <c r="AB822" s="5"/>
      <c r="AC822" s="5"/>
      <c r="AD822" s="5"/>
      <c r="AE822" s="5"/>
      <c r="AF822" s="5"/>
      <c r="AG822" s="5"/>
      <c r="AN822" s="5"/>
      <c r="AO822" s="5"/>
      <c r="AP822" s="5"/>
      <c r="AQ822" s="5"/>
      <c r="AR822" s="5"/>
      <c r="AS822" s="5"/>
      <c r="AW822" s="5"/>
      <c r="AX822" s="5"/>
      <c r="AY822" s="5"/>
      <c r="AZ822" s="5"/>
      <c r="BA822" s="5"/>
      <c r="BB822" s="5"/>
      <c r="BF822" s="5"/>
      <c r="BG822" s="5"/>
      <c r="BH822" s="5"/>
      <c r="BI822" s="5"/>
      <c r="BJ822" s="5"/>
      <c r="BK822" s="5"/>
      <c r="BT822" s="5"/>
      <c r="BU822" s="5"/>
      <c r="BV822" s="5"/>
      <c r="BW822" s="5"/>
      <c r="BX822" s="5"/>
      <c r="BY822" s="5"/>
      <c r="BZ822" s="7"/>
      <c r="CA822" s="7"/>
      <c r="CB822" s="7"/>
      <c r="CC822" s="7"/>
    </row>
    <row r="823" ht="15.75" customHeight="1">
      <c r="H823" s="5"/>
      <c r="I823" s="5"/>
      <c r="J823" s="5"/>
      <c r="K823" s="5"/>
      <c r="L823" s="5"/>
      <c r="M823" s="5"/>
      <c r="S823" s="5"/>
      <c r="T823" s="5"/>
      <c r="U823" s="5"/>
      <c r="V823" s="5"/>
      <c r="W823" s="5"/>
      <c r="X823" s="5"/>
      <c r="AB823" s="5"/>
      <c r="AC823" s="5"/>
      <c r="AD823" s="5"/>
      <c r="AE823" s="5"/>
      <c r="AF823" s="5"/>
      <c r="AG823" s="5"/>
      <c r="AN823" s="5"/>
      <c r="AO823" s="5"/>
      <c r="AP823" s="5"/>
      <c r="AQ823" s="5"/>
      <c r="AR823" s="5"/>
      <c r="AS823" s="5"/>
      <c r="AW823" s="5"/>
      <c r="AX823" s="5"/>
      <c r="AY823" s="5"/>
      <c r="AZ823" s="5"/>
      <c r="BA823" s="5"/>
      <c r="BB823" s="5"/>
      <c r="BF823" s="5"/>
      <c r="BG823" s="5"/>
      <c r="BH823" s="5"/>
      <c r="BI823" s="5"/>
      <c r="BJ823" s="5"/>
      <c r="BK823" s="5"/>
      <c r="BT823" s="5"/>
      <c r="BU823" s="5"/>
      <c r="BV823" s="5"/>
      <c r="BW823" s="5"/>
      <c r="BX823" s="5"/>
      <c r="BY823" s="5"/>
      <c r="BZ823" s="7"/>
      <c r="CA823" s="7"/>
      <c r="CB823" s="7"/>
      <c r="CC823" s="7"/>
    </row>
    <row r="824" ht="15.75" customHeight="1">
      <c r="H824" s="5"/>
      <c r="I824" s="5"/>
      <c r="J824" s="5"/>
      <c r="K824" s="5"/>
      <c r="L824" s="5"/>
      <c r="M824" s="5"/>
      <c r="S824" s="5"/>
      <c r="T824" s="5"/>
      <c r="U824" s="5"/>
      <c r="V824" s="5"/>
      <c r="W824" s="5"/>
      <c r="X824" s="5"/>
      <c r="AB824" s="5"/>
      <c r="AC824" s="5"/>
      <c r="AD824" s="5"/>
      <c r="AE824" s="5"/>
      <c r="AF824" s="5"/>
      <c r="AG824" s="5"/>
      <c r="AN824" s="5"/>
      <c r="AO824" s="5"/>
      <c r="AP824" s="5"/>
      <c r="AQ824" s="5"/>
      <c r="AR824" s="5"/>
      <c r="AS824" s="5"/>
      <c r="AW824" s="5"/>
      <c r="AX824" s="5"/>
      <c r="AY824" s="5"/>
      <c r="AZ824" s="5"/>
      <c r="BA824" s="5"/>
      <c r="BB824" s="5"/>
      <c r="BF824" s="5"/>
      <c r="BG824" s="5"/>
      <c r="BH824" s="5"/>
      <c r="BI824" s="5"/>
      <c r="BJ824" s="5"/>
      <c r="BK824" s="5"/>
      <c r="BT824" s="5"/>
      <c r="BU824" s="5"/>
      <c r="BV824" s="5"/>
      <c r="BW824" s="5"/>
      <c r="BX824" s="5"/>
      <c r="BY824" s="5"/>
      <c r="BZ824" s="7"/>
      <c r="CA824" s="7"/>
      <c r="CB824" s="7"/>
      <c r="CC824" s="7"/>
    </row>
    <row r="825" ht="15.75" customHeight="1">
      <c r="H825" s="5"/>
      <c r="I825" s="5"/>
      <c r="J825" s="5"/>
      <c r="K825" s="5"/>
      <c r="L825" s="5"/>
      <c r="M825" s="5"/>
      <c r="S825" s="5"/>
      <c r="T825" s="5"/>
      <c r="U825" s="5"/>
      <c r="V825" s="5"/>
      <c r="W825" s="5"/>
      <c r="X825" s="5"/>
      <c r="AB825" s="5"/>
      <c r="AC825" s="5"/>
      <c r="AD825" s="5"/>
      <c r="AE825" s="5"/>
      <c r="AF825" s="5"/>
      <c r="AG825" s="5"/>
      <c r="AN825" s="5"/>
      <c r="AO825" s="5"/>
      <c r="AP825" s="5"/>
      <c r="AQ825" s="5"/>
      <c r="AR825" s="5"/>
      <c r="AS825" s="5"/>
      <c r="AW825" s="5"/>
      <c r="AX825" s="5"/>
      <c r="AY825" s="5"/>
      <c r="AZ825" s="5"/>
      <c r="BA825" s="5"/>
      <c r="BB825" s="5"/>
      <c r="BF825" s="5"/>
      <c r="BG825" s="5"/>
      <c r="BH825" s="5"/>
      <c r="BI825" s="5"/>
      <c r="BJ825" s="5"/>
      <c r="BK825" s="5"/>
      <c r="BT825" s="5"/>
      <c r="BU825" s="5"/>
      <c r="BV825" s="5"/>
      <c r="BW825" s="5"/>
      <c r="BX825" s="5"/>
      <c r="BY825" s="5"/>
      <c r="BZ825" s="7"/>
      <c r="CA825" s="7"/>
      <c r="CB825" s="7"/>
      <c r="CC825" s="7"/>
    </row>
    <row r="826" ht="15.75" customHeight="1">
      <c r="H826" s="5"/>
      <c r="I826" s="5"/>
      <c r="J826" s="5"/>
      <c r="K826" s="5"/>
      <c r="L826" s="5"/>
      <c r="M826" s="5"/>
      <c r="S826" s="5"/>
      <c r="T826" s="5"/>
      <c r="U826" s="5"/>
      <c r="V826" s="5"/>
      <c r="W826" s="5"/>
      <c r="X826" s="5"/>
      <c r="AB826" s="5"/>
      <c r="AC826" s="5"/>
      <c r="AD826" s="5"/>
      <c r="AE826" s="5"/>
      <c r="AF826" s="5"/>
      <c r="AG826" s="5"/>
      <c r="AN826" s="5"/>
      <c r="AO826" s="5"/>
      <c r="AP826" s="5"/>
      <c r="AQ826" s="5"/>
      <c r="AR826" s="5"/>
      <c r="AS826" s="5"/>
      <c r="AW826" s="5"/>
      <c r="AX826" s="5"/>
      <c r="AY826" s="5"/>
      <c r="AZ826" s="5"/>
      <c r="BA826" s="5"/>
      <c r="BB826" s="5"/>
      <c r="BF826" s="5"/>
      <c r="BG826" s="5"/>
      <c r="BH826" s="5"/>
      <c r="BI826" s="5"/>
      <c r="BJ826" s="5"/>
      <c r="BK826" s="5"/>
      <c r="BT826" s="5"/>
      <c r="BU826" s="5"/>
      <c r="BV826" s="5"/>
      <c r="BW826" s="5"/>
      <c r="BX826" s="5"/>
      <c r="BY826" s="5"/>
      <c r="BZ826" s="7"/>
      <c r="CA826" s="7"/>
      <c r="CB826" s="7"/>
      <c r="CC826" s="7"/>
    </row>
    <row r="827" ht="15.75" customHeight="1">
      <c r="H827" s="5"/>
      <c r="I827" s="5"/>
      <c r="J827" s="5"/>
      <c r="K827" s="5"/>
      <c r="L827" s="5"/>
      <c r="M827" s="5"/>
      <c r="S827" s="5"/>
      <c r="T827" s="5"/>
      <c r="U827" s="5"/>
      <c r="V827" s="5"/>
      <c r="W827" s="5"/>
      <c r="X827" s="5"/>
      <c r="AB827" s="5"/>
      <c r="AC827" s="5"/>
      <c r="AD827" s="5"/>
      <c r="AE827" s="5"/>
      <c r="AF827" s="5"/>
      <c r="AG827" s="5"/>
      <c r="AN827" s="5"/>
      <c r="AO827" s="5"/>
      <c r="AP827" s="5"/>
      <c r="AQ827" s="5"/>
      <c r="AR827" s="5"/>
      <c r="AS827" s="5"/>
      <c r="AW827" s="5"/>
      <c r="AX827" s="5"/>
      <c r="AY827" s="5"/>
      <c r="AZ827" s="5"/>
      <c r="BA827" s="5"/>
      <c r="BB827" s="5"/>
      <c r="BF827" s="5"/>
      <c r="BG827" s="5"/>
      <c r="BH827" s="5"/>
      <c r="BI827" s="5"/>
      <c r="BJ827" s="5"/>
      <c r="BK827" s="5"/>
      <c r="BT827" s="5"/>
      <c r="BU827" s="5"/>
      <c r="BV827" s="5"/>
      <c r="BW827" s="5"/>
      <c r="BX827" s="5"/>
      <c r="BY827" s="5"/>
      <c r="BZ827" s="7"/>
      <c r="CA827" s="7"/>
      <c r="CB827" s="7"/>
      <c r="CC827" s="7"/>
    </row>
    <row r="828" ht="15.75" customHeight="1">
      <c r="H828" s="5"/>
      <c r="I828" s="5"/>
      <c r="J828" s="5"/>
      <c r="K828" s="5"/>
      <c r="L828" s="5"/>
      <c r="M828" s="5"/>
      <c r="S828" s="5"/>
      <c r="T828" s="5"/>
      <c r="U828" s="5"/>
      <c r="V828" s="5"/>
      <c r="W828" s="5"/>
      <c r="X828" s="5"/>
      <c r="AB828" s="5"/>
      <c r="AC828" s="5"/>
      <c r="AD828" s="5"/>
      <c r="AE828" s="5"/>
      <c r="AF828" s="5"/>
      <c r="AG828" s="5"/>
      <c r="AN828" s="5"/>
      <c r="AO828" s="5"/>
      <c r="AP828" s="5"/>
      <c r="AQ828" s="5"/>
      <c r="AR828" s="5"/>
      <c r="AS828" s="5"/>
      <c r="AW828" s="5"/>
      <c r="AX828" s="5"/>
      <c r="AY828" s="5"/>
      <c r="AZ828" s="5"/>
      <c r="BA828" s="5"/>
      <c r="BB828" s="5"/>
      <c r="BF828" s="5"/>
      <c r="BG828" s="5"/>
      <c r="BH828" s="5"/>
      <c r="BI828" s="5"/>
      <c r="BJ828" s="5"/>
      <c r="BK828" s="5"/>
      <c r="BT828" s="5"/>
      <c r="BU828" s="5"/>
      <c r="BV828" s="5"/>
      <c r="BW828" s="5"/>
      <c r="BX828" s="5"/>
      <c r="BY828" s="5"/>
      <c r="BZ828" s="7"/>
      <c r="CA828" s="7"/>
      <c r="CB828" s="7"/>
      <c r="CC828" s="7"/>
    </row>
    <row r="829" ht="15.75" customHeight="1">
      <c r="H829" s="5"/>
      <c r="I829" s="5"/>
      <c r="J829" s="5"/>
      <c r="K829" s="5"/>
      <c r="L829" s="5"/>
      <c r="M829" s="5"/>
      <c r="S829" s="5"/>
      <c r="T829" s="5"/>
      <c r="U829" s="5"/>
      <c r="V829" s="5"/>
      <c r="W829" s="5"/>
      <c r="X829" s="5"/>
      <c r="AB829" s="5"/>
      <c r="AC829" s="5"/>
      <c r="AD829" s="5"/>
      <c r="AE829" s="5"/>
      <c r="AF829" s="5"/>
      <c r="AG829" s="5"/>
      <c r="AN829" s="5"/>
      <c r="AO829" s="5"/>
      <c r="AP829" s="5"/>
      <c r="AQ829" s="5"/>
      <c r="AR829" s="5"/>
      <c r="AS829" s="5"/>
      <c r="AW829" s="5"/>
      <c r="AX829" s="5"/>
      <c r="AY829" s="5"/>
      <c r="AZ829" s="5"/>
      <c r="BA829" s="5"/>
      <c r="BB829" s="5"/>
      <c r="BF829" s="5"/>
      <c r="BG829" s="5"/>
      <c r="BH829" s="5"/>
      <c r="BI829" s="5"/>
      <c r="BJ829" s="5"/>
      <c r="BK829" s="5"/>
      <c r="BT829" s="5"/>
      <c r="BU829" s="5"/>
      <c r="BV829" s="5"/>
      <c r="BW829" s="5"/>
      <c r="BX829" s="5"/>
      <c r="BY829" s="5"/>
      <c r="BZ829" s="7"/>
      <c r="CA829" s="7"/>
      <c r="CB829" s="7"/>
      <c r="CC829" s="7"/>
    </row>
    <row r="830" ht="15.75" customHeight="1">
      <c r="H830" s="5"/>
      <c r="I830" s="5"/>
      <c r="J830" s="5"/>
      <c r="K830" s="5"/>
      <c r="L830" s="5"/>
      <c r="M830" s="5"/>
      <c r="S830" s="5"/>
      <c r="T830" s="5"/>
      <c r="U830" s="5"/>
      <c r="V830" s="5"/>
      <c r="W830" s="5"/>
      <c r="X830" s="5"/>
      <c r="AB830" s="5"/>
      <c r="AC830" s="5"/>
      <c r="AD830" s="5"/>
      <c r="AE830" s="5"/>
      <c r="AF830" s="5"/>
      <c r="AG830" s="5"/>
      <c r="AN830" s="5"/>
      <c r="AO830" s="5"/>
      <c r="AP830" s="5"/>
      <c r="AQ830" s="5"/>
      <c r="AR830" s="5"/>
      <c r="AS830" s="5"/>
      <c r="AW830" s="5"/>
      <c r="AX830" s="5"/>
      <c r="AY830" s="5"/>
      <c r="AZ830" s="5"/>
      <c r="BA830" s="5"/>
      <c r="BB830" s="5"/>
      <c r="BF830" s="5"/>
      <c r="BG830" s="5"/>
      <c r="BH830" s="5"/>
      <c r="BI830" s="5"/>
      <c r="BJ830" s="5"/>
      <c r="BK830" s="5"/>
      <c r="BT830" s="5"/>
      <c r="BU830" s="5"/>
      <c r="BV830" s="5"/>
      <c r="BW830" s="5"/>
      <c r="BX830" s="5"/>
      <c r="BY830" s="5"/>
      <c r="BZ830" s="7"/>
      <c r="CA830" s="7"/>
      <c r="CB830" s="7"/>
      <c r="CC830" s="7"/>
    </row>
    <row r="831" ht="15.75" customHeight="1">
      <c r="H831" s="5"/>
      <c r="I831" s="5"/>
      <c r="J831" s="5"/>
      <c r="K831" s="5"/>
      <c r="L831" s="5"/>
      <c r="M831" s="5"/>
      <c r="S831" s="5"/>
      <c r="T831" s="5"/>
      <c r="U831" s="5"/>
      <c r="V831" s="5"/>
      <c r="W831" s="5"/>
      <c r="X831" s="5"/>
      <c r="AB831" s="5"/>
      <c r="AC831" s="5"/>
      <c r="AD831" s="5"/>
      <c r="AE831" s="5"/>
      <c r="AF831" s="5"/>
      <c r="AG831" s="5"/>
      <c r="AN831" s="5"/>
      <c r="AO831" s="5"/>
      <c r="AP831" s="5"/>
      <c r="AQ831" s="5"/>
      <c r="AR831" s="5"/>
      <c r="AS831" s="5"/>
      <c r="AW831" s="5"/>
      <c r="AX831" s="5"/>
      <c r="AY831" s="5"/>
      <c r="AZ831" s="5"/>
      <c r="BA831" s="5"/>
      <c r="BB831" s="5"/>
      <c r="BF831" s="5"/>
      <c r="BG831" s="5"/>
      <c r="BH831" s="5"/>
      <c r="BI831" s="5"/>
      <c r="BJ831" s="5"/>
      <c r="BK831" s="5"/>
      <c r="BT831" s="5"/>
      <c r="BU831" s="5"/>
      <c r="BV831" s="5"/>
      <c r="BW831" s="5"/>
      <c r="BX831" s="5"/>
      <c r="BY831" s="5"/>
      <c r="BZ831" s="7"/>
      <c r="CA831" s="7"/>
      <c r="CB831" s="7"/>
      <c r="CC831" s="7"/>
    </row>
    <row r="832" ht="15.75" customHeight="1">
      <c r="H832" s="5"/>
      <c r="I832" s="5"/>
      <c r="J832" s="5"/>
      <c r="K832" s="5"/>
      <c r="L832" s="5"/>
      <c r="M832" s="5"/>
      <c r="S832" s="5"/>
      <c r="T832" s="5"/>
      <c r="U832" s="5"/>
      <c r="V832" s="5"/>
      <c r="W832" s="5"/>
      <c r="X832" s="5"/>
      <c r="AB832" s="5"/>
      <c r="AC832" s="5"/>
      <c r="AD832" s="5"/>
      <c r="AE832" s="5"/>
      <c r="AF832" s="5"/>
      <c r="AG832" s="5"/>
      <c r="AN832" s="5"/>
      <c r="AO832" s="5"/>
      <c r="AP832" s="5"/>
      <c r="AQ832" s="5"/>
      <c r="AR832" s="5"/>
      <c r="AS832" s="5"/>
      <c r="AW832" s="5"/>
      <c r="AX832" s="5"/>
      <c r="AY832" s="5"/>
      <c r="AZ832" s="5"/>
      <c r="BA832" s="5"/>
      <c r="BB832" s="5"/>
      <c r="BF832" s="5"/>
      <c r="BG832" s="5"/>
      <c r="BH832" s="5"/>
      <c r="BI832" s="5"/>
      <c r="BJ832" s="5"/>
      <c r="BK832" s="5"/>
      <c r="BT832" s="5"/>
      <c r="BU832" s="5"/>
      <c r="BV832" s="5"/>
      <c r="BW832" s="5"/>
      <c r="BX832" s="5"/>
      <c r="BY832" s="5"/>
      <c r="BZ832" s="7"/>
      <c r="CA832" s="7"/>
      <c r="CB832" s="7"/>
      <c r="CC832" s="7"/>
    </row>
    <row r="833" ht="15.75" customHeight="1">
      <c r="H833" s="5"/>
      <c r="I833" s="5"/>
      <c r="J833" s="5"/>
      <c r="K833" s="5"/>
      <c r="L833" s="5"/>
      <c r="M833" s="5"/>
      <c r="S833" s="5"/>
      <c r="T833" s="5"/>
      <c r="U833" s="5"/>
      <c r="V833" s="5"/>
      <c r="W833" s="5"/>
      <c r="X833" s="5"/>
      <c r="AB833" s="5"/>
      <c r="AC833" s="5"/>
      <c r="AD833" s="5"/>
      <c r="AE833" s="5"/>
      <c r="AF833" s="5"/>
      <c r="AG833" s="5"/>
      <c r="AN833" s="5"/>
      <c r="AO833" s="5"/>
      <c r="AP833" s="5"/>
      <c r="AQ833" s="5"/>
      <c r="AR833" s="5"/>
      <c r="AS833" s="5"/>
      <c r="AW833" s="5"/>
      <c r="AX833" s="5"/>
      <c r="AY833" s="5"/>
      <c r="AZ833" s="5"/>
      <c r="BA833" s="5"/>
      <c r="BB833" s="5"/>
      <c r="BF833" s="5"/>
      <c r="BG833" s="5"/>
      <c r="BH833" s="5"/>
      <c r="BI833" s="5"/>
      <c r="BJ833" s="5"/>
      <c r="BK833" s="5"/>
      <c r="BT833" s="5"/>
      <c r="BU833" s="5"/>
      <c r="BV833" s="5"/>
      <c r="BW833" s="5"/>
      <c r="BX833" s="5"/>
      <c r="BY833" s="5"/>
      <c r="BZ833" s="7"/>
      <c r="CA833" s="7"/>
      <c r="CB833" s="7"/>
      <c r="CC833" s="7"/>
    </row>
    <row r="834" ht="15.75" customHeight="1">
      <c r="H834" s="5"/>
      <c r="I834" s="5"/>
      <c r="J834" s="5"/>
      <c r="K834" s="5"/>
      <c r="L834" s="5"/>
      <c r="M834" s="5"/>
      <c r="S834" s="5"/>
      <c r="T834" s="5"/>
      <c r="U834" s="5"/>
      <c r="V834" s="5"/>
      <c r="W834" s="5"/>
      <c r="X834" s="5"/>
      <c r="AB834" s="5"/>
      <c r="AC834" s="5"/>
      <c r="AD834" s="5"/>
      <c r="AE834" s="5"/>
      <c r="AF834" s="5"/>
      <c r="AG834" s="5"/>
      <c r="AN834" s="5"/>
      <c r="AO834" s="5"/>
      <c r="AP834" s="5"/>
      <c r="AQ834" s="5"/>
      <c r="AR834" s="5"/>
      <c r="AS834" s="5"/>
      <c r="AW834" s="5"/>
      <c r="AX834" s="5"/>
      <c r="AY834" s="5"/>
      <c r="AZ834" s="5"/>
      <c r="BA834" s="5"/>
      <c r="BB834" s="5"/>
      <c r="BF834" s="5"/>
      <c r="BG834" s="5"/>
      <c r="BH834" s="5"/>
      <c r="BI834" s="5"/>
      <c r="BJ834" s="5"/>
      <c r="BK834" s="5"/>
      <c r="BT834" s="5"/>
      <c r="BU834" s="5"/>
      <c r="BV834" s="5"/>
      <c r="BW834" s="5"/>
      <c r="BX834" s="5"/>
      <c r="BY834" s="5"/>
      <c r="BZ834" s="7"/>
      <c r="CA834" s="7"/>
      <c r="CB834" s="7"/>
      <c r="CC834" s="7"/>
    </row>
    <row r="835" ht="15.75" customHeight="1">
      <c r="H835" s="5"/>
      <c r="I835" s="5"/>
      <c r="J835" s="5"/>
      <c r="K835" s="5"/>
      <c r="L835" s="5"/>
      <c r="M835" s="5"/>
      <c r="S835" s="5"/>
      <c r="T835" s="5"/>
      <c r="U835" s="5"/>
      <c r="V835" s="5"/>
      <c r="W835" s="5"/>
      <c r="X835" s="5"/>
      <c r="AB835" s="5"/>
      <c r="AC835" s="5"/>
      <c r="AD835" s="5"/>
      <c r="AE835" s="5"/>
      <c r="AF835" s="5"/>
      <c r="AG835" s="5"/>
      <c r="AN835" s="5"/>
      <c r="AO835" s="5"/>
      <c r="AP835" s="5"/>
      <c r="AQ835" s="5"/>
      <c r="AR835" s="5"/>
      <c r="AS835" s="5"/>
      <c r="AW835" s="5"/>
      <c r="AX835" s="5"/>
      <c r="AY835" s="5"/>
      <c r="AZ835" s="5"/>
      <c r="BA835" s="5"/>
      <c r="BB835" s="5"/>
      <c r="BF835" s="5"/>
      <c r="BG835" s="5"/>
      <c r="BH835" s="5"/>
      <c r="BI835" s="5"/>
      <c r="BJ835" s="5"/>
      <c r="BK835" s="5"/>
      <c r="BT835" s="5"/>
      <c r="BU835" s="5"/>
      <c r="BV835" s="5"/>
      <c r="BW835" s="5"/>
      <c r="BX835" s="5"/>
      <c r="BY835" s="5"/>
      <c r="BZ835" s="7"/>
      <c r="CA835" s="7"/>
      <c r="CB835" s="7"/>
      <c r="CC835" s="7"/>
    </row>
    <row r="836" ht="15.75" customHeight="1">
      <c r="H836" s="5"/>
      <c r="I836" s="5"/>
      <c r="J836" s="5"/>
      <c r="K836" s="5"/>
      <c r="L836" s="5"/>
      <c r="M836" s="5"/>
      <c r="S836" s="5"/>
      <c r="T836" s="5"/>
      <c r="U836" s="5"/>
      <c r="V836" s="5"/>
      <c r="W836" s="5"/>
      <c r="X836" s="5"/>
      <c r="AB836" s="5"/>
      <c r="AC836" s="5"/>
      <c r="AD836" s="5"/>
      <c r="AE836" s="5"/>
      <c r="AF836" s="5"/>
      <c r="AG836" s="5"/>
      <c r="AN836" s="5"/>
      <c r="AO836" s="5"/>
      <c r="AP836" s="5"/>
      <c r="AQ836" s="5"/>
      <c r="AR836" s="5"/>
      <c r="AS836" s="5"/>
      <c r="AW836" s="5"/>
      <c r="AX836" s="5"/>
      <c r="AY836" s="5"/>
      <c r="AZ836" s="5"/>
      <c r="BA836" s="5"/>
      <c r="BB836" s="5"/>
      <c r="BF836" s="5"/>
      <c r="BG836" s="5"/>
      <c r="BH836" s="5"/>
      <c r="BI836" s="5"/>
      <c r="BJ836" s="5"/>
      <c r="BK836" s="5"/>
      <c r="BT836" s="5"/>
      <c r="BU836" s="5"/>
      <c r="BV836" s="5"/>
      <c r="BW836" s="5"/>
      <c r="BX836" s="5"/>
      <c r="BY836" s="5"/>
      <c r="BZ836" s="7"/>
      <c r="CA836" s="7"/>
      <c r="CB836" s="7"/>
      <c r="CC836" s="7"/>
    </row>
    <row r="837" ht="15.75" customHeight="1">
      <c r="H837" s="5"/>
      <c r="I837" s="5"/>
      <c r="J837" s="5"/>
      <c r="K837" s="5"/>
      <c r="L837" s="5"/>
      <c r="M837" s="5"/>
      <c r="S837" s="5"/>
      <c r="T837" s="5"/>
      <c r="U837" s="5"/>
      <c r="V837" s="5"/>
      <c r="W837" s="5"/>
      <c r="X837" s="5"/>
      <c r="AB837" s="5"/>
      <c r="AC837" s="5"/>
      <c r="AD837" s="5"/>
      <c r="AE837" s="5"/>
      <c r="AF837" s="5"/>
      <c r="AG837" s="5"/>
      <c r="AN837" s="5"/>
      <c r="AO837" s="5"/>
      <c r="AP837" s="5"/>
      <c r="AQ837" s="5"/>
      <c r="AR837" s="5"/>
      <c r="AS837" s="5"/>
      <c r="AW837" s="5"/>
      <c r="AX837" s="5"/>
      <c r="AY837" s="5"/>
      <c r="AZ837" s="5"/>
      <c r="BA837" s="5"/>
      <c r="BB837" s="5"/>
      <c r="BF837" s="5"/>
      <c r="BG837" s="5"/>
      <c r="BH837" s="5"/>
      <c r="BI837" s="5"/>
      <c r="BJ837" s="5"/>
      <c r="BK837" s="5"/>
      <c r="BT837" s="5"/>
      <c r="BU837" s="5"/>
      <c r="BV837" s="5"/>
      <c r="BW837" s="5"/>
      <c r="BX837" s="5"/>
      <c r="BY837" s="5"/>
      <c r="BZ837" s="7"/>
      <c r="CA837" s="7"/>
      <c r="CB837" s="7"/>
      <c r="CC837" s="7"/>
    </row>
    <row r="838" ht="15.75" customHeight="1">
      <c r="H838" s="5"/>
      <c r="I838" s="5"/>
      <c r="J838" s="5"/>
      <c r="K838" s="5"/>
      <c r="L838" s="5"/>
      <c r="M838" s="5"/>
      <c r="S838" s="5"/>
      <c r="T838" s="5"/>
      <c r="U838" s="5"/>
      <c r="V838" s="5"/>
      <c r="W838" s="5"/>
      <c r="X838" s="5"/>
      <c r="AB838" s="5"/>
      <c r="AC838" s="5"/>
      <c r="AD838" s="5"/>
      <c r="AE838" s="5"/>
      <c r="AF838" s="5"/>
      <c r="AG838" s="5"/>
      <c r="AN838" s="5"/>
      <c r="AO838" s="5"/>
      <c r="AP838" s="5"/>
      <c r="AQ838" s="5"/>
      <c r="AR838" s="5"/>
      <c r="AS838" s="5"/>
      <c r="AW838" s="5"/>
      <c r="AX838" s="5"/>
      <c r="AY838" s="5"/>
      <c r="AZ838" s="5"/>
      <c r="BA838" s="5"/>
      <c r="BB838" s="5"/>
      <c r="BF838" s="5"/>
      <c r="BG838" s="5"/>
      <c r="BH838" s="5"/>
      <c r="BI838" s="5"/>
      <c r="BJ838" s="5"/>
      <c r="BK838" s="5"/>
      <c r="BT838" s="5"/>
      <c r="BU838" s="5"/>
      <c r="BV838" s="5"/>
      <c r="BW838" s="5"/>
      <c r="BX838" s="5"/>
      <c r="BY838" s="5"/>
      <c r="BZ838" s="7"/>
      <c r="CA838" s="7"/>
      <c r="CB838" s="7"/>
      <c r="CC838" s="7"/>
    </row>
    <row r="839" ht="15.75" customHeight="1">
      <c r="H839" s="5"/>
      <c r="I839" s="5"/>
      <c r="J839" s="5"/>
      <c r="K839" s="5"/>
      <c r="L839" s="5"/>
      <c r="M839" s="5"/>
      <c r="S839" s="5"/>
      <c r="T839" s="5"/>
      <c r="U839" s="5"/>
      <c r="V839" s="5"/>
      <c r="W839" s="5"/>
      <c r="X839" s="5"/>
      <c r="AB839" s="5"/>
      <c r="AC839" s="5"/>
      <c r="AD839" s="5"/>
      <c r="AE839" s="5"/>
      <c r="AF839" s="5"/>
      <c r="AG839" s="5"/>
      <c r="AN839" s="5"/>
      <c r="AO839" s="5"/>
      <c r="AP839" s="5"/>
      <c r="AQ839" s="5"/>
      <c r="AR839" s="5"/>
      <c r="AS839" s="5"/>
      <c r="AW839" s="5"/>
      <c r="AX839" s="5"/>
      <c r="AY839" s="5"/>
      <c r="AZ839" s="5"/>
      <c r="BA839" s="5"/>
      <c r="BB839" s="5"/>
      <c r="BF839" s="5"/>
      <c r="BG839" s="5"/>
      <c r="BH839" s="5"/>
      <c r="BI839" s="5"/>
      <c r="BJ839" s="5"/>
      <c r="BK839" s="5"/>
      <c r="BT839" s="5"/>
      <c r="BU839" s="5"/>
      <c r="BV839" s="5"/>
      <c r="BW839" s="5"/>
      <c r="BX839" s="5"/>
      <c r="BY839" s="5"/>
      <c r="BZ839" s="7"/>
      <c r="CA839" s="7"/>
      <c r="CB839" s="7"/>
      <c r="CC839" s="7"/>
    </row>
    <row r="840" ht="15.75" customHeight="1">
      <c r="H840" s="5"/>
      <c r="I840" s="5"/>
      <c r="J840" s="5"/>
      <c r="K840" s="5"/>
      <c r="L840" s="5"/>
      <c r="M840" s="5"/>
      <c r="S840" s="5"/>
      <c r="T840" s="5"/>
      <c r="U840" s="5"/>
      <c r="V840" s="5"/>
      <c r="W840" s="5"/>
      <c r="X840" s="5"/>
      <c r="AB840" s="5"/>
      <c r="AC840" s="5"/>
      <c r="AD840" s="5"/>
      <c r="AE840" s="5"/>
      <c r="AF840" s="5"/>
      <c r="AG840" s="5"/>
      <c r="AN840" s="5"/>
      <c r="AO840" s="5"/>
      <c r="AP840" s="5"/>
      <c r="AQ840" s="5"/>
      <c r="AR840" s="5"/>
      <c r="AS840" s="5"/>
      <c r="AW840" s="5"/>
      <c r="AX840" s="5"/>
      <c r="AY840" s="5"/>
      <c r="AZ840" s="5"/>
      <c r="BA840" s="5"/>
      <c r="BB840" s="5"/>
      <c r="BF840" s="5"/>
      <c r="BG840" s="5"/>
      <c r="BH840" s="5"/>
      <c r="BI840" s="5"/>
      <c r="BJ840" s="5"/>
      <c r="BK840" s="5"/>
      <c r="BT840" s="5"/>
      <c r="BU840" s="5"/>
      <c r="BV840" s="5"/>
      <c r="BW840" s="5"/>
      <c r="BX840" s="5"/>
      <c r="BY840" s="5"/>
      <c r="BZ840" s="7"/>
      <c r="CA840" s="7"/>
      <c r="CB840" s="7"/>
      <c r="CC840" s="7"/>
    </row>
    <row r="841" ht="15.75" customHeight="1">
      <c r="H841" s="5"/>
      <c r="I841" s="5"/>
      <c r="J841" s="5"/>
      <c r="K841" s="5"/>
      <c r="L841" s="5"/>
      <c r="M841" s="5"/>
      <c r="S841" s="5"/>
      <c r="T841" s="5"/>
      <c r="U841" s="5"/>
      <c r="V841" s="5"/>
      <c r="W841" s="5"/>
      <c r="X841" s="5"/>
      <c r="AB841" s="5"/>
      <c r="AC841" s="5"/>
      <c r="AD841" s="5"/>
      <c r="AE841" s="5"/>
      <c r="AF841" s="5"/>
      <c r="AG841" s="5"/>
      <c r="AN841" s="5"/>
      <c r="AO841" s="5"/>
      <c r="AP841" s="5"/>
      <c r="AQ841" s="5"/>
      <c r="AR841" s="5"/>
      <c r="AS841" s="5"/>
      <c r="AW841" s="5"/>
      <c r="AX841" s="5"/>
      <c r="AY841" s="5"/>
      <c r="AZ841" s="5"/>
      <c r="BA841" s="5"/>
      <c r="BB841" s="5"/>
      <c r="BF841" s="5"/>
      <c r="BG841" s="5"/>
      <c r="BH841" s="5"/>
      <c r="BI841" s="5"/>
      <c r="BJ841" s="5"/>
      <c r="BK841" s="5"/>
      <c r="BT841" s="5"/>
      <c r="BU841" s="5"/>
      <c r="BV841" s="5"/>
      <c r="BW841" s="5"/>
      <c r="BX841" s="5"/>
      <c r="BY841" s="5"/>
      <c r="BZ841" s="7"/>
      <c r="CA841" s="7"/>
      <c r="CB841" s="7"/>
      <c r="CC841" s="7"/>
    </row>
    <row r="842" ht="15.75" customHeight="1">
      <c r="H842" s="5"/>
      <c r="I842" s="5"/>
      <c r="J842" s="5"/>
      <c r="K842" s="5"/>
      <c r="L842" s="5"/>
      <c r="M842" s="5"/>
      <c r="S842" s="5"/>
      <c r="T842" s="5"/>
      <c r="U842" s="5"/>
      <c r="V842" s="5"/>
      <c r="W842" s="5"/>
      <c r="X842" s="5"/>
      <c r="AB842" s="5"/>
      <c r="AC842" s="5"/>
      <c r="AD842" s="5"/>
      <c r="AE842" s="5"/>
      <c r="AF842" s="5"/>
      <c r="AG842" s="5"/>
      <c r="AN842" s="5"/>
      <c r="AO842" s="5"/>
      <c r="AP842" s="5"/>
      <c r="AQ842" s="5"/>
      <c r="AR842" s="5"/>
      <c r="AS842" s="5"/>
      <c r="AW842" s="5"/>
      <c r="AX842" s="5"/>
      <c r="AY842" s="5"/>
      <c r="AZ842" s="5"/>
      <c r="BA842" s="5"/>
      <c r="BB842" s="5"/>
      <c r="BF842" s="5"/>
      <c r="BG842" s="5"/>
      <c r="BH842" s="5"/>
      <c r="BI842" s="5"/>
      <c r="BJ842" s="5"/>
      <c r="BK842" s="5"/>
      <c r="BT842" s="5"/>
      <c r="BU842" s="5"/>
      <c r="BV842" s="5"/>
      <c r="BW842" s="5"/>
      <c r="BX842" s="5"/>
      <c r="BY842" s="5"/>
      <c r="BZ842" s="7"/>
      <c r="CA842" s="7"/>
      <c r="CB842" s="7"/>
      <c r="CC842" s="7"/>
    </row>
    <row r="843" ht="15.75" customHeight="1">
      <c r="H843" s="5"/>
      <c r="I843" s="5"/>
      <c r="J843" s="5"/>
      <c r="K843" s="5"/>
      <c r="L843" s="5"/>
      <c r="M843" s="5"/>
      <c r="S843" s="5"/>
      <c r="T843" s="5"/>
      <c r="U843" s="5"/>
      <c r="V843" s="5"/>
      <c r="W843" s="5"/>
      <c r="X843" s="5"/>
      <c r="AB843" s="5"/>
      <c r="AC843" s="5"/>
      <c r="AD843" s="5"/>
      <c r="AE843" s="5"/>
      <c r="AF843" s="5"/>
      <c r="AG843" s="5"/>
      <c r="AN843" s="5"/>
      <c r="AO843" s="5"/>
      <c r="AP843" s="5"/>
      <c r="AQ843" s="5"/>
      <c r="AR843" s="5"/>
      <c r="AS843" s="5"/>
      <c r="AW843" s="5"/>
      <c r="AX843" s="5"/>
      <c r="AY843" s="5"/>
      <c r="AZ843" s="5"/>
      <c r="BA843" s="5"/>
      <c r="BB843" s="5"/>
      <c r="BF843" s="5"/>
      <c r="BG843" s="5"/>
      <c r="BH843" s="5"/>
      <c r="BI843" s="5"/>
      <c r="BJ843" s="5"/>
      <c r="BK843" s="5"/>
      <c r="BT843" s="5"/>
      <c r="BU843" s="5"/>
      <c r="BV843" s="5"/>
      <c r="BW843" s="5"/>
      <c r="BX843" s="5"/>
      <c r="BY843" s="5"/>
      <c r="BZ843" s="7"/>
      <c r="CA843" s="7"/>
      <c r="CB843" s="7"/>
      <c r="CC843" s="7"/>
    </row>
    <row r="844" ht="15.75" customHeight="1">
      <c r="H844" s="5"/>
      <c r="I844" s="5"/>
      <c r="J844" s="5"/>
      <c r="K844" s="5"/>
      <c r="L844" s="5"/>
      <c r="M844" s="5"/>
      <c r="S844" s="5"/>
      <c r="T844" s="5"/>
      <c r="U844" s="5"/>
      <c r="V844" s="5"/>
      <c r="W844" s="5"/>
      <c r="X844" s="5"/>
      <c r="AB844" s="5"/>
      <c r="AC844" s="5"/>
      <c r="AD844" s="5"/>
      <c r="AE844" s="5"/>
      <c r="AF844" s="5"/>
      <c r="AG844" s="5"/>
      <c r="AN844" s="5"/>
      <c r="AO844" s="5"/>
      <c r="AP844" s="5"/>
      <c r="AQ844" s="5"/>
      <c r="AR844" s="5"/>
      <c r="AS844" s="5"/>
      <c r="AW844" s="5"/>
      <c r="AX844" s="5"/>
      <c r="AY844" s="5"/>
      <c r="AZ844" s="5"/>
      <c r="BA844" s="5"/>
      <c r="BB844" s="5"/>
      <c r="BF844" s="5"/>
      <c r="BG844" s="5"/>
      <c r="BH844" s="5"/>
      <c r="BI844" s="5"/>
      <c r="BJ844" s="5"/>
      <c r="BK844" s="5"/>
      <c r="BT844" s="5"/>
      <c r="BU844" s="5"/>
      <c r="BV844" s="5"/>
      <c r="BW844" s="5"/>
      <c r="BX844" s="5"/>
      <c r="BY844" s="5"/>
      <c r="BZ844" s="7"/>
      <c r="CA844" s="7"/>
      <c r="CB844" s="7"/>
      <c r="CC844" s="7"/>
    </row>
    <row r="845" ht="15.75" customHeight="1">
      <c r="H845" s="5"/>
      <c r="I845" s="5"/>
      <c r="J845" s="5"/>
      <c r="K845" s="5"/>
      <c r="L845" s="5"/>
      <c r="M845" s="5"/>
      <c r="S845" s="5"/>
      <c r="T845" s="5"/>
      <c r="U845" s="5"/>
      <c r="V845" s="5"/>
      <c r="W845" s="5"/>
      <c r="X845" s="5"/>
      <c r="AB845" s="5"/>
      <c r="AC845" s="5"/>
      <c r="AD845" s="5"/>
      <c r="AE845" s="5"/>
      <c r="AF845" s="5"/>
      <c r="AG845" s="5"/>
      <c r="AN845" s="5"/>
      <c r="AO845" s="5"/>
      <c r="AP845" s="5"/>
      <c r="AQ845" s="5"/>
      <c r="AR845" s="5"/>
      <c r="AS845" s="5"/>
      <c r="AW845" s="5"/>
      <c r="AX845" s="5"/>
      <c r="AY845" s="5"/>
      <c r="AZ845" s="5"/>
      <c r="BA845" s="5"/>
      <c r="BB845" s="5"/>
      <c r="BF845" s="5"/>
      <c r="BG845" s="5"/>
      <c r="BH845" s="5"/>
      <c r="BI845" s="5"/>
      <c r="BJ845" s="5"/>
      <c r="BK845" s="5"/>
      <c r="BT845" s="5"/>
      <c r="BU845" s="5"/>
      <c r="BV845" s="5"/>
      <c r="BW845" s="5"/>
      <c r="BX845" s="5"/>
      <c r="BY845" s="5"/>
      <c r="BZ845" s="7"/>
      <c r="CA845" s="7"/>
      <c r="CB845" s="7"/>
      <c r="CC845" s="7"/>
    </row>
    <row r="846" ht="15.75" customHeight="1">
      <c r="H846" s="5"/>
      <c r="I846" s="5"/>
      <c r="J846" s="5"/>
      <c r="K846" s="5"/>
      <c r="L846" s="5"/>
      <c r="M846" s="5"/>
      <c r="S846" s="5"/>
      <c r="T846" s="5"/>
      <c r="U846" s="5"/>
      <c r="V846" s="5"/>
      <c r="W846" s="5"/>
      <c r="X846" s="5"/>
      <c r="AB846" s="5"/>
      <c r="AC846" s="5"/>
      <c r="AD846" s="5"/>
      <c r="AE846" s="5"/>
      <c r="AF846" s="5"/>
      <c r="AG846" s="5"/>
      <c r="AN846" s="5"/>
      <c r="AO846" s="5"/>
      <c r="AP846" s="5"/>
      <c r="AQ846" s="5"/>
      <c r="AR846" s="5"/>
      <c r="AS846" s="5"/>
      <c r="AW846" s="5"/>
      <c r="AX846" s="5"/>
      <c r="AY846" s="5"/>
      <c r="AZ846" s="5"/>
      <c r="BA846" s="5"/>
      <c r="BB846" s="5"/>
      <c r="BF846" s="5"/>
      <c r="BG846" s="5"/>
      <c r="BH846" s="5"/>
      <c r="BI846" s="5"/>
      <c r="BJ846" s="5"/>
      <c r="BK846" s="5"/>
      <c r="BT846" s="5"/>
      <c r="BU846" s="5"/>
      <c r="BV846" s="5"/>
      <c r="BW846" s="5"/>
      <c r="BX846" s="5"/>
      <c r="BY846" s="5"/>
      <c r="BZ846" s="7"/>
      <c r="CA846" s="7"/>
      <c r="CB846" s="7"/>
      <c r="CC846" s="7"/>
    </row>
    <row r="847" ht="15.75" customHeight="1">
      <c r="H847" s="5"/>
      <c r="I847" s="5"/>
      <c r="J847" s="5"/>
      <c r="K847" s="5"/>
      <c r="L847" s="5"/>
      <c r="M847" s="5"/>
      <c r="S847" s="5"/>
      <c r="T847" s="5"/>
      <c r="U847" s="5"/>
      <c r="V847" s="5"/>
      <c r="W847" s="5"/>
      <c r="X847" s="5"/>
      <c r="AB847" s="5"/>
      <c r="AC847" s="5"/>
      <c r="AD847" s="5"/>
      <c r="AE847" s="5"/>
      <c r="AF847" s="5"/>
      <c r="AG847" s="5"/>
      <c r="AN847" s="5"/>
      <c r="AO847" s="5"/>
      <c r="AP847" s="5"/>
      <c r="AQ847" s="5"/>
      <c r="AR847" s="5"/>
      <c r="AS847" s="5"/>
      <c r="AW847" s="5"/>
      <c r="AX847" s="5"/>
      <c r="AY847" s="5"/>
      <c r="AZ847" s="5"/>
      <c r="BA847" s="5"/>
      <c r="BB847" s="5"/>
      <c r="BF847" s="5"/>
      <c r="BG847" s="5"/>
      <c r="BH847" s="5"/>
      <c r="BI847" s="5"/>
      <c r="BJ847" s="5"/>
      <c r="BK847" s="5"/>
      <c r="BT847" s="5"/>
      <c r="BU847" s="5"/>
      <c r="BV847" s="5"/>
      <c r="BW847" s="5"/>
      <c r="BX847" s="5"/>
      <c r="BY847" s="5"/>
      <c r="BZ847" s="7"/>
      <c r="CA847" s="7"/>
      <c r="CB847" s="7"/>
      <c r="CC847" s="7"/>
    </row>
    <row r="848" ht="15.75" customHeight="1">
      <c r="H848" s="5"/>
      <c r="I848" s="5"/>
      <c r="J848" s="5"/>
      <c r="K848" s="5"/>
      <c r="L848" s="5"/>
      <c r="M848" s="5"/>
      <c r="S848" s="5"/>
      <c r="T848" s="5"/>
      <c r="U848" s="5"/>
      <c r="V848" s="5"/>
      <c r="W848" s="5"/>
      <c r="X848" s="5"/>
      <c r="AB848" s="5"/>
      <c r="AC848" s="5"/>
      <c r="AD848" s="5"/>
      <c r="AE848" s="5"/>
      <c r="AF848" s="5"/>
      <c r="AG848" s="5"/>
      <c r="AN848" s="5"/>
      <c r="AO848" s="5"/>
      <c r="AP848" s="5"/>
      <c r="AQ848" s="5"/>
      <c r="AR848" s="5"/>
      <c r="AS848" s="5"/>
      <c r="AW848" s="5"/>
      <c r="AX848" s="5"/>
      <c r="AY848" s="5"/>
      <c r="AZ848" s="5"/>
      <c r="BA848" s="5"/>
      <c r="BB848" s="5"/>
      <c r="BF848" s="5"/>
      <c r="BG848" s="5"/>
      <c r="BH848" s="5"/>
      <c r="BI848" s="5"/>
      <c r="BJ848" s="5"/>
      <c r="BK848" s="5"/>
      <c r="BT848" s="5"/>
      <c r="BU848" s="5"/>
      <c r="BV848" s="5"/>
      <c r="BW848" s="5"/>
      <c r="BX848" s="5"/>
      <c r="BY848" s="5"/>
      <c r="BZ848" s="7"/>
      <c r="CA848" s="7"/>
      <c r="CB848" s="7"/>
      <c r="CC848" s="7"/>
    </row>
    <row r="849" ht="15.75" customHeight="1">
      <c r="H849" s="5"/>
      <c r="I849" s="5"/>
      <c r="J849" s="5"/>
      <c r="K849" s="5"/>
      <c r="L849" s="5"/>
      <c r="M849" s="5"/>
      <c r="S849" s="5"/>
      <c r="T849" s="5"/>
      <c r="U849" s="5"/>
      <c r="V849" s="5"/>
      <c r="W849" s="5"/>
      <c r="X849" s="5"/>
      <c r="AB849" s="5"/>
      <c r="AC849" s="5"/>
      <c r="AD849" s="5"/>
      <c r="AE849" s="5"/>
      <c r="AF849" s="5"/>
      <c r="AG849" s="5"/>
      <c r="AN849" s="5"/>
      <c r="AO849" s="5"/>
      <c r="AP849" s="5"/>
      <c r="AQ849" s="5"/>
      <c r="AR849" s="5"/>
      <c r="AS849" s="5"/>
      <c r="AW849" s="5"/>
      <c r="AX849" s="5"/>
      <c r="AY849" s="5"/>
      <c r="AZ849" s="5"/>
      <c r="BA849" s="5"/>
      <c r="BB849" s="5"/>
      <c r="BF849" s="5"/>
      <c r="BG849" s="5"/>
      <c r="BH849" s="5"/>
      <c r="BI849" s="5"/>
      <c r="BJ849" s="5"/>
      <c r="BK849" s="5"/>
      <c r="BT849" s="5"/>
      <c r="BU849" s="5"/>
      <c r="BV849" s="5"/>
      <c r="BW849" s="5"/>
      <c r="BX849" s="5"/>
      <c r="BY849" s="5"/>
      <c r="BZ849" s="7"/>
      <c r="CA849" s="7"/>
      <c r="CB849" s="7"/>
      <c r="CC849" s="7"/>
    </row>
    <row r="850" ht="15.75" customHeight="1">
      <c r="H850" s="5"/>
      <c r="I850" s="5"/>
      <c r="J850" s="5"/>
      <c r="K850" s="5"/>
      <c r="L850" s="5"/>
      <c r="M850" s="5"/>
      <c r="S850" s="5"/>
      <c r="T850" s="5"/>
      <c r="U850" s="5"/>
      <c r="V850" s="5"/>
      <c r="W850" s="5"/>
      <c r="X850" s="5"/>
      <c r="AB850" s="5"/>
      <c r="AC850" s="5"/>
      <c r="AD850" s="5"/>
      <c r="AE850" s="5"/>
      <c r="AF850" s="5"/>
      <c r="AG850" s="5"/>
      <c r="AN850" s="5"/>
      <c r="AO850" s="5"/>
      <c r="AP850" s="5"/>
      <c r="AQ850" s="5"/>
      <c r="AR850" s="5"/>
      <c r="AS850" s="5"/>
      <c r="AW850" s="5"/>
      <c r="AX850" s="5"/>
      <c r="AY850" s="5"/>
      <c r="AZ850" s="5"/>
      <c r="BA850" s="5"/>
      <c r="BB850" s="5"/>
      <c r="BF850" s="5"/>
      <c r="BG850" s="5"/>
      <c r="BH850" s="5"/>
      <c r="BI850" s="5"/>
      <c r="BJ850" s="5"/>
      <c r="BK850" s="5"/>
      <c r="BT850" s="5"/>
      <c r="BU850" s="5"/>
      <c r="BV850" s="5"/>
      <c r="BW850" s="5"/>
      <c r="BX850" s="5"/>
      <c r="BY850" s="5"/>
      <c r="BZ850" s="7"/>
      <c r="CA850" s="7"/>
      <c r="CB850" s="7"/>
      <c r="CC850" s="7"/>
    </row>
    <row r="851" ht="15.75" customHeight="1">
      <c r="H851" s="5"/>
      <c r="I851" s="5"/>
      <c r="J851" s="5"/>
      <c r="K851" s="5"/>
      <c r="L851" s="5"/>
      <c r="M851" s="5"/>
      <c r="S851" s="5"/>
      <c r="T851" s="5"/>
      <c r="U851" s="5"/>
      <c r="V851" s="5"/>
      <c r="W851" s="5"/>
      <c r="X851" s="5"/>
      <c r="AB851" s="5"/>
      <c r="AC851" s="5"/>
      <c r="AD851" s="5"/>
      <c r="AE851" s="5"/>
      <c r="AF851" s="5"/>
      <c r="AG851" s="5"/>
      <c r="AN851" s="5"/>
      <c r="AO851" s="5"/>
      <c r="AP851" s="5"/>
      <c r="AQ851" s="5"/>
      <c r="AR851" s="5"/>
      <c r="AS851" s="5"/>
      <c r="AW851" s="5"/>
      <c r="AX851" s="5"/>
      <c r="AY851" s="5"/>
      <c r="AZ851" s="5"/>
      <c r="BA851" s="5"/>
      <c r="BB851" s="5"/>
      <c r="BF851" s="5"/>
      <c r="BG851" s="5"/>
      <c r="BH851" s="5"/>
      <c r="BI851" s="5"/>
      <c r="BJ851" s="5"/>
      <c r="BK851" s="5"/>
      <c r="BT851" s="5"/>
      <c r="BU851" s="5"/>
      <c r="BV851" s="5"/>
      <c r="BW851" s="5"/>
      <c r="BX851" s="5"/>
      <c r="BY851" s="5"/>
      <c r="BZ851" s="7"/>
      <c r="CA851" s="7"/>
      <c r="CB851" s="7"/>
      <c r="CC851" s="7"/>
    </row>
    <row r="852" ht="15.75" customHeight="1">
      <c r="H852" s="5"/>
      <c r="I852" s="5"/>
      <c r="J852" s="5"/>
      <c r="K852" s="5"/>
      <c r="L852" s="5"/>
      <c r="M852" s="5"/>
      <c r="S852" s="5"/>
      <c r="T852" s="5"/>
      <c r="U852" s="5"/>
      <c r="V852" s="5"/>
      <c r="W852" s="5"/>
      <c r="X852" s="5"/>
      <c r="AB852" s="5"/>
      <c r="AC852" s="5"/>
      <c r="AD852" s="5"/>
      <c r="AE852" s="5"/>
      <c r="AF852" s="5"/>
      <c r="AG852" s="5"/>
      <c r="AN852" s="5"/>
      <c r="AO852" s="5"/>
      <c r="AP852" s="5"/>
      <c r="AQ852" s="5"/>
      <c r="AR852" s="5"/>
      <c r="AS852" s="5"/>
      <c r="AW852" s="5"/>
      <c r="AX852" s="5"/>
      <c r="AY852" s="5"/>
      <c r="AZ852" s="5"/>
      <c r="BA852" s="5"/>
      <c r="BB852" s="5"/>
      <c r="BF852" s="5"/>
      <c r="BG852" s="5"/>
      <c r="BH852" s="5"/>
      <c r="BI852" s="5"/>
      <c r="BJ852" s="5"/>
      <c r="BK852" s="5"/>
      <c r="BT852" s="5"/>
      <c r="BU852" s="5"/>
      <c r="BV852" s="5"/>
      <c r="BW852" s="5"/>
      <c r="BX852" s="5"/>
      <c r="BY852" s="5"/>
      <c r="BZ852" s="7"/>
      <c r="CA852" s="7"/>
      <c r="CB852" s="7"/>
      <c r="CC852" s="7"/>
    </row>
    <row r="853" ht="15.75" customHeight="1">
      <c r="H853" s="5"/>
      <c r="I853" s="5"/>
      <c r="J853" s="5"/>
      <c r="K853" s="5"/>
      <c r="L853" s="5"/>
      <c r="M853" s="5"/>
      <c r="S853" s="5"/>
      <c r="T853" s="5"/>
      <c r="U853" s="5"/>
      <c r="V853" s="5"/>
      <c r="W853" s="5"/>
      <c r="X853" s="5"/>
      <c r="AB853" s="5"/>
      <c r="AC853" s="5"/>
      <c r="AD853" s="5"/>
      <c r="AE853" s="5"/>
      <c r="AF853" s="5"/>
      <c r="AG853" s="5"/>
      <c r="AN853" s="5"/>
      <c r="AO853" s="5"/>
      <c r="AP853" s="5"/>
      <c r="AQ853" s="5"/>
      <c r="AR853" s="5"/>
      <c r="AS853" s="5"/>
      <c r="AW853" s="5"/>
      <c r="AX853" s="5"/>
      <c r="AY853" s="5"/>
      <c r="AZ853" s="5"/>
      <c r="BA853" s="5"/>
      <c r="BB853" s="5"/>
      <c r="BF853" s="5"/>
      <c r="BG853" s="5"/>
      <c r="BH853" s="5"/>
      <c r="BI853" s="5"/>
      <c r="BJ853" s="5"/>
      <c r="BK853" s="5"/>
      <c r="BT853" s="5"/>
      <c r="BU853" s="5"/>
      <c r="BV853" s="5"/>
      <c r="BW853" s="5"/>
      <c r="BX853" s="5"/>
      <c r="BY853" s="5"/>
      <c r="BZ853" s="7"/>
      <c r="CA853" s="7"/>
      <c r="CB853" s="7"/>
      <c r="CC853" s="7"/>
    </row>
    <row r="854" ht="15.75" customHeight="1">
      <c r="H854" s="5"/>
      <c r="I854" s="5"/>
      <c r="J854" s="5"/>
      <c r="K854" s="5"/>
      <c r="L854" s="5"/>
      <c r="M854" s="5"/>
      <c r="S854" s="5"/>
      <c r="T854" s="5"/>
      <c r="U854" s="5"/>
      <c r="V854" s="5"/>
      <c r="W854" s="5"/>
      <c r="X854" s="5"/>
      <c r="AB854" s="5"/>
      <c r="AC854" s="5"/>
      <c r="AD854" s="5"/>
      <c r="AE854" s="5"/>
      <c r="AF854" s="5"/>
      <c r="AG854" s="5"/>
      <c r="AN854" s="5"/>
      <c r="AO854" s="5"/>
      <c r="AP854" s="5"/>
      <c r="AQ854" s="5"/>
      <c r="AR854" s="5"/>
      <c r="AS854" s="5"/>
      <c r="AW854" s="5"/>
      <c r="AX854" s="5"/>
      <c r="AY854" s="5"/>
      <c r="AZ854" s="5"/>
      <c r="BA854" s="5"/>
      <c r="BB854" s="5"/>
      <c r="BF854" s="5"/>
      <c r="BG854" s="5"/>
      <c r="BH854" s="5"/>
      <c r="BI854" s="5"/>
      <c r="BJ854" s="5"/>
      <c r="BK854" s="5"/>
      <c r="BT854" s="5"/>
      <c r="BU854" s="5"/>
      <c r="BV854" s="5"/>
      <c r="BW854" s="5"/>
      <c r="BX854" s="5"/>
      <c r="BY854" s="5"/>
      <c r="BZ854" s="7"/>
      <c r="CA854" s="7"/>
      <c r="CB854" s="7"/>
      <c r="CC854" s="7"/>
    </row>
    <row r="855" ht="15.75" customHeight="1">
      <c r="H855" s="5"/>
      <c r="I855" s="5"/>
      <c r="J855" s="5"/>
      <c r="K855" s="5"/>
      <c r="L855" s="5"/>
      <c r="M855" s="5"/>
      <c r="S855" s="5"/>
      <c r="T855" s="5"/>
      <c r="U855" s="5"/>
      <c r="V855" s="5"/>
      <c r="W855" s="5"/>
      <c r="X855" s="5"/>
      <c r="AB855" s="5"/>
      <c r="AC855" s="5"/>
      <c r="AD855" s="5"/>
      <c r="AE855" s="5"/>
      <c r="AF855" s="5"/>
      <c r="AG855" s="5"/>
      <c r="AN855" s="5"/>
      <c r="AO855" s="5"/>
      <c r="AP855" s="5"/>
      <c r="AQ855" s="5"/>
      <c r="AR855" s="5"/>
      <c r="AS855" s="5"/>
      <c r="AW855" s="5"/>
      <c r="AX855" s="5"/>
      <c r="AY855" s="5"/>
      <c r="AZ855" s="5"/>
      <c r="BA855" s="5"/>
      <c r="BB855" s="5"/>
      <c r="BF855" s="5"/>
      <c r="BG855" s="5"/>
      <c r="BH855" s="5"/>
      <c r="BI855" s="5"/>
      <c r="BJ855" s="5"/>
      <c r="BK855" s="5"/>
      <c r="BT855" s="5"/>
      <c r="BU855" s="5"/>
      <c r="BV855" s="5"/>
      <c r="BW855" s="5"/>
      <c r="BX855" s="5"/>
      <c r="BY855" s="5"/>
      <c r="BZ855" s="7"/>
      <c r="CA855" s="7"/>
      <c r="CB855" s="7"/>
      <c r="CC855" s="7"/>
    </row>
    <row r="856" ht="15.75" customHeight="1">
      <c r="H856" s="5"/>
      <c r="I856" s="5"/>
      <c r="J856" s="5"/>
      <c r="K856" s="5"/>
      <c r="L856" s="5"/>
      <c r="M856" s="5"/>
      <c r="S856" s="5"/>
      <c r="T856" s="5"/>
      <c r="U856" s="5"/>
      <c r="V856" s="5"/>
      <c r="W856" s="5"/>
      <c r="X856" s="5"/>
      <c r="AB856" s="5"/>
      <c r="AC856" s="5"/>
      <c r="AD856" s="5"/>
      <c r="AE856" s="5"/>
      <c r="AF856" s="5"/>
      <c r="AG856" s="5"/>
      <c r="AN856" s="5"/>
      <c r="AO856" s="5"/>
      <c r="AP856" s="5"/>
      <c r="AQ856" s="5"/>
      <c r="AR856" s="5"/>
      <c r="AS856" s="5"/>
      <c r="AW856" s="5"/>
      <c r="AX856" s="5"/>
      <c r="AY856" s="5"/>
      <c r="AZ856" s="5"/>
      <c r="BA856" s="5"/>
      <c r="BB856" s="5"/>
      <c r="BF856" s="5"/>
      <c r="BG856" s="5"/>
      <c r="BH856" s="5"/>
      <c r="BI856" s="5"/>
      <c r="BJ856" s="5"/>
      <c r="BK856" s="5"/>
      <c r="BT856" s="5"/>
      <c r="BU856" s="5"/>
      <c r="BV856" s="5"/>
      <c r="BW856" s="5"/>
      <c r="BX856" s="5"/>
      <c r="BY856" s="5"/>
      <c r="BZ856" s="7"/>
      <c r="CA856" s="7"/>
      <c r="CB856" s="7"/>
      <c r="CC856" s="7"/>
    </row>
    <row r="857" ht="15.75" customHeight="1">
      <c r="H857" s="5"/>
      <c r="I857" s="5"/>
      <c r="J857" s="5"/>
      <c r="K857" s="5"/>
      <c r="L857" s="5"/>
      <c r="M857" s="5"/>
      <c r="S857" s="5"/>
      <c r="T857" s="5"/>
      <c r="U857" s="5"/>
      <c r="V857" s="5"/>
      <c r="W857" s="5"/>
      <c r="X857" s="5"/>
      <c r="AB857" s="5"/>
      <c r="AC857" s="5"/>
      <c r="AD857" s="5"/>
      <c r="AE857" s="5"/>
      <c r="AF857" s="5"/>
      <c r="AG857" s="5"/>
      <c r="AN857" s="5"/>
      <c r="AO857" s="5"/>
      <c r="AP857" s="5"/>
      <c r="AQ857" s="5"/>
      <c r="AR857" s="5"/>
      <c r="AS857" s="5"/>
      <c r="AW857" s="5"/>
      <c r="AX857" s="5"/>
      <c r="AY857" s="5"/>
      <c r="AZ857" s="5"/>
      <c r="BA857" s="5"/>
      <c r="BB857" s="5"/>
      <c r="BF857" s="5"/>
      <c r="BG857" s="5"/>
      <c r="BH857" s="5"/>
      <c r="BI857" s="5"/>
      <c r="BJ857" s="5"/>
      <c r="BK857" s="5"/>
      <c r="BT857" s="5"/>
      <c r="BU857" s="5"/>
      <c r="BV857" s="5"/>
      <c r="BW857" s="5"/>
      <c r="BX857" s="5"/>
      <c r="BY857" s="5"/>
      <c r="BZ857" s="7"/>
      <c r="CA857" s="7"/>
      <c r="CB857" s="7"/>
      <c r="CC857" s="7"/>
    </row>
    <row r="858" ht="15.75" customHeight="1">
      <c r="H858" s="5"/>
      <c r="I858" s="5"/>
      <c r="J858" s="5"/>
      <c r="K858" s="5"/>
      <c r="L858" s="5"/>
      <c r="M858" s="5"/>
      <c r="S858" s="5"/>
      <c r="T858" s="5"/>
      <c r="U858" s="5"/>
      <c r="V858" s="5"/>
      <c r="W858" s="5"/>
      <c r="X858" s="5"/>
      <c r="AB858" s="5"/>
      <c r="AC858" s="5"/>
      <c r="AD858" s="5"/>
      <c r="AE858" s="5"/>
      <c r="AF858" s="5"/>
      <c r="AG858" s="5"/>
      <c r="AN858" s="5"/>
      <c r="AO858" s="5"/>
      <c r="AP858" s="5"/>
      <c r="AQ858" s="5"/>
      <c r="AR858" s="5"/>
      <c r="AS858" s="5"/>
      <c r="AW858" s="5"/>
      <c r="AX858" s="5"/>
      <c r="AY858" s="5"/>
      <c r="AZ858" s="5"/>
      <c r="BA858" s="5"/>
      <c r="BB858" s="5"/>
      <c r="BF858" s="5"/>
      <c r="BG858" s="5"/>
      <c r="BH858" s="5"/>
      <c r="BI858" s="5"/>
      <c r="BJ858" s="5"/>
      <c r="BK858" s="5"/>
      <c r="BT858" s="5"/>
      <c r="BU858" s="5"/>
      <c r="BV858" s="5"/>
      <c r="BW858" s="5"/>
      <c r="BX858" s="5"/>
      <c r="BY858" s="5"/>
      <c r="BZ858" s="7"/>
      <c r="CA858" s="7"/>
      <c r="CB858" s="7"/>
      <c r="CC858" s="7"/>
    </row>
    <row r="859" ht="15.75" customHeight="1">
      <c r="H859" s="5"/>
      <c r="I859" s="5"/>
      <c r="J859" s="5"/>
      <c r="K859" s="5"/>
      <c r="L859" s="5"/>
      <c r="M859" s="5"/>
      <c r="S859" s="5"/>
      <c r="T859" s="5"/>
      <c r="U859" s="5"/>
      <c r="V859" s="5"/>
      <c r="W859" s="5"/>
      <c r="X859" s="5"/>
      <c r="AB859" s="5"/>
      <c r="AC859" s="5"/>
      <c r="AD859" s="5"/>
      <c r="AE859" s="5"/>
      <c r="AF859" s="5"/>
      <c r="AG859" s="5"/>
      <c r="AN859" s="5"/>
      <c r="AO859" s="5"/>
      <c r="AP859" s="5"/>
      <c r="AQ859" s="5"/>
      <c r="AR859" s="5"/>
      <c r="AS859" s="5"/>
      <c r="AW859" s="5"/>
      <c r="AX859" s="5"/>
      <c r="AY859" s="5"/>
      <c r="AZ859" s="5"/>
      <c r="BA859" s="5"/>
      <c r="BB859" s="5"/>
      <c r="BF859" s="5"/>
      <c r="BG859" s="5"/>
      <c r="BH859" s="5"/>
      <c r="BI859" s="5"/>
      <c r="BJ859" s="5"/>
      <c r="BK859" s="5"/>
      <c r="BT859" s="5"/>
      <c r="BU859" s="5"/>
      <c r="BV859" s="5"/>
      <c r="BW859" s="5"/>
      <c r="BX859" s="5"/>
      <c r="BY859" s="5"/>
      <c r="BZ859" s="7"/>
      <c r="CA859" s="7"/>
      <c r="CB859" s="7"/>
      <c r="CC859" s="7"/>
    </row>
    <row r="860" ht="15.75" customHeight="1">
      <c r="H860" s="5"/>
      <c r="I860" s="5"/>
      <c r="J860" s="5"/>
      <c r="K860" s="5"/>
      <c r="L860" s="5"/>
      <c r="M860" s="5"/>
      <c r="S860" s="5"/>
      <c r="T860" s="5"/>
      <c r="U860" s="5"/>
      <c r="V860" s="5"/>
      <c r="W860" s="5"/>
      <c r="X860" s="5"/>
      <c r="AB860" s="5"/>
      <c r="AC860" s="5"/>
      <c r="AD860" s="5"/>
      <c r="AE860" s="5"/>
      <c r="AF860" s="5"/>
      <c r="AG860" s="5"/>
      <c r="AN860" s="5"/>
      <c r="AO860" s="5"/>
      <c r="AP860" s="5"/>
      <c r="AQ860" s="5"/>
      <c r="AR860" s="5"/>
      <c r="AS860" s="5"/>
      <c r="AW860" s="5"/>
      <c r="AX860" s="5"/>
      <c r="AY860" s="5"/>
      <c r="AZ860" s="5"/>
      <c r="BA860" s="5"/>
      <c r="BB860" s="5"/>
      <c r="BF860" s="5"/>
      <c r="BG860" s="5"/>
      <c r="BH860" s="5"/>
      <c r="BI860" s="5"/>
      <c r="BJ860" s="5"/>
      <c r="BK860" s="5"/>
      <c r="BT860" s="5"/>
      <c r="BU860" s="5"/>
      <c r="BV860" s="5"/>
      <c r="BW860" s="5"/>
      <c r="BX860" s="5"/>
      <c r="BY860" s="5"/>
      <c r="BZ860" s="7"/>
      <c r="CA860" s="7"/>
      <c r="CB860" s="7"/>
      <c r="CC860" s="7"/>
    </row>
    <row r="861" ht="15.75" customHeight="1">
      <c r="H861" s="5"/>
      <c r="I861" s="5"/>
      <c r="J861" s="5"/>
      <c r="K861" s="5"/>
      <c r="L861" s="5"/>
      <c r="M861" s="5"/>
      <c r="S861" s="5"/>
      <c r="T861" s="5"/>
      <c r="U861" s="5"/>
      <c r="V861" s="5"/>
      <c r="W861" s="5"/>
      <c r="X861" s="5"/>
      <c r="AB861" s="5"/>
      <c r="AC861" s="5"/>
      <c r="AD861" s="5"/>
      <c r="AE861" s="5"/>
      <c r="AF861" s="5"/>
      <c r="AG861" s="5"/>
      <c r="AN861" s="5"/>
      <c r="AO861" s="5"/>
      <c r="AP861" s="5"/>
      <c r="AQ861" s="5"/>
      <c r="AR861" s="5"/>
      <c r="AS861" s="5"/>
      <c r="AW861" s="5"/>
      <c r="AX861" s="5"/>
      <c r="AY861" s="5"/>
      <c r="AZ861" s="5"/>
      <c r="BA861" s="5"/>
      <c r="BB861" s="5"/>
      <c r="BF861" s="5"/>
      <c r="BG861" s="5"/>
      <c r="BH861" s="5"/>
      <c r="BI861" s="5"/>
      <c r="BJ861" s="5"/>
      <c r="BK861" s="5"/>
      <c r="BT861" s="5"/>
      <c r="BU861" s="5"/>
      <c r="BV861" s="5"/>
      <c r="BW861" s="5"/>
      <c r="BX861" s="5"/>
      <c r="BY861" s="5"/>
      <c r="BZ861" s="7"/>
      <c r="CA861" s="7"/>
      <c r="CB861" s="7"/>
      <c r="CC861" s="7"/>
    </row>
    <row r="862" ht="15.75" customHeight="1">
      <c r="H862" s="5"/>
      <c r="I862" s="5"/>
      <c r="J862" s="5"/>
      <c r="K862" s="5"/>
      <c r="L862" s="5"/>
      <c r="M862" s="5"/>
      <c r="S862" s="5"/>
      <c r="T862" s="5"/>
      <c r="U862" s="5"/>
      <c r="V862" s="5"/>
      <c r="W862" s="5"/>
      <c r="X862" s="5"/>
      <c r="AB862" s="5"/>
      <c r="AC862" s="5"/>
      <c r="AD862" s="5"/>
      <c r="AE862" s="5"/>
      <c r="AF862" s="5"/>
      <c r="AG862" s="5"/>
      <c r="AN862" s="5"/>
      <c r="AO862" s="5"/>
      <c r="AP862" s="5"/>
      <c r="AQ862" s="5"/>
      <c r="AR862" s="5"/>
      <c r="AS862" s="5"/>
      <c r="AW862" s="5"/>
      <c r="AX862" s="5"/>
      <c r="AY862" s="5"/>
      <c r="AZ862" s="5"/>
      <c r="BA862" s="5"/>
      <c r="BB862" s="5"/>
      <c r="BF862" s="5"/>
      <c r="BG862" s="5"/>
      <c r="BH862" s="5"/>
      <c r="BI862" s="5"/>
      <c r="BJ862" s="5"/>
      <c r="BK862" s="5"/>
      <c r="BT862" s="5"/>
      <c r="BU862" s="5"/>
      <c r="BV862" s="5"/>
      <c r="BW862" s="5"/>
      <c r="BX862" s="5"/>
      <c r="BY862" s="5"/>
      <c r="BZ862" s="7"/>
      <c r="CA862" s="7"/>
      <c r="CB862" s="7"/>
      <c r="CC862" s="7"/>
    </row>
    <row r="863" ht="15.75" customHeight="1">
      <c r="H863" s="5"/>
      <c r="I863" s="5"/>
      <c r="J863" s="5"/>
      <c r="K863" s="5"/>
      <c r="L863" s="5"/>
      <c r="M863" s="5"/>
      <c r="S863" s="5"/>
      <c r="T863" s="5"/>
      <c r="U863" s="5"/>
      <c r="V863" s="5"/>
      <c r="W863" s="5"/>
      <c r="X863" s="5"/>
      <c r="AB863" s="5"/>
      <c r="AC863" s="5"/>
      <c r="AD863" s="5"/>
      <c r="AE863" s="5"/>
      <c r="AF863" s="5"/>
      <c r="AG863" s="5"/>
      <c r="AN863" s="5"/>
      <c r="AO863" s="5"/>
      <c r="AP863" s="5"/>
      <c r="AQ863" s="5"/>
      <c r="AR863" s="5"/>
      <c r="AS863" s="5"/>
      <c r="AW863" s="5"/>
      <c r="AX863" s="5"/>
      <c r="AY863" s="5"/>
      <c r="AZ863" s="5"/>
      <c r="BA863" s="5"/>
      <c r="BB863" s="5"/>
      <c r="BF863" s="5"/>
      <c r="BG863" s="5"/>
      <c r="BH863" s="5"/>
      <c r="BI863" s="5"/>
      <c r="BJ863" s="5"/>
      <c r="BK863" s="5"/>
      <c r="BT863" s="5"/>
      <c r="BU863" s="5"/>
      <c r="BV863" s="5"/>
      <c r="BW863" s="5"/>
      <c r="BX863" s="5"/>
      <c r="BY863" s="5"/>
      <c r="BZ863" s="7"/>
      <c r="CA863" s="7"/>
      <c r="CB863" s="7"/>
      <c r="CC863" s="7"/>
    </row>
    <row r="864" ht="15.75" customHeight="1">
      <c r="H864" s="5"/>
      <c r="I864" s="5"/>
      <c r="J864" s="5"/>
      <c r="K864" s="5"/>
      <c r="L864" s="5"/>
      <c r="M864" s="5"/>
      <c r="S864" s="5"/>
      <c r="T864" s="5"/>
      <c r="U864" s="5"/>
      <c r="V864" s="5"/>
      <c r="W864" s="5"/>
      <c r="X864" s="5"/>
      <c r="AB864" s="5"/>
      <c r="AC864" s="5"/>
      <c r="AD864" s="5"/>
      <c r="AE864" s="5"/>
      <c r="AF864" s="5"/>
      <c r="AG864" s="5"/>
      <c r="AN864" s="5"/>
      <c r="AO864" s="5"/>
      <c r="AP864" s="5"/>
      <c r="AQ864" s="5"/>
      <c r="AR864" s="5"/>
      <c r="AS864" s="5"/>
      <c r="AW864" s="5"/>
      <c r="AX864" s="5"/>
      <c r="AY864" s="5"/>
      <c r="AZ864" s="5"/>
      <c r="BA864" s="5"/>
      <c r="BB864" s="5"/>
      <c r="BF864" s="5"/>
      <c r="BG864" s="5"/>
      <c r="BH864" s="5"/>
      <c r="BI864" s="5"/>
      <c r="BJ864" s="5"/>
      <c r="BK864" s="5"/>
      <c r="BT864" s="5"/>
      <c r="BU864" s="5"/>
      <c r="BV864" s="5"/>
      <c r="BW864" s="5"/>
      <c r="BX864" s="5"/>
      <c r="BY864" s="5"/>
      <c r="BZ864" s="7"/>
      <c r="CA864" s="7"/>
      <c r="CB864" s="7"/>
      <c r="CC864" s="7"/>
    </row>
    <row r="865" ht="15.75" customHeight="1">
      <c r="H865" s="5"/>
      <c r="I865" s="5"/>
      <c r="J865" s="5"/>
      <c r="K865" s="5"/>
      <c r="L865" s="5"/>
      <c r="M865" s="5"/>
      <c r="S865" s="5"/>
      <c r="T865" s="5"/>
      <c r="U865" s="5"/>
      <c r="V865" s="5"/>
      <c r="W865" s="5"/>
      <c r="X865" s="5"/>
      <c r="AB865" s="5"/>
      <c r="AC865" s="5"/>
      <c r="AD865" s="5"/>
      <c r="AE865" s="5"/>
      <c r="AF865" s="5"/>
      <c r="AG865" s="5"/>
      <c r="AN865" s="5"/>
      <c r="AO865" s="5"/>
      <c r="AP865" s="5"/>
      <c r="AQ865" s="5"/>
      <c r="AR865" s="5"/>
      <c r="AS865" s="5"/>
      <c r="AW865" s="5"/>
      <c r="AX865" s="5"/>
      <c r="AY865" s="5"/>
      <c r="AZ865" s="5"/>
      <c r="BA865" s="5"/>
      <c r="BB865" s="5"/>
      <c r="BF865" s="5"/>
      <c r="BG865" s="5"/>
      <c r="BH865" s="5"/>
      <c r="BI865" s="5"/>
      <c r="BJ865" s="5"/>
      <c r="BK865" s="5"/>
      <c r="BT865" s="5"/>
      <c r="BU865" s="5"/>
      <c r="BV865" s="5"/>
      <c r="BW865" s="5"/>
      <c r="BX865" s="5"/>
      <c r="BY865" s="5"/>
      <c r="BZ865" s="7"/>
      <c r="CA865" s="7"/>
      <c r="CB865" s="7"/>
      <c r="CC865" s="7"/>
    </row>
    <row r="866" ht="15.75" customHeight="1">
      <c r="H866" s="5"/>
      <c r="I866" s="5"/>
      <c r="J866" s="5"/>
      <c r="K866" s="5"/>
      <c r="L866" s="5"/>
      <c r="M866" s="5"/>
      <c r="S866" s="5"/>
      <c r="T866" s="5"/>
      <c r="U866" s="5"/>
      <c r="V866" s="5"/>
      <c r="W866" s="5"/>
      <c r="X866" s="5"/>
      <c r="AB866" s="5"/>
      <c r="AC866" s="5"/>
      <c r="AD866" s="5"/>
      <c r="AE866" s="5"/>
      <c r="AF866" s="5"/>
      <c r="AG866" s="5"/>
      <c r="AN866" s="5"/>
      <c r="AO866" s="5"/>
      <c r="AP866" s="5"/>
      <c r="AQ866" s="5"/>
      <c r="AR866" s="5"/>
      <c r="AS866" s="5"/>
      <c r="AW866" s="5"/>
      <c r="AX866" s="5"/>
      <c r="AY866" s="5"/>
      <c r="AZ866" s="5"/>
      <c r="BA866" s="5"/>
      <c r="BB866" s="5"/>
      <c r="BF866" s="5"/>
      <c r="BG866" s="5"/>
      <c r="BH866" s="5"/>
      <c r="BI866" s="5"/>
      <c r="BJ866" s="5"/>
      <c r="BK866" s="5"/>
      <c r="BT866" s="5"/>
      <c r="BU866" s="5"/>
      <c r="BV866" s="5"/>
      <c r="BW866" s="5"/>
      <c r="BX866" s="5"/>
      <c r="BY866" s="5"/>
      <c r="BZ866" s="7"/>
      <c r="CA866" s="7"/>
      <c r="CB866" s="7"/>
      <c r="CC866" s="7"/>
    </row>
    <row r="867" ht="15.75" customHeight="1">
      <c r="H867" s="5"/>
      <c r="I867" s="5"/>
      <c r="J867" s="5"/>
      <c r="K867" s="5"/>
      <c r="L867" s="5"/>
      <c r="M867" s="5"/>
      <c r="S867" s="5"/>
      <c r="T867" s="5"/>
      <c r="U867" s="5"/>
      <c r="V867" s="5"/>
      <c r="W867" s="5"/>
      <c r="X867" s="5"/>
      <c r="AB867" s="5"/>
      <c r="AC867" s="5"/>
      <c r="AD867" s="5"/>
      <c r="AE867" s="5"/>
      <c r="AF867" s="5"/>
      <c r="AG867" s="5"/>
      <c r="AN867" s="5"/>
      <c r="AO867" s="5"/>
      <c r="AP867" s="5"/>
      <c r="AQ867" s="5"/>
      <c r="AR867" s="5"/>
      <c r="AS867" s="5"/>
      <c r="AW867" s="5"/>
      <c r="AX867" s="5"/>
      <c r="AY867" s="5"/>
      <c r="AZ867" s="5"/>
      <c r="BA867" s="5"/>
      <c r="BB867" s="5"/>
      <c r="BF867" s="5"/>
      <c r="BG867" s="5"/>
      <c r="BH867" s="5"/>
      <c r="BI867" s="5"/>
      <c r="BJ867" s="5"/>
      <c r="BK867" s="5"/>
      <c r="BT867" s="5"/>
      <c r="BU867" s="5"/>
      <c r="BV867" s="5"/>
      <c r="BW867" s="5"/>
      <c r="BX867" s="5"/>
      <c r="BY867" s="5"/>
      <c r="BZ867" s="7"/>
      <c r="CA867" s="7"/>
      <c r="CB867" s="7"/>
      <c r="CC867" s="7"/>
    </row>
    <row r="868" ht="15.75" customHeight="1">
      <c r="H868" s="5"/>
      <c r="I868" s="5"/>
      <c r="J868" s="5"/>
      <c r="K868" s="5"/>
      <c r="L868" s="5"/>
      <c r="M868" s="5"/>
      <c r="S868" s="5"/>
      <c r="T868" s="5"/>
      <c r="U868" s="5"/>
      <c r="V868" s="5"/>
      <c r="W868" s="5"/>
      <c r="X868" s="5"/>
      <c r="AB868" s="5"/>
      <c r="AC868" s="5"/>
      <c r="AD868" s="5"/>
      <c r="AE868" s="5"/>
      <c r="AF868" s="5"/>
      <c r="AG868" s="5"/>
      <c r="AN868" s="5"/>
      <c r="AO868" s="5"/>
      <c r="AP868" s="5"/>
      <c r="AQ868" s="5"/>
      <c r="AR868" s="5"/>
      <c r="AS868" s="5"/>
      <c r="AW868" s="5"/>
      <c r="AX868" s="5"/>
      <c r="AY868" s="5"/>
      <c r="AZ868" s="5"/>
      <c r="BA868" s="5"/>
      <c r="BB868" s="5"/>
      <c r="BF868" s="5"/>
      <c r="BG868" s="5"/>
      <c r="BH868" s="5"/>
      <c r="BI868" s="5"/>
      <c r="BJ868" s="5"/>
      <c r="BK868" s="5"/>
      <c r="BT868" s="5"/>
      <c r="BU868" s="5"/>
      <c r="BV868" s="5"/>
      <c r="BW868" s="5"/>
      <c r="BX868" s="5"/>
      <c r="BY868" s="5"/>
      <c r="BZ868" s="7"/>
      <c r="CA868" s="7"/>
      <c r="CB868" s="7"/>
      <c r="CC868" s="7"/>
    </row>
    <row r="869" ht="15.75" customHeight="1">
      <c r="H869" s="5"/>
      <c r="I869" s="5"/>
      <c r="J869" s="5"/>
      <c r="K869" s="5"/>
      <c r="L869" s="5"/>
      <c r="M869" s="5"/>
      <c r="S869" s="5"/>
      <c r="T869" s="5"/>
      <c r="U869" s="5"/>
      <c r="V869" s="5"/>
      <c r="W869" s="5"/>
      <c r="X869" s="5"/>
      <c r="AB869" s="5"/>
      <c r="AC869" s="5"/>
      <c r="AD869" s="5"/>
      <c r="AE869" s="5"/>
      <c r="AF869" s="5"/>
      <c r="AG869" s="5"/>
      <c r="AN869" s="5"/>
      <c r="AO869" s="5"/>
      <c r="AP869" s="5"/>
      <c r="AQ869" s="5"/>
      <c r="AR869" s="5"/>
      <c r="AS869" s="5"/>
      <c r="AW869" s="5"/>
      <c r="AX869" s="5"/>
      <c r="AY869" s="5"/>
      <c r="AZ869" s="5"/>
      <c r="BA869" s="5"/>
      <c r="BB869" s="5"/>
      <c r="BF869" s="5"/>
      <c r="BG869" s="5"/>
      <c r="BH869" s="5"/>
      <c r="BI869" s="5"/>
      <c r="BJ869" s="5"/>
      <c r="BK869" s="5"/>
      <c r="BT869" s="5"/>
      <c r="BU869" s="5"/>
      <c r="BV869" s="5"/>
      <c r="BW869" s="5"/>
      <c r="BX869" s="5"/>
      <c r="BY869" s="5"/>
      <c r="BZ869" s="7"/>
      <c r="CA869" s="7"/>
      <c r="CB869" s="7"/>
      <c r="CC869" s="7"/>
    </row>
    <row r="870" ht="15.75" customHeight="1">
      <c r="H870" s="5"/>
      <c r="I870" s="5"/>
      <c r="J870" s="5"/>
      <c r="K870" s="5"/>
      <c r="L870" s="5"/>
      <c r="M870" s="5"/>
      <c r="S870" s="5"/>
      <c r="T870" s="5"/>
      <c r="U870" s="5"/>
      <c r="V870" s="5"/>
      <c r="W870" s="5"/>
      <c r="X870" s="5"/>
      <c r="AB870" s="5"/>
      <c r="AC870" s="5"/>
      <c r="AD870" s="5"/>
      <c r="AE870" s="5"/>
      <c r="AF870" s="5"/>
      <c r="AG870" s="5"/>
      <c r="AN870" s="5"/>
      <c r="AO870" s="5"/>
      <c r="AP870" s="5"/>
      <c r="AQ870" s="5"/>
      <c r="AR870" s="5"/>
      <c r="AS870" s="5"/>
      <c r="AW870" s="5"/>
      <c r="AX870" s="5"/>
      <c r="AY870" s="5"/>
      <c r="AZ870" s="5"/>
      <c r="BA870" s="5"/>
      <c r="BB870" s="5"/>
      <c r="BF870" s="5"/>
      <c r="BG870" s="5"/>
      <c r="BH870" s="5"/>
      <c r="BI870" s="5"/>
      <c r="BJ870" s="5"/>
      <c r="BK870" s="5"/>
      <c r="BT870" s="5"/>
      <c r="BU870" s="5"/>
      <c r="BV870" s="5"/>
      <c r="BW870" s="5"/>
      <c r="BX870" s="5"/>
      <c r="BY870" s="5"/>
      <c r="BZ870" s="7"/>
      <c r="CA870" s="7"/>
      <c r="CB870" s="7"/>
      <c r="CC870" s="7"/>
    </row>
    <row r="871" ht="15.75" customHeight="1">
      <c r="H871" s="5"/>
      <c r="I871" s="5"/>
      <c r="J871" s="5"/>
      <c r="K871" s="5"/>
      <c r="L871" s="5"/>
      <c r="M871" s="5"/>
      <c r="S871" s="5"/>
      <c r="T871" s="5"/>
      <c r="U871" s="5"/>
      <c r="V871" s="5"/>
      <c r="W871" s="5"/>
      <c r="X871" s="5"/>
      <c r="AB871" s="5"/>
      <c r="AC871" s="5"/>
      <c r="AD871" s="5"/>
      <c r="AE871" s="5"/>
      <c r="AF871" s="5"/>
      <c r="AG871" s="5"/>
      <c r="AN871" s="5"/>
      <c r="AO871" s="5"/>
      <c r="AP871" s="5"/>
      <c r="AQ871" s="5"/>
      <c r="AR871" s="5"/>
      <c r="AS871" s="5"/>
      <c r="AW871" s="5"/>
      <c r="AX871" s="5"/>
      <c r="AY871" s="5"/>
      <c r="AZ871" s="5"/>
      <c r="BA871" s="5"/>
      <c r="BB871" s="5"/>
      <c r="BF871" s="5"/>
      <c r="BG871" s="5"/>
      <c r="BH871" s="5"/>
      <c r="BI871" s="5"/>
      <c r="BJ871" s="5"/>
      <c r="BK871" s="5"/>
      <c r="BT871" s="5"/>
      <c r="BU871" s="5"/>
      <c r="BV871" s="5"/>
      <c r="BW871" s="5"/>
      <c r="BX871" s="5"/>
      <c r="BY871" s="5"/>
      <c r="BZ871" s="7"/>
      <c r="CA871" s="7"/>
      <c r="CB871" s="7"/>
      <c r="CC871" s="7"/>
    </row>
    <row r="872" ht="15.75" customHeight="1">
      <c r="H872" s="5"/>
      <c r="I872" s="5"/>
      <c r="J872" s="5"/>
      <c r="K872" s="5"/>
      <c r="L872" s="5"/>
      <c r="M872" s="5"/>
      <c r="S872" s="5"/>
      <c r="T872" s="5"/>
      <c r="U872" s="5"/>
      <c r="V872" s="5"/>
      <c r="W872" s="5"/>
      <c r="X872" s="5"/>
      <c r="AB872" s="5"/>
      <c r="AC872" s="5"/>
      <c r="AD872" s="5"/>
      <c r="AE872" s="5"/>
      <c r="AF872" s="5"/>
      <c r="AG872" s="5"/>
      <c r="AN872" s="5"/>
      <c r="AO872" s="5"/>
      <c r="AP872" s="5"/>
      <c r="AQ872" s="5"/>
      <c r="AR872" s="5"/>
      <c r="AS872" s="5"/>
      <c r="AW872" s="5"/>
      <c r="AX872" s="5"/>
      <c r="AY872" s="5"/>
      <c r="AZ872" s="5"/>
      <c r="BA872" s="5"/>
      <c r="BB872" s="5"/>
      <c r="BF872" s="5"/>
      <c r="BG872" s="5"/>
      <c r="BH872" s="5"/>
      <c r="BI872" s="5"/>
      <c r="BJ872" s="5"/>
      <c r="BK872" s="5"/>
      <c r="BT872" s="5"/>
      <c r="BU872" s="5"/>
      <c r="BV872" s="5"/>
      <c r="BW872" s="5"/>
      <c r="BX872" s="5"/>
      <c r="BY872" s="5"/>
      <c r="BZ872" s="7"/>
      <c r="CA872" s="7"/>
      <c r="CB872" s="7"/>
      <c r="CC872" s="7"/>
    </row>
    <row r="873" ht="15.75" customHeight="1">
      <c r="H873" s="5"/>
      <c r="I873" s="5"/>
      <c r="J873" s="5"/>
      <c r="K873" s="5"/>
      <c r="L873" s="5"/>
      <c r="M873" s="5"/>
      <c r="S873" s="5"/>
      <c r="T873" s="5"/>
      <c r="U873" s="5"/>
      <c r="V873" s="5"/>
      <c r="W873" s="5"/>
      <c r="X873" s="5"/>
      <c r="AB873" s="5"/>
      <c r="AC873" s="5"/>
      <c r="AD873" s="5"/>
      <c r="AE873" s="5"/>
      <c r="AF873" s="5"/>
      <c r="AG873" s="5"/>
      <c r="AN873" s="5"/>
      <c r="AO873" s="5"/>
      <c r="AP873" s="5"/>
      <c r="AQ873" s="5"/>
      <c r="AR873" s="5"/>
      <c r="AS873" s="5"/>
      <c r="AW873" s="5"/>
      <c r="AX873" s="5"/>
      <c r="AY873" s="5"/>
      <c r="AZ873" s="5"/>
      <c r="BA873" s="5"/>
      <c r="BB873" s="5"/>
      <c r="BF873" s="5"/>
      <c r="BG873" s="5"/>
      <c r="BH873" s="5"/>
      <c r="BI873" s="5"/>
      <c r="BJ873" s="5"/>
      <c r="BK873" s="5"/>
      <c r="BT873" s="5"/>
      <c r="BU873" s="5"/>
      <c r="BV873" s="5"/>
      <c r="BW873" s="5"/>
      <c r="BX873" s="5"/>
      <c r="BY873" s="5"/>
      <c r="BZ873" s="7"/>
      <c r="CA873" s="7"/>
      <c r="CB873" s="7"/>
      <c r="CC873" s="7"/>
    </row>
    <row r="874" ht="15.75" customHeight="1">
      <c r="H874" s="5"/>
      <c r="I874" s="5"/>
      <c r="J874" s="5"/>
      <c r="K874" s="5"/>
      <c r="L874" s="5"/>
      <c r="M874" s="5"/>
      <c r="S874" s="5"/>
      <c r="T874" s="5"/>
      <c r="U874" s="5"/>
      <c r="V874" s="5"/>
      <c r="W874" s="5"/>
      <c r="X874" s="5"/>
      <c r="AB874" s="5"/>
      <c r="AC874" s="5"/>
      <c r="AD874" s="5"/>
      <c r="AE874" s="5"/>
      <c r="AF874" s="5"/>
      <c r="AG874" s="5"/>
      <c r="AN874" s="5"/>
      <c r="AO874" s="5"/>
      <c r="AP874" s="5"/>
      <c r="AQ874" s="5"/>
      <c r="AR874" s="5"/>
      <c r="AS874" s="5"/>
      <c r="AW874" s="5"/>
      <c r="AX874" s="5"/>
      <c r="AY874" s="5"/>
      <c r="AZ874" s="5"/>
      <c r="BA874" s="5"/>
      <c r="BB874" s="5"/>
      <c r="BF874" s="5"/>
      <c r="BG874" s="5"/>
      <c r="BH874" s="5"/>
      <c r="BI874" s="5"/>
      <c r="BJ874" s="5"/>
      <c r="BK874" s="5"/>
      <c r="BT874" s="5"/>
      <c r="BU874" s="5"/>
      <c r="BV874" s="5"/>
      <c r="BW874" s="5"/>
      <c r="BX874" s="5"/>
      <c r="BY874" s="5"/>
      <c r="BZ874" s="7"/>
      <c r="CA874" s="7"/>
      <c r="CB874" s="7"/>
      <c r="CC874" s="7"/>
    </row>
    <row r="875" ht="15.75" customHeight="1">
      <c r="H875" s="5"/>
      <c r="I875" s="5"/>
      <c r="J875" s="5"/>
      <c r="K875" s="5"/>
      <c r="L875" s="5"/>
      <c r="M875" s="5"/>
      <c r="S875" s="5"/>
      <c r="T875" s="5"/>
      <c r="U875" s="5"/>
      <c r="V875" s="5"/>
      <c r="W875" s="5"/>
      <c r="X875" s="5"/>
      <c r="AB875" s="5"/>
      <c r="AC875" s="5"/>
      <c r="AD875" s="5"/>
      <c r="AE875" s="5"/>
      <c r="AF875" s="5"/>
      <c r="AG875" s="5"/>
      <c r="AN875" s="5"/>
      <c r="AO875" s="5"/>
      <c r="AP875" s="5"/>
      <c r="AQ875" s="5"/>
      <c r="AR875" s="5"/>
      <c r="AS875" s="5"/>
      <c r="AW875" s="5"/>
      <c r="AX875" s="5"/>
      <c r="AY875" s="5"/>
      <c r="AZ875" s="5"/>
      <c r="BA875" s="5"/>
      <c r="BB875" s="5"/>
      <c r="BF875" s="5"/>
      <c r="BG875" s="5"/>
      <c r="BH875" s="5"/>
      <c r="BI875" s="5"/>
      <c r="BJ875" s="5"/>
      <c r="BK875" s="5"/>
      <c r="BT875" s="5"/>
      <c r="BU875" s="5"/>
      <c r="BV875" s="5"/>
      <c r="BW875" s="5"/>
      <c r="BX875" s="5"/>
      <c r="BY875" s="5"/>
      <c r="BZ875" s="7"/>
      <c r="CA875" s="7"/>
      <c r="CB875" s="7"/>
      <c r="CC875" s="7"/>
    </row>
    <row r="876" ht="15.75" customHeight="1">
      <c r="H876" s="5"/>
      <c r="I876" s="5"/>
      <c r="J876" s="5"/>
      <c r="K876" s="5"/>
      <c r="L876" s="5"/>
      <c r="M876" s="5"/>
      <c r="S876" s="5"/>
      <c r="T876" s="5"/>
      <c r="U876" s="5"/>
      <c r="V876" s="5"/>
      <c r="W876" s="5"/>
      <c r="X876" s="5"/>
      <c r="AB876" s="5"/>
      <c r="AC876" s="5"/>
      <c r="AD876" s="5"/>
      <c r="AE876" s="5"/>
      <c r="AF876" s="5"/>
      <c r="AG876" s="5"/>
      <c r="AN876" s="5"/>
      <c r="AO876" s="5"/>
      <c r="AP876" s="5"/>
      <c r="AQ876" s="5"/>
      <c r="AR876" s="5"/>
      <c r="AS876" s="5"/>
      <c r="AW876" s="5"/>
      <c r="AX876" s="5"/>
      <c r="AY876" s="5"/>
      <c r="AZ876" s="5"/>
      <c r="BA876" s="5"/>
      <c r="BB876" s="5"/>
      <c r="BF876" s="5"/>
      <c r="BG876" s="5"/>
      <c r="BH876" s="5"/>
      <c r="BI876" s="5"/>
      <c r="BJ876" s="5"/>
      <c r="BK876" s="5"/>
      <c r="BT876" s="5"/>
      <c r="BU876" s="5"/>
      <c r="BV876" s="5"/>
      <c r="BW876" s="5"/>
      <c r="BX876" s="5"/>
      <c r="BY876" s="5"/>
      <c r="BZ876" s="7"/>
      <c r="CA876" s="7"/>
      <c r="CB876" s="7"/>
      <c r="CC876" s="7"/>
    </row>
    <row r="877" ht="15.75" customHeight="1">
      <c r="H877" s="5"/>
      <c r="I877" s="5"/>
      <c r="J877" s="5"/>
      <c r="K877" s="5"/>
      <c r="L877" s="5"/>
      <c r="M877" s="5"/>
      <c r="S877" s="5"/>
      <c r="T877" s="5"/>
      <c r="U877" s="5"/>
      <c r="V877" s="5"/>
      <c r="W877" s="5"/>
      <c r="X877" s="5"/>
      <c r="AB877" s="5"/>
      <c r="AC877" s="5"/>
      <c r="AD877" s="5"/>
      <c r="AE877" s="5"/>
      <c r="AF877" s="5"/>
      <c r="AG877" s="5"/>
      <c r="AN877" s="5"/>
      <c r="AO877" s="5"/>
      <c r="AP877" s="5"/>
      <c r="AQ877" s="5"/>
      <c r="AR877" s="5"/>
      <c r="AS877" s="5"/>
      <c r="AW877" s="5"/>
      <c r="AX877" s="5"/>
      <c r="AY877" s="5"/>
      <c r="AZ877" s="5"/>
      <c r="BA877" s="5"/>
      <c r="BB877" s="5"/>
      <c r="BF877" s="5"/>
      <c r="BG877" s="5"/>
      <c r="BH877" s="5"/>
      <c r="BI877" s="5"/>
      <c r="BJ877" s="5"/>
      <c r="BK877" s="5"/>
      <c r="BT877" s="5"/>
      <c r="BU877" s="5"/>
      <c r="BV877" s="5"/>
      <c r="BW877" s="5"/>
      <c r="BX877" s="5"/>
      <c r="BY877" s="5"/>
      <c r="BZ877" s="7"/>
      <c r="CA877" s="7"/>
      <c r="CB877" s="7"/>
      <c r="CC877" s="7"/>
    </row>
    <row r="878" ht="15.75" customHeight="1">
      <c r="H878" s="5"/>
      <c r="I878" s="5"/>
      <c r="J878" s="5"/>
      <c r="K878" s="5"/>
      <c r="L878" s="5"/>
      <c r="M878" s="5"/>
      <c r="S878" s="5"/>
      <c r="T878" s="5"/>
      <c r="U878" s="5"/>
      <c r="V878" s="5"/>
      <c r="W878" s="5"/>
      <c r="X878" s="5"/>
      <c r="AB878" s="5"/>
      <c r="AC878" s="5"/>
      <c r="AD878" s="5"/>
      <c r="AE878" s="5"/>
      <c r="AF878" s="5"/>
      <c r="AG878" s="5"/>
      <c r="AN878" s="5"/>
      <c r="AO878" s="5"/>
      <c r="AP878" s="5"/>
      <c r="AQ878" s="5"/>
      <c r="AR878" s="5"/>
      <c r="AS878" s="5"/>
      <c r="AW878" s="5"/>
      <c r="AX878" s="5"/>
      <c r="AY878" s="5"/>
      <c r="AZ878" s="5"/>
      <c r="BA878" s="5"/>
      <c r="BB878" s="5"/>
      <c r="BF878" s="5"/>
      <c r="BG878" s="5"/>
      <c r="BH878" s="5"/>
      <c r="BI878" s="5"/>
      <c r="BJ878" s="5"/>
      <c r="BK878" s="5"/>
      <c r="BT878" s="5"/>
      <c r="BU878" s="5"/>
      <c r="BV878" s="5"/>
      <c r="BW878" s="5"/>
      <c r="BX878" s="5"/>
      <c r="BY878" s="5"/>
      <c r="BZ878" s="7"/>
      <c r="CA878" s="7"/>
      <c r="CB878" s="7"/>
      <c r="CC878" s="7"/>
    </row>
    <row r="879" ht="15.75" customHeight="1">
      <c r="H879" s="5"/>
      <c r="I879" s="5"/>
      <c r="J879" s="5"/>
      <c r="K879" s="5"/>
      <c r="L879" s="5"/>
      <c r="M879" s="5"/>
      <c r="S879" s="5"/>
      <c r="T879" s="5"/>
      <c r="U879" s="5"/>
      <c r="V879" s="5"/>
      <c r="W879" s="5"/>
      <c r="X879" s="5"/>
      <c r="AB879" s="5"/>
      <c r="AC879" s="5"/>
      <c r="AD879" s="5"/>
      <c r="AE879" s="5"/>
      <c r="AF879" s="5"/>
      <c r="AG879" s="5"/>
      <c r="AN879" s="5"/>
      <c r="AO879" s="5"/>
      <c r="AP879" s="5"/>
      <c r="AQ879" s="5"/>
      <c r="AR879" s="5"/>
      <c r="AS879" s="5"/>
      <c r="AW879" s="5"/>
      <c r="AX879" s="5"/>
      <c r="AY879" s="5"/>
      <c r="AZ879" s="5"/>
      <c r="BA879" s="5"/>
      <c r="BB879" s="5"/>
      <c r="BF879" s="5"/>
      <c r="BG879" s="5"/>
      <c r="BH879" s="5"/>
      <c r="BI879" s="5"/>
      <c r="BJ879" s="5"/>
      <c r="BK879" s="5"/>
      <c r="BT879" s="5"/>
      <c r="BU879" s="5"/>
      <c r="BV879" s="5"/>
      <c r="BW879" s="5"/>
      <c r="BX879" s="5"/>
      <c r="BY879" s="5"/>
      <c r="BZ879" s="7"/>
      <c r="CA879" s="7"/>
      <c r="CB879" s="7"/>
      <c r="CC879" s="7"/>
    </row>
    <row r="880" ht="15.75" customHeight="1">
      <c r="H880" s="5"/>
      <c r="I880" s="5"/>
      <c r="J880" s="5"/>
      <c r="K880" s="5"/>
      <c r="L880" s="5"/>
      <c r="M880" s="5"/>
      <c r="S880" s="5"/>
      <c r="T880" s="5"/>
      <c r="U880" s="5"/>
      <c r="V880" s="5"/>
      <c r="W880" s="5"/>
      <c r="X880" s="5"/>
      <c r="AB880" s="5"/>
      <c r="AC880" s="5"/>
      <c r="AD880" s="5"/>
      <c r="AE880" s="5"/>
      <c r="AF880" s="5"/>
      <c r="AG880" s="5"/>
      <c r="AN880" s="5"/>
      <c r="AO880" s="5"/>
      <c r="AP880" s="5"/>
      <c r="AQ880" s="5"/>
      <c r="AR880" s="5"/>
      <c r="AS880" s="5"/>
      <c r="AW880" s="5"/>
      <c r="AX880" s="5"/>
      <c r="AY880" s="5"/>
      <c r="AZ880" s="5"/>
      <c r="BA880" s="5"/>
      <c r="BB880" s="5"/>
      <c r="BF880" s="5"/>
      <c r="BG880" s="5"/>
      <c r="BH880" s="5"/>
      <c r="BI880" s="5"/>
      <c r="BJ880" s="5"/>
      <c r="BK880" s="5"/>
      <c r="BT880" s="5"/>
      <c r="BU880" s="5"/>
      <c r="BV880" s="5"/>
      <c r="BW880" s="5"/>
      <c r="BX880" s="5"/>
      <c r="BY880" s="5"/>
      <c r="BZ880" s="7"/>
      <c r="CA880" s="7"/>
      <c r="CB880" s="7"/>
      <c r="CC880" s="7"/>
    </row>
    <row r="881" ht="15.75" customHeight="1">
      <c r="H881" s="5"/>
      <c r="I881" s="5"/>
      <c r="J881" s="5"/>
      <c r="K881" s="5"/>
      <c r="L881" s="5"/>
      <c r="M881" s="5"/>
      <c r="S881" s="5"/>
      <c r="T881" s="5"/>
      <c r="U881" s="5"/>
      <c r="V881" s="5"/>
      <c r="W881" s="5"/>
      <c r="X881" s="5"/>
      <c r="AB881" s="5"/>
      <c r="AC881" s="5"/>
      <c r="AD881" s="5"/>
      <c r="AE881" s="5"/>
      <c r="AF881" s="5"/>
      <c r="AG881" s="5"/>
      <c r="AN881" s="5"/>
      <c r="AO881" s="5"/>
      <c r="AP881" s="5"/>
      <c r="AQ881" s="5"/>
      <c r="AR881" s="5"/>
      <c r="AS881" s="5"/>
      <c r="AW881" s="5"/>
      <c r="AX881" s="5"/>
      <c r="AY881" s="5"/>
      <c r="AZ881" s="5"/>
      <c r="BA881" s="5"/>
      <c r="BB881" s="5"/>
      <c r="BF881" s="5"/>
      <c r="BG881" s="5"/>
      <c r="BH881" s="5"/>
      <c r="BI881" s="5"/>
      <c r="BJ881" s="5"/>
      <c r="BK881" s="5"/>
      <c r="BT881" s="5"/>
      <c r="BU881" s="5"/>
      <c r="BV881" s="5"/>
      <c r="BW881" s="5"/>
      <c r="BX881" s="5"/>
      <c r="BY881" s="5"/>
      <c r="BZ881" s="7"/>
      <c r="CA881" s="7"/>
      <c r="CB881" s="7"/>
      <c r="CC881" s="7"/>
    </row>
    <row r="882" ht="15.75" customHeight="1">
      <c r="H882" s="5"/>
      <c r="I882" s="5"/>
      <c r="J882" s="5"/>
      <c r="K882" s="5"/>
      <c r="L882" s="5"/>
      <c r="M882" s="5"/>
      <c r="S882" s="5"/>
      <c r="T882" s="5"/>
      <c r="U882" s="5"/>
      <c r="V882" s="5"/>
      <c r="W882" s="5"/>
      <c r="X882" s="5"/>
      <c r="AB882" s="5"/>
      <c r="AC882" s="5"/>
      <c r="AD882" s="5"/>
      <c r="AE882" s="5"/>
      <c r="AF882" s="5"/>
      <c r="AG882" s="5"/>
      <c r="AN882" s="5"/>
      <c r="AO882" s="5"/>
      <c r="AP882" s="5"/>
      <c r="AQ882" s="5"/>
      <c r="AR882" s="5"/>
      <c r="AS882" s="5"/>
      <c r="AW882" s="5"/>
      <c r="AX882" s="5"/>
      <c r="AY882" s="5"/>
      <c r="AZ882" s="5"/>
      <c r="BA882" s="5"/>
      <c r="BB882" s="5"/>
      <c r="BF882" s="5"/>
      <c r="BG882" s="5"/>
      <c r="BH882" s="5"/>
      <c r="BI882" s="5"/>
      <c r="BJ882" s="5"/>
      <c r="BK882" s="5"/>
      <c r="BT882" s="5"/>
      <c r="BU882" s="5"/>
      <c r="BV882" s="5"/>
      <c r="BW882" s="5"/>
      <c r="BX882" s="5"/>
      <c r="BY882" s="5"/>
      <c r="BZ882" s="7"/>
      <c r="CA882" s="7"/>
      <c r="CB882" s="7"/>
      <c r="CC882" s="7"/>
    </row>
    <row r="883" ht="15.75" customHeight="1">
      <c r="H883" s="5"/>
      <c r="I883" s="5"/>
      <c r="J883" s="5"/>
      <c r="K883" s="5"/>
      <c r="L883" s="5"/>
      <c r="M883" s="5"/>
      <c r="S883" s="5"/>
      <c r="T883" s="5"/>
      <c r="U883" s="5"/>
      <c r="V883" s="5"/>
      <c r="W883" s="5"/>
      <c r="X883" s="5"/>
      <c r="AB883" s="5"/>
      <c r="AC883" s="5"/>
      <c r="AD883" s="5"/>
      <c r="AE883" s="5"/>
      <c r="AF883" s="5"/>
      <c r="AG883" s="5"/>
      <c r="AN883" s="5"/>
      <c r="AO883" s="5"/>
      <c r="AP883" s="5"/>
      <c r="AQ883" s="5"/>
      <c r="AR883" s="5"/>
      <c r="AS883" s="5"/>
      <c r="AW883" s="5"/>
      <c r="AX883" s="5"/>
      <c r="AY883" s="5"/>
      <c r="AZ883" s="5"/>
      <c r="BA883" s="5"/>
      <c r="BB883" s="5"/>
      <c r="BF883" s="5"/>
      <c r="BG883" s="5"/>
      <c r="BH883" s="5"/>
      <c r="BI883" s="5"/>
      <c r="BJ883" s="5"/>
      <c r="BK883" s="5"/>
      <c r="BT883" s="5"/>
      <c r="BU883" s="5"/>
      <c r="BV883" s="5"/>
      <c r="BW883" s="5"/>
      <c r="BX883" s="5"/>
      <c r="BY883" s="5"/>
      <c r="BZ883" s="7"/>
      <c r="CA883" s="7"/>
      <c r="CB883" s="7"/>
      <c r="CC883" s="7"/>
    </row>
    <row r="884" ht="15.75" customHeight="1">
      <c r="H884" s="5"/>
      <c r="I884" s="5"/>
      <c r="J884" s="5"/>
      <c r="K884" s="5"/>
      <c r="L884" s="5"/>
      <c r="M884" s="5"/>
      <c r="S884" s="5"/>
      <c r="T884" s="5"/>
      <c r="U884" s="5"/>
      <c r="V884" s="5"/>
      <c r="W884" s="5"/>
      <c r="X884" s="5"/>
      <c r="AB884" s="5"/>
      <c r="AC884" s="5"/>
      <c r="AD884" s="5"/>
      <c r="AE884" s="5"/>
      <c r="AF884" s="5"/>
      <c r="AG884" s="5"/>
      <c r="AN884" s="5"/>
      <c r="AO884" s="5"/>
      <c r="AP884" s="5"/>
      <c r="AQ884" s="5"/>
      <c r="AR884" s="5"/>
      <c r="AS884" s="5"/>
      <c r="AW884" s="5"/>
      <c r="AX884" s="5"/>
      <c r="AY884" s="5"/>
      <c r="AZ884" s="5"/>
      <c r="BA884" s="5"/>
      <c r="BB884" s="5"/>
      <c r="BF884" s="5"/>
      <c r="BG884" s="5"/>
      <c r="BH884" s="5"/>
      <c r="BI884" s="5"/>
      <c r="BJ884" s="5"/>
      <c r="BK884" s="5"/>
      <c r="BT884" s="5"/>
      <c r="BU884" s="5"/>
      <c r="BV884" s="5"/>
      <c r="BW884" s="5"/>
      <c r="BX884" s="5"/>
      <c r="BY884" s="5"/>
      <c r="BZ884" s="7"/>
      <c r="CA884" s="7"/>
      <c r="CB884" s="7"/>
      <c r="CC884" s="7"/>
    </row>
    <row r="885" ht="15.75" customHeight="1">
      <c r="H885" s="5"/>
      <c r="I885" s="5"/>
      <c r="J885" s="5"/>
      <c r="K885" s="5"/>
      <c r="L885" s="5"/>
      <c r="M885" s="5"/>
      <c r="S885" s="5"/>
      <c r="T885" s="5"/>
      <c r="U885" s="5"/>
      <c r="V885" s="5"/>
      <c r="W885" s="5"/>
      <c r="X885" s="5"/>
      <c r="AB885" s="5"/>
      <c r="AC885" s="5"/>
      <c r="AD885" s="5"/>
      <c r="AE885" s="5"/>
      <c r="AF885" s="5"/>
      <c r="AG885" s="5"/>
      <c r="AN885" s="5"/>
      <c r="AO885" s="5"/>
      <c r="AP885" s="5"/>
      <c r="AQ885" s="5"/>
      <c r="AR885" s="5"/>
      <c r="AS885" s="5"/>
      <c r="AW885" s="5"/>
      <c r="AX885" s="5"/>
      <c r="AY885" s="5"/>
      <c r="AZ885" s="5"/>
      <c r="BA885" s="5"/>
      <c r="BB885" s="5"/>
      <c r="BF885" s="5"/>
      <c r="BG885" s="5"/>
      <c r="BH885" s="5"/>
      <c r="BI885" s="5"/>
      <c r="BJ885" s="5"/>
      <c r="BK885" s="5"/>
      <c r="BT885" s="5"/>
      <c r="BU885" s="5"/>
      <c r="BV885" s="5"/>
      <c r="BW885" s="5"/>
      <c r="BX885" s="5"/>
      <c r="BY885" s="5"/>
      <c r="BZ885" s="7"/>
      <c r="CA885" s="7"/>
      <c r="CB885" s="7"/>
      <c r="CC885" s="7"/>
    </row>
    <row r="886" ht="15.75" customHeight="1">
      <c r="H886" s="5"/>
      <c r="I886" s="5"/>
      <c r="J886" s="5"/>
      <c r="K886" s="5"/>
      <c r="L886" s="5"/>
      <c r="M886" s="5"/>
      <c r="S886" s="5"/>
      <c r="T886" s="5"/>
      <c r="U886" s="5"/>
      <c r="V886" s="5"/>
      <c r="W886" s="5"/>
      <c r="X886" s="5"/>
      <c r="AB886" s="5"/>
      <c r="AC886" s="5"/>
      <c r="AD886" s="5"/>
      <c r="AE886" s="5"/>
      <c r="AF886" s="5"/>
      <c r="AG886" s="5"/>
      <c r="AN886" s="5"/>
      <c r="AO886" s="5"/>
      <c r="AP886" s="5"/>
      <c r="AQ886" s="5"/>
      <c r="AR886" s="5"/>
      <c r="AS886" s="5"/>
      <c r="AW886" s="5"/>
      <c r="AX886" s="5"/>
      <c r="AY886" s="5"/>
      <c r="AZ886" s="5"/>
      <c r="BA886" s="5"/>
      <c r="BB886" s="5"/>
      <c r="BF886" s="5"/>
      <c r="BG886" s="5"/>
      <c r="BH886" s="5"/>
      <c r="BI886" s="5"/>
      <c r="BJ886" s="5"/>
      <c r="BK886" s="5"/>
      <c r="BT886" s="5"/>
      <c r="BU886" s="5"/>
      <c r="BV886" s="5"/>
      <c r="BW886" s="5"/>
      <c r="BX886" s="5"/>
      <c r="BY886" s="5"/>
      <c r="BZ886" s="7"/>
      <c r="CA886" s="7"/>
      <c r="CB886" s="7"/>
      <c r="CC886" s="7"/>
    </row>
    <row r="887" ht="15.75" customHeight="1">
      <c r="H887" s="5"/>
      <c r="I887" s="5"/>
      <c r="J887" s="5"/>
      <c r="K887" s="5"/>
      <c r="L887" s="5"/>
      <c r="M887" s="5"/>
      <c r="S887" s="5"/>
      <c r="T887" s="5"/>
      <c r="U887" s="5"/>
      <c r="V887" s="5"/>
      <c r="W887" s="5"/>
      <c r="X887" s="5"/>
      <c r="AB887" s="5"/>
      <c r="AC887" s="5"/>
      <c r="AD887" s="5"/>
      <c r="AE887" s="5"/>
      <c r="AF887" s="5"/>
      <c r="AG887" s="5"/>
      <c r="AN887" s="5"/>
      <c r="AO887" s="5"/>
      <c r="AP887" s="5"/>
      <c r="AQ887" s="5"/>
      <c r="AR887" s="5"/>
      <c r="AS887" s="5"/>
      <c r="AW887" s="5"/>
      <c r="AX887" s="5"/>
      <c r="AY887" s="5"/>
      <c r="AZ887" s="5"/>
      <c r="BA887" s="5"/>
      <c r="BB887" s="5"/>
      <c r="BF887" s="5"/>
      <c r="BG887" s="5"/>
      <c r="BH887" s="5"/>
      <c r="BI887" s="5"/>
      <c r="BJ887" s="5"/>
      <c r="BK887" s="5"/>
      <c r="BT887" s="5"/>
      <c r="BU887" s="5"/>
      <c r="BV887" s="5"/>
      <c r="BW887" s="5"/>
      <c r="BX887" s="5"/>
      <c r="BY887" s="5"/>
      <c r="BZ887" s="7"/>
      <c r="CA887" s="7"/>
      <c r="CB887" s="7"/>
      <c r="CC887" s="7"/>
    </row>
    <row r="888" ht="15.75" customHeight="1">
      <c r="H888" s="5"/>
      <c r="I888" s="5"/>
      <c r="J888" s="5"/>
      <c r="K888" s="5"/>
      <c r="L888" s="5"/>
      <c r="M888" s="5"/>
      <c r="S888" s="5"/>
      <c r="T888" s="5"/>
      <c r="U888" s="5"/>
      <c r="V888" s="5"/>
      <c r="W888" s="5"/>
      <c r="X888" s="5"/>
      <c r="AB888" s="5"/>
      <c r="AC888" s="5"/>
      <c r="AD888" s="5"/>
      <c r="AE888" s="5"/>
      <c r="AF888" s="5"/>
      <c r="AG888" s="5"/>
      <c r="AN888" s="5"/>
      <c r="AO888" s="5"/>
      <c r="AP888" s="5"/>
      <c r="AQ888" s="5"/>
      <c r="AR888" s="5"/>
      <c r="AS888" s="5"/>
      <c r="AW888" s="5"/>
      <c r="AX888" s="5"/>
      <c r="AY888" s="5"/>
      <c r="AZ888" s="5"/>
      <c r="BA888" s="5"/>
      <c r="BB888" s="5"/>
      <c r="BF888" s="5"/>
      <c r="BG888" s="5"/>
      <c r="BH888" s="5"/>
      <c r="BI888" s="5"/>
      <c r="BJ888" s="5"/>
      <c r="BK888" s="5"/>
      <c r="BT888" s="5"/>
      <c r="BU888" s="5"/>
      <c r="BV888" s="5"/>
      <c r="BW888" s="5"/>
      <c r="BX888" s="5"/>
      <c r="BY888" s="5"/>
      <c r="BZ888" s="7"/>
      <c r="CA888" s="7"/>
      <c r="CB888" s="7"/>
      <c r="CC888" s="7"/>
    </row>
    <row r="889" ht="15.75" customHeight="1">
      <c r="H889" s="5"/>
      <c r="I889" s="5"/>
      <c r="J889" s="5"/>
      <c r="K889" s="5"/>
      <c r="L889" s="5"/>
      <c r="M889" s="5"/>
      <c r="S889" s="5"/>
      <c r="T889" s="5"/>
      <c r="U889" s="5"/>
      <c r="V889" s="5"/>
      <c r="W889" s="5"/>
      <c r="X889" s="5"/>
      <c r="AB889" s="5"/>
      <c r="AC889" s="5"/>
      <c r="AD889" s="5"/>
      <c r="AE889" s="5"/>
      <c r="AF889" s="5"/>
      <c r="AG889" s="5"/>
      <c r="AN889" s="5"/>
      <c r="AO889" s="5"/>
      <c r="AP889" s="5"/>
      <c r="AQ889" s="5"/>
      <c r="AR889" s="5"/>
      <c r="AS889" s="5"/>
      <c r="AW889" s="5"/>
      <c r="AX889" s="5"/>
      <c r="AY889" s="5"/>
      <c r="AZ889" s="5"/>
      <c r="BA889" s="5"/>
      <c r="BB889" s="5"/>
      <c r="BF889" s="5"/>
      <c r="BG889" s="5"/>
      <c r="BH889" s="5"/>
      <c r="BI889" s="5"/>
      <c r="BJ889" s="5"/>
      <c r="BK889" s="5"/>
      <c r="BT889" s="5"/>
      <c r="BU889" s="5"/>
      <c r="BV889" s="5"/>
      <c r="BW889" s="5"/>
      <c r="BX889" s="5"/>
      <c r="BY889" s="5"/>
      <c r="BZ889" s="7"/>
      <c r="CA889" s="7"/>
      <c r="CB889" s="7"/>
      <c r="CC889" s="7"/>
    </row>
    <row r="890" ht="15.75" customHeight="1">
      <c r="H890" s="5"/>
      <c r="I890" s="5"/>
      <c r="J890" s="5"/>
      <c r="K890" s="5"/>
      <c r="L890" s="5"/>
      <c r="M890" s="5"/>
      <c r="S890" s="5"/>
      <c r="T890" s="5"/>
      <c r="U890" s="5"/>
      <c r="V890" s="5"/>
      <c r="W890" s="5"/>
      <c r="X890" s="5"/>
      <c r="AB890" s="5"/>
      <c r="AC890" s="5"/>
      <c r="AD890" s="5"/>
      <c r="AE890" s="5"/>
      <c r="AF890" s="5"/>
      <c r="AG890" s="5"/>
      <c r="AN890" s="5"/>
      <c r="AO890" s="5"/>
      <c r="AP890" s="5"/>
      <c r="AQ890" s="5"/>
      <c r="AR890" s="5"/>
      <c r="AS890" s="5"/>
      <c r="AW890" s="5"/>
      <c r="AX890" s="5"/>
      <c r="AY890" s="5"/>
      <c r="AZ890" s="5"/>
      <c r="BA890" s="5"/>
      <c r="BB890" s="5"/>
      <c r="BF890" s="5"/>
      <c r="BG890" s="5"/>
      <c r="BH890" s="5"/>
      <c r="BI890" s="5"/>
      <c r="BJ890" s="5"/>
      <c r="BK890" s="5"/>
      <c r="BT890" s="5"/>
      <c r="BU890" s="5"/>
      <c r="BV890" s="5"/>
      <c r="BW890" s="5"/>
      <c r="BX890" s="5"/>
      <c r="BY890" s="5"/>
      <c r="BZ890" s="7"/>
      <c r="CA890" s="7"/>
      <c r="CB890" s="7"/>
      <c r="CC890" s="7"/>
    </row>
    <row r="891" ht="15.75" customHeight="1">
      <c r="H891" s="5"/>
      <c r="I891" s="5"/>
      <c r="J891" s="5"/>
      <c r="K891" s="5"/>
      <c r="L891" s="5"/>
      <c r="M891" s="5"/>
      <c r="S891" s="5"/>
      <c r="T891" s="5"/>
      <c r="U891" s="5"/>
      <c r="V891" s="5"/>
      <c r="W891" s="5"/>
      <c r="X891" s="5"/>
      <c r="AB891" s="5"/>
      <c r="AC891" s="5"/>
      <c r="AD891" s="5"/>
      <c r="AE891" s="5"/>
      <c r="AF891" s="5"/>
      <c r="AG891" s="5"/>
      <c r="AN891" s="5"/>
      <c r="AO891" s="5"/>
      <c r="AP891" s="5"/>
      <c r="AQ891" s="5"/>
      <c r="AR891" s="5"/>
      <c r="AS891" s="5"/>
      <c r="AW891" s="5"/>
      <c r="AX891" s="5"/>
      <c r="AY891" s="5"/>
      <c r="AZ891" s="5"/>
      <c r="BA891" s="5"/>
      <c r="BB891" s="5"/>
      <c r="BF891" s="5"/>
      <c r="BG891" s="5"/>
      <c r="BH891" s="5"/>
      <c r="BI891" s="5"/>
      <c r="BJ891" s="5"/>
      <c r="BK891" s="5"/>
      <c r="BT891" s="5"/>
      <c r="BU891" s="5"/>
      <c r="BV891" s="5"/>
      <c r="BW891" s="5"/>
      <c r="BX891" s="5"/>
      <c r="BY891" s="5"/>
      <c r="BZ891" s="7"/>
      <c r="CA891" s="7"/>
      <c r="CB891" s="7"/>
      <c r="CC891" s="7"/>
    </row>
    <row r="892" ht="15.75" customHeight="1">
      <c r="H892" s="5"/>
      <c r="I892" s="5"/>
      <c r="J892" s="5"/>
      <c r="K892" s="5"/>
      <c r="L892" s="5"/>
      <c r="M892" s="5"/>
      <c r="S892" s="5"/>
      <c r="T892" s="5"/>
      <c r="U892" s="5"/>
      <c r="V892" s="5"/>
      <c r="W892" s="5"/>
      <c r="X892" s="5"/>
      <c r="AB892" s="5"/>
      <c r="AC892" s="5"/>
      <c r="AD892" s="5"/>
      <c r="AE892" s="5"/>
      <c r="AF892" s="5"/>
      <c r="AG892" s="5"/>
      <c r="AN892" s="5"/>
      <c r="AO892" s="5"/>
      <c r="AP892" s="5"/>
      <c r="AQ892" s="5"/>
      <c r="AR892" s="5"/>
      <c r="AS892" s="5"/>
      <c r="AW892" s="5"/>
      <c r="AX892" s="5"/>
      <c r="AY892" s="5"/>
      <c r="AZ892" s="5"/>
      <c r="BA892" s="5"/>
      <c r="BB892" s="5"/>
      <c r="BF892" s="5"/>
      <c r="BG892" s="5"/>
      <c r="BH892" s="5"/>
      <c r="BI892" s="5"/>
      <c r="BJ892" s="5"/>
      <c r="BK892" s="5"/>
      <c r="BT892" s="5"/>
      <c r="BU892" s="5"/>
      <c r="BV892" s="5"/>
      <c r="BW892" s="5"/>
      <c r="BX892" s="5"/>
      <c r="BY892" s="5"/>
      <c r="BZ892" s="7"/>
      <c r="CA892" s="7"/>
      <c r="CB892" s="7"/>
      <c r="CC892" s="7"/>
    </row>
    <row r="893" ht="15.75" customHeight="1">
      <c r="H893" s="5"/>
      <c r="I893" s="5"/>
      <c r="J893" s="5"/>
      <c r="K893" s="5"/>
      <c r="L893" s="5"/>
      <c r="M893" s="5"/>
      <c r="S893" s="5"/>
      <c r="T893" s="5"/>
      <c r="U893" s="5"/>
      <c r="V893" s="5"/>
      <c r="W893" s="5"/>
      <c r="X893" s="5"/>
      <c r="AB893" s="5"/>
      <c r="AC893" s="5"/>
      <c r="AD893" s="5"/>
      <c r="AE893" s="5"/>
      <c r="AF893" s="5"/>
      <c r="AG893" s="5"/>
      <c r="AN893" s="5"/>
      <c r="AO893" s="5"/>
      <c r="AP893" s="5"/>
      <c r="AQ893" s="5"/>
      <c r="AR893" s="5"/>
      <c r="AS893" s="5"/>
      <c r="AW893" s="5"/>
      <c r="AX893" s="5"/>
      <c r="AY893" s="5"/>
      <c r="AZ893" s="5"/>
      <c r="BA893" s="5"/>
      <c r="BB893" s="5"/>
      <c r="BF893" s="5"/>
      <c r="BG893" s="5"/>
      <c r="BH893" s="5"/>
      <c r="BI893" s="5"/>
      <c r="BJ893" s="5"/>
      <c r="BK893" s="5"/>
      <c r="BT893" s="5"/>
      <c r="BU893" s="5"/>
      <c r="BV893" s="5"/>
      <c r="BW893" s="5"/>
      <c r="BX893" s="5"/>
      <c r="BY893" s="5"/>
      <c r="BZ893" s="7"/>
      <c r="CA893" s="7"/>
      <c r="CB893" s="7"/>
      <c r="CC893" s="7"/>
    </row>
    <row r="894" ht="15.75" customHeight="1">
      <c r="H894" s="5"/>
      <c r="I894" s="5"/>
      <c r="J894" s="5"/>
      <c r="K894" s="5"/>
      <c r="L894" s="5"/>
      <c r="M894" s="5"/>
      <c r="S894" s="5"/>
      <c r="T894" s="5"/>
      <c r="U894" s="5"/>
      <c r="V894" s="5"/>
      <c r="W894" s="5"/>
      <c r="X894" s="5"/>
      <c r="AB894" s="5"/>
      <c r="AC894" s="5"/>
      <c r="AD894" s="5"/>
      <c r="AE894" s="5"/>
      <c r="AF894" s="5"/>
      <c r="AG894" s="5"/>
      <c r="AN894" s="5"/>
      <c r="AO894" s="5"/>
      <c r="AP894" s="5"/>
      <c r="AQ894" s="5"/>
      <c r="AR894" s="5"/>
      <c r="AS894" s="5"/>
      <c r="AW894" s="5"/>
      <c r="AX894" s="5"/>
      <c r="AY894" s="5"/>
      <c r="AZ894" s="5"/>
      <c r="BA894" s="5"/>
      <c r="BB894" s="5"/>
      <c r="BF894" s="5"/>
      <c r="BG894" s="5"/>
      <c r="BH894" s="5"/>
      <c r="BI894" s="5"/>
      <c r="BJ894" s="5"/>
      <c r="BK894" s="5"/>
      <c r="BT894" s="5"/>
      <c r="BU894" s="5"/>
      <c r="BV894" s="5"/>
      <c r="BW894" s="5"/>
      <c r="BX894" s="5"/>
      <c r="BY894" s="5"/>
      <c r="BZ894" s="7"/>
      <c r="CA894" s="7"/>
      <c r="CB894" s="7"/>
      <c r="CC894" s="7"/>
    </row>
    <row r="895" ht="15.75" customHeight="1">
      <c r="H895" s="5"/>
      <c r="I895" s="5"/>
      <c r="J895" s="5"/>
      <c r="K895" s="5"/>
      <c r="L895" s="5"/>
      <c r="M895" s="5"/>
      <c r="S895" s="5"/>
      <c r="T895" s="5"/>
      <c r="U895" s="5"/>
      <c r="V895" s="5"/>
      <c r="W895" s="5"/>
      <c r="X895" s="5"/>
      <c r="AB895" s="5"/>
      <c r="AC895" s="5"/>
      <c r="AD895" s="5"/>
      <c r="AE895" s="5"/>
      <c r="AF895" s="5"/>
      <c r="AG895" s="5"/>
      <c r="AN895" s="5"/>
      <c r="AO895" s="5"/>
      <c r="AP895" s="5"/>
      <c r="AQ895" s="5"/>
      <c r="AR895" s="5"/>
      <c r="AS895" s="5"/>
      <c r="AW895" s="5"/>
      <c r="AX895" s="5"/>
      <c r="AY895" s="5"/>
      <c r="AZ895" s="5"/>
      <c r="BA895" s="5"/>
      <c r="BB895" s="5"/>
      <c r="BF895" s="5"/>
      <c r="BG895" s="5"/>
      <c r="BH895" s="5"/>
      <c r="BI895" s="5"/>
      <c r="BJ895" s="5"/>
      <c r="BK895" s="5"/>
      <c r="BT895" s="5"/>
      <c r="BU895" s="5"/>
      <c r="BV895" s="5"/>
      <c r="BW895" s="5"/>
      <c r="BX895" s="5"/>
      <c r="BY895" s="5"/>
      <c r="BZ895" s="7"/>
      <c r="CA895" s="7"/>
      <c r="CB895" s="7"/>
      <c r="CC895" s="7"/>
    </row>
    <row r="896" ht="15.75" customHeight="1">
      <c r="H896" s="5"/>
      <c r="I896" s="5"/>
      <c r="J896" s="5"/>
      <c r="K896" s="5"/>
      <c r="L896" s="5"/>
      <c r="M896" s="5"/>
      <c r="S896" s="5"/>
      <c r="T896" s="5"/>
      <c r="U896" s="5"/>
      <c r="V896" s="5"/>
      <c r="W896" s="5"/>
      <c r="X896" s="5"/>
      <c r="AB896" s="5"/>
      <c r="AC896" s="5"/>
      <c r="AD896" s="5"/>
      <c r="AE896" s="5"/>
      <c r="AF896" s="5"/>
      <c r="AG896" s="5"/>
      <c r="AN896" s="5"/>
      <c r="AO896" s="5"/>
      <c r="AP896" s="5"/>
      <c r="AQ896" s="5"/>
      <c r="AR896" s="5"/>
      <c r="AS896" s="5"/>
      <c r="AW896" s="5"/>
      <c r="AX896" s="5"/>
      <c r="AY896" s="5"/>
      <c r="AZ896" s="5"/>
      <c r="BA896" s="5"/>
      <c r="BB896" s="5"/>
      <c r="BF896" s="5"/>
      <c r="BG896" s="5"/>
      <c r="BH896" s="5"/>
      <c r="BI896" s="5"/>
      <c r="BJ896" s="5"/>
      <c r="BK896" s="5"/>
      <c r="BT896" s="5"/>
      <c r="BU896" s="5"/>
      <c r="BV896" s="5"/>
      <c r="BW896" s="5"/>
      <c r="BX896" s="5"/>
      <c r="BY896" s="5"/>
      <c r="BZ896" s="7"/>
      <c r="CA896" s="7"/>
      <c r="CB896" s="7"/>
      <c r="CC896" s="7"/>
    </row>
    <row r="897" ht="15.75" customHeight="1">
      <c r="H897" s="5"/>
      <c r="I897" s="5"/>
      <c r="J897" s="5"/>
      <c r="K897" s="5"/>
      <c r="L897" s="5"/>
      <c r="M897" s="5"/>
      <c r="S897" s="5"/>
      <c r="T897" s="5"/>
      <c r="U897" s="5"/>
      <c r="V897" s="5"/>
      <c r="W897" s="5"/>
      <c r="X897" s="5"/>
      <c r="AB897" s="5"/>
      <c r="AC897" s="5"/>
      <c r="AD897" s="5"/>
      <c r="AE897" s="5"/>
      <c r="AF897" s="5"/>
      <c r="AG897" s="5"/>
      <c r="AN897" s="5"/>
      <c r="AO897" s="5"/>
      <c r="AP897" s="5"/>
      <c r="AQ897" s="5"/>
      <c r="AR897" s="5"/>
      <c r="AS897" s="5"/>
      <c r="AW897" s="5"/>
      <c r="AX897" s="5"/>
      <c r="AY897" s="5"/>
      <c r="AZ897" s="5"/>
      <c r="BA897" s="5"/>
      <c r="BB897" s="5"/>
      <c r="BF897" s="5"/>
      <c r="BG897" s="5"/>
      <c r="BH897" s="5"/>
      <c r="BI897" s="5"/>
      <c r="BJ897" s="5"/>
      <c r="BK897" s="5"/>
      <c r="BT897" s="5"/>
      <c r="BU897" s="5"/>
      <c r="BV897" s="5"/>
      <c r="BW897" s="5"/>
      <c r="BX897" s="5"/>
      <c r="BY897" s="5"/>
      <c r="BZ897" s="7"/>
      <c r="CA897" s="7"/>
      <c r="CB897" s="7"/>
      <c r="CC897" s="7"/>
    </row>
    <row r="898" ht="15.75" customHeight="1">
      <c r="H898" s="5"/>
      <c r="I898" s="5"/>
      <c r="J898" s="5"/>
      <c r="K898" s="5"/>
      <c r="L898" s="5"/>
      <c r="M898" s="5"/>
      <c r="S898" s="5"/>
      <c r="T898" s="5"/>
      <c r="U898" s="5"/>
      <c r="V898" s="5"/>
      <c r="W898" s="5"/>
      <c r="X898" s="5"/>
      <c r="AB898" s="5"/>
      <c r="AC898" s="5"/>
      <c r="AD898" s="5"/>
      <c r="AE898" s="5"/>
      <c r="AF898" s="5"/>
      <c r="AG898" s="5"/>
      <c r="AN898" s="5"/>
      <c r="AO898" s="5"/>
      <c r="AP898" s="5"/>
      <c r="AQ898" s="5"/>
      <c r="AR898" s="5"/>
      <c r="AS898" s="5"/>
      <c r="AW898" s="5"/>
      <c r="AX898" s="5"/>
      <c r="AY898" s="5"/>
      <c r="AZ898" s="5"/>
      <c r="BA898" s="5"/>
      <c r="BB898" s="5"/>
      <c r="BF898" s="5"/>
      <c r="BG898" s="5"/>
      <c r="BH898" s="5"/>
      <c r="BI898" s="5"/>
      <c r="BJ898" s="5"/>
      <c r="BK898" s="5"/>
      <c r="BT898" s="5"/>
      <c r="BU898" s="5"/>
      <c r="BV898" s="5"/>
      <c r="BW898" s="5"/>
      <c r="BX898" s="5"/>
      <c r="BY898" s="5"/>
      <c r="BZ898" s="7"/>
      <c r="CA898" s="7"/>
      <c r="CB898" s="7"/>
      <c r="CC898" s="7"/>
    </row>
    <row r="899" ht="15.75" customHeight="1">
      <c r="H899" s="5"/>
      <c r="I899" s="5"/>
      <c r="J899" s="5"/>
      <c r="K899" s="5"/>
      <c r="L899" s="5"/>
      <c r="M899" s="5"/>
      <c r="S899" s="5"/>
      <c r="T899" s="5"/>
      <c r="U899" s="5"/>
      <c r="V899" s="5"/>
      <c r="W899" s="5"/>
      <c r="X899" s="5"/>
      <c r="AB899" s="5"/>
      <c r="AC899" s="5"/>
      <c r="AD899" s="5"/>
      <c r="AE899" s="5"/>
      <c r="AF899" s="5"/>
      <c r="AG899" s="5"/>
      <c r="AN899" s="5"/>
      <c r="AO899" s="5"/>
      <c r="AP899" s="5"/>
      <c r="AQ899" s="5"/>
      <c r="AR899" s="5"/>
      <c r="AS899" s="5"/>
      <c r="AW899" s="5"/>
      <c r="AX899" s="5"/>
      <c r="AY899" s="5"/>
      <c r="AZ899" s="5"/>
      <c r="BA899" s="5"/>
      <c r="BB899" s="5"/>
      <c r="BF899" s="5"/>
      <c r="BG899" s="5"/>
      <c r="BH899" s="5"/>
      <c r="BI899" s="5"/>
      <c r="BJ899" s="5"/>
      <c r="BK899" s="5"/>
      <c r="BT899" s="5"/>
      <c r="BU899" s="5"/>
      <c r="BV899" s="5"/>
      <c r="BW899" s="5"/>
      <c r="BX899" s="5"/>
      <c r="BY899" s="5"/>
      <c r="BZ899" s="7"/>
      <c r="CA899" s="7"/>
      <c r="CB899" s="7"/>
      <c r="CC899" s="7"/>
    </row>
    <row r="900" ht="15.75" customHeight="1">
      <c r="H900" s="5"/>
      <c r="I900" s="5"/>
      <c r="J900" s="5"/>
      <c r="K900" s="5"/>
      <c r="L900" s="5"/>
      <c r="M900" s="5"/>
      <c r="S900" s="5"/>
      <c r="T900" s="5"/>
      <c r="U900" s="5"/>
      <c r="V900" s="5"/>
      <c r="W900" s="5"/>
      <c r="X900" s="5"/>
      <c r="AB900" s="5"/>
      <c r="AC900" s="5"/>
      <c r="AD900" s="5"/>
      <c r="AE900" s="5"/>
      <c r="AF900" s="5"/>
      <c r="AG900" s="5"/>
      <c r="AN900" s="5"/>
      <c r="AO900" s="5"/>
      <c r="AP900" s="5"/>
      <c r="AQ900" s="5"/>
      <c r="AR900" s="5"/>
      <c r="AS900" s="5"/>
      <c r="AW900" s="5"/>
      <c r="AX900" s="5"/>
      <c r="AY900" s="5"/>
      <c r="AZ900" s="5"/>
      <c r="BA900" s="5"/>
      <c r="BB900" s="5"/>
      <c r="BF900" s="5"/>
      <c r="BG900" s="5"/>
      <c r="BH900" s="5"/>
      <c r="BI900" s="5"/>
      <c r="BJ900" s="5"/>
      <c r="BK900" s="5"/>
      <c r="BT900" s="5"/>
      <c r="BU900" s="5"/>
      <c r="BV900" s="5"/>
      <c r="BW900" s="5"/>
      <c r="BX900" s="5"/>
      <c r="BY900" s="5"/>
      <c r="BZ900" s="7"/>
      <c r="CA900" s="7"/>
      <c r="CB900" s="7"/>
      <c r="CC900" s="7"/>
    </row>
    <row r="901" ht="15.75" customHeight="1">
      <c r="H901" s="5"/>
      <c r="I901" s="5"/>
      <c r="J901" s="5"/>
      <c r="K901" s="5"/>
      <c r="L901" s="5"/>
      <c r="M901" s="5"/>
      <c r="S901" s="5"/>
      <c r="T901" s="5"/>
      <c r="U901" s="5"/>
      <c r="V901" s="5"/>
      <c r="W901" s="5"/>
      <c r="X901" s="5"/>
      <c r="AB901" s="5"/>
      <c r="AC901" s="5"/>
      <c r="AD901" s="5"/>
      <c r="AE901" s="5"/>
      <c r="AF901" s="5"/>
      <c r="AG901" s="5"/>
      <c r="AN901" s="5"/>
      <c r="AO901" s="5"/>
      <c r="AP901" s="5"/>
      <c r="AQ901" s="5"/>
      <c r="AR901" s="5"/>
      <c r="AS901" s="5"/>
      <c r="AW901" s="5"/>
      <c r="AX901" s="5"/>
      <c r="AY901" s="5"/>
      <c r="AZ901" s="5"/>
      <c r="BA901" s="5"/>
      <c r="BB901" s="5"/>
      <c r="BF901" s="5"/>
      <c r="BG901" s="5"/>
      <c r="BH901" s="5"/>
      <c r="BI901" s="5"/>
      <c r="BJ901" s="5"/>
      <c r="BK901" s="5"/>
      <c r="BT901" s="5"/>
      <c r="BU901" s="5"/>
      <c r="BV901" s="5"/>
      <c r="BW901" s="5"/>
      <c r="BX901" s="5"/>
      <c r="BY901" s="5"/>
      <c r="BZ901" s="7"/>
      <c r="CA901" s="7"/>
      <c r="CB901" s="7"/>
      <c r="CC901" s="7"/>
    </row>
    <row r="902" ht="15.75" customHeight="1">
      <c r="H902" s="5"/>
      <c r="I902" s="5"/>
      <c r="J902" s="5"/>
      <c r="K902" s="5"/>
      <c r="L902" s="5"/>
      <c r="M902" s="5"/>
      <c r="S902" s="5"/>
      <c r="T902" s="5"/>
      <c r="U902" s="5"/>
      <c r="V902" s="5"/>
      <c r="W902" s="5"/>
      <c r="X902" s="5"/>
      <c r="AB902" s="5"/>
      <c r="AC902" s="5"/>
      <c r="AD902" s="5"/>
      <c r="AE902" s="5"/>
      <c r="AF902" s="5"/>
      <c r="AG902" s="5"/>
      <c r="AN902" s="5"/>
      <c r="AO902" s="5"/>
      <c r="AP902" s="5"/>
      <c r="AQ902" s="5"/>
      <c r="AR902" s="5"/>
      <c r="AS902" s="5"/>
      <c r="AW902" s="5"/>
      <c r="AX902" s="5"/>
      <c r="AY902" s="5"/>
      <c r="AZ902" s="5"/>
      <c r="BA902" s="5"/>
      <c r="BB902" s="5"/>
      <c r="BF902" s="5"/>
      <c r="BG902" s="5"/>
      <c r="BH902" s="5"/>
      <c r="BI902" s="5"/>
      <c r="BJ902" s="5"/>
      <c r="BK902" s="5"/>
      <c r="BT902" s="5"/>
      <c r="BU902" s="5"/>
      <c r="BV902" s="5"/>
      <c r="BW902" s="5"/>
      <c r="BX902" s="5"/>
      <c r="BY902" s="5"/>
      <c r="BZ902" s="7"/>
      <c r="CA902" s="7"/>
      <c r="CB902" s="7"/>
      <c r="CC902" s="7"/>
    </row>
    <row r="903" ht="15.75" customHeight="1">
      <c r="H903" s="5"/>
      <c r="I903" s="5"/>
      <c r="J903" s="5"/>
      <c r="K903" s="5"/>
      <c r="L903" s="5"/>
      <c r="M903" s="5"/>
      <c r="S903" s="5"/>
      <c r="T903" s="5"/>
      <c r="U903" s="5"/>
      <c r="V903" s="5"/>
      <c r="W903" s="5"/>
      <c r="X903" s="5"/>
      <c r="AB903" s="5"/>
      <c r="AC903" s="5"/>
      <c r="AD903" s="5"/>
      <c r="AE903" s="5"/>
      <c r="AF903" s="5"/>
      <c r="AG903" s="5"/>
      <c r="AN903" s="5"/>
      <c r="AO903" s="5"/>
      <c r="AP903" s="5"/>
      <c r="AQ903" s="5"/>
      <c r="AR903" s="5"/>
      <c r="AS903" s="5"/>
      <c r="AW903" s="5"/>
      <c r="AX903" s="5"/>
      <c r="AY903" s="5"/>
      <c r="AZ903" s="5"/>
      <c r="BA903" s="5"/>
      <c r="BB903" s="5"/>
      <c r="BF903" s="5"/>
      <c r="BG903" s="5"/>
      <c r="BH903" s="5"/>
      <c r="BI903" s="5"/>
      <c r="BJ903" s="5"/>
      <c r="BK903" s="5"/>
      <c r="BT903" s="5"/>
      <c r="BU903" s="5"/>
      <c r="BV903" s="5"/>
      <c r="BW903" s="5"/>
      <c r="BX903" s="5"/>
      <c r="BY903" s="5"/>
      <c r="BZ903" s="7"/>
      <c r="CA903" s="7"/>
      <c r="CB903" s="7"/>
      <c r="CC903" s="7"/>
    </row>
    <row r="904" ht="15.75" customHeight="1">
      <c r="H904" s="5"/>
      <c r="I904" s="5"/>
      <c r="J904" s="5"/>
      <c r="K904" s="5"/>
      <c r="L904" s="5"/>
      <c r="M904" s="5"/>
      <c r="S904" s="5"/>
      <c r="T904" s="5"/>
      <c r="U904" s="5"/>
      <c r="V904" s="5"/>
      <c r="W904" s="5"/>
      <c r="X904" s="5"/>
      <c r="AB904" s="5"/>
      <c r="AC904" s="5"/>
      <c r="AD904" s="5"/>
      <c r="AE904" s="5"/>
      <c r="AF904" s="5"/>
      <c r="AG904" s="5"/>
      <c r="AN904" s="5"/>
      <c r="AO904" s="5"/>
      <c r="AP904" s="5"/>
      <c r="AQ904" s="5"/>
      <c r="AR904" s="5"/>
      <c r="AS904" s="5"/>
      <c r="AW904" s="5"/>
      <c r="AX904" s="5"/>
      <c r="AY904" s="5"/>
      <c r="AZ904" s="5"/>
      <c r="BA904" s="5"/>
      <c r="BB904" s="5"/>
      <c r="BF904" s="5"/>
      <c r="BG904" s="5"/>
      <c r="BH904" s="5"/>
      <c r="BI904" s="5"/>
      <c r="BJ904" s="5"/>
      <c r="BK904" s="5"/>
      <c r="BT904" s="5"/>
      <c r="BU904" s="5"/>
      <c r="BV904" s="5"/>
      <c r="BW904" s="5"/>
      <c r="BX904" s="5"/>
      <c r="BY904" s="5"/>
      <c r="BZ904" s="7"/>
      <c r="CA904" s="7"/>
      <c r="CB904" s="7"/>
      <c r="CC904" s="7"/>
    </row>
    <row r="905" ht="15.75" customHeight="1">
      <c r="H905" s="5"/>
      <c r="I905" s="5"/>
      <c r="J905" s="5"/>
      <c r="K905" s="5"/>
      <c r="L905" s="5"/>
      <c r="M905" s="5"/>
      <c r="S905" s="5"/>
      <c r="T905" s="5"/>
      <c r="U905" s="5"/>
      <c r="V905" s="5"/>
      <c r="W905" s="5"/>
      <c r="X905" s="5"/>
      <c r="AB905" s="5"/>
      <c r="AC905" s="5"/>
      <c r="AD905" s="5"/>
      <c r="AE905" s="5"/>
      <c r="AF905" s="5"/>
      <c r="AG905" s="5"/>
      <c r="AN905" s="5"/>
      <c r="AO905" s="5"/>
      <c r="AP905" s="5"/>
      <c r="AQ905" s="5"/>
      <c r="AR905" s="5"/>
      <c r="AS905" s="5"/>
      <c r="AW905" s="5"/>
      <c r="AX905" s="5"/>
      <c r="AY905" s="5"/>
      <c r="AZ905" s="5"/>
      <c r="BA905" s="5"/>
      <c r="BB905" s="5"/>
      <c r="BF905" s="5"/>
      <c r="BG905" s="5"/>
      <c r="BH905" s="5"/>
      <c r="BI905" s="5"/>
      <c r="BJ905" s="5"/>
      <c r="BK905" s="5"/>
      <c r="BT905" s="5"/>
      <c r="BU905" s="5"/>
      <c r="BV905" s="5"/>
      <c r="BW905" s="5"/>
      <c r="BX905" s="5"/>
      <c r="BY905" s="5"/>
      <c r="BZ905" s="7"/>
      <c r="CA905" s="7"/>
      <c r="CB905" s="7"/>
      <c r="CC905" s="7"/>
    </row>
    <row r="906" ht="15.75" customHeight="1">
      <c r="H906" s="5"/>
      <c r="I906" s="5"/>
      <c r="J906" s="5"/>
      <c r="K906" s="5"/>
      <c r="L906" s="5"/>
      <c r="M906" s="5"/>
      <c r="S906" s="5"/>
      <c r="T906" s="5"/>
      <c r="U906" s="5"/>
      <c r="V906" s="5"/>
      <c r="W906" s="5"/>
      <c r="X906" s="5"/>
      <c r="AB906" s="5"/>
      <c r="AC906" s="5"/>
      <c r="AD906" s="5"/>
      <c r="AE906" s="5"/>
      <c r="AF906" s="5"/>
      <c r="AG906" s="5"/>
      <c r="AN906" s="5"/>
      <c r="AO906" s="5"/>
      <c r="AP906" s="5"/>
      <c r="AQ906" s="5"/>
      <c r="AR906" s="5"/>
      <c r="AS906" s="5"/>
      <c r="AW906" s="5"/>
      <c r="AX906" s="5"/>
      <c r="AY906" s="5"/>
      <c r="AZ906" s="5"/>
      <c r="BA906" s="5"/>
      <c r="BB906" s="5"/>
      <c r="BF906" s="5"/>
      <c r="BG906" s="5"/>
      <c r="BH906" s="5"/>
      <c r="BI906" s="5"/>
      <c r="BJ906" s="5"/>
      <c r="BK906" s="5"/>
      <c r="BT906" s="5"/>
      <c r="BU906" s="5"/>
      <c r="BV906" s="5"/>
      <c r="BW906" s="5"/>
      <c r="BX906" s="5"/>
      <c r="BY906" s="5"/>
      <c r="BZ906" s="7"/>
      <c r="CA906" s="7"/>
      <c r="CB906" s="7"/>
      <c r="CC906" s="7"/>
    </row>
    <row r="907" ht="15.75" customHeight="1">
      <c r="H907" s="5"/>
      <c r="I907" s="5"/>
      <c r="J907" s="5"/>
      <c r="K907" s="5"/>
      <c r="L907" s="5"/>
      <c r="M907" s="5"/>
      <c r="S907" s="5"/>
      <c r="T907" s="5"/>
      <c r="U907" s="5"/>
      <c r="V907" s="5"/>
      <c r="W907" s="5"/>
      <c r="X907" s="5"/>
      <c r="AB907" s="5"/>
      <c r="AC907" s="5"/>
      <c r="AD907" s="5"/>
      <c r="AE907" s="5"/>
      <c r="AF907" s="5"/>
      <c r="AG907" s="5"/>
      <c r="AN907" s="5"/>
      <c r="AO907" s="5"/>
      <c r="AP907" s="5"/>
      <c r="AQ907" s="5"/>
      <c r="AR907" s="5"/>
      <c r="AS907" s="5"/>
      <c r="AW907" s="5"/>
      <c r="AX907" s="5"/>
      <c r="AY907" s="5"/>
      <c r="AZ907" s="5"/>
      <c r="BA907" s="5"/>
      <c r="BB907" s="5"/>
      <c r="BF907" s="5"/>
      <c r="BG907" s="5"/>
      <c r="BH907" s="5"/>
      <c r="BI907" s="5"/>
      <c r="BJ907" s="5"/>
      <c r="BK907" s="5"/>
      <c r="BT907" s="5"/>
      <c r="BU907" s="5"/>
      <c r="BV907" s="5"/>
      <c r="BW907" s="5"/>
      <c r="BX907" s="5"/>
      <c r="BY907" s="5"/>
      <c r="BZ907" s="7"/>
      <c r="CA907" s="7"/>
      <c r="CB907" s="7"/>
      <c r="CC907" s="7"/>
    </row>
    <row r="908" ht="15.75" customHeight="1">
      <c r="H908" s="5"/>
      <c r="I908" s="5"/>
      <c r="J908" s="5"/>
      <c r="K908" s="5"/>
      <c r="L908" s="5"/>
      <c r="M908" s="5"/>
      <c r="S908" s="5"/>
      <c r="T908" s="5"/>
      <c r="U908" s="5"/>
      <c r="V908" s="5"/>
      <c r="W908" s="5"/>
      <c r="X908" s="5"/>
      <c r="AB908" s="5"/>
      <c r="AC908" s="5"/>
      <c r="AD908" s="5"/>
      <c r="AE908" s="5"/>
      <c r="AF908" s="5"/>
      <c r="AG908" s="5"/>
      <c r="AN908" s="5"/>
      <c r="AO908" s="5"/>
      <c r="AP908" s="5"/>
      <c r="AQ908" s="5"/>
      <c r="AR908" s="5"/>
      <c r="AS908" s="5"/>
      <c r="AW908" s="5"/>
      <c r="AX908" s="5"/>
      <c r="AY908" s="5"/>
      <c r="AZ908" s="5"/>
      <c r="BA908" s="5"/>
      <c r="BB908" s="5"/>
      <c r="BF908" s="5"/>
      <c r="BG908" s="5"/>
      <c r="BH908" s="5"/>
      <c r="BI908" s="5"/>
      <c r="BJ908" s="5"/>
      <c r="BK908" s="5"/>
      <c r="BT908" s="5"/>
      <c r="BU908" s="5"/>
      <c r="BV908" s="5"/>
      <c r="BW908" s="5"/>
      <c r="BX908" s="5"/>
      <c r="BY908" s="5"/>
      <c r="BZ908" s="7"/>
      <c r="CA908" s="7"/>
      <c r="CB908" s="7"/>
      <c r="CC908" s="7"/>
    </row>
    <row r="909" ht="15.75" customHeight="1">
      <c r="H909" s="5"/>
      <c r="I909" s="5"/>
      <c r="J909" s="5"/>
      <c r="K909" s="5"/>
      <c r="L909" s="5"/>
      <c r="M909" s="5"/>
      <c r="S909" s="5"/>
      <c r="T909" s="5"/>
      <c r="U909" s="5"/>
      <c r="V909" s="5"/>
      <c r="W909" s="5"/>
      <c r="X909" s="5"/>
      <c r="AB909" s="5"/>
      <c r="AC909" s="5"/>
      <c r="AD909" s="5"/>
      <c r="AE909" s="5"/>
      <c r="AF909" s="5"/>
      <c r="AG909" s="5"/>
      <c r="AN909" s="5"/>
      <c r="AO909" s="5"/>
      <c r="AP909" s="5"/>
      <c r="AQ909" s="5"/>
      <c r="AR909" s="5"/>
      <c r="AS909" s="5"/>
      <c r="AW909" s="5"/>
      <c r="AX909" s="5"/>
      <c r="AY909" s="5"/>
      <c r="AZ909" s="5"/>
      <c r="BA909" s="5"/>
      <c r="BB909" s="5"/>
      <c r="BF909" s="5"/>
      <c r="BG909" s="5"/>
      <c r="BH909" s="5"/>
      <c r="BI909" s="5"/>
      <c r="BJ909" s="5"/>
      <c r="BK909" s="5"/>
      <c r="BT909" s="5"/>
      <c r="BU909" s="5"/>
      <c r="BV909" s="5"/>
      <c r="BW909" s="5"/>
      <c r="BX909" s="5"/>
      <c r="BY909" s="5"/>
      <c r="BZ909" s="7"/>
      <c r="CA909" s="7"/>
      <c r="CB909" s="7"/>
      <c r="CC909" s="7"/>
    </row>
    <row r="910" ht="15.75" customHeight="1">
      <c r="H910" s="5"/>
      <c r="I910" s="5"/>
      <c r="J910" s="5"/>
      <c r="K910" s="5"/>
      <c r="L910" s="5"/>
      <c r="M910" s="5"/>
      <c r="S910" s="5"/>
      <c r="T910" s="5"/>
      <c r="U910" s="5"/>
      <c r="V910" s="5"/>
      <c r="W910" s="5"/>
      <c r="X910" s="5"/>
      <c r="AB910" s="5"/>
      <c r="AC910" s="5"/>
      <c r="AD910" s="5"/>
      <c r="AE910" s="5"/>
      <c r="AF910" s="5"/>
      <c r="AG910" s="5"/>
      <c r="AN910" s="5"/>
      <c r="AO910" s="5"/>
      <c r="AP910" s="5"/>
      <c r="AQ910" s="5"/>
      <c r="AR910" s="5"/>
      <c r="AS910" s="5"/>
      <c r="AW910" s="5"/>
      <c r="AX910" s="5"/>
      <c r="AY910" s="5"/>
      <c r="AZ910" s="5"/>
      <c r="BA910" s="5"/>
      <c r="BB910" s="5"/>
      <c r="BF910" s="5"/>
      <c r="BG910" s="5"/>
      <c r="BH910" s="5"/>
      <c r="BI910" s="5"/>
      <c r="BJ910" s="5"/>
      <c r="BK910" s="5"/>
      <c r="BT910" s="5"/>
      <c r="BU910" s="5"/>
      <c r="BV910" s="5"/>
      <c r="BW910" s="5"/>
      <c r="BX910" s="5"/>
      <c r="BY910" s="5"/>
      <c r="BZ910" s="7"/>
      <c r="CA910" s="7"/>
      <c r="CB910" s="7"/>
      <c r="CC910" s="7"/>
    </row>
    <row r="911" ht="15.75" customHeight="1">
      <c r="H911" s="5"/>
      <c r="I911" s="5"/>
      <c r="J911" s="5"/>
      <c r="K911" s="5"/>
      <c r="L911" s="5"/>
      <c r="M911" s="5"/>
      <c r="S911" s="5"/>
      <c r="T911" s="5"/>
      <c r="U911" s="5"/>
      <c r="V911" s="5"/>
      <c r="W911" s="5"/>
      <c r="X911" s="5"/>
      <c r="AB911" s="5"/>
      <c r="AC911" s="5"/>
      <c r="AD911" s="5"/>
      <c r="AE911" s="5"/>
      <c r="AF911" s="5"/>
      <c r="AG911" s="5"/>
      <c r="AN911" s="5"/>
      <c r="AO911" s="5"/>
      <c r="AP911" s="5"/>
      <c r="AQ911" s="5"/>
      <c r="AR911" s="5"/>
      <c r="AS911" s="5"/>
      <c r="AW911" s="5"/>
      <c r="AX911" s="5"/>
      <c r="AY911" s="5"/>
      <c r="AZ911" s="5"/>
      <c r="BA911" s="5"/>
      <c r="BB911" s="5"/>
      <c r="BF911" s="5"/>
      <c r="BG911" s="5"/>
      <c r="BH911" s="5"/>
      <c r="BI911" s="5"/>
      <c r="BJ911" s="5"/>
      <c r="BK911" s="5"/>
      <c r="BT911" s="5"/>
      <c r="BU911" s="5"/>
      <c r="BV911" s="5"/>
      <c r="BW911" s="5"/>
      <c r="BX911" s="5"/>
      <c r="BY911" s="5"/>
      <c r="BZ911" s="7"/>
      <c r="CA911" s="7"/>
      <c r="CB911" s="7"/>
      <c r="CC911" s="7"/>
    </row>
    <row r="912" ht="15.75" customHeight="1">
      <c r="H912" s="5"/>
      <c r="I912" s="5"/>
      <c r="J912" s="5"/>
      <c r="K912" s="5"/>
      <c r="L912" s="5"/>
      <c r="M912" s="5"/>
      <c r="S912" s="5"/>
      <c r="T912" s="5"/>
      <c r="U912" s="5"/>
      <c r="V912" s="5"/>
      <c r="W912" s="5"/>
      <c r="X912" s="5"/>
      <c r="AB912" s="5"/>
      <c r="AC912" s="5"/>
      <c r="AD912" s="5"/>
      <c r="AE912" s="5"/>
      <c r="AF912" s="5"/>
      <c r="AG912" s="5"/>
      <c r="AN912" s="5"/>
      <c r="AO912" s="5"/>
      <c r="AP912" s="5"/>
      <c r="AQ912" s="5"/>
      <c r="AR912" s="5"/>
      <c r="AS912" s="5"/>
      <c r="AW912" s="5"/>
      <c r="AX912" s="5"/>
      <c r="AY912" s="5"/>
      <c r="AZ912" s="5"/>
      <c r="BA912" s="5"/>
      <c r="BB912" s="5"/>
      <c r="BF912" s="5"/>
      <c r="BG912" s="5"/>
      <c r="BH912" s="5"/>
      <c r="BI912" s="5"/>
      <c r="BJ912" s="5"/>
      <c r="BK912" s="5"/>
      <c r="BT912" s="5"/>
      <c r="BU912" s="5"/>
      <c r="BV912" s="5"/>
      <c r="BW912" s="5"/>
      <c r="BX912" s="5"/>
      <c r="BY912" s="5"/>
      <c r="BZ912" s="7"/>
      <c r="CA912" s="7"/>
      <c r="CB912" s="7"/>
      <c r="CC912" s="7"/>
    </row>
    <row r="913" ht="15.75" customHeight="1">
      <c r="H913" s="5"/>
      <c r="I913" s="5"/>
      <c r="J913" s="5"/>
      <c r="K913" s="5"/>
      <c r="L913" s="5"/>
      <c r="M913" s="5"/>
      <c r="S913" s="5"/>
      <c r="T913" s="5"/>
      <c r="U913" s="5"/>
      <c r="V913" s="5"/>
      <c r="W913" s="5"/>
      <c r="X913" s="5"/>
      <c r="AB913" s="5"/>
      <c r="AC913" s="5"/>
      <c r="AD913" s="5"/>
      <c r="AE913" s="5"/>
      <c r="AF913" s="5"/>
      <c r="AG913" s="5"/>
      <c r="AN913" s="5"/>
      <c r="AO913" s="5"/>
      <c r="AP913" s="5"/>
      <c r="AQ913" s="5"/>
      <c r="AR913" s="5"/>
      <c r="AS913" s="5"/>
      <c r="AW913" s="5"/>
      <c r="AX913" s="5"/>
      <c r="AY913" s="5"/>
      <c r="AZ913" s="5"/>
      <c r="BA913" s="5"/>
      <c r="BB913" s="5"/>
      <c r="BF913" s="5"/>
      <c r="BG913" s="5"/>
      <c r="BH913" s="5"/>
      <c r="BI913" s="5"/>
      <c r="BJ913" s="5"/>
      <c r="BK913" s="5"/>
      <c r="BT913" s="5"/>
      <c r="BU913" s="5"/>
      <c r="BV913" s="5"/>
      <c r="BW913" s="5"/>
      <c r="BX913" s="5"/>
      <c r="BY913" s="5"/>
      <c r="BZ913" s="7"/>
      <c r="CA913" s="7"/>
      <c r="CB913" s="7"/>
      <c r="CC913" s="7"/>
    </row>
    <row r="914" ht="15.75" customHeight="1">
      <c r="H914" s="5"/>
      <c r="I914" s="5"/>
      <c r="J914" s="5"/>
      <c r="K914" s="5"/>
      <c r="L914" s="5"/>
      <c r="M914" s="5"/>
      <c r="S914" s="5"/>
      <c r="T914" s="5"/>
      <c r="U914" s="5"/>
      <c r="V914" s="5"/>
      <c r="W914" s="5"/>
      <c r="X914" s="5"/>
      <c r="AB914" s="5"/>
      <c r="AC914" s="5"/>
      <c r="AD914" s="5"/>
      <c r="AE914" s="5"/>
      <c r="AF914" s="5"/>
      <c r="AG914" s="5"/>
      <c r="AN914" s="5"/>
      <c r="AO914" s="5"/>
      <c r="AP914" s="5"/>
      <c r="AQ914" s="5"/>
      <c r="AR914" s="5"/>
      <c r="AS914" s="5"/>
      <c r="AW914" s="5"/>
      <c r="AX914" s="5"/>
      <c r="AY914" s="5"/>
      <c r="AZ914" s="5"/>
      <c r="BA914" s="5"/>
      <c r="BB914" s="5"/>
      <c r="BF914" s="5"/>
      <c r="BG914" s="5"/>
      <c r="BH914" s="5"/>
      <c r="BI914" s="5"/>
      <c r="BJ914" s="5"/>
      <c r="BK914" s="5"/>
      <c r="BT914" s="5"/>
      <c r="BU914" s="5"/>
      <c r="BV914" s="5"/>
      <c r="BW914" s="5"/>
      <c r="BX914" s="5"/>
      <c r="BY914" s="5"/>
      <c r="BZ914" s="7"/>
      <c r="CA914" s="7"/>
      <c r="CB914" s="7"/>
      <c r="CC914" s="7"/>
    </row>
    <row r="915" ht="15.75" customHeight="1">
      <c r="H915" s="5"/>
      <c r="I915" s="5"/>
      <c r="J915" s="5"/>
      <c r="K915" s="5"/>
      <c r="L915" s="5"/>
      <c r="M915" s="5"/>
      <c r="S915" s="5"/>
      <c r="T915" s="5"/>
      <c r="U915" s="5"/>
      <c r="V915" s="5"/>
      <c r="W915" s="5"/>
      <c r="X915" s="5"/>
      <c r="AB915" s="5"/>
      <c r="AC915" s="5"/>
      <c r="AD915" s="5"/>
      <c r="AE915" s="5"/>
      <c r="AF915" s="5"/>
      <c r="AG915" s="5"/>
      <c r="AN915" s="5"/>
      <c r="AO915" s="5"/>
      <c r="AP915" s="5"/>
      <c r="AQ915" s="5"/>
      <c r="AR915" s="5"/>
      <c r="AS915" s="5"/>
      <c r="AW915" s="5"/>
      <c r="AX915" s="5"/>
      <c r="AY915" s="5"/>
      <c r="AZ915" s="5"/>
      <c r="BA915" s="5"/>
      <c r="BB915" s="5"/>
      <c r="BF915" s="5"/>
      <c r="BG915" s="5"/>
      <c r="BH915" s="5"/>
      <c r="BI915" s="5"/>
      <c r="BJ915" s="5"/>
      <c r="BK915" s="5"/>
      <c r="BT915" s="5"/>
      <c r="BU915" s="5"/>
      <c r="BV915" s="5"/>
      <c r="BW915" s="5"/>
      <c r="BX915" s="5"/>
      <c r="BY915" s="5"/>
      <c r="BZ915" s="7"/>
      <c r="CA915" s="7"/>
      <c r="CB915" s="7"/>
      <c r="CC915" s="7"/>
    </row>
    <row r="916" ht="15.75" customHeight="1">
      <c r="H916" s="5"/>
      <c r="I916" s="5"/>
      <c r="J916" s="5"/>
      <c r="K916" s="5"/>
      <c r="L916" s="5"/>
      <c r="M916" s="5"/>
      <c r="S916" s="5"/>
      <c r="T916" s="5"/>
      <c r="U916" s="5"/>
      <c r="V916" s="5"/>
      <c r="W916" s="5"/>
      <c r="X916" s="5"/>
      <c r="AB916" s="5"/>
      <c r="AC916" s="5"/>
      <c r="AD916" s="5"/>
      <c r="AE916" s="5"/>
      <c r="AF916" s="5"/>
      <c r="AG916" s="5"/>
      <c r="AN916" s="5"/>
      <c r="AO916" s="5"/>
      <c r="AP916" s="5"/>
      <c r="AQ916" s="5"/>
      <c r="AR916" s="5"/>
      <c r="AS916" s="5"/>
      <c r="AW916" s="5"/>
      <c r="AX916" s="5"/>
      <c r="AY916" s="5"/>
      <c r="AZ916" s="5"/>
      <c r="BA916" s="5"/>
      <c r="BB916" s="5"/>
      <c r="BF916" s="5"/>
      <c r="BG916" s="5"/>
      <c r="BH916" s="5"/>
      <c r="BI916" s="5"/>
      <c r="BJ916" s="5"/>
      <c r="BK916" s="5"/>
      <c r="BT916" s="5"/>
      <c r="BU916" s="5"/>
      <c r="BV916" s="5"/>
      <c r="BW916" s="5"/>
      <c r="BX916" s="5"/>
      <c r="BY916" s="5"/>
      <c r="BZ916" s="7"/>
      <c r="CA916" s="7"/>
      <c r="CB916" s="7"/>
      <c r="CC916" s="7"/>
    </row>
    <row r="917" ht="15.75" customHeight="1">
      <c r="H917" s="5"/>
      <c r="I917" s="5"/>
      <c r="J917" s="5"/>
      <c r="K917" s="5"/>
      <c r="L917" s="5"/>
      <c r="M917" s="5"/>
      <c r="S917" s="5"/>
      <c r="T917" s="5"/>
      <c r="U917" s="5"/>
      <c r="V917" s="5"/>
      <c r="W917" s="5"/>
      <c r="X917" s="5"/>
      <c r="AB917" s="5"/>
      <c r="AC917" s="5"/>
      <c r="AD917" s="5"/>
      <c r="AE917" s="5"/>
      <c r="AF917" s="5"/>
      <c r="AG917" s="5"/>
      <c r="AN917" s="5"/>
      <c r="AO917" s="5"/>
      <c r="AP917" s="5"/>
      <c r="AQ917" s="5"/>
      <c r="AR917" s="5"/>
      <c r="AS917" s="5"/>
      <c r="AW917" s="5"/>
      <c r="AX917" s="5"/>
      <c r="AY917" s="5"/>
      <c r="AZ917" s="5"/>
      <c r="BA917" s="5"/>
      <c r="BB917" s="5"/>
      <c r="BF917" s="5"/>
      <c r="BG917" s="5"/>
      <c r="BH917" s="5"/>
      <c r="BI917" s="5"/>
      <c r="BJ917" s="5"/>
      <c r="BK917" s="5"/>
      <c r="BT917" s="5"/>
      <c r="BU917" s="5"/>
      <c r="BV917" s="5"/>
      <c r="BW917" s="5"/>
      <c r="BX917" s="5"/>
      <c r="BY917" s="5"/>
      <c r="BZ917" s="7"/>
      <c r="CA917" s="7"/>
      <c r="CB917" s="7"/>
      <c r="CC917" s="7"/>
    </row>
    <row r="918" ht="15.75" customHeight="1">
      <c r="H918" s="5"/>
      <c r="I918" s="5"/>
      <c r="J918" s="5"/>
      <c r="K918" s="5"/>
      <c r="L918" s="5"/>
      <c r="M918" s="5"/>
      <c r="S918" s="5"/>
      <c r="T918" s="5"/>
      <c r="U918" s="5"/>
      <c r="V918" s="5"/>
      <c r="W918" s="5"/>
      <c r="X918" s="5"/>
      <c r="AB918" s="5"/>
      <c r="AC918" s="5"/>
      <c r="AD918" s="5"/>
      <c r="AE918" s="5"/>
      <c r="AF918" s="5"/>
      <c r="AG918" s="5"/>
      <c r="AN918" s="5"/>
      <c r="AO918" s="5"/>
      <c r="AP918" s="5"/>
      <c r="AQ918" s="5"/>
      <c r="AR918" s="5"/>
      <c r="AS918" s="5"/>
      <c r="AW918" s="5"/>
      <c r="AX918" s="5"/>
      <c r="AY918" s="5"/>
      <c r="AZ918" s="5"/>
      <c r="BA918" s="5"/>
      <c r="BB918" s="5"/>
      <c r="BF918" s="5"/>
      <c r="BG918" s="5"/>
      <c r="BH918" s="5"/>
      <c r="BI918" s="5"/>
      <c r="BJ918" s="5"/>
      <c r="BK918" s="5"/>
      <c r="BT918" s="5"/>
      <c r="BU918" s="5"/>
      <c r="BV918" s="5"/>
      <c r="BW918" s="5"/>
      <c r="BX918" s="5"/>
      <c r="BY918" s="5"/>
      <c r="BZ918" s="7"/>
      <c r="CA918" s="7"/>
      <c r="CB918" s="7"/>
      <c r="CC918" s="7"/>
    </row>
    <row r="919" ht="15.75" customHeight="1">
      <c r="H919" s="5"/>
      <c r="I919" s="5"/>
      <c r="J919" s="5"/>
      <c r="K919" s="5"/>
      <c r="L919" s="5"/>
      <c r="M919" s="5"/>
      <c r="S919" s="5"/>
      <c r="T919" s="5"/>
      <c r="U919" s="5"/>
      <c r="V919" s="5"/>
      <c r="W919" s="5"/>
      <c r="X919" s="5"/>
      <c r="AB919" s="5"/>
      <c r="AC919" s="5"/>
      <c r="AD919" s="5"/>
      <c r="AE919" s="5"/>
      <c r="AF919" s="5"/>
      <c r="AG919" s="5"/>
      <c r="AN919" s="5"/>
      <c r="AO919" s="5"/>
      <c r="AP919" s="5"/>
      <c r="AQ919" s="5"/>
      <c r="AR919" s="5"/>
      <c r="AS919" s="5"/>
      <c r="AW919" s="5"/>
      <c r="AX919" s="5"/>
      <c r="AY919" s="5"/>
      <c r="AZ919" s="5"/>
      <c r="BA919" s="5"/>
      <c r="BB919" s="5"/>
      <c r="BF919" s="5"/>
      <c r="BG919" s="5"/>
      <c r="BH919" s="5"/>
      <c r="BI919" s="5"/>
      <c r="BJ919" s="5"/>
      <c r="BK919" s="5"/>
      <c r="BT919" s="5"/>
      <c r="BU919" s="5"/>
      <c r="BV919" s="5"/>
      <c r="BW919" s="5"/>
      <c r="BX919" s="5"/>
      <c r="BY919" s="5"/>
      <c r="BZ919" s="7"/>
      <c r="CA919" s="7"/>
      <c r="CB919" s="7"/>
      <c r="CC919" s="7"/>
    </row>
    <row r="920" ht="15.75" customHeight="1">
      <c r="H920" s="5"/>
      <c r="I920" s="5"/>
      <c r="J920" s="5"/>
      <c r="K920" s="5"/>
      <c r="L920" s="5"/>
      <c r="M920" s="5"/>
      <c r="S920" s="5"/>
      <c r="T920" s="5"/>
      <c r="U920" s="5"/>
      <c r="V920" s="5"/>
      <c r="W920" s="5"/>
      <c r="X920" s="5"/>
      <c r="AB920" s="5"/>
      <c r="AC920" s="5"/>
      <c r="AD920" s="5"/>
      <c r="AE920" s="5"/>
      <c r="AF920" s="5"/>
      <c r="AG920" s="5"/>
      <c r="AN920" s="5"/>
      <c r="AO920" s="5"/>
      <c r="AP920" s="5"/>
      <c r="AQ920" s="5"/>
      <c r="AR920" s="5"/>
      <c r="AS920" s="5"/>
      <c r="AW920" s="5"/>
      <c r="AX920" s="5"/>
      <c r="AY920" s="5"/>
      <c r="AZ920" s="5"/>
      <c r="BA920" s="5"/>
      <c r="BB920" s="5"/>
      <c r="BF920" s="5"/>
      <c r="BG920" s="5"/>
      <c r="BH920" s="5"/>
      <c r="BI920" s="5"/>
      <c r="BJ920" s="5"/>
      <c r="BK920" s="5"/>
      <c r="BT920" s="5"/>
      <c r="BU920" s="5"/>
      <c r="BV920" s="5"/>
      <c r="BW920" s="5"/>
      <c r="BX920" s="5"/>
      <c r="BY920" s="5"/>
      <c r="BZ920" s="7"/>
      <c r="CA920" s="7"/>
      <c r="CB920" s="7"/>
      <c r="CC920" s="7"/>
    </row>
    <row r="921" ht="15.75" customHeight="1">
      <c r="H921" s="5"/>
      <c r="I921" s="5"/>
      <c r="J921" s="5"/>
      <c r="K921" s="5"/>
      <c r="L921" s="5"/>
      <c r="M921" s="5"/>
      <c r="S921" s="5"/>
      <c r="T921" s="5"/>
      <c r="U921" s="5"/>
      <c r="V921" s="5"/>
      <c r="W921" s="5"/>
      <c r="X921" s="5"/>
      <c r="AB921" s="5"/>
      <c r="AC921" s="5"/>
      <c r="AD921" s="5"/>
      <c r="AE921" s="5"/>
      <c r="AF921" s="5"/>
      <c r="AG921" s="5"/>
      <c r="AN921" s="5"/>
      <c r="AO921" s="5"/>
      <c r="AP921" s="5"/>
      <c r="AQ921" s="5"/>
      <c r="AR921" s="5"/>
      <c r="AS921" s="5"/>
      <c r="AW921" s="5"/>
      <c r="AX921" s="5"/>
      <c r="AY921" s="5"/>
      <c r="AZ921" s="5"/>
      <c r="BA921" s="5"/>
      <c r="BB921" s="5"/>
      <c r="BF921" s="5"/>
      <c r="BG921" s="5"/>
      <c r="BH921" s="5"/>
      <c r="BI921" s="5"/>
      <c r="BJ921" s="5"/>
      <c r="BK921" s="5"/>
      <c r="BT921" s="5"/>
      <c r="BU921" s="5"/>
      <c r="BV921" s="5"/>
      <c r="BW921" s="5"/>
      <c r="BX921" s="5"/>
      <c r="BY921" s="5"/>
      <c r="BZ921" s="7"/>
      <c r="CA921" s="7"/>
      <c r="CB921" s="7"/>
      <c r="CC921" s="7"/>
    </row>
    <row r="922" ht="15.75" customHeight="1">
      <c r="H922" s="5"/>
      <c r="I922" s="5"/>
      <c r="J922" s="5"/>
      <c r="K922" s="5"/>
      <c r="L922" s="5"/>
      <c r="M922" s="5"/>
      <c r="S922" s="5"/>
      <c r="T922" s="5"/>
      <c r="U922" s="5"/>
      <c r="V922" s="5"/>
      <c r="W922" s="5"/>
      <c r="X922" s="5"/>
      <c r="AB922" s="5"/>
      <c r="AC922" s="5"/>
      <c r="AD922" s="5"/>
      <c r="AE922" s="5"/>
      <c r="AF922" s="5"/>
      <c r="AG922" s="5"/>
      <c r="AN922" s="5"/>
      <c r="AO922" s="5"/>
      <c r="AP922" s="5"/>
      <c r="AQ922" s="5"/>
      <c r="AR922" s="5"/>
      <c r="AS922" s="5"/>
      <c r="AW922" s="5"/>
      <c r="AX922" s="5"/>
      <c r="AY922" s="5"/>
      <c r="AZ922" s="5"/>
      <c r="BA922" s="5"/>
      <c r="BB922" s="5"/>
      <c r="BF922" s="5"/>
      <c r="BG922" s="5"/>
      <c r="BH922" s="5"/>
      <c r="BI922" s="5"/>
      <c r="BJ922" s="5"/>
      <c r="BK922" s="5"/>
      <c r="BT922" s="5"/>
      <c r="BU922" s="5"/>
      <c r="BV922" s="5"/>
      <c r="BW922" s="5"/>
      <c r="BX922" s="5"/>
      <c r="BY922" s="5"/>
      <c r="BZ922" s="7"/>
      <c r="CA922" s="7"/>
      <c r="CB922" s="7"/>
      <c r="CC922" s="7"/>
    </row>
    <row r="923" ht="15.75" customHeight="1">
      <c r="H923" s="5"/>
      <c r="I923" s="5"/>
      <c r="J923" s="5"/>
      <c r="K923" s="5"/>
      <c r="L923" s="5"/>
      <c r="M923" s="5"/>
      <c r="S923" s="5"/>
      <c r="T923" s="5"/>
      <c r="U923" s="5"/>
      <c r="V923" s="5"/>
      <c r="W923" s="5"/>
      <c r="X923" s="5"/>
      <c r="AB923" s="5"/>
      <c r="AC923" s="5"/>
      <c r="AD923" s="5"/>
      <c r="AE923" s="5"/>
      <c r="AF923" s="5"/>
      <c r="AG923" s="5"/>
      <c r="AN923" s="5"/>
      <c r="AO923" s="5"/>
      <c r="AP923" s="5"/>
      <c r="AQ923" s="5"/>
      <c r="AR923" s="5"/>
      <c r="AS923" s="5"/>
      <c r="AW923" s="5"/>
      <c r="AX923" s="5"/>
      <c r="AY923" s="5"/>
      <c r="AZ923" s="5"/>
      <c r="BA923" s="5"/>
      <c r="BB923" s="5"/>
      <c r="BF923" s="5"/>
      <c r="BG923" s="5"/>
      <c r="BH923" s="5"/>
      <c r="BI923" s="5"/>
      <c r="BJ923" s="5"/>
      <c r="BK923" s="5"/>
      <c r="BT923" s="5"/>
      <c r="BU923" s="5"/>
      <c r="BV923" s="5"/>
      <c r="BW923" s="5"/>
      <c r="BX923" s="5"/>
      <c r="BY923" s="5"/>
      <c r="BZ923" s="7"/>
      <c r="CA923" s="7"/>
      <c r="CB923" s="7"/>
      <c r="CC923" s="7"/>
    </row>
    <row r="924" ht="15.75" customHeight="1">
      <c r="H924" s="5"/>
      <c r="I924" s="5"/>
      <c r="J924" s="5"/>
      <c r="K924" s="5"/>
      <c r="L924" s="5"/>
      <c r="M924" s="5"/>
      <c r="S924" s="5"/>
      <c r="T924" s="5"/>
      <c r="U924" s="5"/>
      <c r="V924" s="5"/>
      <c r="W924" s="5"/>
      <c r="X924" s="5"/>
      <c r="AB924" s="5"/>
      <c r="AC924" s="5"/>
      <c r="AD924" s="5"/>
      <c r="AE924" s="5"/>
      <c r="AF924" s="5"/>
      <c r="AG924" s="5"/>
      <c r="AN924" s="5"/>
      <c r="AO924" s="5"/>
      <c r="AP924" s="5"/>
      <c r="AQ924" s="5"/>
      <c r="AR924" s="5"/>
      <c r="AS924" s="5"/>
      <c r="AW924" s="5"/>
      <c r="AX924" s="5"/>
      <c r="AY924" s="5"/>
      <c r="AZ924" s="5"/>
      <c r="BA924" s="5"/>
      <c r="BB924" s="5"/>
      <c r="BF924" s="5"/>
      <c r="BG924" s="5"/>
      <c r="BH924" s="5"/>
      <c r="BI924" s="5"/>
      <c r="BJ924" s="5"/>
      <c r="BK924" s="5"/>
      <c r="BT924" s="5"/>
      <c r="BU924" s="5"/>
      <c r="BV924" s="5"/>
      <c r="BW924" s="5"/>
      <c r="BX924" s="5"/>
      <c r="BY924" s="5"/>
      <c r="BZ924" s="7"/>
      <c r="CA924" s="7"/>
      <c r="CB924" s="7"/>
      <c r="CC924" s="7"/>
    </row>
    <row r="925" ht="15.75" customHeight="1">
      <c r="H925" s="5"/>
      <c r="I925" s="5"/>
      <c r="J925" s="5"/>
      <c r="K925" s="5"/>
      <c r="L925" s="5"/>
      <c r="M925" s="5"/>
      <c r="S925" s="5"/>
      <c r="T925" s="5"/>
      <c r="U925" s="5"/>
      <c r="V925" s="5"/>
      <c r="W925" s="5"/>
      <c r="X925" s="5"/>
      <c r="AB925" s="5"/>
      <c r="AC925" s="5"/>
      <c r="AD925" s="5"/>
      <c r="AE925" s="5"/>
      <c r="AF925" s="5"/>
      <c r="AG925" s="5"/>
      <c r="AN925" s="5"/>
      <c r="AO925" s="5"/>
      <c r="AP925" s="5"/>
      <c r="AQ925" s="5"/>
      <c r="AR925" s="5"/>
      <c r="AS925" s="5"/>
      <c r="AW925" s="5"/>
      <c r="AX925" s="5"/>
      <c r="AY925" s="5"/>
      <c r="AZ925" s="5"/>
      <c r="BA925" s="5"/>
      <c r="BB925" s="5"/>
      <c r="BF925" s="5"/>
      <c r="BG925" s="5"/>
      <c r="BH925" s="5"/>
      <c r="BI925" s="5"/>
      <c r="BJ925" s="5"/>
      <c r="BK925" s="5"/>
      <c r="BT925" s="5"/>
      <c r="BU925" s="5"/>
      <c r="BV925" s="5"/>
      <c r="BW925" s="5"/>
      <c r="BX925" s="5"/>
      <c r="BY925" s="5"/>
      <c r="BZ925" s="7"/>
      <c r="CA925" s="7"/>
      <c r="CB925" s="7"/>
      <c r="CC925" s="7"/>
    </row>
    <row r="926" ht="15.75" customHeight="1">
      <c r="H926" s="5"/>
      <c r="I926" s="5"/>
      <c r="J926" s="5"/>
      <c r="K926" s="5"/>
      <c r="L926" s="5"/>
      <c r="M926" s="5"/>
      <c r="S926" s="5"/>
      <c r="T926" s="5"/>
      <c r="U926" s="5"/>
      <c r="V926" s="5"/>
      <c r="W926" s="5"/>
      <c r="X926" s="5"/>
      <c r="AB926" s="5"/>
      <c r="AC926" s="5"/>
      <c r="AD926" s="5"/>
      <c r="AE926" s="5"/>
      <c r="AF926" s="5"/>
      <c r="AG926" s="5"/>
      <c r="AN926" s="5"/>
      <c r="AO926" s="5"/>
      <c r="AP926" s="5"/>
      <c r="AQ926" s="5"/>
      <c r="AR926" s="5"/>
      <c r="AS926" s="5"/>
      <c r="AW926" s="5"/>
      <c r="AX926" s="5"/>
      <c r="AY926" s="5"/>
      <c r="AZ926" s="5"/>
      <c r="BA926" s="5"/>
      <c r="BB926" s="5"/>
      <c r="BF926" s="5"/>
      <c r="BG926" s="5"/>
      <c r="BH926" s="5"/>
      <c r="BI926" s="5"/>
      <c r="BJ926" s="5"/>
      <c r="BK926" s="5"/>
      <c r="BT926" s="5"/>
      <c r="BU926" s="5"/>
      <c r="BV926" s="5"/>
      <c r="BW926" s="5"/>
      <c r="BX926" s="5"/>
      <c r="BY926" s="5"/>
      <c r="BZ926" s="7"/>
      <c r="CA926" s="7"/>
      <c r="CB926" s="7"/>
      <c r="CC926" s="7"/>
    </row>
    <row r="927" ht="15.75" customHeight="1">
      <c r="H927" s="5"/>
      <c r="I927" s="5"/>
      <c r="J927" s="5"/>
      <c r="K927" s="5"/>
      <c r="L927" s="5"/>
      <c r="M927" s="5"/>
      <c r="S927" s="5"/>
      <c r="T927" s="5"/>
      <c r="U927" s="5"/>
      <c r="V927" s="5"/>
      <c r="W927" s="5"/>
      <c r="X927" s="5"/>
      <c r="AB927" s="5"/>
      <c r="AC927" s="5"/>
      <c r="AD927" s="5"/>
      <c r="AE927" s="5"/>
      <c r="AF927" s="5"/>
      <c r="AG927" s="5"/>
      <c r="AN927" s="5"/>
      <c r="AO927" s="5"/>
      <c r="AP927" s="5"/>
      <c r="AQ927" s="5"/>
      <c r="AR927" s="5"/>
      <c r="AS927" s="5"/>
      <c r="AW927" s="5"/>
      <c r="AX927" s="5"/>
      <c r="AY927" s="5"/>
      <c r="AZ927" s="5"/>
      <c r="BA927" s="5"/>
      <c r="BB927" s="5"/>
      <c r="BF927" s="5"/>
      <c r="BG927" s="5"/>
      <c r="BH927" s="5"/>
      <c r="BI927" s="5"/>
      <c r="BJ927" s="5"/>
      <c r="BK927" s="5"/>
      <c r="BT927" s="5"/>
      <c r="BU927" s="5"/>
      <c r="BV927" s="5"/>
      <c r="BW927" s="5"/>
      <c r="BX927" s="5"/>
      <c r="BY927" s="5"/>
      <c r="BZ927" s="7"/>
      <c r="CA927" s="7"/>
      <c r="CB927" s="7"/>
      <c r="CC927" s="7"/>
    </row>
    <row r="928" ht="15.75" customHeight="1">
      <c r="H928" s="5"/>
      <c r="I928" s="5"/>
      <c r="J928" s="5"/>
      <c r="K928" s="5"/>
      <c r="L928" s="5"/>
      <c r="M928" s="5"/>
      <c r="S928" s="5"/>
      <c r="T928" s="5"/>
      <c r="U928" s="5"/>
      <c r="V928" s="5"/>
      <c r="W928" s="5"/>
      <c r="X928" s="5"/>
      <c r="AB928" s="5"/>
      <c r="AC928" s="5"/>
      <c r="AD928" s="5"/>
      <c r="AE928" s="5"/>
      <c r="AF928" s="5"/>
      <c r="AG928" s="5"/>
      <c r="AN928" s="5"/>
      <c r="AO928" s="5"/>
      <c r="AP928" s="5"/>
      <c r="AQ928" s="5"/>
      <c r="AR928" s="5"/>
      <c r="AS928" s="5"/>
      <c r="AW928" s="5"/>
      <c r="AX928" s="5"/>
      <c r="AY928" s="5"/>
      <c r="AZ928" s="5"/>
      <c r="BA928" s="5"/>
      <c r="BB928" s="5"/>
      <c r="BF928" s="5"/>
      <c r="BG928" s="5"/>
      <c r="BH928" s="5"/>
      <c r="BI928" s="5"/>
      <c r="BJ928" s="5"/>
      <c r="BK928" s="5"/>
      <c r="BT928" s="5"/>
      <c r="BU928" s="5"/>
      <c r="BV928" s="5"/>
      <c r="BW928" s="5"/>
      <c r="BX928" s="5"/>
      <c r="BY928" s="5"/>
      <c r="BZ928" s="7"/>
      <c r="CA928" s="7"/>
      <c r="CB928" s="7"/>
      <c r="CC928" s="7"/>
    </row>
    <row r="929" ht="15.75" customHeight="1">
      <c r="H929" s="5"/>
      <c r="I929" s="5"/>
      <c r="J929" s="5"/>
      <c r="K929" s="5"/>
      <c r="L929" s="5"/>
      <c r="M929" s="5"/>
      <c r="S929" s="5"/>
      <c r="T929" s="5"/>
      <c r="U929" s="5"/>
      <c r="V929" s="5"/>
      <c r="W929" s="5"/>
      <c r="X929" s="5"/>
      <c r="AB929" s="5"/>
      <c r="AC929" s="5"/>
      <c r="AD929" s="5"/>
      <c r="AE929" s="5"/>
      <c r="AF929" s="5"/>
      <c r="AG929" s="5"/>
      <c r="AN929" s="5"/>
      <c r="AO929" s="5"/>
      <c r="AP929" s="5"/>
      <c r="AQ929" s="5"/>
      <c r="AR929" s="5"/>
      <c r="AS929" s="5"/>
      <c r="AW929" s="5"/>
      <c r="AX929" s="5"/>
      <c r="AY929" s="5"/>
      <c r="AZ929" s="5"/>
      <c r="BA929" s="5"/>
      <c r="BB929" s="5"/>
      <c r="BF929" s="5"/>
      <c r="BG929" s="5"/>
      <c r="BH929" s="5"/>
      <c r="BI929" s="5"/>
      <c r="BJ929" s="5"/>
      <c r="BK929" s="5"/>
      <c r="BT929" s="5"/>
      <c r="BU929" s="5"/>
      <c r="BV929" s="5"/>
      <c r="BW929" s="5"/>
      <c r="BX929" s="5"/>
      <c r="BY929" s="5"/>
      <c r="BZ929" s="7"/>
      <c r="CA929" s="7"/>
      <c r="CB929" s="7"/>
      <c r="CC929" s="7"/>
    </row>
    <row r="930" ht="15.75" customHeight="1">
      <c r="H930" s="5"/>
      <c r="I930" s="5"/>
      <c r="J930" s="5"/>
      <c r="K930" s="5"/>
      <c r="L930" s="5"/>
      <c r="M930" s="5"/>
      <c r="S930" s="5"/>
      <c r="T930" s="5"/>
      <c r="U930" s="5"/>
      <c r="V930" s="5"/>
      <c r="W930" s="5"/>
      <c r="X930" s="5"/>
      <c r="AB930" s="5"/>
      <c r="AC930" s="5"/>
      <c r="AD930" s="5"/>
      <c r="AE930" s="5"/>
      <c r="AF930" s="5"/>
      <c r="AG930" s="5"/>
      <c r="AN930" s="5"/>
      <c r="AO930" s="5"/>
      <c r="AP930" s="5"/>
      <c r="AQ930" s="5"/>
      <c r="AR930" s="5"/>
      <c r="AS930" s="5"/>
      <c r="AW930" s="5"/>
      <c r="AX930" s="5"/>
      <c r="AY930" s="5"/>
      <c r="AZ930" s="5"/>
      <c r="BA930" s="5"/>
      <c r="BB930" s="5"/>
      <c r="BF930" s="5"/>
      <c r="BG930" s="5"/>
      <c r="BH930" s="5"/>
      <c r="BI930" s="5"/>
      <c r="BJ930" s="5"/>
      <c r="BK930" s="5"/>
      <c r="BT930" s="5"/>
      <c r="BU930" s="5"/>
      <c r="BV930" s="5"/>
      <c r="BW930" s="5"/>
      <c r="BX930" s="5"/>
      <c r="BY930" s="5"/>
      <c r="BZ930" s="7"/>
      <c r="CA930" s="7"/>
      <c r="CB930" s="7"/>
      <c r="CC930" s="7"/>
    </row>
    <row r="931" ht="15.75" customHeight="1">
      <c r="H931" s="5"/>
      <c r="I931" s="5"/>
      <c r="J931" s="5"/>
      <c r="K931" s="5"/>
      <c r="L931" s="5"/>
      <c r="M931" s="5"/>
      <c r="S931" s="5"/>
      <c r="T931" s="5"/>
      <c r="U931" s="5"/>
      <c r="V931" s="5"/>
      <c r="W931" s="5"/>
      <c r="X931" s="5"/>
      <c r="AB931" s="5"/>
      <c r="AC931" s="5"/>
      <c r="AD931" s="5"/>
      <c r="AE931" s="5"/>
      <c r="AF931" s="5"/>
      <c r="AG931" s="5"/>
      <c r="AN931" s="5"/>
      <c r="AO931" s="5"/>
      <c r="AP931" s="5"/>
      <c r="AQ931" s="5"/>
      <c r="AR931" s="5"/>
      <c r="AS931" s="5"/>
      <c r="AW931" s="5"/>
      <c r="AX931" s="5"/>
      <c r="AY931" s="5"/>
      <c r="AZ931" s="5"/>
      <c r="BA931" s="5"/>
      <c r="BB931" s="5"/>
      <c r="BF931" s="5"/>
      <c r="BG931" s="5"/>
      <c r="BH931" s="5"/>
      <c r="BI931" s="5"/>
      <c r="BJ931" s="5"/>
      <c r="BK931" s="5"/>
      <c r="BT931" s="5"/>
      <c r="BU931" s="5"/>
      <c r="BV931" s="5"/>
      <c r="BW931" s="5"/>
      <c r="BX931" s="5"/>
      <c r="BY931" s="5"/>
      <c r="BZ931" s="7"/>
      <c r="CA931" s="7"/>
      <c r="CB931" s="7"/>
      <c r="CC931" s="7"/>
    </row>
    <row r="932" ht="15.75" customHeight="1">
      <c r="H932" s="5"/>
      <c r="I932" s="5"/>
      <c r="J932" s="5"/>
      <c r="K932" s="5"/>
      <c r="L932" s="5"/>
      <c r="M932" s="5"/>
      <c r="S932" s="5"/>
      <c r="T932" s="5"/>
      <c r="U932" s="5"/>
      <c r="V932" s="5"/>
      <c r="W932" s="5"/>
      <c r="X932" s="5"/>
      <c r="AB932" s="5"/>
      <c r="AC932" s="5"/>
      <c r="AD932" s="5"/>
      <c r="AE932" s="5"/>
      <c r="AF932" s="5"/>
      <c r="AG932" s="5"/>
      <c r="AN932" s="5"/>
      <c r="AO932" s="5"/>
      <c r="AP932" s="5"/>
      <c r="AQ932" s="5"/>
      <c r="AR932" s="5"/>
      <c r="AS932" s="5"/>
      <c r="AW932" s="5"/>
      <c r="AX932" s="5"/>
      <c r="AY932" s="5"/>
      <c r="AZ932" s="5"/>
      <c r="BA932" s="5"/>
      <c r="BB932" s="5"/>
      <c r="BF932" s="5"/>
      <c r="BG932" s="5"/>
      <c r="BH932" s="5"/>
      <c r="BI932" s="5"/>
      <c r="BJ932" s="5"/>
      <c r="BK932" s="5"/>
      <c r="BT932" s="5"/>
      <c r="BU932" s="5"/>
      <c r="BV932" s="5"/>
      <c r="BW932" s="5"/>
      <c r="BX932" s="5"/>
      <c r="BY932" s="5"/>
      <c r="BZ932" s="7"/>
      <c r="CA932" s="7"/>
      <c r="CB932" s="7"/>
      <c r="CC932" s="7"/>
    </row>
    <row r="933" ht="15.75" customHeight="1">
      <c r="H933" s="5"/>
      <c r="I933" s="5"/>
      <c r="J933" s="5"/>
      <c r="K933" s="5"/>
      <c r="L933" s="5"/>
      <c r="M933" s="5"/>
      <c r="S933" s="5"/>
      <c r="T933" s="5"/>
      <c r="U933" s="5"/>
      <c r="V933" s="5"/>
      <c r="W933" s="5"/>
      <c r="X933" s="5"/>
      <c r="AB933" s="5"/>
      <c r="AC933" s="5"/>
      <c r="AD933" s="5"/>
      <c r="AE933" s="5"/>
      <c r="AF933" s="5"/>
      <c r="AG933" s="5"/>
      <c r="AN933" s="5"/>
      <c r="AO933" s="5"/>
      <c r="AP933" s="5"/>
      <c r="AQ933" s="5"/>
      <c r="AR933" s="5"/>
      <c r="AS933" s="5"/>
      <c r="AW933" s="5"/>
      <c r="AX933" s="5"/>
      <c r="AY933" s="5"/>
      <c r="AZ933" s="5"/>
      <c r="BA933" s="5"/>
      <c r="BB933" s="5"/>
      <c r="BF933" s="5"/>
      <c r="BG933" s="5"/>
      <c r="BH933" s="5"/>
      <c r="BI933" s="5"/>
      <c r="BJ933" s="5"/>
      <c r="BK933" s="5"/>
      <c r="BT933" s="5"/>
      <c r="BU933" s="5"/>
      <c r="BV933" s="5"/>
      <c r="BW933" s="5"/>
      <c r="BX933" s="5"/>
      <c r="BY933" s="5"/>
      <c r="BZ933" s="7"/>
      <c r="CA933" s="7"/>
      <c r="CB933" s="7"/>
      <c r="CC933" s="7"/>
    </row>
    <row r="934" ht="15.75" customHeight="1">
      <c r="H934" s="5"/>
      <c r="I934" s="5"/>
      <c r="J934" s="5"/>
      <c r="K934" s="5"/>
      <c r="L934" s="5"/>
      <c r="M934" s="5"/>
      <c r="S934" s="5"/>
      <c r="T934" s="5"/>
      <c r="U934" s="5"/>
      <c r="V934" s="5"/>
      <c r="W934" s="5"/>
      <c r="X934" s="5"/>
      <c r="AB934" s="5"/>
      <c r="AC934" s="5"/>
      <c r="AD934" s="5"/>
      <c r="AE934" s="5"/>
      <c r="AF934" s="5"/>
      <c r="AG934" s="5"/>
      <c r="AN934" s="5"/>
      <c r="AO934" s="5"/>
      <c r="AP934" s="5"/>
      <c r="AQ934" s="5"/>
      <c r="AR934" s="5"/>
      <c r="AS934" s="5"/>
      <c r="AW934" s="5"/>
      <c r="AX934" s="5"/>
      <c r="AY934" s="5"/>
      <c r="AZ934" s="5"/>
      <c r="BA934" s="5"/>
      <c r="BB934" s="5"/>
      <c r="BF934" s="5"/>
      <c r="BG934" s="5"/>
      <c r="BH934" s="5"/>
      <c r="BI934" s="5"/>
      <c r="BJ934" s="5"/>
      <c r="BK934" s="5"/>
      <c r="BT934" s="5"/>
      <c r="BU934" s="5"/>
      <c r="BV934" s="5"/>
      <c r="BW934" s="5"/>
      <c r="BX934" s="5"/>
      <c r="BY934" s="5"/>
      <c r="BZ934" s="7"/>
      <c r="CA934" s="7"/>
      <c r="CB934" s="7"/>
      <c r="CC934" s="7"/>
    </row>
    <row r="935" ht="15.75" customHeight="1">
      <c r="H935" s="5"/>
      <c r="I935" s="5"/>
      <c r="J935" s="5"/>
      <c r="K935" s="5"/>
      <c r="L935" s="5"/>
      <c r="M935" s="5"/>
      <c r="S935" s="5"/>
      <c r="T935" s="5"/>
      <c r="U935" s="5"/>
      <c r="V935" s="5"/>
      <c r="W935" s="5"/>
      <c r="X935" s="5"/>
      <c r="AB935" s="5"/>
      <c r="AC935" s="5"/>
      <c r="AD935" s="5"/>
      <c r="AE935" s="5"/>
      <c r="AF935" s="5"/>
      <c r="AG935" s="5"/>
      <c r="AN935" s="5"/>
      <c r="AO935" s="5"/>
      <c r="AP935" s="5"/>
      <c r="AQ935" s="5"/>
      <c r="AR935" s="5"/>
      <c r="AS935" s="5"/>
      <c r="AW935" s="5"/>
      <c r="AX935" s="5"/>
      <c r="AY935" s="5"/>
      <c r="AZ935" s="5"/>
      <c r="BA935" s="5"/>
      <c r="BB935" s="5"/>
      <c r="BF935" s="5"/>
      <c r="BG935" s="5"/>
      <c r="BH935" s="5"/>
      <c r="BI935" s="5"/>
      <c r="BJ935" s="5"/>
      <c r="BK935" s="5"/>
      <c r="BT935" s="5"/>
      <c r="BU935" s="5"/>
      <c r="BV935" s="5"/>
      <c r="BW935" s="5"/>
      <c r="BX935" s="5"/>
      <c r="BY935" s="5"/>
      <c r="BZ935" s="7"/>
      <c r="CA935" s="7"/>
      <c r="CB935" s="7"/>
      <c r="CC935" s="7"/>
    </row>
    <row r="936" ht="15.75" customHeight="1">
      <c r="H936" s="5"/>
      <c r="I936" s="5"/>
      <c r="J936" s="5"/>
      <c r="K936" s="5"/>
      <c r="L936" s="5"/>
      <c r="M936" s="5"/>
      <c r="S936" s="5"/>
      <c r="T936" s="5"/>
      <c r="U936" s="5"/>
      <c r="V936" s="5"/>
      <c r="W936" s="5"/>
      <c r="X936" s="5"/>
      <c r="AB936" s="5"/>
      <c r="AC936" s="5"/>
      <c r="AD936" s="5"/>
      <c r="AE936" s="5"/>
      <c r="AF936" s="5"/>
      <c r="AG936" s="5"/>
      <c r="AN936" s="5"/>
      <c r="AO936" s="5"/>
      <c r="AP936" s="5"/>
      <c r="AQ936" s="5"/>
      <c r="AR936" s="5"/>
      <c r="AS936" s="5"/>
      <c r="AW936" s="5"/>
      <c r="AX936" s="5"/>
      <c r="AY936" s="5"/>
      <c r="AZ936" s="5"/>
      <c r="BA936" s="5"/>
      <c r="BB936" s="5"/>
      <c r="BF936" s="5"/>
      <c r="BG936" s="5"/>
      <c r="BH936" s="5"/>
      <c r="BI936" s="5"/>
      <c r="BJ936" s="5"/>
      <c r="BK936" s="5"/>
      <c r="BT936" s="5"/>
      <c r="BU936" s="5"/>
      <c r="BV936" s="5"/>
      <c r="BW936" s="5"/>
      <c r="BX936" s="5"/>
      <c r="BY936" s="5"/>
      <c r="BZ936" s="7"/>
      <c r="CA936" s="7"/>
      <c r="CB936" s="7"/>
      <c r="CC936" s="7"/>
    </row>
    <row r="937" ht="15.75" customHeight="1">
      <c r="H937" s="5"/>
      <c r="I937" s="5"/>
      <c r="J937" s="5"/>
      <c r="K937" s="5"/>
      <c r="L937" s="5"/>
      <c r="M937" s="5"/>
      <c r="S937" s="5"/>
      <c r="T937" s="5"/>
      <c r="U937" s="5"/>
      <c r="V937" s="5"/>
      <c r="W937" s="5"/>
      <c r="X937" s="5"/>
      <c r="AB937" s="5"/>
      <c r="AC937" s="5"/>
      <c r="AD937" s="5"/>
      <c r="AE937" s="5"/>
      <c r="AF937" s="5"/>
      <c r="AG937" s="5"/>
      <c r="AN937" s="5"/>
      <c r="AO937" s="5"/>
      <c r="AP937" s="5"/>
      <c r="AQ937" s="5"/>
      <c r="AR937" s="5"/>
      <c r="AS937" s="5"/>
      <c r="AW937" s="5"/>
      <c r="AX937" s="5"/>
      <c r="AY937" s="5"/>
      <c r="AZ937" s="5"/>
      <c r="BA937" s="5"/>
      <c r="BB937" s="5"/>
      <c r="BF937" s="5"/>
      <c r="BG937" s="5"/>
      <c r="BH937" s="5"/>
      <c r="BI937" s="5"/>
      <c r="BJ937" s="5"/>
      <c r="BK937" s="5"/>
      <c r="BT937" s="5"/>
      <c r="BU937" s="5"/>
      <c r="BV937" s="5"/>
      <c r="BW937" s="5"/>
      <c r="BX937" s="5"/>
      <c r="BY937" s="5"/>
      <c r="BZ937" s="7"/>
      <c r="CA937" s="7"/>
      <c r="CB937" s="7"/>
      <c r="CC937" s="7"/>
    </row>
    <row r="938" ht="15.75" customHeight="1">
      <c r="H938" s="5"/>
      <c r="I938" s="5"/>
      <c r="J938" s="5"/>
      <c r="K938" s="5"/>
      <c r="L938" s="5"/>
      <c r="M938" s="5"/>
      <c r="S938" s="5"/>
      <c r="T938" s="5"/>
      <c r="U938" s="5"/>
      <c r="V938" s="5"/>
      <c r="W938" s="5"/>
      <c r="X938" s="5"/>
      <c r="AB938" s="5"/>
      <c r="AC938" s="5"/>
      <c r="AD938" s="5"/>
      <c r="AE938" s="5"/>
      <c r="AF938" s="5"/>
      <c r="AG938" s="5"/>
      <c r="AN938" s="5"/>
      <c r="AO938" s="5"/>
      <c r="AP938" s="5"/>
      <c r="AQ938" s="5"/>
      <c r="AR938" s="5"/>
      <c r="AS938" s="5"/>
      <c r="AW938" s="5"/>
      <c r="AX938" s="5"/>
      <c r="AY938" s="5"/>
      <c r="AZ938" s="5"/>
      <c r="BA938" s="5"/>
      <c r="BB938" s="5"/>
      <c r="BF938" s="5"/>
      <c r="BG938" s="5"/>
      <c r="BH938" s="5"/>
      <c r="BI938" s="5"/>
      <c r="BJ938" s="5"/>
      <c r="BK938" s="5"/>
      <c r="BT938" s="5"/>
      <c r="BU938" s="5"/>
      <c r="BV938" s="5"/>
      <c r="BW938" s="5"/>
      <c r="BX938" s="5"/>
      <c r="BY938" s="5"/>
      <c r="BZ938" s="7"/>
      <c r="CA938" s="7"/>
      <c r="CB938" s="7"/>
      <c r="CC938" s="7"/>
    </row>
    <row r="939" ht="15.75" customHeight="1">
      <c r="H939" s="5"/>
      <c r="I939" s="5"/>
      <c r="J939" s="5"/>
      <c r="K939" s="5"/>
      <c r="L939" s="5"/>
      <c r="M939" s="5"/>
      <c r="S939" s="5"/>
      <c r="T939" s="5"/>
      <c r="U939" s="5"/>
      <c r="V939" s="5"/>
      <c r="W939" s="5"/>
      <c r="X939" s="5"/>
      <c r="AB939" s="5"/>
      <c r="AC939" s="5"/>
      <c r="AD939" s="5"/>
      <c r="AE939" s="5"/>
      <c r="AF939" s="5"/>
      <c r="AG939" s="5"/>
      <c r="AN939" s="5"/>
      <c r="AO939" s="5"/>
      <c r="AP939" s="5"/>
      <c r="AQ939" s="5"/>
      <c r="AR939" s="5"/>
      <c r="AS939" s="5"/>
      <c r="AW939" s="5"/>
      <c r="AX939" s="5"/>
      <c r="AY939" s="5"/>
      <c r="AZ939" s="5"/>
      <c r="BA939" s="5"/>
      <c r="BB939" s="5"/>
      <c r="BF939" s="5"/>
      <c r="BG939" s="5"/>
      <c r="BH939" s="5"/>
      <c r="BI939" s="5"/>
      <c r="BJ939" s="5"/>
      <c r="BK939" s="5"/>
      <c r="BT939" s="5"/>
      <c r="BU939" s="5"/>
      <c r="BV939" s="5"/>
      <c r="BW939" s="5"/>
      <c r="BX939" s="5"/>
      <c r="BY939" s="5"/>
      <c r="BZ939" s="7"/>
      <c r="CA939" s="7"/>
      <c r="CB939" s="7"/>
      <c r="CC939" s="7"/>
    </row>
    <row r="940" ht="15.75" customHeight="1">
      <c r="H940" s="5"/>
      <c r="I940" s="5"/>
      <c r="J940" s="5"/>
      <c r="K940" s="5"/>
      <c r="L940" s="5"/>
      <c r="M940" s="5"/>
      <c r="S940" s="5"/>
      <c r="T940" s="5"/>
      <c r="U940" s="5"/>
      <c r="V940" s="5"/>
      <c r="W940" s="5"/>
      <c r="X940" s="5"/>
      <c r="AB940" s="5"/>
      <c r="AC940" s="5"/>
      <c r="AD940" s="5"/>
      <c r="AE940" s="5"/>
      <c r="AF940" s="5"/>
      <c r="AG940" s="5"/>
      <c r="AN940" s="5"/>
      <c r="AO940" s="5"/>
      <c r="AP940" s="5"/>
      <c r="AQ940" s="5"/>
      <c r="AR940" s="5"/>
      <c r="AS940" s="5"/>
      <c r="AW940" s="5"/>
      <c r="AX940" s="5"/>
      <c r="AY940" s="5"/>
      <c r="AZ940" s="5"/>
      <c r="BA940" s="5"/>
      <c r="BB940" s="5"/>
      <c r="BF940" s="5"/>
      <c r="BG940" s="5"/>
      <c r="BH940" s="5"/>
      <c r="BI940" s="5"/>
      <c r="BJ940" s="5"/>
      <c r="BK940" s="5"/>
      <c r="BT940" s="5"/>
      <c r="BU940" s="5"/>
      <c r="BV940" s="5"/>
      <c r="BW940" s="5"/>
      <c r="BX940" s="5"/>
      <c r="BY940" s="5"/>
      <c r="BZ940" s="7"/>
      <c r="CA940" s="7"/>
      <c r="CB940" s="7"/>
      <c r="CC940" s="7"/>
    </row>
    <row r="941" ht="15.75" customHeight="1">
      <c r="H941" s="5"/>
      <c r="I941" s="5"/>
      <c r="J941" s="5"/>
      <c r="K941" s="5"/>
      <c r="L941" s="5"/>
      <c r="M941" s="5"/>
      <c r="S941" s="5"/>
      <c r="T941" s="5"/>
      <c r="U941" s="5"/>
      <c r="V941" s="5"/>
      <c r="W941" s="5"/>
      <c r="X941" s="5"/>
      <c r="AB941" s="5"/>
      <c r="AC941" s="5"/>
      <c r="AD941" s="5"/>
      <c r="AE941" s="5"/>
      <c r="AF941" s="5"/>
      <c r="AG941" s="5"/>
      <c r="AN941" s="5"/>
      <c r="AO941" s="5"/>
      <c r="AP941" s="5"/>
      <c r="AQ941" s="5"/>
      <c r="AR941" s="5"/>
      <c r="AS941" s="5"/>
      <c r="AW941" s="5"/>
      <c r="AX941" s="5"/>
      <c r="AY941" s="5"/>
      <c r="AZ941" s="5"/>
      <c r="BA941" s="5"/>
      <c r="BB941" s="5"/>
      <c r="BF941" s="5"/>
      <c r="BG941" s="5"/>
      <c r="BH941" s="5"/>
      <c r="BI941" s="5"/>
      <c r="BJ941" s="5"/>
      <c r="BK941" s="5"/>
      <c r="BT941" s="5"/>
      <c r="BU941" s="5"/>
      <c r="BV941" s="5"/>
      <c r="BW941" s="5"/>
      <c r="BX941" s="5"/>
      <c r="BY941" s="5"/>
      <c r="BZ941" s="7"/>
      <c r="CA941" s="7"/>
      <c r="CB941" s="7"/>
      <c r="CC941" s="7"/>
    </row>
    <row r="942" ht="15.75" customHeight="1">
      <c r="H942" s="5"/>
      <c r="I942" s="5"/>
      <c r="J942" s="5"/>
      <c r="K942" s="5"/>
      <c r="L942" s="5"/>
      <c r="M942" s="5"/>
      <c r="S942" s="5"/>
      <c r="T942" s="5"/>
      <c r="U942" s="5"/>
      <c r="V942" s="5"/>
      <c r="W942" s="5"/>
      <c r="X942" s="5"/>
      <c r="AB942" s="5"/>
      <c r="AC942" s="5"/>
      <c r="AD942" s="5"/>
      <c r="AE942" s="5"/>
      <c r="AF942" s="5"/>
      <c r="AG942" s="5"/>
      <c r="AN942" s="5"/>
      <c r="AO942" s="5"/>
      <c r="AP942" s="5"/>
      <c r="AQ942" s="5"/>
      <c r="AR942" s="5"/>
      <c r="AS942" s="5"/>
      <c r="AW942" s="5"/>
      <c r="AX942" s="5"/>
      <c r="AY942" s="5"/>
      <c r="AZ942" s="5"/>
      <c r="BA942" s="5"/>
      <c r="BB942" s="5"/>
      <c r="BF942" s="5"/>
      <c r="BG942" s="5"/>
      <c r="BH942" s="5"/>
      <c r="BI942" s="5"/>
      <c r="BJ942" s="5"/>
      <c r="BK942" s="5"/>
      <c r="BT942" s="5"/>
      <c r="BU942" s="5"/>
      <c r="BV942" s="5"/>
      <c r="BW942" s="5"/>
      <c r="BX942" s="5"/>
      <c r="BY942" s="5"/>
      <c r="BZ942" s="7"/>
      <c r="CA942" s="7"/>
      <c r="CB942" s="7"/>
      <c r="CC942" s="7"/>
    </row>
    <row r="943" ht="15.75" customHeight="1">
      <c r="H943" s="5"/>
      <c r="I943" s="5"/>
      <c r="J943" s="5"/>
      <c r="K943" s="5"/>
      <c r="L943" s="5"/>
      <c r="M943" s="5"/>
      <c r="S943" s="5"/>
      <c r="T943" s="5"/>
      <c r="U943" s="5"/>
      <c r="V943" s="5"/>
      <c r="W943" s="5"/>
      <c r="X943" s="5"/>
      <c r="AB943" s="5"/>
      <c r="AC943" s="5"/>
      <c r="AD943" s="5"/>
      <c r="AE943" s="5"/>
      <c r="AF943" s="5"/>
      <c r="AG943" s="5"/>
      <c r="AN943" s="5"/>
      <c r="AO943" s="5"/>
      <c r="AP943" s="5"/>
      <c r="AQ943" s="5"/>
      <c r="AR943" s="5"/>
      <c r="AS943" s="5"/>
      <c r="AW943" s="5"/>
      <c r="AX943" s="5"/>
      <c r="AY943" s="5"/>
      <c r="AZ943" s="5"/>
      <c r="BA943" s="5"/>
      <c r="BB943" s="5"/>
      <c r="BF943" s="5"/>
      <c r="BG943" s="5"/>
      <c r="BH943" s="5"/>
      <c r="BI943" s="5"/>
      <c r="BJ943" s="5"/>
      <c r="BK943" s="5"/>
      <c r="BT943" s="5"/>
      <c r="BU943" s="5"/>
      <c r="BV943" s="5"/>
      <c r="BW943" s="5"/>
      <c r="BX943" s="5"/>
      <c r="BY943" s="5"/>
      <c r="BZ943" s="7"/>
      <c r="CA943" s="7"/>
      <c r="CB943" s="7"/>
      <c r="CC943" s="7"/>
    </row>
    <row r="944" ht="15.75" customHeight="1">
      <c r="H944" s="5"/>
      <c r="I944" s="5"/>
      <c r="J944" s="5"/>
      <c r="K944" s="5"/>
      <c r="L944" s="5"/>
      <c r="M944" s="5"/>
      <c r="S944" s="5"/>
      <c r="T944" s="5"/>
      <c r="U944" s="5"/>
      <c r="V944" s="5"/>
      <c r="W944" s="5"/>
      <c r="X944" s="5"/>
      <c r="AB944" s="5"/>
      <c r="AC944" s="5"/>
      <c r="AD944" s="5"/>
      <c r="AE944" s="5"/>
      <c r="AF944" s="5"/>
      <c r="AG944" s="5"/>
      <c r="AN944" s="5"/>
      <c r="AO944" s="5"/>
      <c r="AP944" s="5"/>
      <c r="AQ944" s="5"/>
      <c r="AR944" s="5"/>
      <c r="AS944" s="5"/>
      <c r="AW944" s="5"/>
      <c r="AX944" s="5"/>
      <c r="AY944" s="5"/>
      <c r="AZ944" s="5"/>
      <c r="BA944" s="5"/>
      <c r="BB944" s="5"/>
      <c r="BF944" s="5"/>
      <c r="BG944" s="5"/>
      <c r="BH944" s="5"/>
      <c r="BI944" s="5"/>
      <c r="BJ944" s="5"/>
      <c r="BK944" s="5"/>
      <c r="BT944" s="5"/>
      <c r="BU944" s="5"/>
      <c r="BV944" s="5"/>
      <c r="BW944" s="5"/>
      <c r="BX944" s="5"/>
      <c r="BY944" s="5"/>
      <c r="BZ944" s="7"/>
      <c r="CA944" s="7"/>
      <c r="CB944" s="7"/>
      <c r="CC944" s="7"/>
    </row>
    <row r="945" ht="15.75" customHeight="1">
      <c r="H945" s="5"/>
      <c r="I945" s="5"/>
      <c r="J945" s="5"/>
      <c r="K945" s="5"/>
      <c r="L945" s="5"/>
      <c r="M945" s="5"/>
      <c r="S945" s="5"/>
      <c r="T945" s="5"/>
      <c r="U945" s="5"/>
      <c r="V945" s="5"/>
      <c r="W945" s="5"/>
      <c r="X945" s="5"/>
      <c r="AB945" s="5"/>
      <c r="AC945" s="5"/>
      <c r="AD945" s="5"/>
      <c r="AE945" s="5"/>
      <c r="AF945" s="5"/>
      <c r="AG945" s="5"/>
      <c r="AN945" s="5"/>
      <c r="AO945" s="5"/>
      <c r="AP945" s="5"/>
      <c r="AQ945" s="5"/>
      <c r="AR945" s="5"/>
      <c r="AS945" s="5"/>
      <c r="AW945" s="5"/>
      <c r="AX945" s="5"/>
      <c r="AY945" s="5"/>
      <c r="AZ945" s="5"/>
      <c r="BA945" s="5"/>
      <c r="BB945" s="5"/>
      <c r="BF945" s="5"/>
      <c r="BG945" s="5"/>
      <c r="BH945" s="5"/>
      <c r="BI945" s="5"/>
      <c r="BJ945" s="5"/>
      <c r="BK945" s="5"/>
      <c r="BT945" s="5"/>
      <c r="BU945" s="5"/>
      <c r="BV945" s="5"/>
      <c r="BW945" s="5"/>
      <c r="BX945" s="5"/>
      <c r="BY945" s="5"/>
      <c r="BZ945" s="7"/>
      <c r="CA945" s="7"/>
      <c r="CB945" s="7"/>
      <c r="CC945" s="7"/>
    </row>
    <row r="946" ht="15.75" customHeight="1">
      <c r="H946" s="5"/>
      <c r="I946" s="5"/>
      <c r="J946" s="5"/>
      <c r="K946" s="5"/>
      <c r="L946" s="5"/>
      <c r="M946" s="5"/>
      <c r="S946" s="5"/>
      <c r="T946" s="5"/>
      <c r="U946" s="5"/>
      <c r="V946" s="5"/>
      <c r="W946" s="5"/>
      <c r="X946" s="5"/>
      <c r="AB946" s="5"/>
      <c r="AC946" s="5"/>
      <c r="AD946" s="5"/>
      <c r="AE946" s="5"/>
      <c r="AF946" s="5"/>
      <c r="AG946" s="5"/>
      <c r="AN946" s="5"/>
      <c r="AO946" s="5"/>
      <c r="AP946" s="5"/>
      <c r="AQ946" s="5"/>
      <c r="AR946" s="5"/>
      <c r="AS946" s="5"/>
      <c r="AW946" s="5"/>
      <c r="AX946" s="5"/>
      <c r="AY946" s="5"/>
      <c r="AZ946" s="5"/>
      <c r="BA946" s="5"/>
      <c r="BB946" s="5"/>
      <c r="BF946" s="5"/>
      <c r="BG946" s="5"/>
      <c r="BH946" s="5"/>
      <c r="BI946" s="5"/>
      <c r="BJ946" s="5"/>
      <c r="BK946" s="5"/>
      <c r="BT946" s="5"/>
      <c r="BU946" s="5"/>
      <c r="BV946" s="5"/>
      <c r="BW946" s="5"/>
      <c r="BX946" s="5"/>
      <c r="BY946" s="5"/>
      <c r="BZ946" s="7"/>
      <c r="CA946" s="7"/>
      <c r="CB946" s="7"/>
      <c r="CC946" s="7"/>
    </row>
    <row r="947" ht="15.75" customHeight="1">
      <c r="H947" s="5"/>
      <c r="I947" s="5"/>
      <c r="J947" s="5"/>
      <c r="K947" s="5"/>
      <c r="L947" s="5"/>
      <c r="M947" s="5"/>
      <c r="S947" s="5"/>
      <c r="T947" s="5"/>
      <c r="U947" s="5"/>
      <c r="V947" s="5"/>
      <c r="W947" s="5"/>
      <c r="X947" s="5"/>
      <c r="AB947" s="5"/>
      <c r="AC947" s="5"/>
      <c r="AD947" s="5"/>
      <c r="AE947" s="5"/>
      <c r="AF947" s="5"/>
      <c r="AG947" s="5"/>
      <c r="AN947" s="5"/>
      <c r="AO947" s="5"/>
      <c r="AP947" s="5"/>
      <c r="AQ947" s="5"/>
      <c r="AR947" s="5"/>
      <c r="AS947" s="5"/>
      <c r="AW947" s="5"/>
      <c r="AX947" s="5"/>
      <c r="AY947" s="5"/>
      <c r="AZ947" s="5"/>
      <c r="BA947" s="5"/>
      <c r="BB947" s="5"/>
      <c r="BF947" s="5"/>
      <c r="BG947" s="5"/>
      <c r="BH947" s="5"/>
      <c r="BI947" s="5"/>
      <c r="BJ947" s="5"/>
      <c r="BK947" s="5"/>
      <c r="BT947" s="5"/>
      <c r="BU947" s="5"/>
      <c r="BV947" s="5"/>
      <c r="BW947" s="5"/>
      <c r="BX947" s="5"/>
      <c r="BY947" s="5"/>
      <c r="BZ947" s="7"/>
      <c r="CA947" s="7"/>
      <c r="CB947" s="7"/>
      <c r="CC947" s="7"/>
    </row>
    <row r="948" ht="15.75" customHeight="1">
      <c r="H948" s="5"/>
      <c r="I948" s="5"/>
      <c r="J948" s="5"/>
      <c r="K948" s="5"/>
      <c r="L948" s="5"/>
      <c r="M948" s="5"/>
      <c r="S948" s="5"/>
      <c r="T948" s="5"/>
      <c r="U948" s="5"/>
      <c r="V948" s="5"/>
      <c r="W948" s="5"/>
      <c r="X948" s="5"/>
      <c r="AB948" s="5"/>
      <c r="AC948" s="5"/>
      <c r="AD948" s="5"/>
      <c r="AE948" s="5"/>
      <c r="AF948" s="5"/>
      <c r="AG948" s="5"/>
      <c r="AN948" s="5"/>
      <c r="AO948" s="5"/>
      <c r="AP948" s="5"/>
      <c r="AQ948" s="5"/>
      <c r="AR948" s="5"/>
      <c r="AS948" s="5"/>
      <c r="AW948" s="5"/>
      <c r="AX948" s="5"/>
      <c r="AY948" s="5"/>
      <c r="AZ948" s="5"/>
      <c r="BA948" s="5"/>
      <c r="BB948" s="5"/>
      <c r="BF948" s="5"/>
      <c r="BG948" s="5"/>
      <c r="BH948" s="5"/>
      <c r="BI948" s="5"/>
      <c r="BJ948" s="5"/>
      <c r="BK948" s="5"/>
      <c r="BT948" s="5"/>
      <c r="BU948" s="5"/>
      <c r="BV948" s="5"/>
      <c r="BW948" s="5"/>
      <c r="BX948" s="5"/>
      <c r="BY948" s="5"/>
      <c r="BZ948" s="7"/>
      <c r="CA948" s="7"/>
      <c r="CB948" s="7"/>
      <c r="CC948" s="7"/>
    </row>
    <row r="949" ht="15.75" customHeight="1">
      <c r="H949" s="5"/>
      <c r="I949" s="5"/>
      <c r="J949" s="5"/>
      <c r="K949" s="5"/>
      <c r="L949" s="5"/>
      <c r="M949" s="5"/>
      <c r="S949" s="5"/>
      <c r="T949" s="5"/>
      <c r="U949" s="5"/>
      <c r="V949" s="5"/>
      <c r="W949" s="5"/>
      <c r="X949" s="5"/>
      <c r="AB949" s="5"/>
      <c r="AC949" s="5"/>
      <c r="AD949" s="5"/>
      <c r="AE949" s="5"/>
      <c r="AF949" s="5"/>
      <c r="AG949" s="5"/>
      <c r="AN949" s="5"/>
      <c r="AO949" s="5"/>
      <c r="AP949" s="5"/>
      <c r="AQ949" s="5"/>
      <c r="AR949" s="5"/>
      <c r="AS949" s="5"/>
      <c r="AW949" s="5"/>
      <c r="AX949" s="5"/>
      <c r="AY949" s="5"/>
      <c r="AZ949" s="5"/>
      <c r="BA949" s="5"/>
      <c r="BB949" s="5"/>
      <c r="BF949" s="5"/>
      <c r="BG949" s="5"/>
      <c r="BH949" s="5"/>
      <c r="BI949" s="5"/>
      <c r="BJ949" s="5"/>
      <c r="BK949" s="5"/>
      <c r="BT949" s="5"/>
      <c r="BU949" s="5"/>
      <c r="BV949" s="5"/>
      <c r="BW949" s="5"/>
      <c r="BX949" s="5"/>
      <c r="BY949" s="5"/>
      <c r="BZ949" s="7"/>
      <c r="CA949" s="7"/>
      <c r="CB949" s="7"/>
      <c r="CC949" s="7"/>
    </row>
    <row r="950" ht="15.75" customHeight="1">
      <c r="H950" s="5"/>
      <c r="I950" s="5"/>
      <c r="J950" s="5"/>
      <c r="K950" s="5"/>
      <c r="L950" s="5"/>
      <c r="M950" s="5"/>
      <c r="S950" s="5"/>
      <c r="T950" s="5"/>
      <c r="U950" s="5"/>
      <c r="V950" s="5"/>
      <c r="W950" s="5"/>
      <c r="X950" s="5"/>
      <c r="AB950" s="5"/>
      <c r="AC950" s="5"/>
      <c r="AD950" s="5"/>
      <c r="AE950" s="5"/>
      <c r="AF950" s="5"/>
      <c r="AG950" s="5"/>
      <c r="AN950" s="5"/>
      <c r="AO950" s="5"/>
      <c r="AP950" s="5"/>
      <c r="AQ950" s="5"/>
      <c r="AR950" s="5"/>
      <c r="AS950" s="5"/>
      <c r="AW950" s="5"/>
      <c r="AX950" s="5"/>
      <c r="AY950" s="5"/>
      <c r="AZ950" s="5"/>
      <c r="BA950" s="5"/>
      <c r="BB950" s="5"/>
      <c r="BF950" s="5"/>
      <c r="BG950" s="5"/>
      <c r="BH950" s="5"/>
      <c r="BI950" s="5"/>
      <c r="BJ950" s="5"/>
      <c r="BK950" s="5"/>
      <c r="BT950" s="5"/>
      <c r="BU950" s="5"/>
      <c r="BV950" s="5"/>
      <c r="BW950" s="5"/>
      <c r="BX950" s="5"/>
      <c r="BY950" s="5"/>
      <c r="BZ950" s="7"/>
      <c r="CA950" s="7"/>
      <c r="CB950" s="7"/>
      <c r="CC950" s="7"/>
    </row>
    <row r="951" ht="15.75" customHeight="1">
      <c r="H951" s="5"/>
      <c r="I951" s="5"/>
      <c r="J951" s="5"/>
      <c r="K951" s="5"/>
      <c r="L951" s="5"/>
      <c r="M951" s="5"/>
      <c r="S951" s="5"/>
      <c r="T951" s="5"/>
      <c r="U951" s="5"/>
      <c r="V951" s="5"/>
      <c r="W951" s="5"/>
      <c r="X951" s="5"/>
      <c r="AB951" s="5"/>
      <c r="AC951" s="5"/>
      <c r="AD951" s="5"/>
      <c r="AE951" s="5"/>
      <c r="AF951" s="5"/>
      <c r="AG951" s="5"/>
      <c r="AN951" s="5"/>
      <c r="AO951" s="5"/>
      <c r="AP951" s="5"/>
      <c r="AQ951" s="5"/>
      <c r="AR951" s="5"/>
      <c r="AS951" s="5"/>
      <c r="AW951" s="5"/>
      <c r="AX951" s="5"/>
      <c r="AY951" s="5"/>
      <c r="AZ951" s="5"/>
      <c r="BA951" s="5"/>
      <c r="BB951" s="5"/>
      <c r="BF951" s="5"/>
      <c r="BG951" s="5"/>
      <c r="BH951" s="5"/>
      <c r="BI951" s="5"/>
      <c r="BJ951" s="5"/>
      <c r="BK951" s="5"/>
      <c r="BT951" s="5"/>
      <c r="BU951" s="5"/>
      <c r="BV951" s="5"/>
      <c r="BW951" s="5"/>
      <c r="BX951" s="5"/>
      <c r="BY951" s="5"/>
      <c r="BZ951" s="7"/>
      <c r="CA951" s="7"/>
      <c r="CB951" s="7"/>
      <c r="CC951" s="7"/>
    </row>
    <row r="952" ht="15.75" customHeight="1">
      <c r="H952" s="5"/>
      <c r="I952" s="5"/>
      <c r="J952" s="5"/>
      <c r="K952" s="5"/>
      <c r="L952" s="5"/>
      <c r="M952" s="5"/>
      <c r="S952" s="5"/>
      <c r="T952" s="5"/>
      <c r="U952" s="5"/>
      <c r="V952" s="5"/>
      <c r="W952" s="5"/>
      <c r="X952" s="5"/>
      <c r="AB952" s="5"/>
      <c r="AC952" s="5"/>
      <c r="AD952" s="5"/>
      <c r="AE952" s="5"/>
      <c r="AF952" s="5"/>
      <c r="AG952" s="5"/>
      <c r="AN952" s="5"/>
      <c r="AO952" s="5"/>
      <c r="AP952" s="5"/>
      <c r="AQ952" s="5"/>
      <c r="AR952" s="5"/>
      <c r="AS952" s="5"/>
      <c r="AW952" s="5"/>
      <c r="AX952" s="5"/>
      <c r="AY952" s="5"/>
      <c r="AZ952" s="5"/>
      <c r="BA952" s="5"/>
      <c r="BB952" s="5"/>
      <c r="BF952" s="5"/>
      <c r="BG952" s="5"/>
      <c r="BH952" s="5"/>
      <c r="BI952" s="5"/>
      <c r="BJ952" s="5"/>
      <c r="BK952" s="5"/>
      <c r="BT952" s="5"/>
      <c r="BU952" s="5"/>
      <c r="BV952" s="5"/>
      <c r="BW952" s="5"/>
      <c r="BX952" s="5"/>
      <c r="BY952" s="5"/>
      <c r="BZ952" s="7"/>
      <c r="CA952" s="7"/>
      <c r="CB952" s="7"/>
      <c r="CC952" s="7"/>
    </row>
    <row r="953" ht="15.75" customHeight="1">
      <c r="H953" s="5"/>
      <c r="I953" s="5"/>
      <c r="J953" s="5"/>
      <c r="K953" s="5"/>
      <c r="L953" s="5"/>
      <c r="M953" s="5"/>
      <c r="S953" s="5"/>
      <c r="T953" s="5"/>
      <c r="U953" s="5"/>
      <c r="V953" s="5"/>
      <c r="W953" s="5"/>
      <c r="X953" s="5"/>
      <c r="AB953" s="5"/>
      <c r="AC953" s="5"/>
      <c r="AD953" s="5"/>
      <c r="AE953" s="5"/>
      <c r="AF953" s="5"/>
      <c r="AG953" s="5"/>
      <c r="AN953" s="5"/>
      <c r="AO953" s="5"/>
      <c r="AP953" s="5"/>
      <c r="AQ953" s="5"/>
      <c r="AR953" s="5"/>
      <c r="AS953" s="5"/>
      <c r="AW953" s="5"/>
      <c r="AX953" s="5"/>
      <c r="AY953" s="5"/>
      <c r="AZ953" s="5"/>
      <c r="BA953" s="5"/>
      <c r="BB953" s="5"/>
      <c r="BF953" s="5"/>
      <c r="BG953" s="5"/>
      <c r="BH953" s="5"/>
      <c r="BI953" s="5"/>
      <c r="BJ953" s="5"/>
      <c r="BK953" s="5"/>
      <c r="BT953" s="5"/>
      <c r="BU953" s="5"/>
      <c r="BV953" s="5"/>
      <c r="BW953" s="5"/>
      <c r="BX953" s="5"/>
      <c r="BY953" s="5"/>
      <c r="BZ953" s="7"/>
      <c r="CA953" s="7"/>
      <c r="CB953" s="7"/>
      <c r="CC953" s="7"/>
    </row>
    <row r="954" ht="15.75" customHeight="1">
      <c r="H954" s="5"/>
      <c r="I954" s="5"/>
      <c r="J954" s="5"/>
      <c r="K954" s="5"/>
      <c r="L954" s="5"/>
      <c r="M954" s="5"/>
      <c r="S954" s="5"/>
      <c r="T954" s="5"/>
      <c r="U954" s="5"/>
      <c r="V954" s="5"/>
      <c r="W954" s="5"/>
      <c r="X954" s="5"/>
      <c r="AB954" s="5"/>
      <c r="AC954" s="5"/>
      <c r="AD954" s="5"/>
      <c r="AE954" s="5"/>
      <c r="AF954" s="5"/>
      <c r="AG954" s="5"/>
      <c r="AN954" s="5"/>
      <c r="AO954" s="5"/>
      <c r="AP954" s="5"/>
      <c r="AQ954" s="5"/>
      <c r="AR954" s="5"/>
      <c r="AS954" s="5"/>
      <c r="AW954" s="5"/>
      <c r="AX954" s="5"/>
      <c r="AY954" s="5"/>
      <c r="AZ954" s="5"/>
      <c r="BA954" s="5"/>
      <c r="BB954" s="5"/>
      <c r="BF954" s="5"/>
      <c r="BG954" s="5"/>
      <c r="BH954" s="5"/>
      <c r="BI954" s="5"/>
      <c r="BJ954" s="5"/>
      <c r="BK954" s="5"/>
      <c r="BT954" s="5"/>
      <c r="BU954" s="5"/>
      <c r="BV954" s="5"/>
      <c r="BW954" s="5"/>
      <c r="BX954" s="5"/>
      <c r="BY954" s="5"/>
      <c r="BZ954" s="7"/>
      <c r="CA954" s="7"/>
      <c r="CB954" s="7"/>
      <c r="CC954" s="7"/>
    </row>
    <row r="955" ht="15.75" customHeight="1">
      <c r="H955" s="5"/>
      <c r="I955" s="5"/>
      <c r="J955" s="5"/>
      <c r="K955" s="5"/>
      <c r="L955" s="5"/>
      <c r="M955" s="5"/>
      <c r="S955" s="5"/>
      <c r="T955" s="5"/>
      <c r="U955" s="5"/>
      <c r="V955" s="5"/>
      <c r="W955" s="5"/>
      <c r="X955" s="5"/>
      <c r="AB955" s="5"/>
      <c r="AC955" s="5"/>
      <c r="AD955" s="5"/>
      <c r="AE955" s="5"/>
      <c r="AF955" s="5"/>
      <c r="AG955" s="5"/>
      <c r="AN955" s="5"/>
      <c r="AO955" s="5"/>
      <c r="AP955" s="5"/>
      <c r="AQ955" s="5"/>
      <c r="AR955" s="5"/>
      <c r="AS955" s="5"/>
      <c r="AW955" s="5"/>
      <c r="AX955" s="5"/>
      <c r="AY955" s="5"/>
      <c r="AZ955" s="5"/>
      <c r="BA955" s="5"/>
      <c r="BB955" s="5"/>
      <c r="BF955" s="5"/>
      <c r="BG955" s="5"/>
      <c r="BH955" s="5"/>
      <c r="BI955" s="5"/>
      <c r="BJ955" s="5"/>
      <c r="BK955" s="5"/>
      <c r="BT955" s="5"/>
      <c r="BU955" s="5"/>
      <c r="BV955" s="5"/>
      <c r="BW955" s="5"/>
      <c r="BX955" s="5"/>
      <c r="BY955" s="5"/>
      <c r="BZ955" s="7"/>
      <c r="CA955" s="7"/>
      <c r="CB955" s="7"/>
      <c r="CC955" s="7"/>
    </row>
    <row r="956" ht="15.75" customHeight="1">
      <c r="H956" s="5"/>
      <c r="I956" s="5"/>
      <c r="J956" s="5"/>
      <c r="K956" s="5"/>
      <c r="L956" s="5"/>
      <c r="M956" s="5"/>
      <c r="S956" s="5"/>
      <c r="T956" s="5"/>
      <c r="U956" s="5"/>
      <c r="V956" s="5"/>
      <c r="W956" s="5"/>
      <c r="X956" s="5"/>
      <c r="AB956" s="5"/>
      <c r="AC956" s="5"/>
      <c r="AD956" s="5"/>
      <c r="AE956" s="5"/>
      <c r="AF956" s="5"/>
      <c r="AG956" s="5"/>
      <c r="AN956" s="5"/>
      <c r="AO956" s="5"/>
      <c r="AP956" s="5"/>
      <c r="AQ956" s="5"/>
      <c r="AR956" s="5"/>
      <c r="AS956" s="5"/>
      <c r="AW956" s="5"/>
      <c r="AX956" s="5"/>
      <c r="AY956" s="5"/>
      <c r="AZ956" s="5"/>
      <c r="BA956" s="5"/>
      <c r="BB956" s="5"/>
      <c r="BF956" s="5"/>
      <c r="BG956" s="5"/>
      <c r="BH956" s="5"/>
      <c r="BI956" s="5"/>
      <c r="BJ956" s="5"/>
      <c r="BK956" s="5"/>
      <c r="BT956" s="5"/>
      <c r="BU956" s="5"/>
      <c r="BV956" s="5"/>
      <c r="BW956" s="5"/>
      <c r="BX956" s="5"/>
      <c r="BY956" s="5"/>
      <c r="BZ956" s="7"/>
      <c r="CA956" s="7"/>
      <c r="CB956" s="7"/>
      <c r="CC956" s="7"/>
    </row>
    <row r="957" ht="15.75" customHeight="1">
      <c r="H957" s="5"/>
      <c r="I957" s="5"/>
      <c r="J957" s="5"/>
      <c r="K957" s="5"/>
      <c r="L957" s="5"/>
      <c r="M957" s="5"/>
      <c r="S957" s="5"/>
      <c r="T957" s="5"/>
      <c r="U957" s="5"/>
      <c r="V957" s="5"/>
      <c r="W957" s="5"/>
      <c r="X957" s="5"/>
      <c r="AB957" s="5"/>
      <c r="AC957" s="5"/>
      <c r="AD957" s="5"/>
      <c r="AE957" s="5"/>
      <c r="AF957" s="5"/>
      <c r="AG957" s="5"/>
      <c r="AN957" s="5"/>
      <c r="AO957" s="5"/>
      <c r="AP957" s="5"/>
      <c r="AQ957" s="5"/>
      <c r="AR957" s="5"/>
      <c r="AS957" s="5"/>
      <c r="AW957" s="5"/>
      <c r="AX957" s="5"/>
      <c r="AY957" s="5"/>
      <c r="AZ957" s="5"/>
      <c r="BA957" s="5"/>
      <c r="BB957" s="5"/>
      <c r="BF957" s="5"/>
      <c r="BG957" s="5"/>
      <c r="BH957" s="5"/>
      <c r="BI957" s="5"/>
      <c r="BJ957" s="5"/>
      <c r="BK957" s="5"/>
      <c r="BT957" s="5"/>
      <c r="BU957" s="5"/>
      <c r="BV957" s="5"/>
      <c r="BW957" s="5"/>
      <c r="BX957" s="5"/>
      <c r="BY957" s="5"/>
      <c r="BZ957" s="7"/>
      <c r="CA957" s="7"/>
      <c r="CB957" s="7"/>
      <c r="CC957" s="7"/>
    </row>
    <row r="958" ht="15.75" customHeight="1">
      <c r="H958" s="5"/>
      <c r="I958" s="5"/>
      <c r="J958" s="5"/>
      <c r="K958" s="5"/>
      <c r="L958" s="5"/>
      <c r="M958" s="5"/>
      <c r="S958" s="5"/>
      <c r="T958" s="5"/>
      <c r="U958" s="5"/>
      <c r="V958" s="5"/>
      <c r="W958" s="5"/>
      <c r="X958" s="5"/>
      <c r="AB958" s="5"/>
      <c r="AC958" s="5"/>
      <c r="AD958" s="5"/>
      <c r="AE958" s="5"/>
      <c r="AF958" s="5"/>
      <c r="AG958" s="5"/>
      <c r="AN958" s="5"/>
      <c r="AO958" s="5"/>
      <c r="AP958" s="5"/>
      <c r="AQ958" s="5"/>
      <c r="AR958" s="5"/>
      <c r="AS958" s="5"/>
      <c r="AW958" s="5"/>
      <c r="AX958" s="5"/>
      <c r="AY958" s="5"/>
      <c r="AZ958" s="5"/>
      <c r="BA958" s="5"/>
      <c r="BB958" s="5"/>
      <c r="BF958" s="5"/>
      <c r="BG958" s="5"/>
      <c r="BH958" s="5"/>
      <c r="BI958" s="5"/>
      <c r="BJ958" s="5"/>
      <c r="BK958" s="5"/>
      <c r="BT958" s="5"/>
      <c r="BU958" s="5"/>
      <c r="BV958" s="5"/>
      <c r="BW958" s="5"/>
      <c r="BX958" s="5"/>
      <c r="BY958" s="5"/>
      <c r="BZ958" s="7"/>
      <c r="CA958" s="7"/>
      <c r="CB958" s="7"/>
      <c r="CC958" s="7"/>
    </row>
    <row r="959" ht="15.75" customHeight="1">
      <c r="H959" s="5"/>
      <c r="I959" s="5"/>
      <c r="J959" s="5"/>
      <c r="K959" s="5"/>
      <c r="L959" s="5"/>
      <c r="M959" s="5"/>
      <c r="S959" s="5"/>
      <c r="T959" s="5"/>
      <c r="U959" s="5"/>
      <c r="V959" s="5"/>
      <c r="W959" s="5"/>
      <c r="X959" s="5"/>
      <c r="AB959" s="5"/>
      <c r="AC959" s="5"/>
      <c r="AD959" s="5"/>
      <c r="AE959" s="5"/>
      <c r="AF959" s="5"/>
      <c r="AG959" s="5"/>
      <c r="AN959" s="5"/>
      <c r="AO959" s="5"/>
      <c r="AP959" s="5"/>
      <c r="AQ959" s="5"/>
      <c r="AR959" s="5"/>
      <c r="AS959" s="5"/>
      <c r="AW959" s="5"/>
      <c r="AX959" s="5"/>
      <c r="AY959" s="5"/>
      <c r="AZ959" s="5"/>
      <c r="BA959" s="5"/>
      <c r="BB959" s="5"/>
      <c r="BF959" s="5"/>
      <c r="BG959" s="5"/>
      <c r="BH959" s="5"/>
      <c r="BI959" s="5"/>
      <c r="BJ959" s="5"/>
      <c r="BK959" s="5"/>
      <c r="BT959" s="5"/>
      <c r="BU959" s="5"/>
      <c r="BV959" s="5"/>
      <c r="BW959" s="5"/>
      <c r="BX959" s="5"/>
      <c r="BY959" s="5"/>
      <c r="BZ959" s="7"/>
      <c r="CA959" s="7"/>
      <c r="CB959" s="7"/>
      <c r="CC959" s="7"/>
    </row>
    <row r="960" ht="15.75" customHeight="1">
      <c r="H960" s="5"/>
      <c r="I960" s="5"/>
      <c r="J960" s="5"/>
      <c r="K960" s="5"/>
      <c r="L960" s="5"/>
      <c r="M960" s="5"/>
      <c r="S960" s="5"/>
      <c r="T960" s="5"/>
      <c r="U960" s="5"/>
      <c r="V960" s="5"/>
      <c r="W960" s="5"/>
      <c r="X960" s="5"/>
      <c r="AB960" s="5"/>
      <c r="AC960" s="5"/>
      <c r="AD960" s="5"/>
      <c r="AE960" s="5"/>
      <c r="AF960" s="5"/>
      <c r="AG960" s="5"/>
      <c r="AN960" s="5"/>
      <c r="AO960" s="5"/>
      <c r="AP960" s="5"/>
      <c r="AQ960" s="5"/>
      <c r="AR960" s="5"/>
      <c r="AS960" s="5"/>
      <c r="AW960" s="5"/>
      <c r="AX960" s="5"/>
      <c r="AY960" s="5"/>
      <c r="AZ960" s="5"/>
      <c r="BA960" s="5"/>
      <c r="BB960" s="5"/>
      <c r="BF960" s="5"/>
      <c r="BG960" s="5"/>
      <c r="BH960" s="5"/>
      <c r="BI960" s="5"/>
      <c r="BJ960" s="5"/>
      <c r="BK960" s="5"/>
      <c r="BT960" s="5"/>
      <c r="BU960" s="5"/>
      <c r="BV960" s="5"/>
      <c r="BW960" s="5"/>
      <c r="BX960" s="5"/>
      <c r="BY960" s="5"/>
      <c r="BZ960" s="7"/>
      <c r="CA960" s="7"/>
      <c r="CB960" s="7"/>
      <c r="CC960" s="7"/>
    </row>
    <row r="961" ht="15.75" customHeight="1">
      <c r="H961" s="5"/>
      <c r="I961" s="5"/>
      <c r="J961" s="5"/>
      <c r="K961" s="5"/>
      <c r="L961" s="5"/>
      <c r="M961" s="5"/>
      <c r="S961" s="5"/>
      <c r="T961" s="5"/>
      <c r="U961" s="5"/>
      <c r="V961" s="5"/>
      <c r="W961" s="5"/>
      <c r="X961" s="5"/>
      <c r="AB961" s="5"/>
      <c r="AC961" s="5"/>
      <c r="AD961" s="5"/>
      <c r="AE961" s="5"/>
      <c r="AF961" s="5"/>
      <c r="AG961" s="5"/>
      <c r="AN961" s="5"/>
      <c r="AO961" s="5"/>
      <c r="AP961" s="5"/>
      <c r="AQ961" s="5"/>
      <c r="AR961" s="5"/>
      <c r="AS961" s="5"/>
      <c r="AW961" s="5"/>
      <c r="AX961" s="5"/>
      <c r="AY961" s="5"/>
      <c r="AZ961" s="5"/>
      <c r="BA961" s="5"/>
      <c r="BB961" s="5"/>
      <c r="BF961" s="5"/>
      <c r="BG961" s="5"/>
      <c r="BH961" s="5"/>
      <c r="BI961" s="5"/>
      <c r="BJ961" s="5"/>
      <c r="BK961" s="5"/>
      <c r="BT961" s="5"/>
      <c r="BU961" s="5"/>
      <c r="BV961" s="5"/>
      <c r="BW961" s="5"/>
      <c r="BX961" s="5"/>
      <c r="BY961" s="5"/>
      <c r="BZ961" s="7"/>
      <c r="CA961" s="7"/>
      <c r="CB961" s="7"/>
      <c r="CC961" s="7"/>
    </row>
    <row r="962" ht="15.75" customHeight="1">
      <c r="H962" s="5"/>
      <c r="I962" s="5"/>
      <c r="J962" s="5"/>
      <c r="K962" s="5"/>
      <c r="L962" s="5"/>
      <c r="M962" s="5"/>
      <c r="S962" s="5"/>
      <c r="T962" s="5"/>
      <c r="U962" s="5"/>
      <c r="V962" s="5"/>
      <c r="W962" s="5"/>
      <c r="X962" s="5"/>
      <c r="AB962" s="5"/>
      <c r="AC962" s="5"/>
      <c r="AD962" s="5"/>
      <c r="AE962" s="5"/>
      <c r="AF962" s="5"/>
      <c r="AG962" s="5"/>
      <c r="AN962" s="5"/>
      <c r="AO962" s="5"/>
      <c r="AP962" s="5"/>
      <c r="AQ962" s="5"/>
      <c r="AR962" s="5"/>
      <c r="AS962" s="5"/>
      <c r="AW962" s="5"/>
      <c r="AX962" s="5"/>
      <c r="AY962" s="5"/>
      <c r="AZ962" s="5"/>
      <c r="BA962" s="5"/>
      <c r="BB962" s="5"/>
      <c r="BF962" s="5"/>
      <c r="BG962" s="5"/>
      <c r="BH962" s="5"/>
      <c r="BI962" s="5"/>
      <c r="BJ962" s="5"/>
      <c r="BK962" s="5"/>
      <c r="BT962" s="5"/>
      <c r="BU962" s="5"/>
      <c r="BV962" s="5"/>
      <c r="BW962" s="5"/>
      <c r="BX962" s="5"/>
      <c r="BY962" s="5"/>
      <c r="BZ962" s="7"/>
      <c r="CA962" s="7"/>
      <c r="CB962" s="7"/>
      <c r="CC962" s="7"/>
    </row>
    <row r="963" ht="15.75" customHeight="1">
      <c r="H963" s="5"/>
      <c r="I963" s="5"/>
      <c r="J963" s="5"/>
      <c r="K963" s="5"/>
      <c r="L963" s="5"/>
      <c r="M963" s="5"/>
      <c r="S963" s="5"/>
      <c r="T963" s="5"/>
      <c r="U963" s="5"/>
      <c r="V963" s="5"/>
      <c r="W963" s="5"/>
      <c r="X963" s="5"/>
      <c r="AB963" s="5"/>
      <c r="AC963" s="5"/>
      <c r="AD963" s="5"/>
      <c r="AE963" s="5"/>
      <c r="AF963" s="5"/>
      <c r="AG963" s="5"/>
      <c r="AN963" s="5"/>
      <c r="AO963" s="5"/>
      <c r="AP963" s="5"/>
      <c r="AQ963" s="5"/>
      <c r="AR963" s="5"/>
      <c r="AS963" s="5"/>
      <c r="AW963" s="5"/>
      <c r="AX963" s="5"/>
      <c r="AY963" s="5"/>
      <c r="AZ963" s="5"/>
      <c r="BA963" s="5"/>
      <c r="BB963" s="5"/>
      <c r="BF963" s="5"/>
      <c r="BG963" s="5"/>
      <c r="BH963" s="5"/>
      <c r="BI963" s="5"/>
      <c r="BJ963" s="5"/>
      <c r="BK963" s="5"/>
      <c r="BT963" s="5"/>
      <c r="BU963" s="5"/>
      <c r="BV963" s="5"/>
      <c r="BW963" s="5"/>
      <c r="BX963" s="5"/>
      <c r="BY963" s="5"/>
      <c r="BZ963" s="7"/>
      <c r="CA963" s="7"/>
      <c r="CB963" s="7"/>
      <c r="CC963" s="7"/>
    </row>
    <row r="964" ht="15.75" customHeight="1">
      <c r="H964" s="5"/>
      <c r="I964" s="5"/>
      <c r="J964" s="5"/>
      <c r="K964" s="5"/>
      <c r="L964" s="5"/>
      <c r="M964" s="5"/>
      <c r="S964" s="5"/>
      <c r="T964" s="5"/>
      <c r="U964" s="5"/>
      <c r="V964" s="5"/>
      <c r="W964" s="5"/>
      <c r="X964" s="5"/>
      <c r="AB964" s="5"/>
      <c r="AC964" s="5"/>
      <c r="AD964" s="5"/>
      <c r="AE964" s="5"/>
      <c r="AF964" s="5"/>
      <c r="AG964" s="5"/>
      <c r="AN964" s="5"/>
      <c r="AO964" s="5"/>
      <c r="AP964" s="5"/>
      <c r="AQ964" s="5"/>
      <c r="AR964" s="5"/>
      <c r="AS964" s="5"/>
      <c r="AW964" s="5"/>
      <c r="AX964" s="5"/>
      <c r="AY964" s="5"/>
      <c r="AZ964" s="5"/>
      <c r="BA964" s="5"/>
      <c r="BB964" s="5"/>
      <c r="BF964" s="5"/>
      <c r="BG964" s="5"/>
      <c r="BH964" s="5"/>
      <c r="BI964" s="5"/>
      <c r="BJ964" s="5"/>
      <c r="BK964" s="5"/>
      <c r="BT964" s="5"/>
      <c r="BU964" s="5"/>
      <c r="BV964" s="5"/>
      <c r="BW964" s="5"/>
      <c r="BX964" s="5"/>
      <c r="BY964" s="5"/>
      <c r="BZ964" s="7"/>
      <c r="CA964" s="7"/>
      <c r="CB964" s="7"/>
      <c r="CC964" s="7"/>
    </row>
    <row r="965" ht="15.75" customHeight="1">
      <c r="H965" s="5"/>
      <c r="I965" s="5"/>
      <c r="J965" s="5"/>
      <c r="K965" s="5"/>
      <c r="L965" s="5"/>
      <c r="M965" s="5"/>
      <c r="S965" s="5"/>
      <c r="T965" s="5"/>
      <c r="U965" s="5"/>
      <c r="V965" s="5"/>
      <c r="W965" s="5"/>
      <c r="X965" s="5"/>
      <c r="AB965" s="5"/>
      <c r="AC965" s="5"/>
      <c r="AD965" s="5"/>
      <c r="AE965" s="5"/>
      <c r="AF965" s="5"/>
      <c r="AG965" s="5"/>
      <c r="AN965" s="5"/>
      <c r="AO965" s="5"/>
      <c r="AP965" s="5"/>
      <c r="AQ965" s="5"/>
      <c r="AR965" s="5"/>
      <c r="AS965" s="5"/>
      <c r="AW965" s="5"/>
      <c r="AX965" s="5"/>
      <c r="AY965" s="5"/>
      <c r="AZ965" s="5"/>
      <c r="BA965" s="5"/>
      <c r="BB965" s="5"/>
      <c r="BF965" s="5"/>
      <c r="BG965" s="5"/>
      <c r="BH965" s="5"/>
      <c r="BI965" s="5"/>
      <c r="BJ965" s="5"/>
      <c r="BK965" s="5"/>
      <c r="BT965" s="5"/>
      <c r="BU965" s="5"/>
      <c r="BV965" s="5"/>
      <c r="BW965" s="5"/>
      <c r="BX965" s="5"/>
      <c r="BY965" s="5"/>
      <c r="BZ965" s="7"/>
      <c r="CA965" s="7"/>
      <c r="CB965" s="7"/>
      <c r="CC965" s="7"/>
    </row>
    <row r="966" ht="15.75" customHeight="1">
      <c r="H966" s="5"/>
      <c r="I966" s="5"/>
      <c r="J966" s="5"/>
      <c r="K966" s="5"/>
      <c r="L966" s="5"/>
      <c r="M966" s="5"/>
      <c r="S966" s="5"/>
      <c r="T966" s="5"/>
      <c r="U966" s="5"/>
      <c r="V966" s="5"/>
      <c r="W966" s="5"/>
      <c r="X966" s="5"/>
      <c r="AB966" s="5"/>
      <c r="AC966" s="5"/>
      <c r="AD966" s="5"/>
      <c r="AE966" s="5"/>
      <c r="AF966" s="5"/>
      <c r="AG966" s="5"/>
      <c r="AN966" s="5"/>
      <c r="AO966" s="5"/>
      <c r="AP966" s="5"/>
      <c r="AQ966" s="5"/>
      <c r="AR966" s="5"/>
      <c r="AS966" s="5"/>
      <c r="AW966" s="5"/>
      <c r="AX966" s="5"/>
      <c r="AY966" s="5"/>
      <c r="AZ966" s="5"/>
      <c r="BA966" s="5"/>
      <c r="BB966" s="5"/>
      <c r="BF966" s="5"/>
      <c r="BG966" s="5"/>
      <c r="BH966" s="5"/>
      <c r="BI966" s="5"/>
      <c r="BJ966" s="5"/>
      <c r="BK966" s="5"/>
      <c r="BT966" s="5"/>
      <c r="BU966" s="5"/>
      <c r="BV966" s="5"/>
      <c r="BW966" s="5"/>
      <c r="BX966" s="5"/>
      <c r="BY966" s="5"/>
      <c r="BZ966" s="7"/>
      <c r="CA966" s="7"/>
      <c r="CB966" s="7"/>
      <c r="CC966" s="7"/>
    </row>
    <row r="967" ht="15.75" customHeight="1">
      <c r="H967" s="5"/>
      <c r="I967" s="5"/>
      <c r="J967" s="5"/>
      <c r="K967" s="5"/>
      <c r="L967" s="5"/>
      <c r="M967" s="5"/>
      <c r="S967" s="5"/>
      <c r="T967" s="5"/>
      <c r="U967" s="5"/>
      <c r="V967" s="5"/>
      <c r="W967" s="5"/>
      <c r="X967" s="5"/>
      <c r="AB967" s="5"/>
      <c r="AC967" s="5"/>
      <c r="AD967" s="5"/>
      <c r="AE967" s="5"/>
      <c r="AF967" s="5"/>
      <c r="AG967" s="5"/>
      <c r="AN967" s="5"/>
      <c r="AO967" s="5"/>
      <c r="AP967" s="5"/>
      <c r="AQ967" s="5"/>
      <c r="AR967" s="5"/>
      <c r="AS967" s="5"/>
      <c r="AW967" s="5"/>
      <c r="AX967" s="5"/>
      <c r="AY967" s="5"/>
      <c r="AZ967" s="5"/>
      <c r="BA967" s="5"/>
      <c r="BB967" s="5"/>
      <c r="BF967" s="5"/>
      <c r="BG967" s="5"/>
      <c r="BH967" s="5"/>
      <c r="BI967" s="5"/>
      <c r="BJ967" s="5"/>
      <c r="BK967" s="5"/>
      <c r="BT967" s="5"/>
      <c r="BU967" s="5"/>
      <c r="BV967" s="5"/>
      <c r="BW967" s="5"/>
      <c r="BX967" s="5"/>
      <c r="BY967" s="5"/>
      <c r="BZ967" s="7"/>
      <c r="CA967" s="7"/>
      <c r="CB967" s="7"/>
      <c r="CC967" s="7"/>
    </row>
    <row r="968" ht="15.75" customHeight="1">
      <c r="H968" s="5"/>
      <c r="I968" s="5"/>
      <c r="J968" s="5"/>
      <c r="K968" s="5"/>
      <c r="L968" s="5"/>
      <c r="M968" s="5"/>
      <c r="S968" s="5"/>
      <c r="T968" s="5"/>
      <c r="U968" s="5"/>
      <c r="V968" s="5"/>
      <c r="W968" s="5"/>
      <c r="X968" s="5"/>
      <c r="AB968" s="5"/>
      <c r="AC968" s="5"/>
      <c r="AD968" s="5"/>
      <c r="AE968" s="5"/>
      <c r="AF968" s="5"/>
      <c r="AG968" s="5"/>
      <c r="AN968" s="5"/>
      <c r="AO968" s="5"/>
      <c r="AP968" s="5"/>
      <c r="AQ968" s="5"/>
      <c r="AR968" s="5"/>
      <c r="AS968" s="5"/>
      <c r="AW968" s="5"/>
      <c r="AX968" s="5"/>
      <c r="AY968" s="5"/>
      <c r="AZ968" s="5"/>
      <c r="BA968" s="5"/>
      <c r="BB968" s="5"/>
      <c r="BF968" s="5"/>
      <c r="BG968" s="5"/>
      <c r="BH968" s="5"/>
      <c r="BI968" s="5"/>
      <c r="BJ968" s="5"/>
      <c r="BK968" s="5"/>
      <c r="BT968" s="5"/>
      <c r="BU968" s="5"/>
      <c r="BV968" s="5"/>
      <c r="BW968" s="5"/>
      <c r="BX968" s="5"/>
      <c r="BY968" s="5"/>
      <c r="BZ968" s="7"/>
      <c r="CA968" s="7"/>
      <c r="CB968" s="7"/>
      <c r="CC968" s="7"/>
    </row>
    <row r="969" ht="15.75" customHeight="1">
      <c r="H969" s="5"/>
      <c r="I969" s="5"/>
      <c r="J969" s="5"/>
      <c r="K969" s="5"/>
      <c r="L969" s="5"/>
      <c r="M969" s="5"/>
      <c r="S969" s="5"/>
      <c r="T969" s="5"/>
      <c r="U969" s="5"/>
      <c r="V969" s="5"/>
      <c r="W969" s="5"/>
      <c r="X969" s="5"/>
      <c r="AB969" s="5"/>
      <c r="AC969" s="5"/>
      <c r="AD969" s="5"/>
      <c r="AE969" s="5"/>
      <c r="AF969" s="5"/>
      <c r="AG969" s="5"/>
      <c r="AN969" s="5"/>
      <c r="AO969" s="5"/>
      <c r="AP969" s="5"/>
      <c r="AQ969" s="5"/>
      <c r="AR969" s="5"/>
      <c r="AS969" s="5"/>
      <c r="AW969" s="5"/>
      <c r="AX969" s="5"/>
      <c r="AY969" s="5"/>
      <c r="AZ969" s="5"/>
      <c r="BA969" s="5"/>
      <c r="BB969" s="5"/>
      <c r="BF969" s="5"/>
      <c r="BG969" s="5"/>
      <c r="BH969" s="5"/>
      <c r="BI969" s="5"/>
      <c r="BJ969" s="5"/>
      <c r="BK969" s="5"/>
      <c r="BT969" s="5"/>
      <c r="BU969" s="5"/>
      <c r="BV969" s="5"/>
      <c r="BW969" s="5"/>
      <c r="BX969" s="5"/>
      <c r="BY969" s="5"/>
      <c r="BZ969" s="7"/>
      <c r="CA969" s="7"/>
      <c r="CB969" s="7"/>
      <c r="CC969" s="7"/>
    </row>
    <row r="970" ht="15.75" customHeight="1">
      <c r="H970" s="5"/>
      <c r="I970" s="5"/>
      <c r="J970" s="5"/>
      <c r="K970" s="5"/>
      <c r="L970" s="5"/>
      <c r="M970" s="5"/>
      <c r="S970" s="5"/>
      <c r="T970" s="5"/>
      <c r="U970" s="5"/>
      <c r="V970" s="5"/>
      <c r="W970" s="5"/>
      <c r="X970" s="5"/>
      <c r="AB970" s="5"/>
      <c r="AC970" s="5"/>
      <c r="AD970" s="5"/>
      <c r="AE970" s="5"/>
      <c r="AF970" s="5"/>
      <c r="AG970" s="5"/>
      <c r="AN970" s="5"/>
      <c r="AO970" s="5"/>
      <c r="AP970" s="5"/>
      <c r="AQ970" s="5"/>
      <c r="AR970" s="5"/>
      <c r="AS970" s="5"/>
      <c r="AW970" s="5"/>
      <c r="AX970" s="5"/>
      <c r="AY970" s="5"/>
      <c r="AZ970" s="5"/>
      <c r="BA970" s="5"/>
      <c r="BB970" s="5"/>
      <c r="BF970" s="5"/>
      <c r="BG970" s="5"/>
      <c r="BH970" s="5"/>
      <c r="BI970" s="5"/>
      <c r="BJ970" s="5"/>
      <c r="BK970" s="5"/>
      <c r="BT970" s="5"/>
      <c r="BU970" s="5"/>
      <c r="BV970" s="5"/>
      <c r="BW970" s="5"/>
      <c r="BX970" s="5"/>
      <c r="BY970" s="5"/>
      <c r="BZ970" s="7"/>
      <c r="CA970" s="7"/>
      <c r="CB970" s="7"/>
      <c r="CC970" s="7"/>
    </row>
    <row r="971" ht="15.75" customHeight="1">
      <c r="H971" s="5"/>
      <c r="I971" s="5"/>
      <c r="J971" s="5"/>
      <c r="K971" s="5"/>
      <c r="L971" s="5"/>
      <c r="M971" s="5"/>
      <c r="S971" s="5"/>
      <c r="T971" s="5"/>
      <c r="U971" s="5"/>
      <c r="V971" s="5"/>
      <c r="W971" s="5"/>
      <c r="X971" s="5"/>
      <c r="AB971" s="5"/>
      <c r="AC971" s="5"/>
      <c r="AD971" s="5"/>
      <c r="AE971" s="5"/>
      <c r="AF971" s="5"/>
      <c r="AG971" s="5"/>
      <c r="AN971" s="5"/>
      <c r="AO971" s="5"/>
      <c r="AP971" s="5"/>
      <c r="AQ971" s="5"/>
      <c r="AR971" s="5"/>
      <c r="AS971" s="5"/>
      <c r="AW971" s="5"/>
      <c r="AX971" s="5"/>
      <c r="AY971" s="5"/>
      <c r="AZ971" s="5"/>
      <c r="BA971" s="5"/>
      <c r="BB971" s="5"/>
      <c r="BF971" s="5"/>
      <c r="BG971" s="5"/>
      <c r="BH971" s="5"/>
      <c r="BI971" s="5"/>
      <c r="BJ971" s="5"/>
      <c r="BK971" s="5"/>
      <c r="BT971" s="5"/>
      <c r="BU971" s="5"/>
      <c r="BV971" s="5"/>
      <c r="BW971" s="5"/>
      <c r="BX971" s="5"/>
      <c r="BY971" s="5"/>
      <c r="BZ971" s="7"/>
      <c r="CA971" s="7"/>
      <c r="CB971" s="7"/>
      <c r="CC971" s="7"/>
    </row>
    <row r="972" ht="15.75" customHeight="1">
      <c r="H972" s="5"/>
      <c r="I972" s="5"/>
      <c r="J972" s="5"/>
      <c r="K972" s="5"/>
      <c r="L972" s="5"/>
      <c r="M972" s="5"/>
      <c r="S972" s="5"/>
      <c r="T972" s="5"/>
      <c r="U972" s="5"/>
      <c r="V972" s="5"/>
      <c r="W972" s="5"/>
      <c r="X972" s="5"/>
      <c r="AB972" s="5"/>
      <c r="AC972" s="5"/>
      <c r="AD972" s="5"/>
      <c r="AE972" s="5"/>
      <c r="AF972" s="5"/>
      <c r="AG972" s="5"/>
      <c r="AN972" s="5"/>
      <c r="AO972" s="5"/>
      <c r="AP972" s="5"/>
      <c r="AQ972" s="5"/>
      <c r="AR972" s="5"/>
      <c r="AS972" s="5"/>
      <c r="AW972" s="5"/>
      <c r="AX972" s="5"/>
      <c r="AY972" s="5"/>
      <c r="AZ972" s="5"/>
      <c r="BA972" s="5"/>
      <c r="BB972" s="5"/>
      <c r="BF972" s="5"/>
      <c r="BG972" s="5"/>
      <c r="BH972" s="5"/>
      <c r="BI972" s="5"/>
      <c r="BJ972" s="5"/>
      <c r="BK972" s="5"/>
      <c r="BT972" s="5"/>
      <c r="BU972" s="5"/>
      <c r="BV972" s="5"/>
      <c r="BW972" s="5"/>
      <c r="BX972" s="5"/>
      <c r="BY972" s="5"/>
      <c r="BZ972" s="7"/>
      <c r="CA972" s="7"/>
      <c r="CB972" s="7"/>
      <c r="CC972" s="7"/>
    </row>
    <row r="973" ht="15.75" customHeight="1">
      <c r="H973" s="5"/>
      <c r="I973" s="5"/>
      <c r="J973" s="5"/>
      <c r="K973" s="5"/>
      <c r="L973" s="5"/>
      <c r="M973" s="5"/>
      <c r="S973" s="5"/>
      <c r="T973" s="5"/>
      <c r="U973" s="5"/>
      <c r="V973" s="5"/>
      <c r="W973" s="5"/>
      <c r="X973" s="5"/>
      <c r="AB973" s="5"/>
      <c r="AC973" s="5"/>
      <c r="AD973" s="5"/>
      <c r="AE973" s="5"/>
      <c r="AF973" s="5"/>
      <c r="AG973" s="5"/>
      <c r="AN973" s="5"/>
      <c r="AO973" s="5"/>
      <c r="AP973" s="5"/>
      <c r="AQ973" s="5"/>
      <c r="AR973" s="5"/>
      <c r="AS973" s="5"/>
      <c r="AW973" s="5"/>
      <c r="AX973" s="5"/>
      <c r="AY973" s="5"/>
      <c r="AZ973" s="5"/>
      <c r="BA973" s="5"/>
      <c r="BB973" s="5"/>
      <c r="BF973" s="5"/>
      <c r="BG973" s="5"/>
      <c r="BH973" s="5"/>
      <c r="BI973" s="5"/>
      <c r="BJ973" s="5"/>
      <c r="BK973" s="5"/>
      <c r="BT973" s="5"/>
      <c r="BU973" s="5"/>
      <c r="BV973" s="5"/>
      <c r="BW973" s="5"/>
      <c r="BX973" s="5"/>
      <c r="BY973" s="5"/>
      <c r="BZ973" s="7"/>
      <c r="CA973" s="7"/>
      <c r="CB973" s="7"/>
      <c r="CC973" s="7"/>
    </row>
    <row r="974" ht="15.75" customHeight="1">
      <c r="H974" s="5"/>
      <c r="I974" s="5"/>
      <c r="J974" s="5"/>
      <c r="K974" s="5"/>
      <c r="L974" s="5"/>
      <c r="M974" s="5"/>
      <c r="S974" s="5"/>
      <c r="T974" s="5"/>
      <c r="U974" s="5"/>
      <c r="V974" s="5"/>
      <c r="W974" s="5"/>
      <c r="X974" s="5"/>
      <c r="AB974" s="5"/>
      <c r="AC974" s="5"/>
      <c r="AD974" s="5"/>
      <c r="AE974" s="5"/>
      <c r="AF974" s="5"/>
      <c r="AG974" s="5"/>
      <c r="AN974" s="5"/>
      <c r="AO974" s="5"/>
      <c r="AP974" s="5"/>
      <c r="AQ974" s="5"/>
      <c r="AR974" s="5"/>
      <c r="AS974" s="5"/>
      <c r="AW974" s="5"/>
      <c r="AX974" s="5"/>
      <c r="AY974" s="5"/>
      <c r="AZ974" s="5"/>
      <c r="BA974" s="5"/>
      <c r="BB974" s="5"/>
      <c r="BF974" s="5"/>
      <c r="BG974" s="5"/>
      <c r="BH974" s="5"/>
      <c r="BI974" s="5"/>
      <c r="BJ974" s="5"/>
      <c r="BK974" s="5"/>
      <c r="BT974" s="5"/>
      <c r="BU974" s="5"/>
      <c r="BV974" s="5"/>
      <c r="BW974" s="5"/>
      <c r="BX974" s="5"/>
      <c r="BY974" s="5"/>
      <c r="BZ974" s="7"/>
      <c r="CA974" s="7"/>
      <c r="CB974" s="7"/>
      <c r="CC974" s="7"/>
    </row>
    <row r="975" ht="15.75" customHeight="1">
      <c r="H975" s="5"/>
      <c r="I975" s="5"/>
      <c r="J975" s="5"/>
      <c r="K975" s="5"/>
      <c r="L975" s="5"/>
      <c r="M975" s="5"/>
      <c r="S975" s="5"/>
      <c r="T975" s="5"/>
      <c r="U975" s="5"/>
      <c r="V975" s="5"/>
      <c r="W975" s="5"/>
      <c r="X975" s="5"/>
      <c r="AB975" s="5"/>
      <c r="AC975" s="5"/>
      <c r="AD975" s="5"/>
      <c r="AE975" s="5"/>
      <c r="AF975" s="5"/>
      <c r="AG975" s="5"/>
      <c r="AN975" s="5"/>
      <c r="AO975" s="5"/>
      <c r="AP975" s="5"/>
      <c r="AQ975" s="5"/>
      <c r="AR975" s="5"/>
      <c r="AS975" s="5"/>
      <c r="AW975" s="5"/>
      <c r="AX975" s="5"/>
      <c r="AY975" s="5"/>
      <c r="AZ975" s="5"/>
      <c r="BA975" s="5"/>
      <c r="BB975" s="5"/>
      <c r="BF975" s="5"/>
      <c r="BG975" s="5"/>
      <c r="BH975" s="5"/>
      <c r="BI975" s="5"/>
      <c r="BJ975" s="5"/>
      <c r="BK975" s="5"/>
      <c r="BT975" s="5"/>
      <c r="BU975" s="5"/>
      <c r="BV975" s="5"/>
      <c r="BW975" s="5"/>
      <c r="BX975" s="5"/>
      <c r="BY975" s="5"/>
      <c r="BZ975" s="7"/>
      <c r="CA975" s="7"/>
      <c r="CB975" s="7"/>
      <c r="CC975" s="7"/>
    </row>
    <row r="976" ht="15.75" customHeight="1">
      <c r="H976" s="5"/>
      <c r="I976" s="5"/>
      <c r="J976" s="5"/>
      <c r="K976" s="5"/>
      <c r="L976" s="5"/>
      <c r="M976" s="5"/>
      <c r="S976" s="5"/>
      <c r="T976" s="5"/>
      <c r="U976" s="5"/>
      <c r="V976" s="5"/>
      <c r="W976" s="5"/>
      <c r="X976" s="5"/>
      <c r="AB976" s="5"/>
      <c r="AC976" s="5"/>
      <c r="AD976" s="5"/>
      <c r="AE976" s="5"/>
      <c r="AF976" s="5"/>
      <c r="AG976" s="5"/>
      <c r="AN976" s="5"/>
      <c r="AO976" s="5"/>
      <c r="AP976" s="5"/>
      <c r="AQ976" s="5"/>
      <c r="AR976" s="5"/>
      <c r="AS976" s="5"/>
      <c r="AW976" s="5"/>
      <c r="AX976" s="5"/>
      <c r="AY976" s="5"/>
      <c r="AZ976" s="5"/>
      <c r="BA976" s="5"/>
      <c r="BB976" s="5"/>
      <c r="BF976" s="5"/>
      <c r="BG976" s="5"/>
      <c r="BH976" s="5"/>
      <c r="BI976" s="5"/>
      <c r="BJ976" s="5"/>
      <c r="BK976" s="5"/>
      <c r="BT976" s="5"/>
      <c r="BU976" s="5"/>
      <c r="BV976" s="5"/>
      <c r="BW976" s="5"/>
      <c r="BX976" s="5"/>
      <c r="BY976" s="5"/>
      <c r="BZ976" s="7"/>
      <c r="CA976" s="7"/>
      <c r="CB976" s="7"/>
      <c r="CC976" s="7"/>
    </row>
    <row r="977" ht="15.75" customHeight="1">
      <c r="H977" s="5"/>
      <c r="I977" s="5"/>
      <c r="J977" s="5"/>
      <c r="K977" s="5"/>
      <c r="L977" s="5"/>
      <c r="M977" s="5"/>
      <c r="S977" s="5"/>
      <c r="T977" s="5"/>
      <c r="U977" s="5"/>
      <c r="V977" s="5"/>
      <c r="W977" s="5"/>
      <c r="X977" s="5"/>
      <c r="AB977" s="5"/>
      <c r="AC977" s="5"/>
      <c r="AD977" s="5"/>
      <c r="AE977" s="5"/>
      <c r="AF977" s="5"/>
      <c r="AG977" s="5"/>
      <c r="AN977" s="5"/>
      <c r="AO977" s="5"/>
      <c r="AP977" s="5"/>
      <c r="AQ977" s="5"/>
      <c r="AR977" s="5"/>
      <c r="AS977" s="5"/>
      <c r="AW977" s="5"/>
      <c r="AX977" s="5"/>
      <c r="AY977" s="5"/>
      <c r="AZ977" s="5"/>
      <c r="BA977" s="5"/>
      <c r="BB977" s="5"/>
      <c r="BF977" s="5"/>
      <c r="BG977" s="5"/>
      <c r="BH977" s="5"/>
      <c r="BI977" s="5"/>
      <c r="BJ977" s="5"/>
      <c r="BK977" s="5"/>
      <c r="BT977" s="5"/>
      <c r="BU977" s="5"/>
      <c r="BV977" s="5"/>
      <c r="BW977" s="5"/>
      <c r="BX977" s="5"/>
      <c r="BY977" s="5"/>
      <c r="BZ977" s="7"/>
      <c r="CA977" s="7"/>
      <c r="CB977" s="7"/>
      <c r="CC977" s="7"/>
    </row>
    <row r="978" ht="15.75" customHeight="1">
      <c r="H978" s="5"/>
      <c r="I978" s="5"/>
      <c r="J978" s="5"/>
      <c r="K978" s="5"/>
      <c r="L978" s="5"/>
      <c r="M978" s="5"/>
      <c r="S978" s="5"/>
      <c r="T978" s="5"/>
      <c r="U978" s="5"/>
      <c r="V978" s="5"/>
      <c r="W978" s="5"/>
      <c r="X978" s="5"/>
      <c r="AB978" s="5"/>
      <c r="AC978" s="5"/>
      <c r="AD978" s="5"/>
      <c r="AE978" s="5"/>
      <c r="AF978" s="5"/>
      <c r="AG978" s="5"/>
      <c r="AN978" s="5"/>
      <c r="AO978" s="5"/>
      <c r="AP978" s="5"/>
      <c r="AQ978" s="5"/>
      <c r="AR978" s="5"/>
      <c r="AS978" s="5"/>
      <c r="AW978" s="5"/>
      <c r="AX978" s="5"/>
      <c r="AY978" s="5"/>
      <c r="AZ978" s="5"/>
      <c r="BA978" s="5"/>
      <c r="BB978" s="5"/>
      <c r="BF978" s="5"/>
      <c r="BG978" s="5"/>
      <c r="BH978" s="5"/>
      <c r="BI978" s="5"/>
      <c r="BJ978" s="5"/>
      <c r="BK978" s="5"/>
      <c r="BT978" s="5"/>
      <c r="BU978" s="5"/>
      <c r="BV978" s="5"/>
      <c r="BW978" s="5"/>
      <c r="BX978" s="5"/>
      <c r="BY978" s="5"/>
      <c r="BZ978" s="7"/>
      <c r="CA978" s="7"/>
      <c r="CB978" s="7"/>
      <c r="CC978" s="7"/>
    </row>
    <row r="979" ht="15.75" customHeight="1">
      <c r="H979" s="5"/>
      <c r="I979" s="5"/>
      <c r="J979" s="5"/>
      <c r="K979" s="5"/>
      <c r="L979" s="5"/>
      <c r="M979" s="5"/>
      <c r="S979" s="5"/>
      <c r="T979" s="5"/>
      <c r="U979" s="5"/>
      <c r="V979" s="5"/>
      <c r="W979" s="5"/>
      <c r="X979" s="5"/>
      <c r="AB979" s="5"/>
      <c r="AC979" s="5"/>
      <c r="AD979" s="5"/>
      <c r="AE979" s="5"/>
      <c r="AF979" s="5"/>
      <c r="AG979" s="5"/>
      <c r="AN979" s="5"/>
      <c r="AO979" s="5"/>
      <c r="AP979" s="5"/>
      <c r="AQ979" s="5"/>
      <c r="AR979" s="5"/>
      <c r="AS979" s="5"/>
      <c r="AW979" s="5"/>
      <c r="AX979" s="5"/>
      <c r="AY979" s="5"/>
      <c r="AZ979" s="5"/>
      <c r="BA979" s="5"/>
      <c r="BB979" s="5"/>
      <c r="BF979" s="5"/>
      <c r="BG979" s="5"/>
      <c r="BH979" s="5"/>
      <c r="BI979" s="5"/>
      <c r="BJ979" s="5"/>
      <c r="BK979" s="5"/>
      <c r="BT979" s="5"/>
      <c r="BU979" s="5"/>
      <c r="BV979" s="5"/>
      <c r="BW979" s="5"/>
      <c r="BX979" s="5"/>
      <c r="BY979" s="5"/>
      <c r="BZ979" s="7"/>
      <c r="CA979" s="7"/>
      <c r="CB979" s="7"/>
      <c r="CC979" s="7"/>
    </row>
    <row r="980" ht="15.75" customHeight="1">
      <c r="H980" s="5"/>
      <c r="I980" s="5"/>
      <c r="J980" s="5"/>
      <c r="K980" s="5"/>
      <c r="L980" s="5"/>
      <c r="M980" s="5"/>
      <c r="S980" s="5"/>
      <c r="T980" s="5"/>
      <c r="U980" s="5"/>
      <c r="V980" s="5"/>
      <c r="W980" s="5"/>
      <c r="X980" s="5"/>
      <c r="AB980" s="5"/>
      <c r="AC980" s="5"/>
      <c r="AD980" s="5"/>
      <c r="AE980" s="5"/>
      <c r="AF980" s="5"/>
      <c r="AG980" s="5"/>
      <c r="AN980" s="5"/>
      <c r="AO980" s="5"/>
      <c r="AP980" s="5"/>
      <c r="AQ980" s="5"/>
      <c r="AR980" s="5"/>
      <c r="AS980" s="5"/>
      <c r="AW980" s="5"/>
      <c r="AX980" s="5"/>
      <c r="AY980" s="5"/>
      <c r="AZ980" s="5"/>
      <c r="BA980" s="5"/>
      <c r="BB980" s="5"/>
      <c r="BF980" s="5"/>
      <c r="BG980" s="5"/>
      <c r="BH980" s="5"/>
      <c r="BI980" s="5"/>
      <c r="BJ980" s="5"/>
      <c r="BK980" s="5"/>
      <c r="BT980" s="5"/>
      <c r="BU980" s="5"/>
      <c r="BV980" s="5"/>
      <c r="BW980" s="5"/>
      <c r="BX980" s="5"/>
      <c r="BY980" s="5"/>
      <c r="BZ980" s="7"/>
      <c r="CA980" s="7"/>
      <c r="CB980" s="7"/>
      <c r="CC980" s="7"/>
    </row>
    <row r="981" ht="15.75" customHeight="1">
      <c r="H981" s="5"/>
      <c r="I981" s="5"/>
      <c r="J981" s="5"/>
      <c r="K981" s="5"/>
      <c r="L981" s="5"/>
      <c r="M981" s="5"/>
      <c r="S981" s="5"/>
      <c r="T981" s="5"/>
      <c r="U981" s="5"/>
      <c r="V981" s="5"/>
      <c r="W981" s="5"/>
      <c r="X981" s="5"/>
      <c r="AB981" s="5"/>
      <c r="AC981" s="5"/>
      <c r="AD981" s="5"/>
      <c r="AE981" s="5"/>
      <c r="AF981" s="5"/>
      <c r="AG981" s="5"/>
      <c r="AN981" s="5"/>
      <c r="AO981" s="5"/>
      <c r="AP981" s="5"/>
      <c r="AQ981" s="5"/>
      <c r="AR981" s="5"/>
      <c r="AS981" s="5"/>
      <c r="AW981" s="5"/>
      <c r="AX981" s="5"/>
      <c r="AY981" s="5"/>
      <c r="AZ981" s="5"/>
      <c r="BA981" s="5"/>
      <c r="BB981" s="5"/>
      <c r="BF981" s="5"/>
      <c r="BG981" s="5"/>
      <c r="BH981" s="5"/>
      <c r="BI981" s="5"/>
      <c r="BJ981" s="5"/>
      <c r="BK981" s="5"/>
      <c r="BT981" s="5"/>
      <c r="BU981" s="5"/>
      <c r="BV981" s="5"/>
      <c r="BW981" s="5"/>
      <c r="BX981" s="5"/>
      <c r="BY981" s="5"/>
      <c r="BZ981" s="7"/>
      <c r="CA981" s="7"/>
      <c r="CB981" s="7"/>
      <c r="CC981" s="7"/>
    </row>
    <row r="982" ht="15.75" customHeight="1">
      <c r="H982" s="5"/>
      <c r="I982" s="5"/>
      <c r="J982" s="5"/>
      <c r="K982" s="5"/>
      <c r="L982" s="5"/>
      <c r="M982" s="5"/>
      <c r="S982" s="5"/>
      <c r="T982" s="5"/>
      <c r="U982" s="5"/>
      <c r="V982" s="5"/>
      <c r="W982" s="5"/>
      <c r="X982" s="5"/>
      <c r="AB982" s="5"/>
      <c r="AC982" s="5"/>
      <c r="AD982" s="5"/>
      <c r="AE982" s="5"/>
      <c r="AF982" s="5"/>
      <c r="AG982" s="5"/>
      <c r="AN982" s="5"/>
      <c r="AO982" s="5"/>
      <c r="AP982" s="5"/>
      <c r="AQ982" s="5"/>
      <c r="AR982" s="5"/>
      <c r="AS982" s="5"/>
      <c r="AW982" s="5"/>
      <c r="AX982" s="5"/>
      <c r="AY982" s="5"/>
      <c r="AZ982" s="5"/>
      <c r="BA982" s="5"/>
      <c r="BB982" s="5"/>
      <c r="BF982" s="5"/>
      <c r="BG982" s="5"/>
      <c r="BH982" s="5"/>
      <c r="BI982" s="5"/>
      <c r="BJ982" s="5"/>
      <c r="BK982" s="5"/>
      <c r="BT982" s="5"/>
      <c r="BU982" s="5"/>
      <c r="BV982" s="5"/>
      <c r="BW982" s="5"/>
      <c r="BX982" s="5"/>
      <c r="BY982" s="5"/>
      <c r="BZ982" s="7"/>
      <c r="CA982" s="7"/>
      <c r="CB982" s="7"/>
      <c r="CC982" s="7"/>
    </row>
    <row r="983" ht="15.75" customHeight="1">
      <c r="H983" s="5"/>
      <c r="I983" s="5"/>
      <c r="J983" s="5"/>
      <c r="K983" s="5"/>
      <c r="L983" s="5"/>
      <c r="M983" s="5"/>
      <c r="S983" s="5"/>
      <c r="T983" s="5"/>
      <c r="U983" s="5"/>
      <c r="V983" s="5"/>
      <c r="W983" s="5"/>
      <c r="X983" s="5"/>
      <c r="AB983" s="5"/>
      <c r="AC983" s="5"/>
      <c r="AD983" s="5"/>
      <c r="AE983" s="5"/>
      <c r="AF983" s="5"/>
      <c r="AG983" s="5"/>
      <c r="AN983" s="5"/>
      <c r="AO983" s="5"/>
      <c r="AP983" s="5"/>
      <c r="AQ983" s="5"/>
      <c r="AR983" s="5"/>
      <c r="AS983" s="5"/>
      <c r="AW983" s="5"/>
      <c r="AX983" s="5"/>
      <c r="AY983" s="5"/>
      <c r="AZ983" s="5"/>
      <c r="BA983" s="5"/>
      <c r="BB983" s="5"/>
      <c r="BF983" s="5"/>
      <c r="BG983" s="5"/>
      <c r="BH983" s="5"/>
      <c r="BI983" s="5"/>
      <c r="BJ983" s="5"/>
      <c r="BK983" s="5"/>
      <c r="BT983" s="5"/>
      <c r="BU983" s="5"/>
      <c r="BV983" s="5"/>
      <c r="BW983" s="5"/>
      <c r="BX983" s="5"/>
      <c r="BY983" s="5"/>
      <c r="BZ983" s="7"/>
      <c r="CA983" s="7"/>
      <c r="CB983" s="7"/>
      <c r="CC983" s="7"/>
    </row>
    <row r="984" ht="15.75" customHeight="1">
      <c r="H984" s="5"/>
      <c r="I984" s="5"/>
      <c r="J984" s="5"/>
      <c r="K984" s="5"/>
      <c r="L984" s="5"/>
      <c r="M984" s="5"/>
      <c r="S984" s="5"/>
      <c r="T984" s="5"/>
      <c r="U984" s="5"/>
      <c r="V984" s="5"/>
      <c r="W984" s="5"/>
      <c r="X984" s="5"/>
      <c r="AB984" s="5"/>
      <c r="AC984" s="5"/>
      <c r="AD984" s="5"/>
      <c r="AE984" s="5"/>
      <c r="AF984" s="5"/>
      <c r="AG984" s="5"/>
      <c r="AN984" s="5"/>
      <c r="AO984" s="5"/>
      <c r="AP984" s="5"/>
      <c r="AQ984" s="5"/>
      <c r="AR984" s="5"/>
      <c r="AS984" s="5"/>
      <c r="AW984" s="5"/>
      <c r="AX984" s="5"/>
      <c r="AY984" s="5"/>
      <c r="AZ984" s="5"/>
      <c r="BA984" s="5"/>
      <c r="BB984" s="5"/>
      <c r="BF984" s="5"/>
      <c r="BG984" s="5"/>
      <c r="BH984" s="5"/>
      <c r="BI984" s="5"/>
      <c r="BJ984" s="5"/>
      <c r="BK984" s="5"/>
      <c r="BT984" s="5"/>
      <c r="BU984" s="5"/>
      <c r="BV984" s="5"/>
      <c r="BW984" s="5"/>
      <c r="BX984" s="5"/>
      <c r="BY984" s="5"/>
      <c r="BZ984" s="7"/>
      <c r="CA984" s="7"/>
      <c r="CB984" s="7"/>
      <c r="CC984" s="7"/>
    </row>
    <row r="985" ht="15.75" customHeight="1">
      <c r="H985" s="5"/>
      <c r="I985" s="5"/>
      <c r="J985" s="5"/>
      <c r="K985" s="5"/>
      <c r="L985" s="5"/>
      <c r="M985" s="5"/>
      <c r="S985" s="5"/>
      <c r="T985" s="5"/>
      <c r="U985" s="5"/>
      <c r="V985" s="5"/>
      <c r="W985" s="5"/>
      <c r="X985" s="5"/>
      <c r="AB985" s="5"/>
      <c r="AC985" s="5"/>
      <c r="AD985" s="5"/>
      <c r="AE985" s="5"/>
      <c r="AF985" s="5"/>
      <c r="AG985" s="5"/>
      <c r="AN985" s="5"/>
      <c r="AO985" s="5"/>
      <c r="AP985" s="5"/>
      <c r="AQ985" s="5"/>
      <c r="AR985" s="5"/>
      <c r="AS985" s="5"/>
      <c r="AW985" s="5"/>
      <c r="AX985" s="5"/>
      <c r="AY985" s="5"/>
      <c r="AZ985" s="5"/>
      <c r="BA985" s="5"/>
      <c r="BB985" s="5"/>
      <c r="BF985" s="5"/>
      <c r="BG985" s="5"/>
      <c r="BH985" s="5"/>
      <c r="BI985" s="5"/>
      <c r="BJ985" s="5"/>
      <c r="BK985" s="5"/>
      <c r="BT985" s="5"/>
      <c r="BU985" s="5"/>
      <c r="BV985" s="5"/>
      <c r="BW985" s="5"/>
      <c r="BX985" s="5"/>
      <c r="BY985" s="5"/>
      <c r="BZ985" s="7"/>
      <c r="CA985" s="7"/>
      <c r="CB985" s="7"/>
      <c r="CC985" s="7"/>
    </row>
    <row r="986" ht="15.75" customHeight="1">
      <c r="H986" s="5"/>
      <c r="I986" s="5"/>
      <c r="J986" s="5"/>
      <c r="K986" s="5"/>
      <c r="L986" s="5"/>
      <c r="M986" s="5"/>
      <c r="S986" s="5"/>
      <c r="T986" s="5"/>
      <c r="U986" s="5"/>
      <c r="V986" s="5"/>
      <c r="W986" s="5"/>
      <c r="X986" s="5"/>
      <c r="AB986" s="5"/>
      <c r="AC986" s="5"/>
      <c r="AD986" s="5"/>
      <c r="AE986" s="5"/>
      <c r="AF986" s="5"/>
      <c r="AG986" s="5"/>
      <c r="AN986" s="5"/>
      <c r="AO986" s="5"/>
      <c r="AP986" s="5"/>
      <c r="AQ986" s="5"/>
      <c r="AR986" s="5"/>
      <c r="AS986" s="5"/>
      <c r="AW986" s="5"/>
      <c r="AX986" s="5"/>
      <c r="AY986" s="5"/>
      <c r="AZ986" s="5"/>
      <c r="BA986" s="5"/>
      <c r="BB986" s="5"/>
      <c r="BF986" s="5"/>
      <c r="BG986" s="5"/>
      <c r="BH986" s="5"/>
      <c r="BI986" s="5"/>
      <c r="BJ986" s="5"/>
      <c r="BK986" s="5"/>
      <c r="BT986" s="5"/>
      <c r="BU986" s="5"/>
      <c r="BV986" s="5"/>
      <c r="BW986" s="5"/>
      <c r="BX986" s="5"/>
      <c r="BY986" s="5"/>
      <c r="BZ986" s="7"/>
      <c r="CA986" s="7"/>
      <c r="CB986" s="7"/>
      <c r="CC986" s="7"/>
    </row>
    <row r="987" ht="15.75" customHeight="1">
      <c r="H987" s="5"/>
      <c r="I987" s="5"/>
      <c r="J987" s="5"/>
      <c r="K987" s="5"/>
      <c r="L987" s="5"/>
      <c r="M987" s="5"/>
      <c r="S987" s="5"/>
      <c r="T987" s="5"/>
      <c r="U987" s="5"/>
      <c r="V987" s="5"/>
      <c r="W987" s="5"/>
      <c r="X987" s="5"/>
      <c r="AB987" s="5"/>
      <c r="AC987" s="5"/>
      <c r="AD987" s="5"/>
      <c r="AE987" s="5"/>
      <c r="AF987" s="5"/>
      <c r="AG987" s="5"/>
      <c r="AN987" s="5"/>
      <c r="AO987" s="5"/>
      <c r="AP987" s="5"/>
      <c r="AQ987" s="5"/>
      <c r="AR987" s="5"/>
      <c r="AS987" s="5"/>
      <c r="AW987" s="5"/>
      <c r="AX987" s="5"/>
      <c r="AY987" s="5"/>
      <c r="AZ987" s="5"/>
      <c r="BA987" s="5"/>
      <c r="BB987" s="5"/>
      <c r="BF987" s="5"/>
      <c r="BG987" s="5"/>
      <c r="BH987" s="5"/>
      <c r="BI987" s="5"/>
      <c r="BJ987" s="5"/>
      <c r="BK987" s="5"/>
      <c r="BT987" s="5"/>
      <c r="BU987" s="5"/>
      <c r="BV987" s="5"/>
      <c r="BW987" s="5"/>
      <c r="BX987" s="5"/>
      <c r="BY987" s="5"/>
      <c r="BZ987" s="7"/>
      <c r="CA987" s="7"/>
      <c r="CB987" s="7"/>
      <c r="CC987" s="7"/>
    </row>
    <row r="988" ht="15.75" customHeight="1">
      <c r="H988" s="5"/>
      <c r="I988" s="5"/>
      <c r="J988" s="5"/>
      <c r="K988" s="5"/>
      <c r="L988" s="5"/>
      <c r="M988" s="5"/>
      <c r="S988" s="5"/>
      <c r="T988" s="5"/>
      <c r="U988" s="5"/>
      <c r="V988" s="5"/>
      <c r="W988" s="5"/>
      <c r="X988" s="5"/>
      <c r="AB988" s="5"/>
      <c r="AC988" s="5"/>
      <c r="AD988" s="5"/>
      <c r="AE988" s="5"/>
      <c r="AF988" s="5"/>
      <c r="AG988" s="5"/>
      <c r="AN988" s="5"/>
      <c r="AO988" s="5"/>
      <c r="AP988" s="5"/>
      <c r="AQ988" s="5"/>
      <c r="AR988" s="5"/>
      <c r="AS988" s="5"/>
      <c r="AW988" s="5"/>
      <c r="AX988" s="5"/>
      <c r="AY988" s="5"/>
      <c r="AZ988" s="5"/>
      <c r="BA988" s="5"/>
      <c r="BB988" s="5"/>
      <c r="BF988" s="5"/>
      <c r="BG988" s="5"/>
      <c r="BH988" s="5"/>
      <c r="BI988" s="5"/>
      <c r="BJ988" s="5"/>
      <c r="BK988" s="5"/>
      <c r="BT988" s="5"/>
      <c r="BU988" s="5"/>
      <c r="BV988" s="5"/>
      <c r="BW988" s="5"/>
      <c r="BX988" s="5"/>
      <c r="BY988" s="5"/>
      <c r="BZ988" s="7"/>
      <c r="CA988" s="7"/>
      <c r="CB988" s="7"/>
      <c r="CC988" s="7"/>
    </row>
    <row r="989" ht="15.75" customHeight="1">
      <c r="H989" s="5"/>
      <c r="I989" s="5"/>
      <c r="J989" s="5"/>
      <c r="K989" s="5"/>
      <c r="L989" s="5"/>
      <c r="M989" s="5"/>
      <c r="S989" s="5"/>
      <c r="T989" s="5"/>
      <c r="U989" s="5"/>
      <c r="V989" s="5"/>
      <c r="W989" s="5"/>
      <c r="X989" s="5"/>
      <c r="AB989" s="5"/>
      <c r="AC989" s="5"/>
      <c r="AD989" s="5"/>
      <c r="AE989" s="5"/>
      <c r="AF989" s="5"/>
      <c r="AG989" s="5"/>
      <c r="AN989" s="5"/>
      <c r="AO989" s="5"/>
      <c r="AP989" s="5"/>
      <c r="AQ989" s="5"/>
      <c r="AR989" s="5"/>
      <c r="AS989" s="5"/>
      <c r="AW989" s="5"/>
      <c r="AX989" s="5"/>
      <c r="AY989" s="5"/>
      <c r="AZ989" s="5"/>
      <c r="BA989" s="5"/>
      <c r="BB989" s="5"/>
      <c r="BF989" s="5"/>
      <c r="BG989" s="5"/>
      <c r="BH989" s="5"/>
      <c r="BI989" s="5"/>
      <c r="BJ989" s="5"/>
      <c r="BK989" s="5"/>
      <c r="BT989" s="5"/>
      <c r="BU989" s="5"/>
      <c r="BV989" s="5"/>
      <c r="BW989" s="5"/>
      <c r="BX989" s="5"/>
      <c r="BY989" s="5"/>
      <c r="BZ989" s="7"/>
      <c r="CA989" s="7"/>
      <c r="CB989" s="7"/>
      <c r="CC989" s="7"/>
    </row>
    <row r="990" ht="15.75" customHeight="1">
      <c r="H990" s="5"/>
      <c r="I990" s="5"/>
      <c r="J990" s="5"/>
      <c r="K990" s="5"/>
      <c r="L990" s="5"/>
      <c r="M990" s="5"/>
      <c r="S990" s="5"/>
      <c r="T990" s="5"/>
      <c r="U990" s="5"/>
      <c r="V990" s="5"/>
      <c r="W990" s="5"/>
      <c r="X990" s="5"/>
      <c r="AB990" s="5"/>
      <c r="AC990" s="5"/>
      <c r="AD990" s="5"/>
      <c r="AE990" s="5"/>
      <c r="AF990" s="5"/>
      <c r="AG990" s="5"/>
      <c r="AN990" s="5"/>
      <c r="AO990" s="5"/>
      <c r="AP990" s="5"/>
      <c r="AQ990" s="5"/>
      <c r="AR990" s="5"/>
      <c r="AS990" s="5"/>
      <c r="AW990" s="5"/>
      <c r="AX990" s="5"/>
      <c r="AY990" s="5"/>
      <c r="AZ990" s="5"/>
      <c r="BA990" s="5"/>
      <c r="BB990" s="5"/>
      <c r="BF990" s="5"/>
      <c r="BG990" s="5"/>
      <c r="BH990" s="5"/>
      <c r="BI990" s="5"/>
      <c r="BJ990" s="5"/>
      <c r="BK990" s="5"/>
      <c r="BT990" s="5"/>
      <c r="BU990" s="5"/>
      <c r="BV990" s="5"/>
      <c r="BW990" s="5"/>
      <c r="BX990" s="5"/>
      <c r="BY990" s="5"/>
      <c r="BZ990" s="7"/>
      <c r="CA990" s="7"/>
      <c r="CB990" s="7"/>
      <c r="CC990" s="7"/>
    </row>
    <row r="991" ht="15.75" customHeight="1">
      <c r="H991" s="5"/>
      <c r="I991" s="5"/>
      <c r="J991" s="5"/>
      <c r="K991" s="5"/>
      <c r="L991" s="5"/>
      <c r="M991" s="5"/>
      <c r="S991" s="5"/>
      <c r="T991" s="5"/>
      <c r="U991" s="5"/>
      <c r="V991" s="5"/>
      <c r="W991" s="5"/>
      <c r="X991" s="5"/>
      <c r="AB991" s="5"/>
      <c r="AC991" s="5"/>
      <c r="AD991" s="5"/>
      <c r="AE991" s="5"/>
      <c r="AF991" s="5"/>
      <c r="AG991" s="5"/>
      <c r="AN991" s="5"/>
      <c r="AO991" s="5"/>
      <c r="AP991" s="5"/>
      <c r="AQ991" s="5"/>
      <c r="AR991" s="5"/>
      <c r="AS991" s="5"/>
      <c r="AW991" s="5"/>
      <c r="AX991" s="5"/>
      <c r="AY991" s="5"/>
      <c r="AZ991" s="5"/>
      <c r="BA991" s="5"/>
      <c r="BB991" s="5"/>
      <c r="BF991" s="5"/>
      <c r="BG991" s="5"/>
      <c r="BH991" s="5"/>
      <c r="BI991" s="5"/>
      <c r="BJ991" s="5"/>
      <c r="BK991" s="5"/>
      <c r="BT991" s="5"/>
      <c r="BU991" s="5"/>
      <c r="BV991" s="5"/>
      <c r="BW991" s="5"/>
      <c r="BX991" s="5"/>
      <c r="BY991" s="5"/>
      <c r="BZ991" s="7"/>
      <c r="CA991" s="7"/>
      <c r="CB991" s="7"/>
      <c r="CC991" s="7"/>
    </row>
    <row r="992" ht="15.75" customHeight="1">
      <c r="H992" s="5"/>
      <c r="I992" s="5"/>
      <c r="J992" s="5"/>
      <c r="K992" s="5"/>
      <c r="L992" s="5"/>
      <c r="M992" s="5"/>
      <c r="S992" s="5"/>
      <c r="T992" s="5"/>
      <c r="U992" s="5"/>
      <c r="V992" s="5"/>
      <c r="W992" s="5"/>
      <c r="X992" s="5"/>
      <c r="AB992" s="5"/>
      <c r="AC992" s="5"/>
      <c r="AD992" s="5"/>
      <c r="AE992" s="5"/>
      <c r="AF992" s="5"/>
      <c r="AG992" s="5"/>
      <c r="AN992" s="5"/>
      <c r="AO992" s="5"/>
      <c r="AP992" s="5"/>
      <c r="AQ992" s="5"/>
      <c r="AR992" s="5"/>
      <c r="AS992" s="5"/>
      <c r="AW992" s="5"/>
      <c r="AX992" s="5"/>
      <c r="AY992" s="5"/>
      <c r="AZ992" s="5"/>
      <c r="BA992" s="5"/>
      <c r="BB992" s="5"/>
      <c r="BF992" s="5"/>
      <c r="BG992" s="5"/>
      <c r="BH992" s="5"/>
      <c r="BI992" s="5"/>
      <c r="BJ992" s="5"/>
      <c r="BK992" s="5"/>
      <c r="BT992" s="5"/>
      <c r="BU992" s="5"/>
      <c r="BV992" s="5"/>
      <c r="BW992" s="5"/>
      <c r="BX992" s="5"/>
      <c r="BY992" s="5"/>
      <c r="BZ992" s="7"/>
      <c r="CA992" s="7"/>
      <c r="CB992" s="7"/>
      <c r="CC992" s="7"/>
    </row>
    <row r="993" ht="15.75" customHeight="1">
      <c r="H993" s="5"/>
      <c r="I993" s="5"/>
      <c r="J993" s="5"/>
      <c r="K993" s="5"/>
      <c r="L993" s="5"/>
      <c r="M993" s="5"/>
      <c r="S993" s="5"/>
      <c r="T993" s="5"/>
      <c r="U993" s="5"/>
      <c r="V993" s="5"/>
      <c r="W993" s="5"/>
      <c r="X993" s="5"/>
      <c r="AB993" s="5"/>
      <c r="AC993" s="5"/>
      <c r="AD993" s="5"/>
      <c r="AE993" s="5"/>
      <c r="AF993" s="5"/>
      <c r="AG993" s="5"/>
      <c r="AN993" s="5"/>
      <c r="AO993" s="5"/>
      <c r="AP993" s="5"/>
      <c r="AQ993" s="5"/>
      <c r="AR993" s="5"/>
      <c r="AS993" s="5"/>
      <c r="AW993" s="5"/>
      <c r="AX993" s="5"/>
      <c r="AY993" s="5"/>
      <c r="AZ993" s="5"/>
      <c r="BA993" s="5"/>
      <c r="BB993" s="5"/>
      <c r="BF993" s="5"/>
      <c r="BG993" s="5"/>
      <c r="BH993" s="5"/>
      <c r="BI993" s="5"/>
      <c r="BJ993" s="5"/>
      <c r="BK993" s="5"/>
      <c r="BT993" s="5"/>
      <c r="BU993" s="5"/>
      <c r="BV993" s="5"/>
      <c r="BW993" s="5"/>
      <c r="BX993" s="5"/>
      <c r="BY993" s="5"/>
      <c r="BZ993" s="7"/>
      <c r="CA993" s="7"/>
      <c r="CB993" s="7"/>
      <c r="CC993" s="7"/>
    </row>
    <row r="994" ht="15.75" customHeight="1">
      <c r="H994" s="5"/>
      <c r="I994" s="5"/>
      <c r="J994" s="5"/>
      <c r="K994" s="5"/>
      <c r="L994" s="5"/>
      <c r="M994" s="5"/>
      <c r="S994" s="5"/>
      <c r="T994" s="5"/>
      <c r="U994" s="5"/>
      <c r="V994" s="5"/>
      <c r="W994" s="5"/>
      <c r="X994" s="5"/>
      <c r="AB994" s="5"/>
      <c r="AC994" s="5"/>
      <c r="AD994" s="5"/>
      <c r="AE994" s="5"/>
      <c r="AF994" s="5"/>
      <c r="AG994" s="5"/>
      <c r="AN994" s="5"/>
      <c r="AO994" s="5"/>
      <c r="AP994" s="5"/>
      <c r="AQ994" s="5"/>
      <c r="AR994" s="5"/>
      <c r="AS994" s="5"/>
      <c r="AW994" s="5"/>
      <c r="AX994" s="5"/>
      <c r="AY994" s="5"/>
      <c r="AZ994" s="5"/>
      <c r="BA994" s="5"/>
      <c r="BB994" s="5"/>
      <c r="BF994" s="5"/>
      <c r="BG994" s="5"/>
      <c r="BH994" s="5"/>
      <c r="BI994" s="5"/>
      <c r="BJ994" s="5"/>
      <c r="BK994" s="5"/>
      <c r="BT994" s="5"/>
      <c r="BU994" s="5"/>
      <c r="BV994" s="5"/>
      <c r="BW994" s="5"/>
      <c r="BX994" s="5"/>
      <c r="BY994" s="5"/>
      <c r="BZ994" s="7"/>
      <c r="CA994" s="7"/>
      <c r="CB994" s="7"/>
      <c r="CC994" s="7"/>
    </row>
    <row r="995" ht="15.75" customHeight="1">
      <c r="H995" s="5"/>
      <c r="I995" s="5"/>
      <c r="J995" s="5"/>
      <c r="K995" s="5"/>
      <c r="L995" s="5"/>
      <c r="M995" s="5"/>
      <c r="S995" s="5"/>
      <c r="T995" s="5"/>
      <c r="U995" s="5"/>
      <c r="V995" s="5"/>
      <c r="W995" s="5"/>
      <c r="X995" s="5"/>
      <c r="AB995" s="5"/>
      <c r="AC995" s="5"/>
      <c r="AD995" s="5"/>
      <c r="AE995" s="5"/>
      <c r="AF995" s="5"/>
      <c r="AG995" s="5"/>
      <c r="AN995" s="5"/>
      <c r="AO995" s="5"/>
      <c r="AP995" s="5"/>
      <c r="AQ995" s="5"/>
      <c r="AR995" s="5"/>
      <c r="AS995" s="5"/>
      <c r="AW995" s="5"/>
      <c r="AX995" s="5"/>
      <c r="AY995" s="5"/>
      <c r="AZ995" s="5"/>
      <c r="BA995" s="5"/>
      <c r="BB995" s="5"/>
      <c r="BF995" s="5"/>
      <c r="BG995" s="5"/>
      <c r="BH995" s="5"/>
      <c r="BI995" s="5"/>
      <c r="BJ995" s="5"/>
      <c r="BK995" s="5"/>
      <c r="BT995" s="5"/>
      <c r="BU995" s="5"/>
      <c r="BV995" s="5"/>
      <c r="BW995" s="5"/>
      <c r="BX995" s="5"/>
      <c r="BY995" s="5"/>
      <c r="BZ995" s="7"/>
      <c r="CA995" s="7"/>
      <c r="CB995" s="7"/>
      <c r="CC995" s="7"/>
    </row>
    <row r="996" ht="15.75" customHeight="1">
      <c r="H996" s="5"/>
      <c r="I996" s="5"/>
      <c r="J996" s="5"/>
      <c r="K996" s="5"/>
      <c r="L996" s="5"/>
      <c r="M996" s="5"/>
      <c r="S996" s="5"/>
      <c r="T996" s="5"/>
      <c r="U996" s="5"/>
      <c r="V996" s="5"/>
      <c r="W996" s="5"/>
      <c r="X996" s="5"/>
      <c r="AB996" s="5"/>
      <c r="AC996" s="5"/>
      <c r="AD996" s="5"/>
      <c r="AE996" s="5"/>
      <c r="AF996" s="5"/>
      <c r="AG996" s="5"/>
      <c r="AN996" s="5"/>
      <c r="AO996" s="5"/>
      <c r="AP996" s="5"/>
      <c r="AQ996" s="5"/>
      <c r="AR996" s="5"/>
      <c r="AS996" s="5"/>
      <c r="AW996" s="5"/>
      <c r="AX996" s="5"/>
      <c r="AY996" s="5"/>
      <c r="AZ996" s="5"/>
      <c r="BA996" s="5"/>
      <c r="BB996" s="5"/>
      <c r="BF996" s="5"/>
      <c r="BG996" s="5"/>
      <c r="BH996" s="5"/>
      <c r="BI996" s="5"/>
      <c r="BJ996" s="5"/>
      <c r="BK996" s="5"/>
      <c r="BT996" s="5"/>
      <c r="BU996" s="5"/>
      <c r="BV996" s="5"/>
      <c r="BW996" s="5"/>
      <c r="BX996" s="5"/>
      <c r="BY996" s="5"/>
      <c r="BZ996" s="7"/>
      <c r="CA996" s="7"/>
      <c r="CB996" s="7"/>
      <c r="CC996" s="7"/>
    </row>
    <row r="997" ht="15.75" customHeight="1">
      <c r="H997" s="5"/>
      <c r="I997" s="5"/>
      <c r="J997" s="5"/>
      <c r="K997" s="5"/>
      <c r="L997" s="5"/>
      <c r="M997" s="5"/>
      <c r="S997" s="5"/>
      <c r="T997" s="5"/>
      <c r="U997" s="5"/>
      <c r="V997" s="5"/>
      <c r="W997" s="5"/>
      <c r="X997" s="5"/>
      <c r="AB997" s="5"/>
      <c r="AC997" s="5"/>
      <c r="AD997" s="5"/>
      <c r="AE997" s="5"/>
      <c r="AF997" s="5"/>
      <c r="AG997" s="5"/>
      <c r="AN997" s="5"/>
      <c r="AO997" s="5"/>
      <c r="AP997" s="5"/>
      <c r="AQ997" s="5"/>
      <c r="AR997" s="5"/>
      <c r="AS997" s="5"/>
      <c r="AW997" s="5"/>
      <c r="AX997" s="5"/>
      <c r="AY997" s="5"/>
      <c r="AZ997" s="5"/>
      <c r="BA997" s="5"/>
      <c r="BB997" s="5"/>
      <c r="BF997" s="5"/>
      <c r="BG997" s="5"/>
      <c r="BH997" s="5"/>
      <c r="BI997" s="5"/>
      <c r="BJ997" s="5"/>
      <c r="BK997" s="5"/>
      <c r="BT997" s="5"/>
      <c r="BU997" s="5"/>
      <c r="BV997" s="5"/>
      <c r="BW997" s="5"/>
      <c r="BX997" s="5"/>
      <c r="BY997" s="5"/>
      <c r="BZ997" s="7"/>
      <c r="CA997" s="7"/>
      <c r="CB997" s="7"/>
      <c r="CC997" s="7"/>
    </row>
    <row r="998" ht="15.75" customHeight="1">
      <c r="H998" s="5"/>
      <c r="I998" s="5"/>
      <c r="J998" s="5"/>
      <c r="K998" s="5"/>
      <c r="L998" s="5"/>
      <c r="M998" s="5"/>
      <c r="S998" s="5"/>
      <c r="T998" s="5"/>
      <c r="U998" s="5"/>
      <c r="V998" s="5"/>
      <c r="W998" s="5"/>
      <c r="X998" s="5"/>
      <c r="AB998" s="5"/>
      <c r="AC998" s="5"/>
      <c r="AD998" s="5"/>
      <c r="AE998" s="5"/>
      <c r="AF998" s="5"/>
      <c r="AG998" s="5"/>
      <c r="AN998" s="5"/>
      <c r="AO998" s="5"/>
      <c r="AP998" s="5"/>
      <c r="AQ998" s="5"/>
      <c r="AR998" s="5"/>
      <c r="AS998" s="5"/>
      <c r="AW998" s="5"/>
      <c r="AX998" s="5"/>
      <c r="AY998" s="5"/>
      <c r="AZ998" s="5"/>
      <c r="BA998" s="5"/>
      <c r="BB998" s="5"/>
      <c r="BF998" s="5"/>
      <c r="BG998" s="5"/>
      <c r="BH998" s="5"/>
      <c r="BI998" s="5"/>
      <c r="BJ998" s="5"/>
      <c r="BK998" s="5"/>
      <c r="BT998" s="5"/>
      <c r="BU998" s="5"/>
      <c r="BV998" s="5"/>
      <c r="BW998" s="5"/>
      <c r="BX998" s="5"/>
      <c r="BY998" s="5"/>
      <c r="BZ998" s="7"/>
      <c r="CA998" s="7"/>
      <c r="CB998" s="7"/>
      <c r="CC998" s="7"/>
    </row>
    <row r="999" ht="15.75" customHeight="1">
      <c r="H999" s="5"/>
      <c r="I999" s="5"/>
      <c r="J999" s="5"/>
      <c r="K999" s="5"/>
      <c r="L999" s="5"/>
      <c r="M999" s="5"/>
      <c r="S999" s="5"/>
      <c r="T999" s="5"/>
      <c r="U999" s="5"/>
      <c r="V999" s="5"/>
      <c r="W999" s="5"/>
      <c r="X999" s="5"/>
      <c r="AB999" s="5"/>
      <c r="AC999" s="5"/>
      <c r="AD999" s="5"/>
      <c r="AE999" s="5"/>
      <c r="AF999" s="5"/>
      <c r="AG999" s="5"/>
      <c r="AN999" s="5"/>
      <c r="AO999" s="5"/>
      <c r="AP999" s="5"/>
      <c r="AQ999" s="5"/>
      <c r="AR999" s="5"/>
      <c r="AS999" s="5"/>
      <c r="AW999" s="5"/>
      <c r="AX999" s="5"/>
      <c r="AY999" s="5"/>
      <c r="AZ999" s="5"/>
      <c r="BA999" s="5"/>
      <c r="BB999" s="5"/>
      <c r="BF999" s="5"/>
      <c r="BG999" s="5"/>
      <c r="BH999" s="5"/>
      <c r="BI999" s="5"/>
      <c r="BJ999" s="5"/>
      <c r="BK999" s="5"/>
      <c r="BT999" s="5"/>
      <c r="BU999" s="5"/>
      <c r="BV999" s="5"/>
      <c r="BW999" s="5"/>
      <c r="BX999" s="5"/>
      <c r="BY999" s="5"/>
      <c r="BZ999" s="7"/>
      <c r="CA999" s="7"/>
      <c r="CB999" s="7"/>
      <c r="CC999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2.78"/>
    <col customWidth="1" min="5" max="5" width="12.11"/>
  </cols>
  <sheetData>
    <row r="1">
      <c r="A1" s="1" t="s">
        <v>0</v>
      </c>
      <c r="B1" s="1" t="s">
        <v>55</v>
      </c>
      <c r="C1" s="1" t="s">
        <v>56</v>
      </c>
      <c r="D1" s="2" t="s">
        <v>57</v>
      </c>
      <c r="E1" s="2" t="s">
        <v>58</v>
      </c>
    </row>
    <row r="2">
      <c r="A2" s="1" t="s">
        <v>43</v>
      </c>
      <c r="B2" s="1">
        <v>5.2E-4</v>
      </c>
      <c r="C2" s="4">
        <f t="shared" ref="C2:C16" si="1">B2*1000</f>
        <v>0.52</v>
      </c>
      <c r="D2" s="5">
        <f>average(C2:C16)</f>
        <v>0.4593333333</v>
      </c>
      <c r="E2" s="6">
        <f>(STDEV(C2:C16))/(sqrt(15))</f>
        <v>0.02426964921</v>
      </c>
    </row>
    <row r="3">
      <c r="A3" s="1" t="s">
        <v>43</v>
      </c>
      <c r="B3" s="1">
        <v>4.5E-4</v>
      </c>
      <c r="C3" s="4">
        <f t="shared" si="1"/>
        <v>0.45</v>
      </c>
      <c r="D3" s="5"/>
      <c r="E3" s="5"/>
    </row>
    <row r="4">
      <c r="A4" s="1" t="s">
        <v>43</v>
      </c>
      <c r="B4" s="1">
        <v>4.9E-4</v>
      </c>
      <c r="C4" s="4">
        <f t="shared" si="1"/>
        <v>0.49</v>
      </c>
      <c r="D4" s="5"/>
      <c r="E4" s="5"/>
    </row>
    <row r="5">
      <c r="A5" s="1" t="s">
        <v>43</v>
      </c>
      <c r="B5" s="1">
        <v>4.8E-4</v>
      </c>
      <c r="C5" s="4">
        <f t="shared" si="1"/>
        <v>0.48</v>
      </c>
      <c r="D5" s="5"/>
      <c r="E5" s="5"/>
    </row>
    <row r="6">
      <c r="A6" s="1" t="s">
        <v>43</v>
      </c>
      <c r="B6" s="1">
        <v>4.4E-4</v>
      </c>
      <c r="C6" s="4">
        <f t="shared" si="1"/>
        <v>0.44</v>
      </c>
      <c r="D6" s="5"/>
      <c r="E6" s="5"/>
    </row>
    <row r="7">
      <c r="A7" s="1" t="s">
        <v>43</v>
      </c>
      <c r="B7" s="1">
        <v>4.3E-4</v>
      </c>
      <c r="C7" s="4">
        <f t="shared" si="1"/>
        <v>0.43</v>
      </c>
      <c r="D7" s="5"/>
      <c r="E7" s="5"/>
    </row>
    <row r="8">
      <c r="A8" s="1" t="s">
        <v>43</v>
      </c>
      <c r="B8" s="1">
        <v>3.6E-4</v>
      </c>
      <c r="C8" s="4">
        <f t="shared" si="1"/>
        <v>0.36</v>
      </c>
      <c r="D8" s="5"/>
      <c r="E8" s="5"/>
    </row>
    <row r="9">
      <c r="A9" s="1" t="s">
        <v>43</v>
      </c>
      <c r="B9" s="1">
        <v>3.9E-4</v>
      </c>
      <c r="C9" s="4">
        <f t="shared" si="1"/>
        <v>0.39</v>
      </c>
      <c r="D9" s="5"/>
      <c r="E9" s="5"/>
    </row>
    <row r="10">
      <c r="A10" s="1" t="s">
        <v>43</v>
      </c>
      <c r="B10" s="1">
        <v>3.1E-4</v>
      </c>
      <c r="C10" s="4">
        <f t="shared" si="1"/>
        <v>0.31</v>
      </c>
      <c r="D10" s="5"/>
      <c r="E10" s="5"/>
    </row>
    <row r="11">
      <c r="A11" s="1" t="s">
        <v>43</v>
      </c>
      <c r="B11" s="1">
        <v>2.7E-4</v>
      </c>
      <c r="C11" s="4">
        <f t="shared" si="1"/>
        <v>0.27</v>
      </c>
      <c r="D11" s="5"/>
      <c r="E11" s="5"/>
    </row>
    <row r="12">
      <c r="A12" s="1" t="s">
        <v>43</v>
      </c>
      <c r="B12" s="1">
        <v>5.9E-4</v>
      </c>
      <c r="C12" s="4">
        <f t="shared" si="1"/>
        <v>0.59</v>
      </c>
      <c r="D12" s="5"/>
      <c r="E12" s="5"/>
    </row>
    <row r="13">
      <c r="A13" s="1" t="s">
        <v>43</v>
      </c>
      <c r="B13" s="1">
        <v>5.4E-4</v>
      </c>
      <c r="C13" s="4">
        <f t="shared" si="1"/>
        <v>0.54</v>
      </c>
      <c r="D13" s="5"/>
      <c r="E13" s="5"/>
    </row>
    <row r="14">
      <c r="A14" s="1" t="s">
        <v>43</v>
      </c>
      <c r="B14" s="1">
        <v>5.7E-4</v>
      </c>
      <c r="C14" s="4">
        <f t="shared" si="1"/>
        <v>0.57</v>
      </c>
      <c r="D14" s="5"/>
      <c r="E14" s="5"/>
    </row>
    <row r="15">
      <c r="A15" s="1" t="s">
        <v>43</v>
      </c>
      <c r="B15" s="1">
        <v>5.3E-4</v>
      </c>
      <c r="C15" s="4">
        <f t="shared" si="1"/>
        <v>0.53</v>
      </c>
      <c r="D15" s="5"/>
      <c r="E15" s="5"/>
    </row>
    <row r="16">
      <c r="A16" s="1" t="s">
        <v>43</v>
      </c>
      <c r="B16" s="1">
        <v>5.2E-4</v>
      </c>
      <c r="C16" s="4">
        <f t="shared" si="1"/>
        <v>0.52</v>
      </c>
      <c r="D16" s="5"/>
      <c r="E16" s="5"/>
    </row>
    <row r="17">
      <c r="D17" s="5"/>
      <c r="E17" s="5"/>
    </row>
    <row r="18">
      <c r="A18" s="1" t="s">
        <v>48</v>
      </c>
      <c r="B18" s="1">
        <v>0.00514</v>
      </c>
      <c r="C18" s="4">
        <f t="shared" ref="C18:C32" si="2">B18*1000</f>
        <v>5.14</v>
      </c>
      <c r="D18" s="5">
        <f>average(C18:C32)</f>
        <v>3.76</v>
      </c>
      <c r="E18" s="6">
        <f>(STDEV(C18:C32))/(sqrt(15))</f>
        <v>0.1954725654</v>
      </c>
    </row>
    <row r="19">
      <c r="A19" s="1" t="s">
        <v>48</v>
      </c>
      <c r="B19" s="1">
        <v>0.00483</v>
      </c>
      <c r="C19" s="4">
        <f t="shared" si="2"/>
        <v>4.83</v>
      </c>
      <c r="D19" s="5"/>
      <c r="E19" s="5"/>
    </row>
    <row r="20">
      <c r="A20" s="1" t="s">
        <v>48</v>
      </c>
      <c r="B20" s="1">
        <v>0.00413</v>
      </c>
      <c r="C20" s="4">
        <f t="shared" si="2"/>
        <v>4.13</v>
      </c>
      <c r="D20" s="5"/>
      <c r="E20" s="5"/>
    </row>
    <row r="21">
      <c r="A21" s="1" t="s">
        <v>48</v>
      </c>
      <c r="B21" s="1">
        <v>0.00432</v>
      </c>
      <c r="C21" s="4">
        <f t="shared" si="2"/>
        <v>4.32</v>
      </c>
      <c r="D21" s="5"/>
      <c r="E21" s="5"/>
    </row>
    <row r="22">
      <c r="A22" s="1" t="s">
        <v>48</v>
      </c>
      <c r="B22" s="1">
        <v>0.00442</v>
      </c>
      <c r="C22" s="4">
        <f t="shared" si="2"/>
        <v>4.42</v>
      </c>
      <c r="D22" s="5"/>
      <c r="E22" s="5"/>
    </row>
    <row r="23">
      <c r="A23" s="1" t="s">
        <v>48</v>
      </c>
      <c r="B23" s="1">
        <v>0.00288</v>
      </c>
      <c r="C23" s="4">
        <f t="shared" si="2"/>
        <v>2.88</v>
      </c>
      <c r="D23" s="5"/>
      <c r="E23" s="5"/>
    </row>
    <row r="24">
      <c r="A24" s="1" t="s">
        <v>48</v>
      </c>
      <c r="B24" s="1">
        <v>0.00455</v>
      </c>
      <c r="C24" s="4">
        <f t="shared" si="2"/>
        <v>4.55</v>
      </c>
      <c r="D24" s="5"/>
      <c r="E24" s="5"/>
    </row>
    <row r="25">
      <c r="A25" s="1" t="s">
        <v>48</v>
      </c>
      <c r="B25" s="1">
        <v>0.00314</v>
      </c>
      <c r="C25" s="4">
        <f t="shared" si="2"/>
        <v>3.14</v>
      </c>
      <c r="D25" s="5"/>
      <c r="E25" s="5"/>
    </row>
    <row r="26">
      <c r="A26" s="1" t="s">
        <v>48</v>
      </c>
      <c r="B26" s="1">
        <v>0.0028</v>
      </c>
      <c r="C26" s="4">
        <f t="shared" si="2"/>
        <v>2.8</v>
      </c>
      <c r="D26" s="5"/>
      <c r="E26" s="5"/>
    </row>
    <row r="27">
      <c r="A27" s="1" t="s">
        <v>48</v>
      </c>
      <c r="B27" s="1">
        <v>0.00286</v>
      </c>
      <c r="C27" s="4">
        <f t="shared" si="2"/>
        <v>2.86</v>
      </c>
      <c r="D27" s="5"/>
      <c r="E27" s="5"/>
    </row>
    <row r="28">
      <c r="A28" s="1" t="s">
        <v>48</v>
      </c>
      <c r="B28" s="1">
        <v>0.00343</v>
      </c>
      <c r="C28" s="4">
        <f t="shared" si="2"/>
        <v>3.43</v>
      </c>
      <c r="D28" s="5"/>
      <c r="E28" s="5"/>
    </row>
    <row r="29">
      <c r="A29" s="1" t="s">
        <v>48</v>
      </c>
      <c r="B29" s="1">
        <v>0.00352</v>
      </c>
      <c r="C29" s="4">
        <f t="shared" si="2"/>
        <v>3.52</v>
      </c>
      <c r="D29" s="5"/>
      <c r="E29" s="5"/>
    </row>
    <row r="30">
      <c r="A30" s="1" t="s">
        <v>48</v>
      </c>
      <c r="B30" s="1">
        <v>0.0037</v>
      </c>
      <c r="C30" s="4">
        <f t="shared" si="2"/>
        <v>3.7</v>
      </c>
      <c r="D30" s="5"/>
      <c r="E30" s="5"/>
    </row>
    <row r="31">
      <c r="A31" s="1" t="s">
        <v>48</v>
      </c>
      <c r="B31" s="1">
        <v>0.0035</v>
      </c>
      <c r="C31" s="4">
        <f t="shared" si="2"/>
        <v>3.5</v>
      </c>
      <c r="D31" s="5"/>
      <c r="E31" s="5"/>
    </row>
    <row r="32">
      <c r="A32" s="1" t="s">
        <v>48</v>
      </c>
      <c r="B32" s="1">
        <v>0.00318</v>
      </c>
      <c r="C32" s="4">
        <f t="shared" si="2"/>
        <v>3.18</v>
      </c>
      <c r="D32" s="5"/>
      <c r="E32" s="5"/>
    </row>
    <row r="33">
      <c r="D33" s="5"/>
      <c r="E33" s="5"/>
    </row>
    <row r="34">
      <c r="A34" s="1" t="s">
        <v>49</v>
      </c>
      <c r="B34" s="1">
        <v>0.00177</v>
      </c>
      <c r="C34" s="4">
        <f t="shared" ref="C34:C48" si="3">B34*1000</f>
        <v>1.77</v>
      </c>
      <c r="D34" s="5">
        <f>average(C34:C48)</f>
        <v>2.319333333</v>
      </c>
      <c r="E34" s="6">
        <f>(STDEV(C34:C48))/(sqrt(15))</f>
        <v>0.5193030739</v>
      </c>
    </row>
    <row r="35">
      <c r="A35" s="1" t="s">
        <v>49</v>
      </c>
      <c r="B35" s="1">
        <v>0.00253</v>
      </c>
      <c r="C35" s="4">
        <f t="shared" si="3"/>
        <v>2.53</v>
      </c>
      <c r="D35" s="5"/>
      <c r="E35" s="5"/>
    </row>
    <row r="36">
      <c r="A36" s="1" t="s">
        <v>49</v>
      </c>
      <c r="B36" s="1">
        <v>9.8E-4</v>
      </c>
      <c r="C36" s="4">
        <f t="shared" si="3"/>
        <v>0.98</v>
      </c>
      <c r="D36" s="5"/>
      <c r="E36" s="5"/>
    </row>
    <row r="37">
      <c r="A37" s="1" t="s">
        <v>49</v>
      </c>
      <c r="B37" s="1">
        <v>0.0018</v>
      </c>
      <c r="C37" s="4">
        <f t="shared" si="3"/>
        <v>1.8</v>
      </c>
      <c r="D37" s="5"/>
      <c r="E37" s="5"/>
    </row>
    <row r="38">
      <c r="A38" s="1" t="s">
        <v>49</v>
      </c>
      <c r="B38" s="1">
        <v>0.00202</v>
      </c>
      <c r="C38" s="4">
        <f t="shared" si="3"/>
        <v>2.02</v>
      </c>
      <c r="D38" s="5"/>
      <c r="E38" s="5"/>
    </row>
    <row r="39">
      <c r="A39" s="1" t="s">
        <v>49</v>
      </c>
      <c r="B39" s="1">
        <v>0.00117</v>
      </c>
      <c r="C39" s="4">
        <f t="shared" si="3"/>
        <v>1.17</v>
      </c>
      <c r="D39" s="5"/>
      <c r="E39" s="5"/>
    </row>
    <row r="40">
      <c r="A40" s="1" t="s">
        <v>49</v>
      </c>
      <c r="B40" s="1">
        <v>0.00236</v>
      </c>
      <c r="C40" s="4">
        <f t="shared" si="3"/>
        <v>2.36</v>
      </c>
      <c r="D40" s="5"/>
      <c r="E40" s="5"/>
    </row>
    <row r="41">
      <c r="A41" s="1" t="s">
        <v>49</v>
      </c>
      <c r="B41" s="1">
        <v>0.00244</v>
      </c>
      <c r="C41" s="4">
        <f t="shared" si="3"/>
        <v>2.44</v>
      </c>
      <c r="D41" s="5"/>
      <c r="E41" s="5"/>
    </row>
    <row r="42">
      <c r="A42" s="1" t="s">
        <v>49</v>
      </c>
      <c r="B42" s="1">
        <v>0.00171</v>
      </c>
      <c r="C42" s="4">
        <f t="shared" si="3"/>
        <v>1.71</v>
      </c>
      <c r="D42" s="5"/>
      <c r="E42" s="5"/>
    </row>
    <row r="43">
      <c r="A43" s="1" t="s">
        <v>49</v>
      </c>
      <c r="B43" s="1">
        <v>0.00167</v>
      </c>
      <c r="C43" s="4">
        <f t="shared" si="3"/>
        <v>1.67</v>
      </c>
      <c r="D43" s="5"/>
      <c r="E43" s="5"/>
    </row>
    <row r="44">
      <c r="A44" s="1" t="s">
        <v>49</v>
      </c>
      <c r="B44" s="1">
        <v>0.00114</v>
      </c>
      <c r="C44" s="4">
        <f t="shared" si="3"/>
        <v>1.14</v>
      </c>
      <c r="D44" s="5"/>
      <c r="E44" s="5"/>
    </row>
    <row r="45">
      <c r="A45" s="1" t="s">
        <v>49</v>
      </c>
      <c r="B45" s="1">
        <v>0.00181</v>
      </c>
      <c r="C45" s="4">
        <f t="shared" si="3"/>
        <v>1.81</v>
      </c>
      <c r="D45" s="5"/>
      <c r="E45" s="5"/>
    </row>
    <row r="46">
      <c r="A46" s="1" t="s">
        <v>49</v>
      </c>
      <c r="B46" s="1">
        <v>0.0094</v>
      </c>
      <c r="C46" s="4">
        <f t="shared" si="3"/>
        <v>9.4</v>
      </c>
      <c r="D46" s="5"/>
      <c r="E46" s="5"/>
    </row>
    <row r="47">
      <c r="A47" s="1" t="s">
        <v>49</v>
      </c>
      <c r="B47" s="1">
        <v>0.00194</v>
      </c>
      <c r="C47" s="4">
        <f t="shared" si="3"/>
        <v>1.94</v>
      </c>
      <c r="D47" s="5"/>
      <c r="E47" s="5"/>
    </row>
    <row r="48">
      <c r="A48" s="1" t="s">
        <v>49</v>
      </c>
      <c r="B48" s="1">
        <v>0.00205</v>
      </c>
      <c r="C48" s="4">
        <f t="shared" si="3"/>
        <v>2.05</v>
      </c>
      <c r="D48" s="5"/>
      <c r="E48" s="5"/>
    </row>
    <row r="49">
      <c r="D49" s="5"/>
      <c r="E49" s="5"/>
    </row>
    <row r="50">
      <c r="A50" s="1" t="s">
        <v>51</v>
      </c>
      <c r="B50" s="1">
        <v>8.6E-4</v>
      </c>
      <c r="C50" s="4">
        <f t="shared" ref="C50:C64" si="4">B50*1000</f>
        <v>0.86</v>
      </c>
      <c r="D50" s="5">
        <f>average(C50:C64)</f>
        <v>1.556</v>
      </c>
      <c r="E50" s="6">
        <f>(STDEV(C50:C64))/(sqrt(15))</f>
        <v>0.113035182</v>
      </c>
    </row>
    <row r="51">
      <c r="A51" s="1" t="s">
        <v>51</v>
      </c>
      <c r="B51" s="1">
        <v>7.8E-4</v>
      </c>
      <c r="C51" s="4">
        <f t="shared" si="4"/>
        <v>0.78</v>
      </c>
      <c r="D51" s="5"/>
      <c r="E51" s="5"/>
    </row>
    <row r="52">
      <c r="A52" s="1" t="s">
        <v>51</v>
      </c>
      <c r="B52" s="1">
        <v>0.00168</v>
      </c>
      <c r="C52" s="4">
        <f t="shared" si="4"/>
        <v>1.68</v>
      </c>
      <c r="D52" s="5"/>
      <c r="E52" s="5"/>
    </row>
    <row r="53">
      <c r="A53" s="1" t="s">
        <v>51</v>
      </c>
      <c r="B53" s="1">
        <v>0.00221</v>
      </c>
      <c r="C53" s="4">
        <f t="shared" si="4"/>
        <v>2.21</v>
      </c>
      <c r="D53" s="5"/>
      <c r="E53" s="5"/>
    </row>
    <row r="54">
      <c r="A54" s="1" t="s">
        <v>51</v>
      </c>
      <c r="B54" s="1">
        <v>0.00183</v>
      </c>
      <c r="C54" s="4">
        <f t="shared" si="4"/>
        <v>1.83</v>
      </c>
      <c r="D54" s="5"/>
      <c r="E54" s="5"/>
    </row>
    <row r="55">
      <c r="A55" s="1" t="s">
        <v>51</v>
      </c>
      <c r="B55" s="1">
        <v>0.00192</v>
      </c>
      <c r="C55" s="4">
        <f t="shared" si="4"/>
        <v>1.92</v>
      </c>
      <c r="D55" s="5"/>
      <c r="E55" s="5"/>
    </row>
    <row r="56">
      <c r="A56" s="1" t="s">
        <v>51</v>
      </c>
      <c r="B56" s="1">
        <v>0.00116</v>
      </c>
      <c r="C56" s="4">
        <f t="shared" si="4"/>
        <v>1.16</v>
      </c>
      <c r="D56" s="5"/>
      <c r="E56" s="5"/>
    </row>
    <row r="57">
      <c r="A57" s="1" t="s">
        <v>51</v>
      </c>
      <c r="B57" s="1">
        <v>0.00178</v>
      </c>
      <c r="C57" s="4">
        <f t="shared" si="4"/>
        <v>1.78</v>
      </c>
      <c r="D57" s="5"/>
      <c r="E57" s="5"/>
    </row>
    <row r="58">
      <c r="A58" s="1" t="s">
        <v>51</v>
      </c>
      <c r="B58" s="1">
        <v>0.00137</v>
      </c>
      <c r="C58" s="4">
        <f t="shared" si="4"/>
        <v>1.37</v>
      </c>
      <c r="D58" s="5"/>
      <c r="E58" s="5"/>
    </row>
    <row r="59">
      <c r="A59" s="1" t="s">
        <v>51</v>
      </c>
      <c r="B59" s="1">
        <v>0.00143</v>
      </c>
      <c r="C59" s="4">
        <f t="shared" si="4"/>
        <v>1.43</v>
      </c>
      <c r="D59" s="5"/>
      <c r="E59" s="5"/>
    </row>
    <row r="60">
      <c r="A60" s="1" t="s">
        <v>51</v>
      </c>
      <c r="B60" s="1">
        <v>0.00166</v>
      </c>
      <c r="C60" s="4">
        <f t="shared" si="4"/>
        <v>1.66</v>
      </c>
      <c r="D60" s="5"/>
      <c r="E60" s="5"/>
    </row>
    <row r="61">
      <c r="A61" s="1" t="s">
        <v>51</v>
      </c>
      <c r="B61" s="1">
        <v>0.00113</v>
      </c>
      <c r="C61" s="4">
        <f t="shared" si="4"/>
        <v>1.13</v>
      </c>
      <c r="D61" s="5"/>
      <c r="E61" s="5"/>
    </row>
    <row r="62">
      <c r="A62" s="1" t="s">
        <v>51</v>
      </c>
      <c r="B62" s="1">
        <v>0.00154</v>
      </c>
      <c r="C62" s="4">
        <f t="shared" si="4"/>
        <v>1.54</v>
      </c>
      <c r="D62" s="5"/>
      <c r="E62" s="5"/>
    </row>
    <row r="63">
      <c r="A63" s="1" t="s">
        <v>51</v>
      </c>
      <c r="B63" s="1">
        <v>0.00223</v>
      </c>
      <c r="C63" s="4">
        <f t="shared" si="4"/>
        <v>2.23</v>
      </c>
      <c r="D63" s="5"/>
      <c r="E63" s="5"/>
    </row>
    <row r="64">
      <c r="A64" s="1" t="s">
        <v>51</v>
      </c>
      <c r="B64" s="1">
        <v>0.00176</v>
      </c>
      <c r="C64" s="4">
        <f t="shared" si="4"/>
        <v>1.76</v>
      </c>
      <c r="D64" s="5"/>
      <c r="E64" s="5"/>
    </row>
    <row r="65">
      <c r="D65" s="5"/>
      <c r="E65" s="5"/>
    </row>
    <row r="66">
      <c r="A66" s="1" t="s">
        <v>54</v>
      </c>
      <c r="B66" s="1">
        <v>0.0028</v>
      </c>
      <c r="C66" s="4">
        <f t="shared" ref="C66:C78" si="5">B66*1000</f>
        <v>2.8</v>
      </c>
      <c r="D66" s="5">
        <f>average(C66:C78)</f>
        <v>2.782307692</v>
      </c>
      <c r="E66" s="5">
        <f>(STDEV(C66:C78)/sqrt(13))</f>
        <v>0.2108260732</v>
      </c>
    </row>
    <row r="67">
      <c r="A67" s="1" t="s">
        <v>54</v>
      </c>
      <c r="B67" s="1">
        <v>0.0023</v>
      </c>
      <c r="C67" s="4">
        <f t="shared" si="5"/>
        <v>2.3</v>
      </c>
      <c r="D67" s="5"/>
      <c r="E67" s="5"/>
    </row>
    <row r="68">
      <c r="A68" s="1" t="s">
        <v>54</v>
      </c>
      <c r="B68" s="1">
        <v>0.00196</v>
      </c>
      <c r="C68" s="4">
        <f t="shared" si="5"/>
        <v>1.96</v>
      </c>
      <c r="D68" s="5"/>
      <c r="E68" s="5"/>
    </row>
    <row r="69">
      <c r="A69" s="1" t="s">
        <v>54</v>
      </c>
      <c r="B69" s="1">
        <v>0.00212</v>
      </c>
      <c r="C69" s="4">
        <f t="shared" si="5"/>
        <v>2.12</v>
      </c>
      <c r="D69" s="5"/>
      <c r="E69" s="5"/>
    </row>
    <row r="70">
      <c r="A70" s="1" t="s">
        <v>54</v>
      </c>
      <c r="B70" s="1">
        <v>0.00357</v>
      </c>
      <c r="C70" s="4">
        <f t="shared" si="5"/>
        <v>3.57</v>
      </c>
      <c r="D70" s="5"/>
      <c r="E70" s="5"/>
    </row>
    <row r="71">
      <c r="A71" s="1" t="s">
        <v>54</v>
      </c>
      <c r="B71" s="1">
        <v>0.00438</v>
      </c>
      <c r="C71" s="4">
        <f t="shared" si="5"/>
        <v>4.38</v>
      </c>
      <c r="D71" s="5"/>
      <c r="E71" s="5"/>
    </row>
    <row r="72">
      <c r="A72" s="1" t="s">
        <v>54</v>
      </c>
      <c r="B72" s="1">
        <v>0.00308</v>
      </c>
      <c r="C72" s="4">
        <f t="shared" si="5"/>
        <v>3.08</v>
      </c>
      <c r="D72" s="5"/>
      <c r="E72" s="5"/>
    </row>
    <row r="73">
      <c r="A73" s="1" t="s">
        <v>54</v>
      </c>
      <c r="B73" s="1">
        <v>0.00305</v>
      </c>
      <c r="C73" s="4">
        <f t="shared" si="5"/>
        <v>3.05</v>
      </c>
      <c r="D73" s="5"/>
      <c r="E73" s="5"/>
    </row>
    <row r="74">
      <c r="A74" s="1" t="s">
        <v>54</v>
      </c>
      <c r="B74" s="1">
        <v>0.0015</v>
      </c>
      <c r="C74" s="4">
        <f t="shared" si="5"/>
        <v>1.5</v>
      </c>
      <c r="D74" s="5"/>
      <c r="E74" s="5"/>
    </row>
    <row r="75">
      <c r="A75" s="1" t="s">
        <v>54</v>
      </c>
      <c r="B75" s="1">
        <v>0.00331</v>
      </c>
      <c r="C75" s="4">
        <f t="shared" si="5"/>
        <v>3.31</v>
      </c>
      <c r="D75" s="5"/>
      <c r="E75" s="5"/>
    </row>
    <row r="76">
      <c r="A76" s="1" t="s">
        <v>54</v>
      </c>
      <c r="B76" s="1">
        <v>0.00312</v>
      </c>
      <c r="C76" s="4">
        <f t="shared" si="5"/>
        <v>3.12</v>
      </c>
      <c r="D76" s="5"/>
      <c r="E76" s="5"/>
    </row>
    <row r="77">
      <c r="A77" s="1" t="s">
        <v>54</v>
      </c>
      <c r="B77" s="1">
        <v>0.00264</v>
      </c>
      <c r="C77" s="4">
        <f t="shared" si="5"/>
        <v>2.64</v>
      </c>
      <c r="D77" s="5"/>
      <c r="E77" s="5"/>
    </row>
    <row r="78">
      <c r="A78" s="1" t="s">
        <v>54</v>
      </c>
      <c r="B78" s="1">
        <v>0.00234</v>
      </c>
      <c r="C78" s="4">
        <f t="shared" si="5"/>
        <v>2.34</v>
      </c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2023-06-01T14:12:00Z</dcterms:created>
  <dc:creator>Jorja Elliott</dc:creator>
</cp:coreProperties>
</file>