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sonjoh/Dropbox/Projects/wisc-election-night-data/2024-nov/raw/"/>
    </mc:Choice>
  </mc:AlternateContent>
  <xr:revisionPtr revIDLastSave="0" documentId="8_{A6DE27B1-4857-4548-AC89-965879CBA5BB}" xr6:coauthVersionLast="47" xr6:coauthVersionMax="47" xr10:uidLastSave="{00000000-0000-0000-0000-000000000000}"/>
  <bookViews>
    <workbookView xWindow="-29040" yWindow="7700" windowWidth="29040" windowHeight="15840" xr2:uid="{00000000-000D-0000-FFFF-FFFF00000000}"/>
  </bookViews>
  <sheets>
    <sheet name="SUMMARY" sheetId="2" r:id="rId1"/>
    <sheet name="Contests By Reporting Unit For 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3" i="1" l="1"/>
  <c r="N31" i="2" s="1"/>
  <c r="AU43" i="1"/>
  <c r="U4" i="2" s="1"/>
  <c r="AW43" i="1"/>
  <c r="U7" i="2" s="1"/>
  <c r="S43" i="1"/>
  <c r="G20" i="2" s="1"/>
  <c r="K43" i="1"/>
  <c r="G11" i="2" s="1"/>
  <c r="L43" i="1"/>
  <c r="G12" i="2" s="1"/>
  <c r="BQ43" i="1"/>
  <c r="G27" i="2" s="1"/>
  <c r="BP43" i="1"/>
  <c r="U35" i="2" s="1"/>
  <c r="BO43" i="1"/>
  <c r="U34" i="2" s="1"/>
  <c r="BN43" i="1"/>
  <c r="U32" i="2" s="1"/>
  <c r="BM43" i="1"/>
  <c r="U31" i="2" s="1"/>
  <c r="BL43" i="1"/>
  <c r="U29" i="2" s="1"/>
  <c r="BK43" i="1"/>
  <c r="U28" i="2" s="1"/>
  <c r="BJ43" i="1"/>
  <c r="U26" i="2" s="1"/>
  <c r="BI43" i="1"/>
  <c r="U25" i="2" s="1"/>
  <c r="BH43" i="1"/>
  <c r="U23" i="2" s="1"/>
  <c r="BG43" i="1"/>
  <c r="U22" i="2" s="1"/>
  <c r="BF43" i="1"/>
  <c r="U20" i="2" s="1"/>
  <c r="BE43" i="1"/>
  <c r="U19" i="2" s="1"/>
  <c r="BD43" i="1"/>
  <c r="U17" i="2" s="1"/>
  <c r="BC43" i="1"/>
  <c r="U16" i="2" s="1"/>
  <c r="BB43" i="1"/>
  <c r="U14" i="2" s="1"/>
  <c r="BA43" i="1"/>
  <c r="U13" i="2" s="1"/>
  <c r="AZ43" i="1"/>
  <c r="U11" i="2" s="1"/>
  <c r="AY43" i="1"/>
  <c r="U10" i="2" s="1"/>
  <c r="AX43" i="1"/>
  <c r="U8" i="2" s="1"/>
  <c r="AV43" i="1"/>
  <c r="U5" i="2" s="1"/>
  <c r="AT43" i="1"/>
  <c r="N32" i="2" s="1"/>
  <c r="AR43" i="1"/>
  <c r="N29" i="2" s="1"/>
  <c r="AQ43" i="1"/>
  <c r="N28" i="2" s="1"/>
  <c r="AP43" i="1"/>
  <c r="N26" i="2" s="1"/>
  <c r="AO43" i="1"/>
  <c r="N25" i="2" s="1"/>
  <c r="AN43" i="1"/>
  <c r="N24" i="2" s="1"/>
  <c r="AM43" i="1"/>
  <c r="N22" i="2" s="1"/>
  <c r="AL43" i="1"/>
  <c r="N21" i="2" s="1"/>
  <c r="AK43" i="1"/>
  <c r="N20" i="2" s="1"/>
  <c r="AJ43" i="1"/>
  <c r="N18" i="2" s="1"/>
  <c r="AI43" i="1"/>
  <c r="N17" i="2" s="1"/>
  <c r="AH43" i="1"/>
  <c r="N16" i="2" s="1"/>
  <c r="AG43" i="1"/>
  <c r="N14" i="2" s="1"/>
  <c r="AF43" i="1"/>
  <c r="N13" i="2" s="1"/>
  <c r="AE43" i="1"/>
  <c r="N12" i="2" s="1"/>
  <c r="AD43" i="1"/>
  <c r="N10" i="2" s="1"/>
  <c r="AC43" i="1"/>
  <c r="N9" i="2" s="1"/>
  <c r="AB43" i="1"/>
  <c r="N8" i="2" s="1"/>
  <c r="AA43" i="1"/>
  <c r="N6" i="2" s="1"/>
  <c r="Z43" i="1"/>
  <c r="N5" i="2" s="1"/>
  <c r="Y43" i="1"/>
  <c r="N4" i="2" s="1"/>
  <c r="X43" i="1"/>
  <c r="G25" i="2" s="1"/>
  <c r="W43" i="1"/>
  <c r="G24" i="2" s="1"/>
  <c r="V43" i="1"/>
  <c r="G23" i="2" s="1"/>
  <c r="U43" i="1"/>
  <c r="G22" i="2" s="1"/>
  <c r="T43" i="1"/>
  <c r="G21" i="2" s="1"/>
  <c r="R43" i="1"/>
  <c r="G18" i="2" s="1"/>
  <c r="Q43" i="1"/>
  <c r="G17" i="2" s="1"/>
  <c r="P43" i="1"/>
  <c r="G16" i="2" s="1"/>
  <c r="O43" i="1"/>
  <c r="G15" i="2" s="1"/>
  <c r="N43" i="1"/>
  <c r="G14" i="2" s="1"/>
  <c r="M43" i="1"/>
  <c r="G13" i="2" s="1"/>
  <c r="J43" i="1"/>
  <c r="G10" i="2" s="1"/>
  <c r="I43" i="1"/>
  <c r="G9" i="2" s="1"/>
  <c r="H43" i="1"/>
  <c r="G8" i="2" s="1"/>
  <c r="G43" i="1"/>
  <c r="G7" i="2" s="1"/>
  <c r="F43" i="1"/>
  <c r="G6" i="2" s="1"/>
  <c r="E43" i="1"/>
  <c r="G5" i="2" s="1"/>
  <c r="D43" i="1"/>
  <c r="G4" i="2" s="1"/>
  <c r="C64" i="2"/>
  <c r="C30" i="2" s="1"/>
</calcChain>
</file>

<file path=xl/sharedStrings.xml><?xml version="1.0" encoding="utf-8"?>
<sst xmlns="http://schemas.openxmlformats.org/spreadsheetml/2006/main" count="1045" uniqueCount="141">
  <si>
    <r>
      <t xml:space="preserve">November 5, 2024    </t>
    </r>
    <r>
      <rPr>
        <b/>
        <sz val="14"/>
        <color rgb="FFFF0000"/>
        <rFont val="Arial"/>
        <family val="2"/>
      </rPr>
      <t xml:space="preserve">Un-Official Results </t>
    </r>
  </si>
  <si>
    <t>President of the United States</t>
  </si>
  <si>
    <t>Congressional Representative District 3</t>
  </si>
  <si>
    <t>Vernon County Treasurer</t>
  </si>
  <si>
    <t>Kamala D. Harris / Tim Walz</t>
  </si>
  <si>
    <t>received</t>
  </si>
  <si>
    <t>Rebecca Cooke</t>
  </si>
  <si>
    <t>Karen DeLap</t>
  </si>
  <si>
    <t>Donald J Trump / JD Vance</t>
  </si>
  <si>
    <t>Derrick Van Orden</t>
  </si>
  <si>
    <t>SCATTERING</t>
  </si>
  <si>
    <t>Randall Terry / Stephen Broden</t>
  </si>
  <si>
    <t>Vernon County Register of Deeds</t>
  </si>
  <si>
    <t>Chase Russel Oliver / Mike ter Maat</t>
  </si>
  <si>
    <t>State Senate District 14</t>
  </si>
  <si>
    <t>Lindsey Formanek</t>
  </si>
  <si>
    <t>Jill Stein / Rudolph Ware</t>
  </si>
  <si>
    <t>Sarah Keyeski</t>
  </si>
  <si>
    <t>Claudia De la Cruz / Karina Garcia</t>
  </si>
  <si>
    <t>Joan A. Ballweg</t>
  </si>
  <si>
    <t>State of WI - Eligible to Vote Referendum</t>
  </si>
  <si>
    <t>Cornel West / Melina Abdullah</t>
  </si>
  <si>
    <t>YES</t>
  </si>
  <si>
    <t>Robert F Kennedy Jr / Nicole Shanahan</t>
  </si>
  <si>
    <t>State Senate District 32</t>
  </si>
  <si>
    <t>NO</t>
  </si>
  <si>
    <t>write-in - Peter Sonski / Lauren Onak</t>
  </si>
  <si>
    <t>Brad Pfaff</t>
  </si>
  <si>
    <t>Town of Bergen- Appoint Clerk &amp; Treasurer</t>
  </si>
  <si>
    <t>write-in - Cherunda Lynn Fox</t>
  </si>
  <si>
    <t>Stacie Klein</t>
  </si>
  <si>
    <t>write-in - Brian Kienitz</t>
  </si>
  <si>
    <t>write-in - Doug Jenkins / Kimberly LaLonde</t>
  </si>
  <si>
    <t>State Assembly  District 41</t>
  </si>
  <si>
    <t>Town of Stark- Appoint Clerk &amp; Treasurer</t>
  </si>
  <si>
    <t>write-in - Future Madam Potus / Jessica Kennedy</t>
  </si>
  <si>
    <t>Julia Henley</t>
  </si>
  <si>
    <t>write-in - Andre Ramone McNeil, Sr</t>
  </si>
  <si>
    <t>Tony  Kurtz</t>
  </si>
  <si>
    <t>Town of Wheatland- Appoint Clerk</t>
  </si>
  <si>
    <t>United States Senator</t>
  </si>
  <si>
    <t>State Assembly  District 49</t>
  </si>
  <si>
    <t>Tammy Baldwin</t>
  </si>
  <si>
    <t>Scott A. Walker</t>
  </si>
  <si>
    <t>Eric Hovde</t>
  </si>
  <si>
    <t>Travis  Tranel</t>
  </si>
  <si>
    <t>DeSoto School Referendum - Exceed Levy Limit</t>
  </si>
  <si>
    <t>Phil Anderson</t>
  </si>
  <si>
    <t>Thomas Leager</t>
  </si>
  <si>
    <t>State Assembly  District 96</t>
  </si>
  <si>
    <t>write-in - John Schiess</t>
  </si>
  <si>
    <t>Tara  Johnson</t>
  </si>
  <si>
    <t>Viroqua School Referendum - Exceed Levy Limit</t>
  </si>
  <si>
    <t>Loren  Oldenburg</t>
  </si>
  <si>
    <t>Outstanding Provisional Ballots</t>
  </si>
  <si>
    <t>Vernon County District Attorney</t>
  </si>
  <si>
    <t>Royal School Referendum - Exceed Levy Limit</t>
  </si>
  <si>
    <t>Angela Palmer-Fisher</t>
  </si>
  <si>
    <t>Percent Reported</t>
  </si>
  <si>
    <t>Vernon County Clerk</t>
  </si>
  <si>
    <t>LaCrosse School Referendum - G.O. Bond</t>
  </si>
  <si>
    <t>Jerry Pedretti</t>
  </si>
  <si>
    <t>LaFarge School Referendum - Exceed Levy Limit</t>
  </si>
  <si>
    <t>(For the most current results you may need to manually refresh this page)</t>
  </si>
  <si>
    <t>*If you want to view how the vote was cast in each municipality, click on the red tab</t>
  </si>
  <si>
    <t>VERNON  COUNTY</t>
  </si>
  <si>
    <t>2024 General Election</t>
  </si>
  <si>
    <t>Vernon County</t>
  </si>
  <si>
    <t>PRESIDENT OF THE UNITED STATES</t>
  </si>
  <si>
    <t>UNITED STATES SENATOR</t>
  </si>
  <si>
    <t>REPRESENTATIVE IN CONGRESS DISTRICT 3</t>
  </si>
  <si>
    <t>STATE SENATOR DISTRICT 14</t>
  </si>
  <si>
    <t>STATE SENATOR DISTRICT 32</t>
  </si>
  <si>
    <t>REPRESENTATIVE TO THE ASSEMBLY DISTRICT 41</t>
  </si>
  <si>
    <t>REPRESENTATIVE TO THE ASSEMBLY DISTRICT 49</t>
  </si>
  <si>
    <t>REPRESENTATIVE TO THE ASSEMBLY DISTRICT 96</t>
  </si>
  <si>
    <t>VERNON COUNTY DISTRICT ATTORNEY</t>
  </si>
  <si>
    <t>State of Wisconsin Eligibility to Vote Referendum</t>
  </si>
  <si>
    <t>Town of Bergen Appointment of Town Clerk and Town Treasurer Referendum</t>
  </si>
  <si>
    <t>Town of Stark Appointment of Clerk and Treasurer Referendum</t>
  </si>
  <si>
    <t>Town of Wheatland Appointment of Town Clerk Referendum</t>
  </si>
  <si>
    <t>De Soto Area School District Exceed Revenue Limit Referendum</t>
  </si>
  <si>
    <t>Viroqua Area School District Exceed Revenue Limit Referendum</t>
  </si>
  <si>
    <t>Royall School District Exceed Revenue Limit Referendum</t>
  </si>
  <si>
    <t>La Crosse School District General Obligation Bonds Referendum</t>
  </si>
  <si>
    <t>La Farge School District Exceed Revenue Limit Referendum</t>
  </si>
  <si>
    <t>November 5, 2024</t>
  </si>
  <si>
    <t>Kamala D. Harris 
 Tim Walz</t>
  </si>
  <si>
    <t>Donald J. Trump 
 JD Vance</t>
  </si>
  <si>
    <t>Randall Terry 
 Stephen Broden</t>
  </si>
  <si>
    <t>Chase Russell Oliver 
 Mike ter Maat</t>
  </si>
  <si>
    <t>Jill Stein 
 Rudolph Ware</t>
  </si>
  <si>
    <t>Claudia De la Cruz 
 Karina Garcia</t>
  </si>
  <si>
    <t>Cornel West 
 Melina Abdullah</t>
  </si>
  <si>
    <t>Robert F Kennedy Jr
 Nicole Shanahan</t>
  </si>
  <si>
    <t>Peter Sonski 
 Lauren Onak (write-in)</t>
  </si>
  <si>
    <t>Cherunda Lynn Fox (write-in)</t>
  </si>
  <si>
    <t>Brian Kienitz (write-in)</t>
  </si>
  <si>
    <t>Doug Jenkins 
 Kimberly LaLonde (write-in)</t>
  </si>
  <si>
    <t>Future Madam Potus 
 Jessica Kennedy (write-in)</t>
  </si>
  <si>
    <t>André Ramone McNeil, Sr. (write-in)</t>
  </si>
  <si>
    <t>Eric  Hovde</t>
  </si>
  <si>
    <t>John Schiess (write-in)</t>
  </si>
  <si>
    <t>Brad  Pfaff</t>
  </si>
  <si>
    <t>Stacey  Klein</t>
  </si>
  <si>
    <t>PROVISIONAL</t>
  </si>
  <si>
    <t>Town of BERGEN Wards 1-3</t>
  </si>
  <si>
    <t>-</t>
  </si>
  <si>
    <t>Town of CHRISTIANA Wards 1-3</t>
  </si>
  <si>
    <t>Town of CLINTON Wards 1-2</t>
  </si>
  <si>
    <t>Town of COON Wards 1-2</t>
  </si>
  <si>
    <t>Town of FOREST Ward 1</t>
  </si>
  <si>
    <t>Town of FRANKLIN Wards 1-2</t>
  </si>
  <si>
    <t>Town of GENOA Wards 1-2</t>
  </si>
  <si>
    <t>Town of GREENWOOD Ward 1</t>
  </si>
  <si>
    <t>Town of HAMBURG Wards 1-2</t>
  </si>
  <si>
    <t>Town of HARMONY Wards 1-3</t>
  </si>
  <si>
    <t>Town of HILLSBORO Wards 1-3</t>
  </si>
  <si>
    <t>Town of JEFFERSON Wards 1-4</t>
  </si>
  <si>
    <t>Town of KICKAPOO Wards 1-2</t>
  </si>
  <si>
    <t>Town of LIBERTY Ward 1</t>
  </si>
  <si>
    <t>Town of STARK Wards 1-2</t>
  </si>
  <si>
    <t>Town of STERLING Ward 1</t>
  </si>
  <si>
    <t>Town of UNION Wards 1-3</t>
  </si>
  <si>
    <t>Town of VIROQUA Wards 1-4</t>
  </si>
  <si>
    <t>Town of WEBSTER Wards 1-2</t>
  </si>
  <si>
    <t>Town of WHEATLAND Ward 1</t>
  </si>
  <si>
    <t>Town of WHITESTOWN Wards 1-2</t>
  </si>
  <si>
    <t>Village of CHASEBURG Ward 1</t>
  </si>
  <si>
    <t>Village of COON VALLEY Ward 1</t>
  </si>
  <si>
    <t>Village of DE SOTO Ward 1</t>
  </si>
  <si>
    <t>Village of GENOA Ward 1</t>
  </si>
  <si>
    <t>Village of LA FARGE Ward 1</t>
  </si>
  <si>
    <t>Village of ONTARIO Ward 1</t>
  </si>
  <si>
    <t>Village of READSTOWN Ward 1</t>
  </si>
  <si>
    <t>Village of STODDARD Ward 1</t>
  </si>
  <si>
    <t>VILLAGE OF VIOLA Ward 1</t>
  </si>
  <si>
    <t>City of HILLSBORO Wards 1-4</t>
  </si>
  <si>
    <t>City of VIROQUA Wards 1,2,3,4,5,6,7,8,9</t>
  </si>
  <si>
    <t>City of WESTBY Wards 1-5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</si>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</sst>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10409]m/d/yyyy"/>
    <numFmt numFmtId="165" formatCode="_(* #,##0_);_(* \(#,##0\);_(* &quot;-&quot;??_);_(@_)"/>
    <numFmt numFmtId="166" formatCode="[$-10409]###,##0"/>
  </numFmts>
  <fonts count="33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4"/>
      <color rgb="FF000000"/>
      <name val="Tahoma"/>
      <family val="2"/>
    </font>
    <font>
      <b/>
      <sz val="10"/>
      <color rgb="FF000000"/>
      <name val="Arial"/>
      <family val="2"/>
    </font>
    <font>
      <b/>
      <sz val="10"/>
      <color rgb="FFFFFFFF"/>
      <name val="Tahoma"/>
      <family val="2"/>
    </font>
    <font>
      <b/>
      <sz val="10"/>
      <color rgb="FF000000"/>
      <name val="Tahoma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Arial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0"/>
      <color theme="1"/>
      <name val="Arial"/>
      <family val="2"/>
    </font>
    <font>
      <b/>
      <i/>
      <sz val="12"/>
      <name val="Calibri"/>
      <family val="2"/>
    </font>
    <font>
      <sz val="12"/>
      <name val="Calibri"/>
      <family val="2"/>
    </font>
    <font>
      <sz val="11"/>
      <color rgb="FFFF0000"/>
      <name val="Calibri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1"/>
      <name val="Calibri"/>
      <family val="2"/>
    </font>
    <font>
      <b/>
      <sz val="14"/>
      <color rgb="FF000000"/>
      <name val="Arial"/>
      <family val="2"/>
    </font>
    <font>
      <b/>
      <sz val="14"/>
      <color rgb="FFFF0000"/>
      <name val="Arial"/>
      <family val="2"/>
    </font>
    <font>
      <b/>
      <u/>
      <sz val="10"/>
      <color theme="1"/>
      <name val="Arial"/>
      <family val="2"/>
    </font>
    <font>
      <sz val="16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theme="1"/>
      <name val="Tahoma"/>
      <family val="2"/>
    </font>
    <font>
      <b/>
      <sz val="11"/>
      <color rgb="FFFFFFFF"/>
      <name val="Tahoma"/>
      <family val="2"/>
    </font>
    <font>
      <b/>
      <sz val="10"/>
      <color theme="0"/>
      <name val="Tahoma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sz val="24"/>
      <color rgb="FF000000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rgb="FF708090"/>
        <bgColor rgb="FF70809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rgb="FF8FA0B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8FA0B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8FA0B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rgb="FF8FA0B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rgb="FF8FA0B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rgb="FF8FA0B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rgb="FF8FA0B0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rgb="FFD3D3D3"/>
      </left>
      <right/>
      <top style="thin">
        <color rgb="FFD3D3D3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52">
    <xf numFmtId="0" fontId="1" fillId="0" borderId="0" xfId="0" applyFont="1"/>
    <xf numFmtId="0" fontId="9" fillId="0" borderId="0" xfId="0" applyFont="1"/>
    <xf numFmtId="0" fontId="9" fillId="0" borderId="11" xfId="0" applyFont="1" applyBorder="1" applyProtection="1">
      <protection locked="0"/>
    </xf>
    <xf numFmtId="0" fontId="9" fillId="0" borderId="11" xfId="0" applyFont="1" applyBorder="1"/>
    <xf numFmtId="0" fontId="9" fillId="0" borderId="17" xfId="0" applyFont="1" applyBorder="1" applyProtection="1">
      <protection locked="0"/>
    </xf>
    <xf numFmtId="0" fontId="9" fillId="0" borderId="18" xfId="0" applyFont="1" applyBorder="1"/>
    <xf numFmtId="0" fontId="9" fillId="0" borderId="17" xfId="0" applyFont="1" applyBorder="1"/>
    <xf numFmtId="0" fontId="9" fillId="0" borderId="22" xfId="0" applyFont="1" applyBorder="1"/>
    <xf numFmtId="0" fontId="9" fillId="0" borderId="17" xfId="0" applyFont="1" applyBorder="1" applyAlignment="1">
      <alignment vertical="top" wrapText="1"/>
    </xf>
    <xf numFmtId="0" fontId="9" fillId="0" borderId="10" xfId="0" applyFont="1" applyBorder="1"/>
    <xf numFmtId="0" fontId="10" fillId="0" borderId="22" xfId="0" applyFont="1" applyBorder="1" applyAlignment="1">
      <alignment horizontal="center" vertical="top" wrapText="1" readingOrder="1"/>
    </xf>
    <xf numFmtId="0" fontId="9" fillId="0" borderId="21" xfId="0" applyFont="1" applyBorder="1"/>
    <xf numFmtId="0" fontId="17" fillId="0" borderId="30" xfId="0" applyFont="1" applyBorder="1" applyAlignment="1">
      <alignment horizontal="left" vertical="top" wrapText="1" readingOrder="1"/>
    </xf>
    <xf numFmtId="166" fontId="19" fillId="0" borderId="30" xfId="0" applyNumberFormat="1" applyFont="1" applyBorder="1" applyAlignment="1">
      <alignment horizontal="right" vertical="top" wrapText="1" readingOrder="1"/>
    </xf>
    <xf numFmtId="0" fontId="9" fillId="0" borderId="22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31" xfId="0" applyFont="1" applyBorder="1"/>
    <xf numFmtId="0" fontId="11" fillId="0" borderId="32" xfId="0" applyFont="1" applyBorder="1"/>
    <xf numFmtId="0" fontId="9" fillId="0" borderId="19" xfId="0" applyFont="1" applyBorder="1"/>
    <xf numFmtId="0" fontId="9" fillId="0" borderId="16" xfId="0" applyFont="1" applyBorder="1"/>
    <xf numFmtId="0" fontId="14" fillId="0" borderId="17" xfId="0" applyFont="1" applyBorder="1"/>
    <xf numFmtId="0" fontId="15" fillId="0" borderId="17" xfId="0" applyFont="1" applyBorder="1"/>
    <xf numFmtId="0" fontId="9" fillId="0" borderId="24" xfId="0" applyFont="1" applyBorder="1"/>
    <xf numFmtId="0" fontId="9" fillId="0" borderId="23" xfId="0" applyFont="1" applyBorder="1"/>
    <xf numFmtId="0" fontId="20" fillId="0" borderId="17" xfId="0" applyFont="1" applyBorder="1"/>
    <xf numFmtId="0" fontId="9" fillId="0" borderId="21" xfId="0" applyFont="1" applyBorder="1" applyProtection="1">
      <protection locked="0"/>
    </xf>
    <xf numFmtId="0" fontId="1" fillId="0" borderId="6" xfId="0" applyFont="1" applyBorder="1" applyAlignment="1">
      <alignment vertical="top" wrapText="1"/>
    </xf>
    <xf numFmtId="49" fontId="24" fillId="0" borderId="7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7" fillId="11" borderId="1" xfId="0" applyFont="1" applyFill="1" applyBorder="1" applyAlignment="1">
      <alignment horizontal="right" textRotation="90" wrapText="1" readingOrder="1"/>
    </xf>
    <xf numFmtId="0" fontId="27" fillId="13" borderId="1" xfId="0" applyFont="1" applyFill="1" applyBorder="1" applyAlignment="1">
      <alignment horizontal="right" textRotation="90" wrapText="1" readingOrder="1"/>
    </xf>
    <xf numFmtId="0" fontId="27" fillId="15" borderId="1" xfId="0" applyFont="1" applyFill="1" applyBorder="1" applyAlignment="1">
      <alignment horizontal="right" textRotation="90" wrapText="1" readingOrder="1"/>
    </xf>
    <xf numFmtId="0" fontId="27" fillId="17" borderId="1" xfId="0" applyFont="1" applyFill="1" applyBorder="1" applyAlignment="1">
      <alignment horizontal="right" textRotation="90" wrapText="1" readingOrder="1"/>
    </xf>
    <xf numFmtId="0" fontId="27" fillId="19" borderId="1" xfId="0" applyFont="1" applyFill="1" applyBorder="1" applyAlignment="1">
      <alignment horizontal="right" textRotation="90" wrapText="1" readingOrder="1"/>
    </xf>
    <xf numFmtId="0" fontId="27" fillId="21" borderId="1" xfId="0" applyFont="1" applyFill="1" applyBorder="1" applyAlignment="1">
      <alignment horizontal="right" textRotation="90" wrapText="1" readingOrder="1"/>
    </xf>
    <xf numFmtId="0" fontId="29" fillId="23" borderId="35" xfId="0" applyFont="1" applyFill="1" applyBorder="1" applyAlignment="1">
      <alignment horizontal="center" textRotation="90" wrapText="1" readingOrder="1"/>
    </xf>
    <xf numFmtId="0" fontId="8" fillId="0" borderId="0" xfId="0" applyFont="1" applyAlignment="1">
      <alignment textRotation="90"/>
    </xf>
    <xf numFmtId="0" fontId="6" fillId="0" borderId="1" xfId="0" applyFont="1" applyBorder="1" applyAlignment="1">
      <alignment horizontal="right" vertical="top" wrapText="1" readingOrder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164" fontId="3" fillId="0" borderId="0" xfId="0" applyNumberFormat="1" applyFont="1" applyAlignment="1">
      <alignment horizontal="center" vertical="top" wrapText="1" readingOrder="1"/>
    </xf>
    <xf numFmtId="0" fontId="6" fillId="0" borderId="33" xfId="0" applyFont="1" applyBorder="1" applyAlignment="1">
      <alignment horizontal="right" vertical="top" wrapText="1" readingOrder="1"/>
    </xf>
    <xf numFmtId="165" fontId="17" fillId="12" borderId="1" xfId="1" applyNumberFormat="1" applyFont="1" applyFill="1" applyBorder="1" applyAlignment="1" applyProtection="1">
      <alignment horizontal="center" vertical="center" wrapText="1" readingOrder="1"/>
    </xf>
    <xf numFmtId="165" fontId="17" fillId="14" borderId="1" xfId="1" applyNumberFormat="1" applyFont="1" applyFill="1" applyBorder="1" applyAlignment="1" applyProtection="1">
      <alignment horizontal="center" vertical="center" wrapText="1" readingOrder="1"/>
    </xf>
    <xf numFmtId="165" fontId="17" fillId="16" borderId="1" xfId="1" applyNumberFormat="1" applyFont="1" applyFill="1" applyBorder="1" applyAlignment="1" applyProtection="1">
      <alignment horizontal="center" vertical="center" wrapText="1" readingOrder="1"/>
    </xf>
    <xf numFmtId="165" fontId="17" fillId="18" borderId="1" xfId="1" applyNumberFormat="1" applyFont="1" applyFill="1" applyBorder="1" applyAlignment="1" applyProtection="1">
      <alignment horizontal="center" vertical="center" wrapText="1" readingOrder="1"/>
    </xf>
    <xf numFmtId="165" fontId="17" fillId="20" borderId="1" xfId="1" applyNumberFormat="1" applyFont="1" applyFill="1" applyBorder="1" applyAlignment="1" applyProtection="1">
      <alignment horizontal="center" vertical="center" wrapText="1" readingOrder="1"/>
    </xf>
    <xf numFmtId="165" fontId="17" fillId="22" borderId="1" xfId="1" applyNumberFormat="1" applyFont="1" applyFill="1" applyBorder="1" applyAlignment="1" applyProtection="1">
      <alignment horizontal="center" vertical="center" wrapText="1" readingOrder="1"/>
    </xf>
    <xf numFmtId="165" fontId="17" fillId="16" borderId="33" xfId="1" applyNumberFormat="1" applyFont="1" applyFill="1" applyBorder="1" applyAlignment="1" applyProtection="1">
      <alignment horizontal="center" vertical="center" wrapText="1" readingOrder="1"/>
    </xf>
    <xf numFmtId="165" fontId="26" fillId="5" borderId="34" xfId="1" applyNumberFormat="1" applyFont="1" applyFill="1" applyBorder="1" applyAlignment="1" applyProtection="1">
      <alignment horizontal="center" vertical="center" wrapText="1" readingOrder="1"/>
    </xf>
    <xf numFmtId="0" fontId="15" fillId="0" borderId="0" xfId="0" applyFont="1" applyAlignment="1">
      <alignment horizontal="center" vertical="center"/>
    </xf>
    <xf numFmtId="0" fontId="1" fillId="0" borderId="8" xfId="0" applyFont="1" applyBorder="1" applyAlignment="1" applyProtection="1">
      <alignment vertical="top" wrapText="1"/>
      <protection locked="0"/>
    </xf>
    <xf numFmtId="0" fontId="6" fillId="12" borderId="1" xfId="0" applyFont="1" applyFill="1" applyBorder="1" applyAlignment="1" applyProtection="1">
      <alignment horizontal="right" vertical="top" wrapText="1" readingOrder="1"/>
      <protection locked="0"/>
    </xf>
    <xf numFmtId="0" fontId="6" fillId="14" borderId="1" xfId="0" applyFont="1" applyFill="1" applyBorder="1" applyAlignment="1" applyProtection="1">
      <alignment horizontal="right" vertical="top" wrapText="1" readingOrder="1"/>
      <protection locked="0"/>
    </xf>
    <xf numFmtId="0" fontId="6" fillId="16" borderId="1" xfId="0" applyFont="1" applyFill="1" applyBorder="1" applyAlignment="1" applyProtection="1">
      <alignment horizontal="right" vertical="top" wrapText="1" readingOrder="1"/>
      <protection locked="0"/>
    </xf>
    <xf numFmtId="0" fontId="6" fillId="18" borderId="1" xfId="0" applyFont="1" applyFill="1" applyBorder="1" applyAlignment="1" applyProtection="1">
      <alignment horizontal="right" vertical="top" wrapText="1" readingOrder="1"/>
      <protection locked="0"/>
    </xf>
    <xf numFmtId="0" fontId="6" fillId="20" borderId="1" xfId="0" applyFont="1" applyFill="1" applyBorder="1" applyAlignment="1" applyProtection="1">
      <alignment horizontal="right" vertical="top" wrapText="1" readingOrder="1"/>
      <protection locked="0"/>
    </xf>
    <xf numFmtId="0" fontId="6" fillId="22" borderId="1" xfId="0" applyFont="1" applyFill="1" applyBorder="1" applyAlignment="1" applyProtection="1">
      <alignment horizontal="right" vertical="top" wrapText="1" readingOrder="1"/>
      <protection locked="0"/>
    </xf>
    <xf numFmtId="0" fontId="6" fillId="16" borderId="33" xfId="0" applyFont="1" applyFill="1" applyBorder="1" applyAlignment="1" applyProtection="1">
      <alignment horizontal="right" vertical="top" wrapText="1" readingOrder="1"/>
      <protection locked="0"/>
    </xf>
    <xf numFmtId="0" fontId="30" fillId="5" borderId="34" xfId="0" applyFont="1" applyFill="1" applyBorder="1" applyAlignment="1" applyProtection="1">
      <alignment horizontal="center" vertical="top" wrapText="1" readingOrder="1"/>
      <protection locked="0"/>
    </xf>
    <xf numFmtId="0" fontId="13" fillId="24" borderId="30" xfId="0" applyFont="1" applyFill="1" applyBorder="1" applyAlignment="1">
      <alignment horizontal="left" vertical="top" wrapText="1" readingOrder="1"/>
    </xf>
    <xf numFmtId="166" fontId="19" fillId="24" borderId="30" xfId="0" applyNumberFormat="1" applyFont="1" applyFill="1" applyBorder="1" applyAlignment="1">
      <alignment horizontal="right" vertical="top" wrapText="1" readingOrder="1"/>
    </xf>
    <xf numFmtId="0" fontId="17" fillId="24" borderId="30" xfId="0" applyFont="1" applyFill="1" applyBorder="1" applyAlignment="1">
      <alignment horizontal="left" vertical="top" wrapText="1" readingOrder="1"/>
    </xf>
    <xf numFmtId="0" fontId="9" fillId="0" borderId="17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2" fillId="9" borderId="29" xfId="0" applyFont="1" applyFill="1" applyBorder="1" applyAlignment="1">
      <alignment horizontal="center"/>
    </xf>
    <xf numFmtId="0" fontId="18" fillId="8" borderId="15" xfId="0" applyFont="1" applyFill="1" applyBorder="1" applyAlignment="1">
      <alignment horizontal="center" vertical="top" wrapText="1" readingOrder="1"/>
    </xf>
    <xf numFmtId="0" fontId="18" fillId="8" borderId="28" xfId="0" applyFont="1" applyFill="1" applyBorder="1" applyAlignment="1">
      <alignment horizontal="center" vertical="top" wrapText="1" readingOrder="1"/>
    </xf>
    <xf numFmtId="0" fontId="18" fillId="8" borderId="14" xfId="0" applyFont="1" applyFill="1" applyBorder="1" applyAlignment="1">
      <alignment horizontal="center" vertical="top" wrapText="1" readingOrder="1"/>
    </xf>
    <xf numFmtId="0" fontId="19" fillId="24" borderId="30" xfId="0" applyFont="1" applyFill="1" applyBorder="1" applyAlignment="1">
      <alignment horizontal="left" vertical="top" wrapText="1" readingOrder="1"/>
    </xf>
    <xf numFmtId="0" fontId="9" fillId="24" borderId="30" xfId="0" applyFont="1" applyFill="1" applyBorder="1" applyAlignment="1">
      <alignment vertical="top" wrapText="1"/>
    </xf>
    <xf numFmtId="0" fontId="19" fillId="0" borderId="15" xfId="0" applyFont="1" applyBorder="1" applyAlignment="1">
      <alignment horizontal="center" vertical="top" wrapText="1" readingOrder="1"/>
    </xf>
    <xf numFmtId="0" fontId="19" fillId="0" borderId="28" xfId="0" applyFont="1" applyBorder="1" applyAlignment="1">
      <alignment horizontal="center" vertical="top" wrapText="1" readingOrder="1"/>
    </xf>
    <xf numFmtId="0" fontId="19" fillId="0" borderId="14" xfId="0" applyFont="1" applyBorder="1" applyAlignment="1">
      <alignment horizontal="center" vertical="top" wrapText="1" readingOrder="1"/>
    </xf>
    <xf numFmtId="0" fontId="18" fillId="3" borderId="15" xfId="0" applyFont="1" applyFill="1" applyBorder="1" applyAlignment="1">
      <alignment horizontal="center" vertical="top" wrapText="1" readingOrder="1"/>
    </xf>
    <xf numFmtId="0" fontId="18" fillId="3" borderId="28" xfId="0" applyFont="1" applyFill="1" applyBorder="1" applyAlignment="1">
      <alignment horizontal="center" vertical="top" wrapText="1" readingOrder="1"/>
    </xf>
    <xf numFmtId="0" fontId="18" fillId="3" borderId="14" xfId="0" applyFont="1" applyFill="1" applyBorder="1" applyAlignment="1">
      <alignment horizontal="center" vertical="top" wrapText="1" readingOrder="1"/>
    </xf>
    <xf numFmtId="0" fontId="18" fillId="10" borderId="15" xfId="0" applyFont="1" applyFill="1" applyBorder="1" applyAlignment="1">
      <alignment horizontal="center" vertical="top" wrapText="1" readingOrder="1"/>
    </xf>
    <xf numFmtId="0" fontId="18" fillId="10" borderId="28" xfId="0" applyFont="1" applyFill="1" applyBorder="1" applyAlignment="1">
      <alignment horizontal="center" vertical="top" wrapText="1" readingOrder="1"/>
    </xf>
    <xf numFmtId="0" fontId="18" fillId="10" borderId="14" xfId="0" applyFont="1" applyFill="1" applyBorder="1" applyAlignment="1">
      <alignment horizontal="center" vertical="top" wrapText="1" readingOrder="1"/>
    </xf>
    <xf numFmtId="0" fontId="12" fillId="7" borderId="29" xfId="0" applyFont="1" applyFill="1" applyBorder="1" applyAlignment="1">
      <alignment horizontal="center"/>
    </xf>
    <xf numFmtId="0" fontId="19" fillId="0" borderId="30" xfId="0" applyFont="1" applyBorder="1" applyAlignment="1">
      <alignment horizontal="left" vertical="top" wrapText="1" readingOrder="1"/>
    </xf>
    <xf numFmtId="0" fontId="9" fillId="0" borderId="30" xfId="0" applyFont="1" applyBorder="1" applyAlignment="1">
      <alignment vertical="top" wrapText="1"/>
    </xf>
    <xf numFmtId="0" fontId="19" fillId="24" borderId="15" xfId="0" applyFont="1" applyFill="1" applyBorder="1" applyAlignment="1">
      <alignment horizontal="left" vertical="top" wrapText="1" readingOrder="1"/>
    </xf>
    <xf numFmtId="0" fontId="19" fillId="24" borderId="28" xfId="0" applyFont="1" applyFill="1" applyBorder="1" applyAlignment="1">
      <alignment horizontal="left" vertical="top" wrapText="1" readingOrder="1"/>
    </xf>
    <xf numFmtId="0" fontId="19" fillId="24" borderId="14" xfId="0" applyFont="1" applyFill="1" applyBorder="1" applyAlignment="1">
      <alignment horizontal="left" vertical="top" wrapText="1" readingOrder="1"/>
    </xf>
    <xf numFmtId="0" fontId="19" fillId="0" borderId="15" xfId="0" applyFont="1" applyBorder="1" applyAlignment="1">
      <alignment vertical="top" wrapText="1" readingOrder="1"/>
    </xf>
    <xf numFmtId="0" fontId="19" fillId="0" borderId="28" xfId="0" applyFont="1" applyBorder="1" applyAlignment="1">
      <alignment vertical="top" wrapText="1" readingOrder="1"/>
    </xf>
    <xf numFmtId="0" fontId="19" fillId="0" borderId="14" xfId="0" applyFont="1" applyBorder="1" applyAlignment="1">
      <alignment vertical="top" wrapText="1" readingOrder="1"/>
    </xf>
    <xf numFmtId="0" fontId="18" fillId="9" borderId="15" xfId="0" applyFont="1" applyFill="1" applyBorder="1" applyAlignment="1">
      <alignment horizontal="center" vertical="top" wrapText="1" readingOrder="1"/>
    </xf>
    <xf numFmtId="0" fontId="18" fillId="9" borderId="28" xfId="0" applyFont="1" applyFill="1" applyBorder="1" applyAlignment="1">
      <alignment horizontal="center" vertical="top" wrapText="1" readingOrder="1"/>
    </xf>
    <xf numFmtId="0" fontId="18" fillId="9" borderId="14" xfId="0" applyFont="1" applyFill="1" applyBorder="1" applyAlignment="1">
      <alignment horizontal="center" vertical="top" wrapText="1" readingOrder="1"/>
    </xf>
    <xf numFmtId="0" fontId="19" fillId="0" borderId="15" xfId="0" applyFont="1" applyBorder="1" applyAlignment="1">
      <alignment horizontal="left" vertical="top" wrapText="1" readingOrder="1"/>
    </xf>
    <xf numFmtId="0" fontId="19" fillId="0" borderId="28" xfId="0" applyFont="1" applyBorder="1" applyAlignment="1">
      <alignment horizontal="left" vertical="top" wrapText="1" readingOrder="1"/>
    </xf>
    <xf numFmtId="0" fontId="19" fillId="0" borderId="14" xfId="0" applyFont="1" applyBorder="1" applyAlignment="1">
      <alignment horizontal="left" vertical="top" wrapText="1" readingOrder="1"/>
    </xf>
    <xf numFmtId="0" fontId="18" fillId="4" borderId="15" xfId="0" applyFont="1" applyFill="1" applyBorder="1" applyAlignment="1">
      <alignment horizontal="center" vertical="top" wrapText="1" readingOrder="1"/>
    </xf>
    <xf numFmtId="0" fontId="18" fillId="4" borderId="28" xfId="0" applyFont="1" applyFill="1" applyBorder="1" applyAlignment="1">
      <alignment horizontal="center" vertical="top" wrapText="1" readingOrder="1"/>
    </xf>
    <xf numFmtId="0" fontId="18" fillId="4" borderId="14" xfId="0" applyFont="1" applyFill="1" applyBorder="1" applyAlignment="1">
      <alignment horizontal="center" vertical="top" wrapText="1" readingOrder="1"/>
    </xf>
    <xf numFmtId="0" fontId="18" fillId="7" borderId="15" xfId="0" applyFont="1" applyFill="1" applyBorder="1" applyAlignment="1">
      <alignment horizontal="center" vertical="top" wrapText="1" readingOrder="1"/>
    </xf>
    <xf numFmtId="0" fontId="18" fillId="7" borderId="28" xfId="0" applyFont="1" applyFill="1" applyBorder="1" applyAlignment="1">
      <alignment horizontal="center" vertical="top" wrapText="1" readingOrder="1"/>
    </xf>
    <xf numFmtId="0" fontId="18" fillId="7" borderId="14" xfId="0" applyFont="1" applyFill="1" applyBorder="1" applyAlignment="1">
      <alignment horizontal="center" vertical="top" wrapText="1" readingOrder="1"/>
    </xf>
    <xf numFmtId="0" fontId="19" fillId="0" borderId="30" xfId="0" applyFont="1" applyBorder="1" applyAlignment="1">
      <alignment horizontal="center" vertical="top" wrapText="1" readingOrder="1"/>
    </xf>
    <xf numFmtId="0" fontId="9" fillId="0" borderId="30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 readingOrder="1"/>
    </xf>
    <xf numFmtId="0" fontId="21" fillId="0" borderId="20" xfId="0" applyFont="1" applyBorder="1" applyAlignment="1">
      <alignment horizontal="center" vertical="center" wrapText="1" readingOrder="1"/>
    </xf>
    <xf numFmtId="0" fontId="21" fillId="0" borderId="24" xfId="0" applyFont="1" applyBorder="1" applyAlignment="1">
      <alignment horizontal="center" vertical="center" wrapText="1" readingOrder="1"/>
    </xf>
    <xf numFmtId="0" fontId="11" fillId="0" borderId="12" xfId="0" applyFont="1" applyBorder="1"/>
    <xf numFmtId="0" fontId="11" fillId="0" borderId="13" xfId="0" applyFont="1" applyBorder="1"/>
    <xf numFmtId="0" fontId="11" fillId="0" borderId="36" xfId="0" applyFont="1" applyBorder="1"/>
    <xf numFmtId="9" fontId="24" fillId="6" borderId="19" xfId="0" applyNumberFormat="1" applyFont="1" applyFill="1" applyBorder="1" applyAlignment="1">
      <alignment horizontal="center" vertical="center"/>
    </xf>
    <xf numFmtId="9" fontId="24" fillId="6" borderId="18" xfId="0" applyNumberFormat="1" applyFont="1" applyFill="1" applyBorder="1" applyAlignment="1">
      <alignment horizontal="center" vertical="center"/>
    </xf>
    <xf numFmtId="9" fontId="24" fillId="6" borderId="16" xfId="0" applyNumberFormat="1" applyFont="1" applyFill="1" applyBorder="1" applyAlignment="1">
      <alignment horizontal="center" vertical="center"/>
    </xf>
    <xf numFmtId="0" fontId="24" fillId="6" borderId="23" xfId="0" applyFont="1" applyFill="1" applyBorder="1" applyAlignment="1">
      <alignment horizontal="center" vertical="center"/>
    </xf>
    <xf numFmtId="0" fontId="24" fillId="6" borderId="20" xfId="0" applyFont="1" applyFill="1" applyBorder="1" applyAlignment="1">
      <alignment horizontal="center" vertical="center"/>
    </xf>
    <xf numFmtId="0" fontId="24" fillId="6" borderId="24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24" fillId="6" borderId="25" xfId="0" applyFont="1" applyFill="1" applyBorder="1" applyAlignment="1">
      <alignment horizontal="center" vertical="center"/>
    </xf>
    <xf numFmtId="0" fontId="24" fillId="6" borderId="26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0" fontId="24" fillId="6" borderId="27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 vertical="top" wrapText="1"/>
    </xf>
    <xf numFmtId="0" fontId="16" fillId="0" borderId="20" xfId="0" applyFont="1" applyBorder="1" applyAlignment="1">
      <alignment horizontal="center" vertical="top" wrapText="1"/>
    </xf>
    <xf numFmtId="0" fontId="16" fillId="0" borderId="24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6" fillId="0" borderId="25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9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4" borderId="15" xfId="0" applyFont="1" applyFill="1" applyBorder="1" applyAlignment="1">
      <alignment horizontal="center" vertical="top" wrapText="1" readingOrder="1"/>
    </xf>
    <xf numFmtId="0" fontId="23" fillId="4" borderId="28" xfId="0" applyFont="1" applyFill="1" applyBorder="1" applyAlignment="1">
      <alignment horizontal="center" vertical="top" wrapText="1" readingOrder="1"/>
    </xf>
    <xf numFmtId="0" fontId="23" fillId="4" borderId="14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1" fillId="0" borderId="5" xfId="0" applyFont="1" applyBorder="1" applyAlignment="1">
      <alignment vertical="top" wrapText="1"/>
    </xf>
    <xf numFmtId="0" fontId="31" fillId="0" borderId="1" xfId="0" applyFont="1" applyBorder="1" applyAlignment="1" applyProtection="1">
      <alignment vertical="top" wrapText="1" readingOrder="1"/>
      <protection locked="0"/>
    </xf>
    <xf numFmtId="0" fontId="1" fillId="0" borderId="4" xfId="0" applyFont="1" applyBorder="1" applyAlignment="1" applyProtection="1">
      <alignment vertical="top" wrapText="1"/>
      <protection locked="0"/>
    </xf>
    <xf numFmtId="0" fontId="1" fillId="0" borderId="5" xfId="0" applyFont="1" applyBorder="1" applyAlignment="1" applyProtection="1">
      <alignment vertical="top" wrapText="1"/>
      <protection locked="0"/>
    </xf>
    <xf numFmtId="0" fontId="32" fillId="0" borderId="37" xfId="0" applyFont="1" applyBorder="1" applyAlignment="1">
      <alignment horizontal="center" vertical="top" wrapText="1" readingOrder="1"/>
    </xf>
    <xf numFmtId="0" fontId="32" fillId="0" borderId="2" xfId="0" applyFont="1" applyBorder="1" applyAlignment="1">
      <alignment horizontal="center" vertical="top" wrapText="1" readingOrder="1"/>
    </xf>
    <xf numFmtId="0" fontId="32" fillId="0" borderId="3" xfId="0" applyFont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wrapText="1" readingOrder="1"/>
    </xf>
    <xf numFmtId="0" fontId="1" fillId="0" borderId="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 applyProtection="1">
      <alignment vertical="top" wrapText="1" readingOrder="1"/>
      <protection locked="0"/>
    </xf>
    <xf numFmtId="0" fontId="28" fillId="2" borderId="1" xfId="0" applyFont="1" applyFill="1" applyBorder="1" applyAlignment="1">
      <alignment horizontal="center" wrapText="1" readingOrder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25" fillId="0" borderId="1" xfId="0" applyFont="1" applyBorder="1" applyAlignment="1">
      <alignment horizontal="center" vertical="center" wrapText="1" readingOrder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D3D3D3"/>
      <rgbColor rgb="00708090"/>
      <rgbColor rgb="00FFFFFF"/>
      <rgbColor rgb="008FA0B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35D6-8FB5-4146-96D6-B0C277484E32}">
  <sheetPr>
    <tabColor rgb="FFFFFF00"/>
  </sheetPr>
  <dimension ref="A1:AP64"/>
  <sheetViews>
    <sheetView showGridLines="0" showRowColHeaders="0" tabSelected="1" zoomScale="90" zoomScaleNormal="90" workbookViewId="0">
      <selection activeCell="H3" sqref="H3"/>
    </sheetView>
  </sheetViews>
  <sheetFormatPr baseColWidth="10" defaultColWidth="9.1640625" defaultRowHeight="15" x14ac:dyDescent="0.2"/>
  <cols>
    <col min="1" max="1" width="15.33203125" style="1" customWidth="1"/>
    <col min="2" max="2" width="10.33203125" style="1" customWidth="1"/>
    <col min="3" max="3" width="18.6640625" style="1" customWidth="1"/>
    <col min="4" max="4" width="0" style="1" hidden="1" customWidth="1"/>
    <col min="5" max="5" width="16.5" style="1" customWidth="1"/>
    <col min="6" max="7" width="10.33203125" style="1" customWidth="1"/>
    <col min="8" max="16384" width="9.1640625" style="1"/>
  </cols>
  <sheetData>
    <row r="1" spans="1:42" ht="2.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s="65" customFormat="1" ht="42.75" customHeight="1" x14ac:dyDescent="0.2">
      <c r="A2" s="63"/>
      <c r="B2" s="104" t="s">
        <v>0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6"/>
      <c r="V2" s="64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</row>
    <row r="3" spans="1:42" ht="15" customHeight="1" x14ac:dyDescent="0.2">
      <c r="A3" s="10"/>
      <c r="B3" s="66" t="s">
        <v>1</v>
      </c>
      <c r="C3" s="66"/>
      <c r="D3" s="66"/>
      <c r="E3" s="66"/>
      <c r="F3" s="66"/>
      <c r="G3" s="66"/>
      <c r="H3" s="2"/>
      <c r="I3" s="67" t="s">
        <v>2</v>
      </c>
      <c r="J3" s="68"/>
      <c r="K3" s="68"/>
      <c r="L3" s="68"/>
      <c r="M3" s="68"/>
      <c r="N3" s="69"/>
      <c r="O3" s="25"/>
      <c r="P3" s="96" t="s">
        <v>3</v>
      </c>
      <c r="Q3" s="97"/>
      <c r="R3" s="97"/>
      <c r="S3" s="97"/>
      <c r="T3" s="97"/>
      <c r="U3" s="98"/>
      <c r="V3" s="7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15" customHeight="1" x14ac:dyDescent="0.2">
      <c r="A4" s="10"/>
      <c r="B4" s="93" t="s">
        <v>4</v>
      </c>
      <c r="C4" s="94"/>
      <c r="D4" s="94"/>
      <c r="E4" s="95"/>
      <c r="F4" s="12" t="s">
        <v>5</v>
      </c>
      <c r="G4" s="13">
        <f>+'Contests By Reporting Unit For '!D43</f>
        <v>7478</v>
      </c>
      <c r="H4" s="3"/>
      <c r="I4" s="93" t="s">
        <v>6</v>
      </c>
      <c r="J4" s="94"/>
      <c r="K4" s="94"/>
      <c r="L4" s="95"/>
      <c r="M4" s="12" t="s">
        <v>5</v>
      </c>
      <c r="N4" s="13">
        <f>+'Contests By Reporting Unit For '!Y43</f>
        <v>7925</v>
      </c>
      <c r="O4" s="11"/>
      <c r="P4" s="93" t="s">
        <v>7</v>
      </c>
      <c r="Q4" s="94"/>
      <c r="R4" s="94"/>
      <c r="S4" s="95"/>
      <c r="T4" s="12" t="s">
        <v>5</v>
      </c>
      <c r="U4" s="13">
        <f>+'Contests By Reporting Unit For '!AU43</f>
        <v>13063</v>
      </c>
      <c r="V4" s="7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ht="15" customHeight="1" x14ac:dyDescent="0.2">
      <c r="A5" s="14"/>
      <c r="B5" s="70" t="s">
        <v>8</v>
      </c>
      <c r="C5" s="71"/>
      <c r="D5" s="71"/>
      <c r="E5" s="71"/>
      <c r="F5" s="60" t="s">
        <v>5</v>
      </c>
      <c r="G5" s="61">
        <f>+'Contests By Reporting Unit For '!E43</f>
        <v>8760</v>
      </c>
      <c r="H5" s="3"/>
      <c r="I5" s="93" t="s">
        <v>9</v>
      </c>
      <c r="J5" s="94"/>
      <c r="K5" s="94"/>
      <c r="L5" s="95"/>
      <c r="M5" s="12" t="s">
        <v>5</v>
      </c>
      <c r="N5" s="13">
        <f>+'Contests By Reporting Unit For '!Z43</f>
        <v>8302</v>
      </c>
      <c r="O5" s="11"/>
      <c r="P5" s="93" t="s">
        <v>10</v>
      </c>
      <c r="Q5" s="94"/>
      <c r="R5" s="94"/>
      <c r="S5" s="95"/>
      <c r="T5" s="12" t="s">
        <v>5</v>
      </c>
      <c r="U5" s="13">
        <f>+'Contests By Reporting Unit For '!AV43</f>
        <v>153</v>
      </c>
      <c r="V5" s="7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15" customHeight="1" x14ac:dyDescent="0.2">
      <c r="A6" s="14"/>
      <c r="B6" s="93" t="s">
        <v>11</v>
      </c>
      <c r="C6" s="94"/>
      <c r="D6" s="94"/>
      <c r="E6" s="95"/>
      <c r="F6" s="12" t="s">
        <v>5</v>
      </c>
      <c r="G6" s="13">
        <f>+'Contests By Reporting Unit For '!F43</f>
        <v>21</v>
      </c>
      <c r="H6" s="3"/>
      <c r="I6" s="82" t="s">
        <v>10</v>
      </c>
      <c r="J6" s="83"/>
      <c r="K6" s="83"/>
      <c r="L6" s="83"/>
      <c r="M6" s="12" t="s">
        <v>5</v>
      </c>
      <c r="N6" s="13">
        <f>+'Contests By Reporting Unit For '!AA43</f>
        <v>11</v>
      </c>
      <c r="O6" s="11"/>
      <c r="P6" s="90" t="s">
        <v>12</v>
      </c>
      <c r="Q6" s="91"/>
      <c r="R6" s="91"/>
      <c r="S6" s="91"/>
      <c r="T6" s="91"/>
      <c r="U6" s="92"/>
      <c r="V6" s="7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ht="15" customHeight="1" x14ac:dyDescent="0.2">
      <c r="A7" s="14"/>
      <c r="B7" s="84" t="s">
        <v>13</v>
      </c>
      <c r="C7" s="85"/>
      <c r="D7" s="85"/>
      <c r="E7" s="86"/>
      <c r="F7" s="62" t="s">
        <v>5</v>
      </c>
      <c r="G7" s="61">
        <f>+'Contests By Reporting Unit For '!G43</f>
        <v>43</v>
      </c>
      <c r="H7" s="3"/>
      <c r="I7" s="75" t="s">
        <v>14</v>
      </c>
      <c r="J7" s="76"/>
      <c r="K7" s="76"/>
      <c r="L7" s="76"/>
      <c r="M7" s="76"/>
      <c r="N7" s="77"/>
      <c r="O7" s="11"/>
      <c r="P7" s="93" t="s">
        <v>15</v>
      </c>
      <c r="Q7" s="94"/>
      <c r="R7" s="94"/>
      <c r="S7" s="95"/>
      <c r="T7" s="12" t="s">
        <v>5</v>
      </c>
      <c r="U7" s="13">
        <f>+'Contests By Reporting Unit For '!AW43</f>
        <v>12945</v>
      </c>
      <c r="V7" s="7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ht="15" customHeight="1" x14ac:dyDescent="0.2">
      <c r="A8" s="14"/>
      <c r="B8" s="93" t="s">
        <v>16</v>
      </c>
      <c r="C8" s="94"/>
      <c r="D8" s="94"/>
      <c r="E8" s="95"/>
      <c r="F8" s="12" t="s">
        <v>5</v>
      </c>
      <c r="G8" s="13">
        <f>+'Contests By Reporting Unit For '!H43</f>
        <v>67</v>
      </c>
      <c r="H8" s="3"/>
      <c r="I8" s="93" t="s">
        <v>17</v>
      </c>
      <c r="J8" s="94"/>
      <c r="K8" s="94"/>
      <c r="L8" s="95"/>
      <c r="M8" s="12" t="s">
        <v>5</v>
      </c>
      <c r="N8" s="13">
        <f>+'Contests By Reporting Unit For '!AB43</f>
        <v>50</v>
      </c>
      <c r="O8" s="11"/>
      <c r="P8" s="93" t="s">
        <v>10</v>
      </c>
      <c r="Q8" s="94"/>
      <c r="R8" s="94"/>
      <c r="S8" s="95"/>
      <c r="T8" s="12" t="s">
        <v>5</v>
      </c>
      <c r="U8" s="13">
        <f>+'Contests By Reporting Unit For '!AX43</f>
        <v>140</v>
      </c>
      <c r="V8" s="7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spans="1:42" ht="15" customHeight="1" x14ac:dyDescent="0.2">
      <c r="A9" s="14"/>
      <c r="B9" s="84" t="s">
        <v>18</v>
      </c>
      <c r="C9" s="85"/>
      <c r="D9" s="85"/>
      <c r="E9" s="86"/>
      <c r="F9" s="62" t="s">
        <v>5</v>
      </c>
      <c r="G9" s="61">
        <f>+'Contests By Reporting Unit For '!I43</f>
        <v>8</v>
      </c>
      <c r="H9" s="3"/>
      <c r="I9" s="93" t="s">
        <v>19</v>
      </c>
      <c r="J9" s="94"/>
      <c r="K9" s="94"/>
      <c r="L9" s="95"/>
      <c r="M9" s="12" t="s">
        <v>5</v>
      </c>
      <c r="N9" s="13">
        <f>+'Contests By Reporting Unit For '!AC43</f>
        <v>67</v>
      </c>
      <c r="O9" s="11"/>
      <c r="P9" s="99" t="s">
        <v>20</v>
      </c>
      <c r="Q9" s="100"/>
      <c r="R9" s="100"/>
      <c r="S9" s="100"/>
      <c r="T9" s="100"/>
      <c r="U9" s="101"/>
      <c r="V9" s="7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ht="15" customHeight="1" x14ac:dyDescent="0.2">
      <c r="A10" s="14"/>
      <c r="B10" s="93" t="s">
        <v>21</v>
      </c>
      <c r="C10" s="94"/>
      <c r="D10" s="94"/>
      <c r="E10" s="95"/>
      <c r="F10" s="12" t="s">
        <v>5</v>
      </c>
      <c r="G10" s="13">
        <f>+'Contests By Reporting Unit For '!J43</f>
        <v>12</v>
      </c>
      <c r="H10" s="3"/>
      <c r="I10" s="82" t="s">
        <v>10</v>
      </c>
      <c r="J10" s="83"/>
      <c r="K10" s="83"/>
      <c r="L10" s="83"/>
      <c r="M10" s="12" t="s">
        <v>5</v>
      </c>
      <c r="N10" s="13">
        <f>+'Contests By Reporting Unit For '!AD43</f>
        <v>1</v>
      </c>
      <c r="O10" s="11"/>
      <c r="P10" s="72" t="s">
        <v>22</v>
      </c>
      <c r="Q10" s="73"/>
      <c r="R10" s="73"/>
      <c r="S10" s="74"/>
      <c r="T10" s="12" t="s">
        <v>5</v>
      </c>
      <c r="U10" s="13">
        <f>+'Contests By Reporting Unit For '!AY43</f>
        <v>11230</v>
      </c>
      <c r="V10" s="7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42" ht="15" customHeight="1" x14ac:dyDescent="0.2">
      <c r="A11" s="7"/>
      <c r="B11" s="84" t="s">
        <v>23</v>
      </c>
      <c r="C11" s="85"/>
      <c r="D11" s="85"/>
      <c r="E11" s="86"/>
      <c r="F11" s="62" t="s">
        <v>5</v>
      </c>
      <c r="G11" s="61">
        <f>+'Contests By Reporting Unit For '!K43</f>
        <v>103</v>
      </c>
      <c r="H11" s="3"/>
      <c r="I11" s="96" t="s">
        <v>24</v>
      </c>
      <c r="J11" s="97"/>
      <c r="K11" s="97"/>
      <c r="L11" s="97"/>
      <c r="M11" s="97"/>
      <c r="N11" s="98"/>
      <c r="O11" s="11"/>
      <c r="P11" s="72" t="s">
        <v>25</v>
      </c>
      <c r="Q11" s="73"/>
      <c r="R11" s="73"/>
      <c r="S11" s="74"/>
      <c r="T11" s="12" t="s">
        <v>5</v>
      </c>
      <c r="U11" s="13">
        <f>+'Contests By Reporting Unit For '!AZ43</f>
        <v>4730</v>
      </c>
      <c r="V11" s="7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ht="15" customHeight="1" x14ac:dyDescent="0.2">
      <c r="A12" s="14"/>
      <c r="B12" s="93" t="s">
        <v>26</v>
      </c>
      <c r="C12" s="94"/>
      <c r="D12" s="94"/>
      <c r="E12" s="95"/>
      <c r="F12" s="12" t="s">
        <v>5</v>
      </c>
      <c r="G12" s="13">
        <f>+'Contests By Reporting Unit For '!L43</f>
        <v>1</v>
      </c>
      <c r="H12" s="3"/>
      <c r="I12" s="93" t="s">
        <v>27</v>
      </c>
      <c r="J12" s="94"/>
      <c r="K12" s="94"/>
      <c r="L12" s="95"/>
      <c r="M12" s="12" t="s">
        <v>5</v>
      </c>
      <c r="N12" s="13">
        <f>+'Contests By Reporting Unit For '!AE43</f>
        <v>7714</v>
      </c>
      <c r="O12" s="11"/>
      <c r="P12" s="78" t="s">
        <v>28</v>
      </c>
      <c r="Q12" s="79"/>
      <c r="R12" s="79"/>
      <c r="S12" s="79"/>
      <c r="T12" s="79"/>
      <c r="U12" s="80"/>
      <c r="V12" s="7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42" ht="15" customHeight="1" x14ac:dyDescent="0.2">
      <c r="A13" s="14"/>
      <c r="B13" s="84" t="s">
        <v>29</v>
      </c>
      <c r="C13" s="85"/>
      <c r="D13" s="85"/>
      <c r="E13" s="86"/>
      <c r="F13" s="62" t="s">
        <v>5</v>
      </c>
      <c r="G13" s="61">
        <f>+'Contests By Reporting Unit For '!M43</f>
        <v>0</v>
      </c>
      <c r="H13" s="3"/>
      <c r="I13" s="93" t="s">
        <v>30</v>
      </c>
      <c r="J13" s="94"/>
      <c r="K13" s="94"/>
      <c r="L13" s="95"/>
      <c r="M13" s="12" t="s">
        <v>5</v>
      </c>
      <c r="N13" s="13">
        <f>+'Contests By Reporting Unit For '!AF43</f>
        <v>8205</v>
      </c>
      <c r="O13" s="11"/>
      <c r="P13" s="72" t="s">
        <v>22</v>
      </c>
      <c r="Q13" s="73"/>
      <c r="R13" s="73"/>
      <c r="S13" s="74"/>
      <c r="T13" s="12" t="s">
        <v>5</v>
      </c>
      <c r="U13" s="13">
        <f>+'Contests By Reporting Unit For '!BA43</f>
        <v>432</v>
      </c>
      <c r="V13" s="7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ht="15" customHeight="1" x14ac:dyDescent="0.2">
      <c r="A14" s="14"/>
      <c r="B14" s="93" t="s">
        <v>31</v>
      </c>
      <c r="C14" s="94"/>
      <c r="D14" s="94"/>
      <c r="E14" s="95"/>
      <c r="F14" s="12" t="s">
        <v>5</v>
      </c>
      <c r="G14" s="13">
        <f>+'Contests By Reporting Unit For '!N43</f>
        <v>0</v>
      </c>
      <c r="H14" s="3"/>
      <c r="I14" s="82" t="s">
        <v>10</v>
      </c>
      <c r="J14" s="83"/>
      <c r="K14" s="83"/>
      <c r="L14" s="83"/>
      <c r="M14" s="12" t="s">
        <v>5</v>
      </c>
      <c r="N14" s="13">
        <f>+'Contests By Reporting Unit For '!AG43</f>
        <v>12</v>
      </c>
      <c r="O14" s="11"/>
      <c r="P14" s="72" t="s">
        <v>25</v>
      </c>
      <c r="Q14" s="73"/>
      <c r="R14" s="73"/>
      <c r="S14" s="74"/>
      <c r="T14" s="12" t="s">
        <v>5</v>
      </c>
      <c r="U14" s="13">
        <f>+'Contests By Reporting Unit For '!BB43</f>
        <v>432</v>
      </c>
      <c r="V14" s="7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 ht="15" customHeight="1" x14ac:dyDescent="0.2">
      <c r="A15" s="14"/>
      <c r="B15" s="70" t="s">
        <v>32</v>
      </c>
      <c r="C15" s="71"/>
      <c r="D15" s="71"/>
      <c r="E15" s="71"/>
      <c r="F15" s="62" t="s">
        <v>5</v>
      </c>
      <c r="G15" s="61">
        <f>+'Contests By Reporting Unit For '!O43</f>
        <v>0</v>
      </c>
      <c r="H15" s="3"/>
      <c r="I15" s="90" t="s">
        <v>33</v>
      </c>
      <c r="J15" s="91"/>
      <c r="K15" s="91"/>
      <c r="L15" s="91"/>
      <c r="M15" s="91"/>
      <c r="N15" s="92"/>
      <c r="O15" s="11"/>
      <c r="P15" s="67" t="s">
        <v>34</v>
      </c>
      <c r="Q15" s="68"/>
      <c r="R15" s="68"/>
      <c r="S15" s="68"/>
      <c r="T15" s="68"/>
      <c r="U15" s="69"/>
      <c r="V15" s="7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ht="15" customHeight="1" x14ac:dyDescent="0.2">
      <c r="A16" s="14"/>
      <c r="B16" s="93" t="s">
        <v>35</v>
      </c>
      <c r="C16" s="94"/>
      <c r="D16" s="94"/>
      <c r="E16" s="95"/>
      <c r="F16" s="12" t="s">
        <v>5</v>
      </c>
      <c r="G16" s="13">
        <f>+'Contests By Reporting Unit For '!P43</f>
        <v>0</v>
      </c>
      <c r="H16" s="3"/>
      <c r="I16" s="87" t="s">
        <v>36</v>
      </c>
      <c r="J16" s="88"/>
      <c r="K16" s="88"/>
      <c r="L16" s="89"/>
      <c r="M16" s="12" t="s">
        <v>5</v>
      </c>
      <c r="N16" s="13">
        <f>+'Contests By Reporting Unit For '!AH43</f>
        <v>49</v>
      </c>
      <c r="O16" s="11"/>
      <c r="P16" s="72" t="s">
        <v>22</v>
      </c>
      <c r="Q16" s="73"/>
      <c r="R16" s="73"/>
      <c r="S16" s="74"/>
      <c r="T16" s="12" t="s">
        <v>5</v>
      </c>
      <c r="U16" s="13">
        <f>+'Contests By Reporting Unit For '!BC43</f>
        <v>130</v>
      </c>
      <c r="V16" s="7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ht="15" customHeight="1" x14ac:dyDescent="0.2">
      <c r="A17" s="14"/>
      <c r="B17" s="84" t="s">
        <v>37</v>
      </c>
      <c r="C17" s="85"/>
      <c r="D17" s="85"/>
      <c r="E17" s="86"/>
      <c r="F17" s="62" t="s">
        <v>5</v>
      </c>
      <c r="G17" s="61">
        <f>+'Contests By Reporting Unit For '!Q43</f>
        <v>0</v>
      </c>
      <c r="H17" s="3"/>
      <c r="I17" s="87" t="s">
        <v>38</v>
      </c>
      <c r="J17" s="88"/>
      <c r="K17" s="88"/>
      <c r="L17" s="89"/>
      <c r="M17" s="12" t="s">
        <v>5</v>
      </c>
      <c r="N17" s="13">
        <f>+'Contests By Reporting Unit For '!AI43</f>
        <v>64</v>
      </c>
      <c r="O17" s="11"/>
      <c r="P17" s="72" t="s">
        <v>25</v>
      </c>
      <c r="Q17" s="73"/>
      <c r="R17" s="73"/>
      <c r="S17" s="74"/>
      <c r="T17" s="12" t="s">
        <v>5</v>
      </c>
      <c r="U17" s="13">
        <f>+'Contests By Reporting Unit For '!BD43</f>
        <v>96</v>
      </c>
      <c r="V17" s="7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ht="15" customHeight="1" x14ac:dyDescent="0.2">
      <c r="A18" s="14"/>
      <c r="B18" s="82" t="s">
        <v>10</v>
      </c>
      <c r="C18" s="83"/>
      <c r="D18" s="83"/>
      <c r="E18" s="83"/>
      <c r="F18" s="12" t="s">
        <v>5</v>
      </c>
      <c r="G18" s="13">
        <f>+'Contests By Reporting Unit For '!R43</f>
        <v>29</v>
      </c>
      <c r="H18" s="3"/>
      <c r="I18" s="82" t="s">
        <v>10</v>
      </c>
      <c r="J18" s="83"/>
      <c r="K18" s="83"/>
      <c r="L18" s="83"/>
      <c r="M18" s="12" t="s">
        <v>5</v>
      </c>
      <c r="N18" s="13">
        <f>+'Contests By Reporting Unit For '!AJ43</f>
        <v>1</v>
      </c>
      <c r="O18" s="11"/>
      <c r="P18" s="75" t="s">
        <v>39</v>
      </c>
      <c r="Q18" s="76"/>
      <c r="R18" s="76"/>
      <c r="S18" s="76"/>
      <c r="T18" s="76"/>
      <c r="U18" s="77"/>
      <c r="V18" s="7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ht="15" customHeight="1" x14ac:dyDescent="0.2">
      <c r="A19" s="14"/>
      <c r="B19" s="81" t="s">
        <v>40</v>
      </c>
      <c r="C19" s="81"/>
      <c r="D19" s="81"/>
      <c r="E19" s="81"/>
      <c r="F19" s="81"/>
      <c r="G19" s="81"/>
      <c r="H19" s="3"/>
      <c r="I19" s="99" t="s">
        <v>41</v>
      </c>
      <c r="J19" s="100"/>
      <c r="K19" s="100"/>
      <c r="L19" s="100"/>
      <c r="M19" s="100"/>
      <c r="N19" s="101"/>
      <c r="O19" s="11"/>
      <c r="P19" s="72" t="s">
        <v>22</v>
      </c>
      <c r="Q19" s="73"/>
      <c r="R19" s="73"/>
      <c r="S19" s="74"/>
      <c r="T19" s="12" t="s">
        <v>5</v>
      </c>
      <c r="U19" s="13">
        <f>+'Contests By Reporting Unit For '!BE43</f>
        <v>186</v>
      </c>
      <c r="V19" s="7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ht="15" customHeight="1" x14ac:dyDescent="0.2">
      <c r="A20" s="14"/>
      <c r="B20" s="93" t="s">
        <v>42</v>
      </c>
      <c r="C20" s="94"/>
      <c r="D20" s="94"/>
      <c r="E20" s="95"/>
      <c r="F20" s="12" t="s">
        <v>5</v>
      </c>
      <c r="G20" s="13">
        <f>+'Contests By Reporting Unit For '!S43</f>
        <v>7726</v>
      </c>
      <c r="H20" s="3"/>
      <c r="I20" s="93" t="s">
        <v>43</v>
      </c>
      <c r="J20" s="94"/>
      <c r="K20" s="94"/>
      <c r="L20" s="95"/>
      <c r="M20" s="12" t="s">
        <v>5</v>
      </c>
      <c r="N20" s="13">
        <f>+'Contests By Reporting Unit For '!AK43</f>
        <v>68</v>
      </c>
      <c r="O20" s="11"/>
      <c r="P20" s="102" t="s">
        <v>25</v>
      </c>
      <c r="Q20" s="103"/>
      <c r="R20" s="103"/>
      <c r="S20" s="103"/>
      <c r="T20" s="12" t="s">
        <v>5</v>
      </c>
      <c r="U20" s="13">
        <f>+'Contests By Reporting Unit For '!BF43</f>
        <v>205</v>
      </c>
      <c r="V20" s="7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" ht="15" customHeight="1" x14ac:dyDescent="0.2">
      <c r="A21" s="14"/>
      <c r="B21" s="84" t="s">
        <v>44</v>
      </c>
      <c r="C21" s="85"/>
      <c r="D21" s="85"/>
      <c r="E21" s="86"/>
      <c r="F21" s="62" t="s">
        <v>5</v>
      </c>
      <c r="G21" s="61">
        <f>+'Contests By Reporting Unit For '!T43</f>
        <v>8269</v>
      </c>
      <c r="H21" s="3"/>
      <c r="I21" s="87" t="s">
        <v>45</v>
      </c>
      <c r="J21" s="88"/>
      <c r="K21" s="88"/>
      <c r="L21" s="89"/>
      <c r="M21" s="12" t="s">
        <v>5</v>
      </c>
      <c r="N21" s="13">
        <f>+'Contests By Reporting Unit For '!AL43</f>
        <v>74</v>
      </c>
      <c r="O21" s="11"/>
      <c r="P21" s="131" t="s">
        <v>46</v>
      </c>
      <c r="Q21" s="132"/>
      <c r="R21" s="132"/>
      <c r="S21" s="132"/>
      <c r="T21" s="132"/>
      <c r="U21" s="133"/>
      <c r="V21" s="7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ht="15" customHeight="1" x14ac:dyDescent="0.2">
      <c r="A22" s="14"/>
      <c r="B22" s="93" t="s">
        <v>47</v>
      </c>
      <c r="C22" s="94"/>
      <c r="D22" s="94"/>
      <c r="E22" s="95"/>
      <c r="F22" s="12" t="s">
        <v>5</v>
      </c>
      <c r="G22" s="13">
        <f>+'Contests By Reporting Unit For '!U43</f>
        <v>235</v>
      </c>
      <c r="H22" s="3"/>
      <c r="I22" s="82" t="s">
        <v>10</v>
      </c>
      <c r="J22" s="83"/>
      <c r="K22" s="83"/>
      <c r="L22" s="83"/>
      <c r="M22" s="12" t="s">
        <v>5</v>
      </c>
      <c r="N22" s="13">
        <f>+'Contests By Reporting Unit For '!AM43</f>
        <v>0</v>
      </c>
      <c r="O22" s="11"/>
      <c r="P22" s="72" t="s">
        <v>22</v>
      </c>
      <c r="Q22" s="73"/>
      <c r="R22" s="73"/>
      <c r="S22" s="74"/>
      <c r="T22" s="12" t="s">
        <v>5</v>
      </c>
      <c r="U22" s="13">
        <f>+'Contests By Reporting Unit For '!BG43</f>
        <v>1026</v>
      </c>
      <c r="V22" s="7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2" ht="15" customHeight="1" x14ac:dyDescent="0.2">
      <c r="A23" s="14"/>
      <c r="B23" s="84" t="s">
        <v>48</v>
      </c>
      <c r="C23" s="85"/>
      <c r="D23" s="85"/>
      <c r="E23" s="86"/>
      <c r="F23" s="62" t="s">
        <v>5</v>
      </c>
      <c r="G23" s="61">
        <f>+'Contests By Reporting Unit For '!V43</f>
        <v>160</v>
      </c>
      <c r="H23" s="3"/>
      <c r="I23" s="78" t="s">
        <v>49</v>
      </c>
      <c r="J23" s="79"/>
      <c r="K23" s="79"/>
      <c r="L23" s="79"/>
      <c r="M23" s="79"/>
      <c r="N23" s="80"/>
      <c r="O23" s="11"/>
      <c r="P23" s="72" t="s">
        <v>25</v>
      </c>
      <c r="Q23" s="73"/>
      <c r="R23" s="73"/>
      <c r="S23" s="74"/>
      <c r="T23" s="12" t="s">
        <v>5</v>
      </c>
      <c r="U23" s="13">
        <f>+'Contests By Reporting Unit For '!BH43</f>
        <v>1198</v>
      </c>
      <c r="V23" s="7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ht="15" customHeight="1" x14ac:dyDescent="0.2">
      <c r="A24" s="14"/>
      <c r="B24" s="93" t="s">
        <v>50</v>
      </c>
      <c r="C24" s="94"/>
      <c r="D24" s="94"/>
      <c r="E24" s="95"/>
      <c r="F24" s="12" t="s">
        <v>5</v>
      </c>
      <c r="G24" s="13">
        <f>+'Contests By Reporting Unit For '!W43</f>
        <v>0</v>
      </c>
      <c r="H24" s="3"/>
      <c r="I24" s="87" t="s">
        <v>51</v>
      </c>
      <c r="J24" s="88"/>
      <c r="K24" s="88"/>
      <c r="L24" s="89"/>
      <c r="M24" s="12" t="s">
        <v>5</v>
      </c>
      <c r="N24" s="13">
        <f>+'Contests By Reporting Unit For '!AN43</f>
        <v>6643</v>
      </c>
      <c r="O24" s="11"/>
      <c r="P24" s="90" t="s">
        <v>52</v>
      </c>
      <c r="Q24" s="91"/>
      <c r="R24" s="91"/>
      <c r="S24" s="91"/>
      <c r="T24" s="91"/>
      <c r="U24" s="92"/>
      <c r="V24" s="7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 ht="15" customHeight="1" x14ac:dyDescent="0.2">
      <c r="A25" s="15"/>
      <c r="B25" s="70" t="s">
        <v>10</v>
      </c>
      <c r="C25" s="71"/>
      <c r="D25" s="71"/>
      <c r="E25" s="71"/>
      <c r="F25" s="62" t="s">
        <v>5</v>
      </c>
      <c r="G25" s="61">
        <f>+'Contests By Reporting Unit For '!X43</f>
        <v>8</v>
      </c>
      <c r="H25" s="3"/>
      <c r="I25" s="87" t="s">
        <v>53</v>
      </c>
      <c r="J25" s="88"/>
      <c r="K25" s="88"/>
      <c r="L25" s="89"/>
      <c r="M25" s="12" t="s">
        <v>5</v>
      </c>
      <c r="N25" s="13">
        <f>+'Contests By Reporting Unit For '!AO43</f>
        <v>9399</v>
      </c>
      <c r="O25" s="11"/>
      <c r="P25" s="72" t="s">
        <v>22</v>
      </c>
      <c r="Q25" s="73"/>
      <c r="R25" s="73"/>
      <c r="S25" s="74"/>
      <c r="T25" s="12" t="s">
        <v>5</v>
      </c>
      <c r="U25" s="13">
        <f>+'Contests By Reporting Unit For '!BI43</f>
        <v>2460</v>
      </c>
      <c r="V25" s="7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ht="15" customHeight="1" x14ac:dyDescent="0.2">
      <c r="A26" s="8"/>
      <c r="B26" s="6"/>
      <c r="C26" s="6"/>
      <c r="D26" s="6"/>
      <c r="E26" s="6"/>
      <c r="F26" s="6"/>
      <c r="G26" s="6"/>
      <c r="H26" s="3"/>
      <c r="I26" s="82" t="s">
        <v>10</v>
      </c>
      <c r="J26" s="83"/>
      <c r="K26" s="83"/>
      <c r="L26" s="83"/>
      <c r="M26" s="12" t="s">
        <v>5</v>
      </c>
      <c r="N26" s="13">
        <f>+'Contests By Reporting Unit For '!AP43</f>
        <v>15</v>
      </c>
      <c r="O26" s="11"/>
      <c r="P26" s="72" t="s">
        <v>25</v>
      </c>
      <c r="Q26" s="73"/>
      <c r="R26" s="73"/>
      <c r="S26" s="74"/>
      <c r="T26" s="12" t="s">
        <v>5</v>
      </c>
      <c r="U26" s="13">
        <f>+'Contests By Reporting Unit For '!BJ43</f>
        <v>2491</v>
      </c>
      <c r="V26" s="7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 ht="17.25" customHeight="1" x14ac:dyDescent="0.2">
      <c r="A27" s="8"/>
      <c r="B27" s="4"/>
      <c r="C27" s="107" t="s">
        <v>54</v>
      </c>
      <c r="D27" s="108"/>
      <c r="E27" s="109"/>
      <c r="F27" s="16"/>
      <c r="G27" s="17">
        <f>+'Contests By Reporting Unit For '!BQ43</f>
        <v>3</v>
      </c>
      <c r="H27" s="3"/>
      <c r="I27" s="67" t="s">
        <v>55</v>
      </c>
      <c r="J27" s="68"/>
      <c r="K27" s="68"/>
      <c r="L27" s="68"/>
      <c r="M27" s="68"/>
      <c r="N27" s="69"/>
      <c r="O27" s="11"/>
      <c r="P27" s="99" t="s">
        <v>56</v>
      </c>
      <c r="Q27" s="100"/>
      <c r="R27" s="100"/>
      <c r="S27" s="100"/>
      <c r="T27" s="100"/>
      <c r="U27" s="101"/>
      <c r="V27" s="7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x14ac:dyDescent="0.2">
      <c r="A28" s="8"/>
      <c r="B28" s="4"/>
      <c r="C28" s="6"/>
      <c r="D28" s="6"/>
      <c r="E28" s="6"/>
      <c r="F28" s="6"/>
      <c r="G28" s="6"/>
      <c r="H28" s="3"/>
      <c r="I28" s="93" t="s">
        <v>57</v>
      </c>
      <c r="J28" s="94"/>
      <c r="K28" s="94"/>
      <c r="L28" s="95"/>
      <c r="M28" s="12" t="s">
        <v>5</v>
      </c>
      <c r="N28" s="13">
        <f>+'Contests By Reporting Unit For '!AQ43</f>
        <v>11784</v>
      </c>
      <c r="O28" s="11"/>
      <c r="P28" s="72" t="s">
        <v>22</v>
      </c>
      <c r="Q28" s="73"/>
      <c r="R28" s="73"/>
      <c r="S28" s="74"/>
      <c r="T28" s="12" t="s">
        <v>5</v>
      </c>
      <c r="U28" s="13">
        <f>+'Contests By Reporting Unit For '!BK43</f>
        <v>24</v>
      </c>
      <c r="V28" s="7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 ht="15" customHeight="1" x14ac:dyDescent="0.2">
      <c r="A29" s="8"/>
      <c r="B29" s="4"/>
      <c r="C29" s="18"/>
      <c r="D29" s="18"/>
      <c r="E29" s="18"/>
      <c r="F29" s="18"/>
      <c r="G29" s="18"/>
      <c r="H29" s="3"/>
      <c r="I29" s="82" t="s">
        <v>10</v>
      </c>
      <c r="J29" s="83"/>
      <c r="K29" s="83"/>
      <c r="L29" s="83"/>
      <c r="M29" s="12" t="s">
        <v>5</v>
      </c>
      <c r="N29" s="13">
        <f>+'Contests By Reporting Unit For '!AR43</f>
        <v>394</v>
      </c>
      <c r="O29" s="11"/>
      <c r="P29" s="72" t="s">
        <v>25</v>
      </c>
      <c r="Q29" s="73"/>
      <c r="R29" s="73"/>
      <c r="S29" s="74"/>
      <c r="T29" s="12" t="s">
        <v>5</v>
      </c>
      <c r="U29" s="13">
        <f>+'Contests By Reporting Unit For '!BL43</f>
        <v>21</v>
      </c>
      <c r="V29" s="7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ht="15" customHeight="1" x14ac:dyDescent="0.2">
      <c r="A30" s="8"/>
      <c r="B30" s="7"/>
      <c r="C30" s="110">
        <f>+C64/33</f>
        <v>1</v>
      </c>
      <c r="D30" s="6"/>
      <c r="E30" s="113" t="s">
        <v>58</v>
      </c>
      <c r="F30" s="114"/>
      <c r="G30" s="115"/>
      <c r="H30" s="3"/>
      <c r="I30" s="75" t="s">
        <v>59</v>
      </c>
      <c r="J30" s="76"/>
      <c r="K30" s="76"/>
      <c r="L30" s="76"/>
      <c r="M30" s="76"/>
      <c r="N30" s="77"/>
      <c r="O30" s="11"/>
      <c r="P30" s="78" t="s">
        <v>60</v>
      </c>
      <c r="Q30" s="79"/>
      <c r="R30" s="79"/>
      <c r="S30" s="79"/>
      <c r="T30" s="79"/>
      <c r="U30" s="80"/>
      <c r="V30" s="7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ht="15" customHeight="1" x14ac:dyDescent="0.2">
      <c r="A31" s="8"/>
      <c r="B31" s="6"/>
      <c r="C31" s="111"/>
      <c r="D31" s="19"/>
      <c r="E31" s="116"/>
      <c r="F31" s="117"/>
      <c r="G31" s="118"/>
      <c r="H31" s="3"/>
      <c r="I31" s="93" t="s">
        <v>61</v>
      </c>
      <c r="J31" s="94"/>
      <c r="K31" s="94"/>
      <c r="L31" s="95"/>
      <c r="M31" s="12" t="s">
        <v>5</v>
      </c>
      <c r="N31" s="13">
        <f>+'Contests By Reporting Unit For '!AS43</f>
        <v>13042</v>
      </c>
      <c r="O31" s="11"/>
      <c r="P31" s="72" t="s">
        <v>22</v>
      </c>
      <c r="Q31" s="73"/>
      <c r="R31" s="73"/>
      <c r="S31" s="74"/>
      <c r="T31" s="12" t="s">
        <v>5</v>
      </c>
      <c r="U31" s="13">
        <f>+'Contests By Reporting Unit For '!BM43</f>
        <v>225</v>
      </c>
      <c r="V31" s="7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ht="15" customHeight="1" x14ac:dyDescent="0.2">
      <c r="A32" s="8"/>
      <c r="B32" s="6"/>
      <c r="C32" s="112"/>
      <c r="D32" s="6"/>
      <c r="E32" s="119"/>
      <c r="F32" s="120"/>
      <c r="G32" s="121"/>
      <c r="H32" s="3"/>
      <c r="I32" s="82" t="s">
        <v>10</v>
      </c>
      <c r="J32" s="83"/>
      <c r="K32" s="83"/>
      <c r="L32" s="83"/>
      <c r="M32" s="12" t="s">
        <v>5</v>
      </c>
      <c r="N32" s="13">
        <f>+'Contests By Reporting Unit For '!AT43</f>
        <v>187</v>
      </c>
      <c r="O32" s="6"/>
      <c r="P32" s="102" t="s">
        <v>25</v>
      </c>
      <c r="Q32" s="103"/>
      <c r="R32" s="103"/>
      <c r="S32" s="103"/>
      <c r="T32" s="12" t="s">
        <v>5</v>
      </c>
      <c r="U32" s="13">
        <f>+'Contests By Reporting Unit For '!BN43</f>
        <v>242</v>
      </c>
      <c r="V32" s="7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42" x14ac:dyDescent="0.2">
      <c r="A33" s="8"/>
      <c r="B33" s="6"/>
      <c r="C33" s="6"/>
      <c r="D33" s="6"/>
      <c r="E33" s="6"/>
      <c r="F33" s="6"/>
      <c r="G33" s="6"/>
      <c r="H33" s="3"/>
      <c r="I33" s="6"/>
      <c r="J33" s="6"/>
      <c r="K33" s="6"/>
      <c r="L33" s="19"/>
      <c r="M33" s="19"/>
      <c r="N33" s="19"/>
      <c r="O33" s="11"/>
      <c r="P33" s="67" t="s">
        <v>62</v>
      </c>
      <c r="Q33" s="68"/>
      <c r="R33" s="68"/>
      <c r="S33" s="68"/>
      <c r="T33" s="68"/>
      <c r="U33" s="69"/>
      <c r="V33" s="7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ht="16" x14ac:dyDescent="0.2">
      <c r="A34" s="8"/>
      <c r="B34" s="20" t="s">
        <v>63</v>
      </c>
      <c r="C34" s="21"/>
      <c r="D34" s="21"/>
      <c r="E34" s="21"/>
      <c r="F34" s="6"/>
      <c r="G34" s="6"/>
      <c r="H34" s="3"/>
      <c r="I34" s="122" t="s">
        <v>64</v>
      </c>
      <c r="J34" s="123"/>
      <c r="K34" s="123"/>
      <c r="L34" s="123"/>
      <c r="M34" s="123"/>
      <c r="N34" s="124"/>
      <c r="O34" s="22"/>
      <c r="P34" s="72" t="s">
        <v>22</v>
      </c>
      <c r="Q34" s="73"/>
      <c r="R34" s="73"/>
      <c r="S34" s="74"/>
      <c r="T34" s="12" t="s">
        <v>5</v>
      </c>
      <c r="U34" s="13">
        <f>+'Contests By Reporting Unit For '!BO43</f>
        <v>584</v>
      </c>
      <c r="V34" s="23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 ht="16" x14ac:dyDescent="0.2">
      <c r="A35" s="8"/>
      <c r="B35" s="20"/>
      <c r="C35" s="21"/>
      <c r="D35" s="21"/>
      <c r="E35" s="21"/>
      <c r="F35" s="6"/>
      <c r="G35" s="6"/>
      <c r="H35" s="3"/>
      <c r="I35" s="125"/>
      <c r="J35" s="126"/>
      <c r="K35" s="126"/>
      <c r="L35" s="126"/>
      <c r="M35" s="126"/>
      <c r="N35" s="127"/>
      <c r="O35" s="6"/>
      <c r="P35" s="102" t="s">
        <v>25</v>
      </c>
      <c r="Q35" s="103"/>
      <c r="R35" s="103"/>
      <c r="S35" s="103"/>
      <c r="T35" s="12" t="s">
        <v>5</v>
      </c>
      <c r="U35" s="13">
        <f>+'Contests By Reporting Unit For '!BP43</f>
        <v>396</v>
      </c>
      <c r="V35" s="7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ht="15" customHeight="1" x14ac:dyDescent="0.2">
      <c r="A36" s="8"/>
      <c r="B36" s="6"/>
      <c r="C36" s="6"/>
      <c r="D36" s="6"/>
      <c r="E36" s="6"/>
      <c r="F36" s="6"/>
      <c r="G36" s="6"/>
      <c r="H36" s="3"/>
      <c r="I36" s="125"/>
      <c r="J36" s="126"/>
      <c r="K36" s="126"/>
      <c r="L36" s="126"/>
      <c r="M36" s="126"/>
      <c r="N36" s="127"/>
      <c r="O36" s="6"/>
      <c r="P36" s="6"/>
      <c r="Q36" s="6"/>
      <c r="R36" s="6"/>
      <c r="S36" s="6"/>
      <c r="T36" s="6"/>
      <c r="U36" s="6"/>
      <c r="V36" s="7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 ht="15" customHeight="1" x14ac:dyDescent="0.2">
      <c r="A37" s="8"/>
      <c r="B37" s="6"/>
      <c r="C37" s="6"/>
      <c r="D37" s="6"/>
      <c r="E37" s="6"/>
      <c r="F37" s="6"/>
      <c r="G37" s="6"/>
      <c r="H37" s="24"/>
      <c r="I37" s="125"/>
      <c r="J37" s="126"/>
      <c r="K37" s="126"/>
      <c r="L37" s="126"/>
      <c r="M37" s="126"/>
      <c r="N37" s="127"/>
      <c r="O37" s="6"/>
      <c r="P37" s="6"/>
      <c r="Q37" s="6"/>
      <c r="R37" s="6"/>
      <c r="S37" s="6"/>
      <c r="T37" s="6"/>
      <c r="U37" s="6"/>
      <c r="V37" s="7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ht="15" customHeight="1" x14ac:dyDescent="0.2">
      <c r="A38" s="8"/>
      <c r="B38" s="6"/>
      <c r="C38" s="6"/>
      <c r="D38" s="6"/>
      <c r="E38" s="6"/>
      <c r="F38" s="6"/>
      <c r="G38" s="6"/>
      <c r="H38" s="3"/>
      <c r="I38" s="125"/>
      <c r="J38" s="126"/>
      <c r="K38" s="126"/>
      <c r="L38" s="126"/>
      <c r="M38" s="126"/>
      <c r="N38" s="127"/>
      <c r="O38" s="6"/>
      <c r="P38" s="6"/>
      <c r="Q38" s="6"/>
      <c r="R38" s="6"/>
      <c r="S38" s="6"/>
      <c r="T38" s="6"/>
      <c r="U38" s="6"/>
      <c r="V38" s="7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1:42" ht="15" customHeight="1" x14ac:dyDescent="0.2">
      <c r="A39" s="6"/>
      <c r="B39" s="6"/>
      <c r="C39" s="6"/>
      <c r="D39" s="6"/>
      <c r="E39" s="6"/>
      <c r="F39" s="6"/>
      <c r="G39" s="6"/>
      <c r="H39" s="3"/>
      <c r="I39" s="128"/>
      <c r="J39" s="129"/>
      <c r="K39" s="129"/>
      <c r="L39" s="129"/>
      <c r="M39" s="129"/>
      <c r="N39" s="130"/>
      <c r="O39" s="6"/>
      <c r="P39" s="6"/>
      <c r="Q39" s="6"/>
      <c r="R39" s="6"/>
      <c r="S39" s="6"/>
      <c r="T39" s="6"/>
      <c r="U39" s="6"/>
      <c r="V39" s="7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ht="15" customHeight="1" x14ac:dyDescent="0.2">
      <c r="A40" s="8"/>
      <c r="B40" s="6"/>
      <c r="C40" s="6"/>
      <c r="D40" s="6"/>
      <c r="E40" s="6"/>
      <c r="F40" s="6"/>
      <c r="G40" s="6"/>
      <c r="H40" s="3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7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spans="1:42" ht="15" customHeight="1" x14ac:dyDescent="0.2">
      <c r="A41" s="8"/>
      <c r="B41" s="6"/>
      <c r="C41" s="6"/>
      <c r="D41" s="6"/>
      <c r="E41" s="6"/>
      <c r="F41" s="6"/>
      <c r="G41" s="6"/>
      <c r="H41" s="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7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spans="1:42" ht="15" customHeight="1" x14ac:dyDescent="0.2">
      <c r="A42" s="8"/>
      <c r="B42" s="6"/>
      <c r="C42" s="6"/>
      <c r="D42" s="6"/>
      <c r="E42" s="6"/>
      <c r="F42" s="6"/>
      <c r="G42" s="6"/>
      <c r="H42" s="3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7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1:42" ht="15" customHeight="1" x14ac:dyDescent="0.2">
      <c r="A43" s="8"/>
      <c r="B43" s="6"/>
      <c r="C43" s="6"/>
      <c r="D43" s="6"/>
      <c r="E43" s="6"/>
      <c r="F43" s="6"/>
      <c r="G43" s="6"/>
      <c r="H43" s="3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7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spans="1:42" ht="15" customHeight="1" x14ac:dyDescent="0.2">
      <c r="A44" s="8"/>
      <c r="B44" s="6"/>
      <c r="C44" s="6"/>
      <c r="D44" s="6"/>
      <c r="E44" s="6"/>
      <c r="F44" s="6"/>
      <c r="G44" s="6"/>
      <c r="H44" s="3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7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42" ht="15" customHeight="1" x14ac:dyDescent="0.2">
      <c r="A45" s="8"/>
      <c r="B45" s="6"/>
      <c r="C45" s="6"/>
      <c r="D45" s="6"/>
      <c r="E45" s="6"/>
      <c r="F45" s="6"/>
      <c r="G45" s="6"/>
      <c r="H45" s="3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7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42" x14ac:dyDescent="0.2">
      <c r="A46" s="8"/>
      <c r="B46" s="6"/>
      <c r="C46" s="6"/>
      <c r="D46" s="6"/>
      <c r="E46" s="6"/>
      <c r="F46" s="6"/>
      <c r="G46" s="6"/>
      <c r="H46" s="3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7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42" ht="0.75" customHeight="1" x14ac:dyDescent="0.2">
      <c r="A47" s="8"/>
      <c r="B47" s="6"/>
      <c r="C47" s="6"/>
      <c r="D47" s="6"/>
      <c r="E47" s="6"/>
      <c r="F47" s="6"/>
      <c r="G47" s="6"/>
      <c r="H47" s="3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7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42" ht="15" customHeight="1" x14ac:dyDescent="0.2">
      <c r="A48" s="8"/>
      <c r="B48" s="6"/>
      <c r="C48" s="6"/>
      <c r="D48" s="6"/>
      <c r="E48" s="6"/>
      <c r="F48" s="6"/>
      <c r="G48" s="6"/>
      <c r="H48" s="3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7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 ht="0.75" customHeight="1" x14ac:dyDescent="0.2">
      <c r="A49" s="8"/>
      <c r="B49" s="6"/>
      <c r="C49" s="6"/>
      <c r="D49" s="6"/>
      <c r="E49" s="6"/>
      <c r="F49" s="6"/>
      <c r="G49" s="6"/>
      <c r="H49" s="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7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 ht="15" customHeight="1" x14ac:dyDescent="0.2">
      <c r="A50" s="8"/>
      <c r="B50" s="6"/>
      <c r="C50" s="6"/>
      <c r="D50" s="6"/>
      <c r="E50" s="6"/>
      <c r="F50" s="6"/>
      <c r="G50" s="6"/>
      <c r="H50" s="3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7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 ht="15" customHeight="1" x14ac:dyDescent="0.2">
      <c r="A51" s="8"/>
      <c r="B51" s="6"/>
      <c r="C51" s="6"/>
      <c r="D51" s="6"/>
      <c r="E51" s="6"/>
      <c r="F51" s="6"/>
      <c r="G51" s="6"/>
      <c r="H51" s="3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7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spans="1:42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7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spans="1:42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7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spans="1:42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7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spans="1:42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7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7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2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7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7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7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spans="1:42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7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spans="1:42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7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spans="1:42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7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spans="1:42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9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  <row r="64" spans="1:42" hidden="1" x14ac:dyDescent="0.2">
      <c r="C64" s="1">
        <f>COUNT('Contests By Reporting Unit For '!R10:R42)</f>
        <v>33</v>
      </c>
    </row>
  </sheetData>
  <sheetProtection sheet="1" selectLockedCells="1"/>
  <mergeCells count="91">
    <mergeCell ref="P34:S34"/>
    <mergeCell ref="P35:S35"/>
    <mergeCell ref="B2:U2"/>
    <mergeCell ref="C27:E27"/>
    <mergeCell ref="C30:C32"/>
    <mergeCell ref="E30:G32"/>
    <mergeCell ref="I34:N39"/>
    <mergeCell ref="P7:S7"/>
    <mergeCell ref="P20:S20"/>
    <mergeCell ref="P11:S11"/>
    <mergeCell ref="P9:U9"/>
    <mergeCell ref="P18:U18"/>
    <mergeCell ref="P21:U21"/>
    <mergeCell ref="I29:L29"/>
    <mergeCell ref="I28:L28"/>
    <mergeCell ref="P8:S8"/>
    <mergeCell ref="P10:S10"/>
    <mergeCell ref="B6:E6"/>
    <mergeCell ref="B7:E7"/>
    <mergeCell ref="B8:E8"/>
    <mergeCell ref="B9:E9"/>
    <mergeCell ref="B4:E4"/>
    <mergeCell ref="B20:E20"/>
    <mergeCell ref="B21:E21"/>
    <mergeCell ref="I11:N11"/>
    <mergeCell ref="I8:L8"/>
    <mergeCell ref="I9:L9"/>
    <mergeCell ref="I4:L4"/>
    <mergeCell ref="I13:L13"/>
    <mergeCell ref="I14:L14"/>
    <mergeCell ref="B10:E10"/>
    <mergeCell ref="P25:S25"/>
    <mergeCell ref="P26:S26"/>
    <mergeCell ref="P27:U27"/>
    <mergeCell ref="P28:S28"/>
    <mergeCell ref="P29:S29"/>
    <mergeCell ref="P13:S13"/>
    <mergeCell ref="P14:S14"/>
    <mergeCell ref="P15:U15"/>
    <mergeCell ref="P24:U24"/>
    <mergeCell ref="P17:S17"/>
    <mergeCell ref="P16:S16"/>
    <mergeCell ref="P19:S19"/>
    <mergeCell ref="I26:L26"/>
    <mergeCell ref="I32:L32"/>
    <mergeCell ref="P3:U3"/>
    <mergeCell ref="P5:S5"/>
    <mergeCell ref="I19:N19"/>
    <mergeCell ref="I20:L20"/>
    <mergeCell ref="I21:L21"/>
    <mergeCell ref="I23:N23"/>
    <mergeCell ref="P22:S22"/>
    <mergeCell ref="I10:L10"/>
    <mergeCell ref="I12:L12"/>
    <mergeCell ref="I6:L6"/>
    <mergeCell ref="I5:L5"/>
    <mergeCell ref="P4:S4"/>
    <mergeCell ref="P32:S32"/>
    <mergeCell ref="P12:U12"/>
    <mergeCell ref="I31:L31"/>
    <mergeCell ref="B11:E11"/>
    <mergeCell ref="B13:E13"/>
    <mergeCell ref="B18:E18"/>
    <mergeCell ref="B12:E12"/>
    <mergeCell ref="B14:E14"/>
    <mergeCell ref="B22:E22"/>
    <mergeCell ref="I22:L22"/>
    <mergeCell ref="B23:E23"/>
    <mergeCell ref="B24:E24"/>
    <mergeCell ref="I24:L24"/>
    <mergeCell ref="B15:E15"/>
    <mergeCell ref="I16:L16"/>
    <mergeCell ref="B16:E16"/>
    <mergeCell ref="I15:N15"/>
    <mergeCell ref="I25:L25"/>
    <mergeCell ref="B3:G3"/>
    <mergeCell ref="I3:N3"/>
    <mergeCell ref="B5:E5"/>
    <mergeCell ref="P33:U33"/>
    <mergeCell ref="P31:S31"/>
    <mergeCell ref="I30:N30"/>
    <mergeCell ref="P30:U30"/>
    <mergeCell ref="I27:N27"/>
    <mergeCell ref="P23:S23"/>
    <mergeCell ref="B19:G19"/>
    <mergeCell ref="I18:L18"/>
    <mergeCell ref="B17:E17"/>
    <mergeCell ref="I17:L17"/>
    <mergeCell ref="I7:N7"/>
    <mergeCell ref="P6:U6"/>
    <mergeCell ref="B25:E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Q43"/>
  <sheetViews>
    <sheetView showGridLines="0" topLeftCell="A8" zoomScale="90" zoomScaleNormal="90" workbookViewId="0">
      <pane xSplit="3" ySplit="2" topLeftCell="D22" activePane="bottomRight" state="frozen"/>
      <selection pane="topRight" activeCell="D8" sqref="D8"/>
      <selection pane="bottomLeft" activeCell="A10" sqref="A10"/>
      <selection pane="bottomRight" activeCell="AY29" sqref="AY29"/>
    </sheetView>
  </sheetViews>
  <sheetFormatPr baseColWidth="10" defaultColWidth="8.83203125" defaultRowHeight="15" x14ac:dyDescent="0.2"/>
  <cols>
    <col min="1" max="1" width="1.6640625" customWidth="1"/>
    <col min="2" max="2" width="25.83203125" customWidth="1"/>
    <col min="3" max="3" width="5.1640625" customWidth="1"/>
    <col min="4" max="4" width="8.5" customWidth="1"/>
    <col min="5" max="5" width="8" customWidth="1"/>
    <col min="6" max="18" width="6.83203125" customWidth="1"/>
    <col min="19" max="20" width="8" customWidth="1"/>
    <col min="21" max="24" width="6.83203125" customWidth="1"/>
    <col min="25" max="25" width="7.5" customWidth="1"/>
    <col min="26" max="26" width="7.6640625" customWidth="1"/>
    <col min="27" max="30" width="6.83203125" customWidth="1"/>
    <col min="31" max="32" width="7.5" customWidth="1"/>
    <col min="33" max="39" width="6.83203125" customWidth="1"/>
    <col min="40" max="41" width="7.5" customWidth="1"/>
    <col min="42" max="42" width="6.83203125" customWidth="1"/>
    <col min="43" max="43" width="8" customWidth="1"/>
    <col min="44" max="44" width="6.83203125" customWidth="1"/>
    <col min="45" max="45" width="7.6640625" customWidth="1"/>
    <col min="46" max="46" width="6.83203125" customWidth="1"/>
    <col min="47" max="47" width="7.6640625" customWidth="1"/>
    <col min="48" max="48" width="6.83203125" customWidth="1"/>
    <col min="49" max="49" width="7.6640625" customWidth="1"/>
    <col min="50" max="50" width="6.83203125" customWidth="1"/>
    <col min="51" max="52" width="7.83203125" customWidth="1"/>
    <col min="53" max="60" width="6.83203125" customWidth="1"/>
    <col min="61" max="61" width="7.6640625" customWidth="1"/>
    <col min="62" max="62" width="7.5" customWidth="1"/>
    <col min="63" max="68" width="6.83203125" customWidth="1"/>
    <col min="69" max="69" width="9.83203125" style="28" customWidth="1"/>
  </cols>
  <sheetData>
    <row r="1" spans="1:69" ht="10.25" customHeight="1" x14ac:dyDescent="0.2"/>
    <row r="2" spans="1:69" ht="9" customHeight="1" x14ac:dyDescent="0.2"/>
    <row r="3" spans="1:69" ht="19" x14ac:dyDescent="0.2">
      <c r="B3" s="38" t="s">
        <v>65</v>
      </c>
    </row>
    <row r="4" spans="1:69" ht="9" customHeight="1" x14ac:dyDescent="0.2"/>
    <row r="5" spans="1:69" x14ac:dyDescent="0.2">
      <c r="B5" s="39" t="s">
        <v>66</v>
      </c>
    </row>
    <row r="6" spans="1:69" ht="14.25" customHeight="1" x14ac:dyDescent="0.2">
      <c r="B6" s="40">
        <v>45601.25</v>
      </c>
    </row>
    <row r="7" spans="1:69" ht="18" hidden="1" customHeight="1" x14ac:dyDescent="0.2"/>
    <row r="8" spans="1:69" ht="55.5" customHeight="1" x14ac:dyDescent="0.2">
      <c r="A8" s="139" t="s">
        <v>67</v>
      </c>
      <c r="B8" s="140"/>
      <c r="C8" s="141"/>
      <c r="D8" s="146" t="s">
        <v>68</v>
      </c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8"/>
      <c r="S8" s="146" t="s">
        <v>69</v>
      </c>
      <c r="T8" s="147"/>
      <c r="U8" s="147"/>
      <c r="V8" s="147"/>
      <c r="W8" s="147"/>
      <c r="X8" s="148"/>
      <c r="Y8" s="142" t="s">
        <v>70</v>
      </c>
      <c r="Z8" s="144"/>
      <c r="AA8" s="143"/>
      <c r="AB8" s="142" t="s">
        <v>71</v>
      </c>
      <c r="AC8" s="144"/>
      <c r="AD8" s="143"/>
      <c r="AE8" s="142" t="s">
        <v>72</v>
      </c>
      <c r="AF8" s="144"/>
      <c r="AG8" s="143"/>
      <c r="AH8" s="142" t="s">
        <v>73</v>
      </c>
      <c r="AI8" s="144"/>
      <c r="AJ8" s="143"/>
      <c r="AK8" s="142" t="s">
        <v>74</v>
      </c>
      <c r="AL8" s="144"/>
      <c r="AM8" s="143"/>
      <c r="AN8" s="142" t="s">
        <v>75</v>
      </c>
      <c r="AO8" s="144"/>
      <c r="AP8" s="143"/>
      <c r="AQ8" s="142" t="s">
        <v>76</v>
      </c>
      <c r="AR8" s="143"/>
      <c r="AS8" s="142" t="s">
        <v>59</v>
      </c>
      <c r="AT8" s="143"/>
      <c r="AU8" s="142" t="s">
        <v>3</v>
      </c>
      <c r="AV8" s="143"/>
      <c r="AW8" s="142" t="s">
        <v>12</v>
      </c>
      <c r="AX8" s="143"/>
      <c r="AY8" s="134" t="s">
        <v>77</v>
      </c>
      <c r="AZ8" s="135"/>
      <c r="BA8" s="134" t="s">
        <v>78</v>
      </c>
      <c r="BB8" s="135"/>
      <c r="BC8" s="134" t="s">
        <v>79</v>
      </c>
      <c r="BD8" s="135"/>
      <c r="BE8" s="134" t="s">
        <v>80</v>
      </c>
      <c r="BF8" s="135"/>
      <c r="BG8" s="134" t="s">
        <v>81</v>
      </c>
      <c r="BH8" s="135"/>
      <c r="BI8" s="134" t="s">
        <v>82</v>
      </c>
      <c r="BJ8" s="135"/>
      <c r="BK8" s="134" t="s">
        <v>83</v>
      </c>
      <c r="BL8" s="135"/>
      <c r="BM8" s="134" t="s">
        <v>84</v>
      </c>
      <c r="BN8" s="135"/>
      <c r="BO8" s="134" t="s">
        <v>85</v>
      </c>
      <c r="BP8" s="135"/>
    </row>
    <row r="9" spans="1:69" s="36" customFormat="1" ht="145.5" customHeight="1" x14ac:dyDescent="0.2">
      <c r="A9" s="26"/>
      <c r="B9" s="27" t="s">
        <v>86</v>
      </c>
      <c r="C9" s="51"/>
      <c r="D9" s="29" t="s">
        <v>87</v>
      </c>
      <c r="E9" s="29" t="s">
        <v>88</v>
      </c>
      <c r="F9" s="29" t="s">
        <v>89</v>
      </c>
      <c r="G9" s="29" t="s">
        <v>90</v>
      </c>
      <c r="H9" s="29" t="s">
        <v>91</v>
      </c>
      <c r="I9" s="29" t="s">
        <v>92</v>
      </c>
      <c r="J9" s="29" t="s">
        <v>93</v>
      </c>
      <c r="K9" s="29" t="s">
        <v>94</v>
      </c>
      <c r="L9" s="29" t="s">
        <v>95</v>
      </c>
      <c r="M9" s="29" t="s">
        <v>96</v>
      </c>
      <c r="N9" s="29" t="s">
        <v>97</v>
      </c>
      <c r="O9" s="29" t="s">
        <v>98</v>
      </c>
      <c r="P9" s="29" t="s">
        <v>99</v>
      </c>
      <c r="Q9" s="29" t="s">
        <v>100</v>
      </c>
      <c r="R9" s="29" t="s">
        <v>10</v>
      </c>
      <c r="S9" s="30" t="s">
        <v>42</v>
      </c>
      <c r="T9" s="30" t="s">
        <v>101</v>
      </c>
      <c r="U9" s="30" t="s">
        <v>47</v>
      </c>
      <c r="V9" s="30" t="s">
        <v>48</v>
      </c>
      <c r="W9" s="30" t="s">
        <v>102</v>
      </c>
      <c r="X9" s="30" t="s">
        <v>10</v>
      </c>
      <c r="Y9" s="31" t="s">
        <v>6</v>
      </c>
      <c r="Z9" s="31" t="s">
        <v>9</v>
      </c>
      <c r="AA9" s="31" t="s">
        <v>10</v>
      </c>
      <c r="AB9" s="32" t="s">
        <v>17</v>
      </c>
      <c r="AC9" s="32" t="s">
        <v>19</v>
      </c>
      <c r="AD9" s="32" t="s">
        <v>10</v>
      </c>
      <c r="AE9" s="33" t="s">
        <v>103</v>
      </c>
      <c r="AF9" s="33" t="s">
        <v>104</v>
      </c>
      <c r="AG9" s="33" t="s">
        <v>10</v>
      </c>
      <c r="AH9" s="29" t="s">
        <v>36</v>
      </c>
      <c r="AI9" s="29" t="s">
        <v>38</v>
      </c>
      <c r="AJ9" s="29" t="s">
        <v>10</v>
      </c>
      <c r="AK9" s="30" t="s">
        <v>43</v>
      </c>
      <c r="AL9" s="30" t="s">
        <v>45</v>
      </c>
      <c r="AM9" s="30" t="s">
        <v>10</v>
      </c>
      <c r="AN9" s="34" t="s">
        <v>51</v>
      </c>
      <c r="AO9" s="34" t="s">
        <v>53</v>
      </c>
      <c r="AP9" s="34" t="s">
        <v>10</v>
      </c>
      <c r="AQ9" s="31" t="s">
        <v>57</v>
      </c>
      <c r="AR9" s="31" t="s">
        <v>10</v>
      </c>
      <c r="AS9" s="32" t="s">
        <v>61</v>
      </c>
      <c r="AT9" s="32" t="s">
        <v>10</v>
      </c>
      <c r="AU9" s="33" t="s">
        <v>7</v>
      </c>
      <c r="AV9" s="33" t="s">
        <v>10</v>
      </c>
      <c r="AW9" s="29" t="s">
        <v>15</v>
      </c>
      <c r="AX9" s="29" t="s">
        <v>10</v>
      </c>
      <c r="AY9" s="30" t="s">
        <v>22</v>
      </c>
      <c r="AZ9" s="30" t="s">
        <v>25</v>
      </c>
      <c r="BA9" s="34" t="s">
        <v>22</v>
      </c>
      <c r="BB9" s="34" t="s">
        <v>25</v>
      </c>
      <c r="BC9" s="31" t="s">
        <v>22</v>
      </c>
      <c r="BD9" s="31" t="s">
        <v>25</v>
      </c>
      <c r="BE9" s="32" t="s">
        <v>22</v>
      </c>
      <c r="BF9" s="32" t="s">
        <v>25</v>
      </c>
      <c r="BG9" s="33" t="s">
        <v>22</v>
      </c>
      <c r="BH9" s="33" t="s">
        <v>25</v>
      </c>
      <c r="BI9" s="29" t="s">
        <v>22</v>
      </c>
      <c r="BJ9" s="29" t="s">
        <v>25</v>
      </c>
      <c r="BK9" s="30" t="s">
        <v>22</v>
      </c>
      <c r="BL9" s="30" t="s">
        <v>25</v>
      </c>
      <c r="BM9" s="34" t="s">
        <v>22</v>
      </c>
      <c r="BN9" s="34" t="s">
        <v>25</v>
      </c>
      <c r="BO9" s="31" t="s">
        <v>22</v>
      </c>
      <c r="BP9" s="31" t="s">
        <v>25</v>
      </c>
      <c r="BQ9" s="35" t="s">
        <v>105</v>
      </c>
    </row>
    <row r="10" spans="1:69" x14ac:dyDescent="0.2">
      <c r="A10" s="136" t="s">
        <v>106</v>
      </c>
      <c r="B10" s="137"/>
      <c r="C10" s="138"/>
      <c r="D10" s="52">
        <v>410</v>
      </c>
      <c r="E10" s="52">
        <v>472</v>
      </c>
      <c r="F10" s="52">
        <v>1</v>
      </c>
      <c r="G10" s="52">
        <v>5</v>
      </c>
      <c r="H10" s="52">
        <v>1</v>
      </c>
      <c r="I10" s="52">
        <v>0</v>
      </c>
      <c r="J10" s="52">
        <v>1</v>
      </c>
      <c r="K10" s="52">
        <v>2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2</v>
      </c>
      <c r="S10" s="53">
        <v>413</v>
      </c>
      <c r="T10" s="53">
        <v>451</v>
      </c>
      <c r="U10" s="53">
        <v>7</v>
      </c>
      <c r="V10" s="53">
        <v>14</v>
      </c>
      <c r="W10" s="53">
        <v>0</v>
      </c>
      <c r="X10" s="53">
        <v>0</v>
      </c>
      <c r="Y10" s="54">
        <v>424</v>
      </c>
      <c r="Z10" s="54">
        <v>461</v>
      </c>
      <c r="AA10" s="54">
        <v>0</v>
      </c>
      <c r="AB10" s="37" t="s">
        <v>107</v>
      </c>
      <c r="AC10" s="37" t="s">
        <v>107</v>
      </c>
      <c r="AD10" s="37" t="s">
        <v>107</v>
      </c>
      <c r="AE10" s="56">
        <v>410</v>
      </c>
      <c r="AF10" s="56">
        <v>465</v>
      </c>
      <c r="AG10" s="56">
        <v>0</v>
      </c>
      <c r="AH10" s="37" t="s">
        <v>107</v>
      </c>
      <c r="AI10" s="37" t="s">
        <v>107</v>
      </c>
      <c r="AJ10" s="37" t="s">
        <v>107</v>
      </c>
      <c r="AK10" s="37" t="s">
        <v>107</v>
      </c>
      <c r="AL10" s="37" t="s">
        <v>107</v>
      </c>
      <c r="AM10" s="37" t="s">
        <v>107</v>
      </c>
      <c r="AN10" s="57">
        <v>361</v>
      </c>
      <c r="AO10" s="57">
        <v>516</v>
      </c>
      <c r="AP10" s="57">
        <v>0</v>
      </c>
      <c r="AQ10" s="54">
        <v>600</v>
      </c>
      <c r="AR10" s="54">
        <v>30</v>
      </c>
      <c r="AS10" s="55">
        <v>700</v>
      </c>
      <c r="AT10" s="55">
        <v>16</v>
      </c>
      <c r="AU10" s="56">
        <v>679</v>
      </c>
      <c r="AV10" s="56">
        <v>10</v>
      </c>
      <c r="AW10" s="52">
        <v>682</v>
      </c>
      <c r="AX10" s="52">
        <v>10</v>
      </c>
      <c r="AY10" s="53">
        <v>637</v>
      </c>
      <c r="AZ10" s="53">
        <v>225</v>
      </c>
      <c r="BA10" s="57">
        <v>432</v>
      </c>
      <c r="BB10" s="57">
        <v>432</v>
      </c>
      <c r="BC10" s="37" t="s">
        <v>107</v>
      </c>
      <c r="BD10" s="37" t="s">
        <v>107</v>
      </c>
      <c r="BE10" s="37" t="s">
        <v>107</v>
      </c>
      <c r="BF10" s="37" t="s">
        <v>107</v>
      </c>
      <c r="BG10" s="56">
        <v>208</v>
      </c>
      <c r="BH10" s="56">
        <v>233</v>
      </c>
      <c r="BI10" s="37" t="s">
        <v>107</v>
      </c>
      <c r="BJ10" s="37" t="s">
        <v>107</v>
      </c>
      <c r="BK10" s="37" t="s">
        <v>107</v>
      </c>
      <c r="BL10" s="37" t="s">
        <v>107</v>
      </c>
      <c r="BM10" s="57">
        <v>189</v>
      </c>
      <c r="BN10" s="57">
        <v>228</v>
      </c>
      <c r="BO10" s="37" t="s">
        <v>107</v>
      </c>
      <c r="BP10" s="41" t="s">
        <v>107</v>
      </c>
      <c r="BQ10" s="59">
        <v>0</v>
      </c>
    </row>
    <row r="11" spans="1:69" x14ac:dyDescent="0.2">
      <c r="A11" s="145" t="s">
        <v>108</v>
      </c>
      <c r="B11" s="137"/>
      <c r="C11" s="138"/>
      <c r="D11" s="52">
        <v>215</v>
      </c>
      <c r="E11" s="52">
        <v>414</v>
      </c>
      <c r="F11" s="52">
        <v>2</v>
      </c>
      <c r="G11" s="52">
        <v>1</v>
      </c>
      <c r="H11" s="52">
        <v>2</v>
      </c>
      <c r="I11" s="52">
        <v>0</v>
      </c>
      <c r="J11" s="52">
        <v>0</v>
      </c>
      <c r="K11" s="52">
        <v>3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3">
        <v>228</v>
      </c>
      <c r="T11" s="53">
        <v>387</v>
      </c>
      <c r="U11" s="53">
        <v>10</v>
      </c>
      <c r="V11" s="53">
        <v>5</v>
      </c>
      <c r="W11" s="53">
        <v>0</v>
      </c>
      <c r="X11" s="53">
        <v>0</v>
      </c>
      <c r="Y11" s="54">
        <v>243</v>
      </c>
      <c r="Z11" s="54">
        <v>380</v>
      </c>
      <c r="AA11" s="54">
        <v>0</v>
      </c>
      <c r="AB11" s="37" t="s">
        <v>107</v>
      </c>
      <c r="AC11" s="37" t="s">
        <v>107</v>
      </c>
      <c r="AD11" s="37" t="s">
        <v>107</v>
      </c>
      <c r="AE11" s="56">
        <v>244</v>
      </c>
      <c r="AF11" s="56">
        <v>379</v>
      </c>
      <c r="AG11" s="56">
        <v>0</v>
      </c>
      <c r="AH11" s="37" t="s">
        <v>107</v>
      </c>
      <c r="AI11" s="37" t="s">
        <v>107</v>
      </c>
      <c r="AJ11" s="37" t="s">
        <v>107</v>
      </c>
      <c r="AK11" s="37" t="s">
        <v>107</v>
      </c>
      <c r="AL11" s="37" t="s">
        <v>107</v>
      </c>
      <c r="AM11" s="37" t="s">
        <v>107</v>
      </c>
      <c r="AN11" s="57">
        <v>192</v>
      </c>
      <c r="AO11" s="57">
        <v>436</v>
      </c>
      <c r="AP11" s="57">
        <v>0</v>
      </c>
      <c r="AQ11" s="54">
        <v>442</v>
      </c>
      <c r="AR11" s="54">
        <v>20</v>
      </c>
      <c r="AS11" s="55">
        <v>549</v>
      </c>
      <c r="AT11" s="55">
        <v>2</v>
      </c>
      <c r="AU11" s="56">
        <v>543</v>
      </c>
      <c r="AV11" s="56">
        <v>2</v>
      </c>
      <c r="AW11" s="52">
        <v>540</v>
      </c>
      <c r="AX11" s="52">
        <v>2</v>
      </c>
      <c r="AY11" s="53">
        <v>471</v>
      </c>
      <c r="AZ11" s="53">
        <v>152</v>
      </c>
      <c r="BA11" s="37" t="s">
        <v>107</v>
      </c>
      <c r="BB11" s="37" t="s">
        <v>107</v>
      </c>
      <c r="BC11" s="37" t="s">
        <v>107</v>
      </c>
      <c r="BD11" s="37" t="s">
        <v>107</v>
      </c>
      <c r="BE11" s="37" t="s">
        <v>107</v>
      </c>
      <c r="BF11" s="37" t="s">
        <v>107</v>
      </c>
      <c r="BG11" s="37" t="s">
        <v>107</v>
      </c>
      <c r="BH11" s="37" t="s">
        <v>107</v>
      </c>
      <c r="BI11" s="37" t="s">
        <v>107</v>
      </c>
      <c r="BJ11" s="37" t="s">
        <v>107</v>
      </c>
      <c r="BK11" s="37" t="s">
        <v>107</v>
      </c>
      <c r="BL11" s="37" t="s">
        <v>107</v>
      </c>
      <c r="BM11" s="37" t="s">
        <v>107</v>
      </c>
      <c r="BN11" s="37" t="s">
        <v>107</v>
      </c>
      <c r="BO11" s="37" t="s">
        <v>107</v>
      </c>
      <c r="BP11" s="41" t="s">
        <v>107</v>
      </c>
      <c r="BQ11" s="59">
        <v>0</v>
      </c>
    </row>
    <row r="12" spans="1:69" x14ac:dyDescent="0.2">
      <c r="A12" s="145" t="s">
        <v>109</v>
      </c>
      <c r="B12" s="137"/>
      <c r="C12" s="138"/>
      <c r="D12" s="52">
        <v>112</v>
      </c>
      <c r="E12" s="52">
        <v>155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  <c r="R12" s="52">
        <v>0</v>
      </c>
      <c r="S12" s="53">
        <v>116</v>
      </c>
      <c r="T12" s="53">
        <v>143</v>
      </c>
      <c r="U12" s="53">
        <v>3</v>
      </c>
      <c r="V12" s="53">
        <v>2</v>
      </c>
      <c r="W12" s="53">
        <v>0</v>
      </c>
      <c r="X12" s="53">
        <v>0</v>
      </c>
      <c r="Y12" s="54">
        <v>116</v>
      </c>
      <c r="Z12" s="54">
        <v>147</v>
      </c>
      <c r="AA12" s="54">
        <v>0</v>
      </c>
      <c r="AB12" s="37" t="s">
        <v>107</v>
      </c>
      <c r="AC12" s="37" t="s">
        <v>107</v>
      </c>
      <c r="AD12" s="37" t="s">
        <v>107</v>
      </c>
      <c r="AE12" s="56">
        <v>117</v>
      </c>
      <c r="AF12" s="56">
        <v>146</v>
      </c>
      <c r="AG12" s="56">
        <v>0</v>
      </c>
      <c r="AH12" s="37" t="s">
        <v>107</v>
      </c>
      <c r="AI12" s="37" t="s">
        <v>107</v>
      </c>
      <c r="AJ12" s="37" t="s">
        <v>107</v>
      </c>
      <c r="AK12" s="37" t="s">
        <v>107</v>
      </c>
      <c r="AL12" s="37" t="s">
        <v>107</v>
      </c>
      <c r="AM12" s="37" t="s">
        <v>107</v>
      </c>
      <c r="AN12" s="57">
        <v>101</v>
      </c>
      <c r="AO12" s="57">
        <v>164</v>
      </c>
      <c r="AP12" s="57">
        <v>0</v>
      </c>
      <c r="AQ12" s="54">
        <v>184</v>
      </c>
      <c r="AR12" s="54">
        <v>7</v>
      </c>
      <c r="AS12" s="55">
        <v>217</v>
      </c>
      <c r="AT12" s="55">
        <v>2</v>
      </c>
      <c r="AU12" s="56">
        <v>215</v>
      </c>
      <c r="AV12" s="56">
        <v>1</v>
      </c>
      <c r="AW12" s="52">
        <v>213</v>
      </c>
      <c r="AX12" s="52">
        <v>1</v>
      </c>
      <c r="AY12" s="53">
        <v>192</v>
      </c>
      <c r="AZ12" s="53">
        <v>74</v>
      </c>
      <c r="BA12" s="37" t="s">
        <v>107</v>
      </c>
      <c r="BB12" s="37" t="s">
        <v>107</v>
      </c>
      <c r="BC12" s="37" t="s">
        <v>107</v>
      </c>
      <c r="BD12" s="37" t="s">
        <v>107</v>
      </c>
      <c r="BE12" s="37" t="s">
        <v>107</v>
      </c>
      <c r="BF12" s="37" t="s">
        <v>107</v>
      </c>
      <c r="BG12" s="37" t="s">
        <v>107</v>
      </c>
      <c r="BH12" s="37" t="s">
        <v>107</v>
      </c>
      <c r="BI12" s="37" t="s">
        <v>107</v>
      </c>
      <c r="BJ12" s="37" t="s">
        <v>107</v>
      </c>
      <c r="BK12" s="37" t="s">
        <v>107</v>
      </c>
      <c r="BL12" s="37" t="s">
        <v>107</v>
      </c>
      <c r="BM12" s="37" t="s">
        <v>107</v>
      </c>
      <c r="BN12" s="37" t="s">
        <v>107</v>
      </c>
      <c r="BO12" s="54">
        <v>8</v>
      </c>
      <c r="BP12" s="58">
        <v>3</v>
      </c>
      <c r="BQ12" s="59">
        <v>0</v>
      </c>
    </row>
    <row r="13" spans="1:69" x14ac:dyDescent="0.2">
      <c r="A13" s="145" t="s">
        <v>110</v>
      </c>
      <c r="B13" s="137"/>
      <c r="C13" s="138"/>
      <c r="D13" s="52">
        <v>220</v>
      </c>
      <c r="E13" s="52">
        <v>271</v>
      </c>
      <c r="F13" s="52">
        <v>1</v>
      </c>
      <c r="G13" s="52">
        <v>0</v>
      </c>
      <c r="H13" s="52">
        <v>1</v>
      </c>
      <c r="I13" s="52">
        <v>0</v>
      </c>
      <c r="J13" s="52">
        <v>1</v>
      </c>
      <c r="K13" s="52">
        <v>2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3">
        <v>226</v>
      </c>
      <c r="T13" s="53">
        <v>263</v>
      </c>
      <c r="U13" s="53">
        <v>3</v>
      </c>
      <c r="V13" s="53">
        <v>4</v>
      </c>
      <c r="W13" s="53">
        <v>0</v>
      </c>
      <c r="X13" s="53">
        <v>0</v>
      </c>
      <c r="Y13" s="54">
        <v>237</v>
      </c>
      <c r="Z13" s="54">
        <v>255</v>
      </c>
      <c r="AA13" s="54">
        <v>0</v>
      </c>
      <c r="AB13" s="37" t="s">
        <v>107</v>
      </c>
      <c r="AC13" s="37" t="s">
        <v>107</v>
      </c>
      <c r="AD13" s="37" t="s">
        <v>107</v>
      </c>
      <c r="AE13" s="56">
        <v>229</v>
      </c>
      <c r="AF13" s="56">
        <v>263</v>
      </c>
      <c r="AG13" s="56">
        <v>1</v>
      </c>
      <c r="AH13" s="37" t="s">
        <v>107</v>
      </c>
      <c r="AI13" s="37" t="s">
        <v>107</v>
      </c>
      <c r="AJ13" s="37" t="s">
        <v>107</v>
      </c>
      <c r="AK13" s="37" t="s">
        <v>107</v>
      </c>
      <c r="AL13" s="37" t="s">
        <v>107</v>
      </c>
      <c r="AM13" s="37" t="s">
        <v>107</v>
      </c>
      <c r="AN13" s="57">
        <v>193</v>
      </c>
      <c r="AO13" s="57">
        <v>303</v>
      </c>
      <c r="AP13" s="57">
        <v>2</v>
      </c>
      <c r="AQ13" s="54">
        <v>363</v>
      </c>
      <c r="AR13" s="54">
        <v>14</v>
      </c>
      <c r="AS13" s="55">
        <v>416</v>
      </c>
      <c r="AT13" s="55">
        <v>2</v>
      </c>
      <c r="AU13" s="56">
        <v>411</v>
      </c>
      <c r="AV13" s="56">
        <v>3</v>
      </c>
      <c r="AW13" s="52">
        <v>409</v>
      </c>
      <c r="AX13" s="52">
        <v>3</v>
      </c>
      <c r="AY13" s="53">
        <v>339</v>
      </c>
      <c r="AZ13" s="53">
        <v>151</v>
      </c>
      <c r="BA13" s="37" t="s">
        <v>107</v>
      </c>
      <c r="BB13" s="37" t="s">
        <v>107</v>
      </c>
      <c r="BC13" s="37" t="s">
        <v>107</v>
      </c>
      <c r="BD13" s="37" t="s">
        <v>107</v>
      </c>
      <c r="BE13" s="37" t="s">
        <v>107</v>
      </c>
      <c r="BF13" s="37" t="s">
        <v>107</v>
      </c>
      <c r="BG13" s="37" t="s">
        <v>107</v>
      </c>
      <c r="BH13" s="37" t="s">
        <v>107</v>
      </c>
      <c r="BI13" s="52">
        <v>0</v>
      </c>
      <c r="BJ13" s="52">
        <v>7</v>
      </c>
      <c r="BK13" s="37" t="s">
        <v>107</v>
      </c>
      <c r="BL13" s="37" t="s">
        <v>107</v>
      </c>
      <c r="BM13" s="37" t="s">
        <v>107</v>
      </c>
      <c r="BN13" s="37" t="s">
        <v>107</v>
      </c>
      <c r="BO13" s="37" t="s">
        <v>107</v>
      </c>
      <c r="BP13" s="41" t="s">
        <v>107</v>
      </c>
      <c r="BQ13" s="59">
        <v>0</v>
      </c>
    </row>
    <row r="14" spans="1:69" x14ac:dyDescent="0.2">
      <c r="A14" s="145" t="s">
        <v>111</v>
      </c>
      <c r="B14" s="137"/>
      <c r="C14" s="138"/>
      <c r="D14" s="52">
        <v>110</v>
      </c>
      <c r="E14" s="52">
        <v>183</v>
      </c>
      <c r="F14" s="52">
        <v>0</v>
      </c>
      <c r="G14" s="52">
        <v>1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1</v>
      </c>
      <c r="S14" s="53">
        <v>117</v>
      </c>
      <c r="T14" s="53">
        <v>174</v>
      </c>
      <c r="U14" s="53">
        <v>3</v>
      </c>
      <c r="V14" s="53">
        <v>0</v>
      </c>
      <c r="W14" s="53">
        <v>0</v>
      </c>
      <c r="X14" s="53">
        <v>0</v>
      </c>
      <c r="Y14" s="54">
        <v>118</v>
      </c>
      <c r="Z14" s="54">
        <v>172</v>
      </c>
      <c r="AA14" s="54">
        <v>0</v>
      </c>
      <c r="AB14" s="37" t="s">
        <v>107</v>
      </c>
      <c r="AC14" s="37" t="s">
        <v>107</v>
      </c>
      <c r="AD14" s="37" t="s">
        <v>107</v>
      </c>
      <c r="AE14" s="56">
        <v>108</v>
      </c>
      <c r="AF14" s="56">
        <v>178</v>
      </c>
      <c r="AG14" s="56">
        <v>0</v>
      </c>
      <c r="AH14" s="37" t="s">
        <v>107</v>
      </c>
      <c r="AI14" s="37" t="s">
        <v>107</v>
      </c>
      <c r="AJ14" s="37" t="s">
        <v>107</v>
      </c>
      <c r="AK14" s="37" t="s">
        <v>107</v>
      </c>
      <c r="AL14" s="37" t="s">
        <v>107</v>
      </c>
      <c r="AM14" s="37" t="s">
        <v>107</v>
      </c>
      <c r="AN14" s="57">
        <v>105</v>
      </c>
      <c r="AO14" s="57">
        <v>189</v>
      </c>
      <c r="AP14" s="57">
        <v>0</v>
      </c>
      <c r="AQ14" s="54">
        <v>222</v>
      </c>
      <c r="AR14" s="54">
        <v>11</v>
      </c>
      <c r="AS14" s="55">
        <v>257</v>
      </c>
      <c r="AT14" s="55">
        <v>0</v>
      </c>
      <c r="AU14" s="56">
        <v>257</v>
      </c>
      <c r="AV14" s="56">
        <v>0</v>
      </c>
      <c r="AW14" s="52">
        <v>254</v>
      </c>
      <c r="AX14" s="52">
        <v>0</v>
      </c>
      <c r="AY14" s="53">
        <v>224</v>
      </c>
      <c r="AZ14" s="53">
        <v>66</v>
      </c>
      <c r="BA14" s="37" t="s">
        <v>107</v>
      </c>
      <c r="BB14" s="37" t="s">
        <v>107</v>
      </c>
      <c r="BC14" s="37" t="s">
        <v>107</v>
      </c>
      <c r="BD14" s="37" t="s">
        <v>107</v>
      </c>
      <c r="BE14" s="37" t="s">
        <v>107</v>
      </c>
      <c r="BF14" s="37" t="s">
        <v>107</v>
      </c>
      <c r="BG14" s="37" t="s">
        <v>107</v>
      </c>
      <c r="BH14" s="37" t="s">
        <v>107</v>
      </c>
      <c r="BI14" s="37" t="s">
        <v>107</v>
      </c>
      <c r="BJ14" s="37" t="s">
        <v>107</v>
      </c>
      <c r="BK14" s="37" t="s">
        <v>107</v>
      </c>
      <c r="BL14" s="37" t="s">
        <v>107</v>
      </c>
      <c r="BM14" s="37" t="s">
        <v>107</v>
      </c>
      <c r="BN14" s="37" t="s">
        <v>107</v>
      </c>
      <c r="BO14" s="37" t="s">
        <v>107</v>
      </c>
      <c r="BP14" s="41" t="s">
        <v>107</v>
      </c>
      <c r="BQ14" s="59">
        <v>0</v>
      </c>
    </row>
    <row r="15" spans="1:69" x14ac:dyDescent="0.2">
      <c r="A15" s="145" t="s">
        <v>112</v>
      </c>
      <c r="B15" s="137"/>
      <c r="C15" s="138"/>
      <c r="D15" s="52">
        <v>215</v>
      </c>
      <c r="E15" s="52">
        <v>355</v>
      </c>
      <c r="F15" s="52">
        <v>2</v>
      </c>
      <c r="G15" s="52">
        <v>2</v>
      </c>
      <c r="H15" s="52">
        <v>2</v>
      </c>
      <c r="I15" s="52">
        <v>1</v>
      </c>
      <c r="J15" s="52">
        <v>1</v>
      </c>
      <c r="K15" s="52">
        <v>1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5</v>
      </c>
      <c r="S15" s="53">
        <v>226</v>
      </c>
      <c r="T15" s="53">
        <v>344</v>
      </c>
      <c r="U15" s="53">
        <v>8</v>
      </c>
      <c r="V15" s="53">
        <v>3</v>
      </c>
      <c r="W15" s="53">
        <v>0</v>
      </c>
      <c r="X15" s="53">
        <v>0</v>
      </c>
      <c r="Y15" s="54">
        <v>234</v>
      </c>
      <c r="Z15" s="54">
        <v>334</v>
      </c>
      <c r="AA15" s="54">
        <v>1</v>
      </c>
      <c r="AB15" s="37" t="s">
        <v>107</v>
      </c>
      <c r="AC15" s="37" t="s">
        <v>107</v>
      </c>
      <c r="AD15" s="37" t="s">
        <v>107</v>
      </c>
      <c r="AE15" s="56">
        <v>228</v>
      </c>
      <c r="AF15" s="56">
        <v>344</v>
      </c>
      <c r="AG15" s="56">
        <v>0</v>
      </c>
      <c r="AH15" s="37" t="s">
        <v>107</v>
      </c>
      <c r="AI15" s="37" t="s">
        <v>107</v>
      </c>
      <c r="AJ15" s="37" t="s">
        <v>107</v>
      </c>
      <c r="AK15" s="37" t="s">
        <v>107</v>
      </c>
      <c r="AL15" s="37" t="s">
        <v>107</v>
      </c>
      <c r="AM15" s="37" t="s">
        <v>107</v>
      </c>
      <c r="AN15" s="57">
        <v>184</v>
      </c>
      <c r="AO15" s="57">
        <v>389</v>
      </c>
      <c r="AP15" s="57">
        <v>2</v>
      </c>
      <c r="AQ15" s="54">
        <v>360</v>
      </c>
      <c r="AR15" s="54">
        <v>18</v>
      </c>
      <c r="AS15" s="55">
        <v>465</v>
      </c>
      <c r="AT15" s="55">
        <v>2</v>
      </c>
      <c r="AU15" s="56">
        <v>480</v>
      </c>
      <c r="AV15" s="56">
        <v>1</v>
      </c>
      <c r="AW15" s="52">
        <v>464</v>
      </c>
      <c r="AX15" s="52">
        <v>1</v>
      </c>
      <c r="AY15" s="53">
        <v>409</v>
      </c>
      <c r="AZ15" s="53">
        <v>169</v>
      </c>
      <c r="BA15" s="37" t="s">
        <v>107</v>
      </c>
      <c r="BB15" s="37" t="s">
        <v>107</v>
      </c>
      <c r="BC15" s="37" t="s">
        <v>107</v>
      </c>
      <c r="BD15" s="37" t="s">
        <v>107</v>
      </c>
      <c r="BE15" s="37" t="s">
        <v>107</v>
      </c>
      <c r="BF15" s="37" t="s">
        <v>107</v>
      </c>
      <c r="BG15" s="37" t="s">
        <v>107</v>
      </c>
      <c r="BH15" s="37" t="s">
        <v>107</v>
      </c>
      <c r="BI15" s="52">
        <v>218</v>
      </c>
      <c r="BJ15" s="52">
        <v>350</v>
      </c>
      <c r="BK15" s="37" t="s">
        <v>107</v>
      </c>
      <c r="BL15" s="37" t="s">
        <v>107</v>
      </c>
      <c r="BM15" s="37" t="s">
        <v>107</v>
      </c>
      <c r="BN15" s="37" t="s">
        <v>107</v>
      </c>
      <c r="BO15" s="37" t="s">
        <v>107</v>
      </c>
      <c r="BP15" s="41" t="s">
        <v>107</v>
      </c>
      <c r="BQ15" s="59">
        <v>0</v>
      </c>
    </row>
    <row r="16" spans="1:69" x14ac:dyDescent="0.2">
      <c r="A16" s="145" t="s">
        <v>113</v>
      </c>
      <c r="B16" s="137"/>
      <c r="C16" s="138"/>
      <c r="D16" s="52">
        <v>214</v>
      </c>
      <c r="E16" s="52">
        <v>261</v>
      </c>
      <c r="F16" s="52">
        <v>1</v>
      </c>
      <c r="G16" s="52">
        <v>0</v>
      </c>
      <c r="H16" s="52">
        <v>2</v>
      </c>
      <c r="I16" s="52">
        <v>0</v>
      </c>
      <c r="J16" s="52">
        <v>0</v>
      </c>
      <c r="K16" s="52">
        <v>4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3">
        <v>226</v>
      </c>
      <c r="T16" s="53">
        <v>239</v>
      </c>
      <c r="U16" s="53">
        <v>7</v>
      </c>
      <c r="V16" s="53">
        <v>2</v>
      </c>
      <c r="W16" s="53">
        <v>0</v>
      </c>
      <c r="X16" s="53">
        <v>0</v>
      </c>
      <c r="Y16" s="54">
        <v>228</v>
      </c>
      <c r="Z16" s="54">
        <v>245</v>
      </c>
      <c r="AA16" s="54">
        <v>1</v>
      </c>
      <c r="AB16" s="37" t="s">
        <v>107</v>
      </c>
      <c r="AC16" s="37" t="s">
        <v>107</v>
      </c>
      <c r="AD16" s="37" t="s">
        <v>107</v>
      </c>
      <c r="AE16" s="56">
        <v>224</v>
      </c>
      <c r="AF16" s="56">
        <v>244</v>
      </c>
      <c r="AG16" s="56">
        <v>0</v>
      </c>
      <c r="AH16" s="37" t="s">
        <v>107</v>
      </c>
      <c r="AI16" s="37" t="s">
        <v>107</v>
      </c>
      <c r="AJ16" s="37" t="s">
        <v>107</v>
      </c>
      <c r="AK16" s="37" t="s">
        <v>107</v>
      </c>
      <c r="AL16" s="37" t="s">
        <v>107</v>
      </c>
      <c r="AM16" s="37" t="s">
        <v>107</v>
      </c>
      <c r="AN16" s="57">
        <v>197</v>
      </c>
      <c r="AO16" s="57">
        <v>276</v>
      </c>
      <c r="AP16" s="57">
        <v>1</v>
      </c>
      <c r="AQ16" s="54">
        <v>326</v>
      </c>
      <c r="AR16" s="54">
        <v>10</v>
      </c>
      <c r="AS16" s="55">
        <v>405</v>
      </c>
      <c r="AT16" s="55">
        <v>8</v>
      </c>
      <c r="AU16" s="56">
        <v>378</v>
      </c>
      <c r="AV16" s="56">
        <v>3</v>
      </c>
      <c r="AW16" s="52">
        <v>371</v>
      </c>
      <c r="AX16" s="52">
        <v>2</v>
      </c>
      <c r="AY16" s="53">
        <v>336</v>
      </c>
      <c r="AZ16" s="53">
        <v>120</v>
      </c>
      <c r="BA16" s="37" t="s">
        <v>107</v>
      </c>
      <c r="BB16" s="37" t="s">
        <v>107</v>
      </c>
      <c r="BC16" s="37" t="s">
        <v>107</v>
      </c>
      <c r="BD16" s="37" t="s">
        <v>107</v>
      </c>
      <c r="BE16" s="37" t="s">
        <v>107</v>
      </c>
      <c r="BF16" s="37" t="s">
        <v>107</v>
      </c>
      <c r="BG16" s="56">
        <v>208</v>
      </c>
      <c r="BH16" s="56">
        <v>225</v>
      </c>
      <c r="BI16" s="52">
        <v>8</v>
      </c>
      <c r="BJ16" s="52">
        <v>22</v>
      </c>
      <c r="BK16" s="37" t="s">
        <v>107</v>
      </c>
      <c r="BL16" s="37" t="s">
        <v>107</v>
      </c>
      <c r="BM16" s="37" t="s">
        <v>107</v>
      </c>
      <c r="BN16" s="37" t="s">
        <v>107</v>
      </c>
      <c r="BO16" s="37" t="s">
        <v>107</v>
      </c>
      <c r="BP16" s="41" t="s">
        <v>107</v>
      </c>
      <c r="BQ16" s="59">
        <v>0</v>
      </c>
    </row>
    <row r="17" spans="1:69" x14ac:dyDescent="0.2">
      <c r="A17" s="145" t="s">
        <v>114</v>
      </c>
      <c r="B17" s="137"/>
      <c r="C17" s="138"/>
      <c r="D17" s="52">
        <v>78</v>
      </c>
      <c r="E17" s="52">
        <v>141</v>
      </c>
      <c r="F17" s="52">
        <v>0</v>
      </c>
      <c r="G17" s="52">
        <v>1</v>
      </c>
      <c r="H17" s="52">
        <v>1</v>
      </c>
      <c r="I17" s="52">
        <v>0</v>
      </c>
      <c r="J17" s="52">
        <v>0</v>
      </c>
      <c r="K17" s="52">
        <v>3</v>
      </c>
      <c r="L17" s="52">
        <v>0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3">
        <v>84</v>
      </c>
      <c r="T17" s="53">
        <v>137</v>
      </c>
      <c r="U17" s="53">
        <v>1</v>
      </c>
      <c r="V17" s="53">
        <v>2</v>
      </c>
      <c r="W17" s="53">
        <v>0</v>
      </c>
      <c r="X17" s="53">
        <v>0</v>
      </c>
      <c r="Y17" s="54">
        <v>87</v>
      </c>
      <c r="Z17" s="54">
        <v>136</v>
      </c>
      <c r="AA17" s="54">
        <v>0</v>
      </c>
      <c r="AB17" s="37" t="s">
        <v>107</v>
      </c>
      <c r="AC17" s="37" t="s">
        <v>107</v>
      </c>
      <c r="AD17" s="37" t="s">
        <v>107</v>
      </c>
      <c r="AE17" s="56">
        <v>84</v>
      </c>
      <c r="AF17" s="56">
        <v>135</v>
      </c>
      <c r="AG17" s="56">
        <v>0</v>
      </c>
      <c r="AH17" s="37" t="s">
        <v>107</v>
      </c>
      <c r="AI17" s="37" t="s">
        <v>107</v>
      </c>
      <c r="AJ17" s="37" t="s">
        <v>107</v>
      </c>
      <c r="AK17" s="37" t="s">
        <v>107</v>
      </c>
      <c r="AL17" s="37" t="s">
        <v>107</v>
      </c>
      <c r="AM17" s="37" t="s">
        <v>107</v>
      </c>
      <c r="AN17" s="57">
        <v>73</v>
      </c>
      <c r="AO17" s="57">
        <v>147</v>
      </c>
      <c r="AP17" s="57">
        <v>0</v>
      </c>
      <c r="AQ17" s="54">
        <v>145</v>
      </c>
      <c r="AR17" s="54">
        <v>7</v>
      </c>
      <c r="AS17" s="55">
        <v>183</v>
      </c>
      <c r="AT17" s="55">
        <v>1</v>
      </c>
      <c r="AU17" s="56">
        <v>185</v>
      </c>
      <c r="AV17" s="56">
        <v>0</v>
      </c>
      <c r="AW17" s="52">
        <v>185</v>
      </c>
      <c r="AX17" s="52">
        <v>0</v>
      </c>
      <c r="AY17" s="53">
        <v>167</v>
      </c>
      <c r="AZ17" s="53">
        <v>49</v>
      </c>
      <c r="BA17" s="37" t="s">
        <v>107</v>
      </c>
      <c r="BB17" s="37" t="s">
        <v>107</v>
      </c>
      <c r="BC17" s="37" t="s">
        <v>107</v>
      </c>
      <c r="BD17" s="37" t="s">
        <v>107</v>
      </c>
      <c r="BE17" s="37" t="s">
        <v>107</v>
      </c>
      <c r="BF17" s="37" t="s">
        <v>107</v>
      </c>
      <c r="BG17" s="37" t="s">
        <v>107</v>
      </c>
      <c r="BH17" s="37" t="s">
        <v>107</v>
      </c>
      <c r="BI17" s="37" t="s">
        <v>107</v>
      </c>
      <c r="BJ17" s="37" t="s">
        <v>107</v>
      </c>
      <c r="BK17" s="37" t="s">
        <v>107</v>
      </c>
      <c r="BL17" s="37" t="s">
        <v>107</v>
      </c>
      <c r="BM17" s="37" t="s">
        <v>107</v>
      </c>
      <c r="BN17" s="37" t="s">
        <v>107</v>
      </c>
      <c r="BO17" s="37" t="s">
        <v>107</v>
      </c>
      <c r="BP17" s="41" t="s">
        <v>107</v>
      </c>
      <c r="BQ17" s="59">
        <v>0</v>
      </c>
    </row>
    <row r="18" spans="1:69" x14ac:dyDescent="0.2">
      <c r="A18" s="145" t="s">
        <v>115</v>
      </c>
      <c r="B18" s="137"/>
      <c r="C18" s="138"/>
      <c r="D18" s="52">
        <v>254</v>
      </c>
      <c r="E18" s="52">
        <v>346</v>
      </c>
      <c r="F18" s="52">
        <v>2</v>
      </c>
      <c r="G18" s="52">
        <v>3</v>
      </c>
      <c r="H18" s="52">
        <v>2</v>
      </c>
      <c r="I18" s="52">
        <v>0</v>
      </c>
      <c r="J18" s="52">
        <v>0</v>
      </c>
      <c r="K18" s="52">
        <v>3</v>
      </c>
      <c r="L18" s="52">
        <v>0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3">
        <v>262</v>
      </c>
      <c r="T18" s="53">
        <v>331</v>
      </c>
      <c r="U18" s="53">
        <v>7</v>
      </c>
      <c r="V18" s="53">
        <v>4</v>
      </c>
      <c r="W18" s="53">
        <v>0</v>
      </c>
      <c r="X18" s="53">
        <v>0</v>
      </c>
      <c r="Y18" s="54">
        <v>267</v>
      </c>
      <c r="Z18" s="54">
        <v>331</v>
      </c>
      <c r="AA18" s="54">
        <v>0</v>
      </c>
      <c r="AB18" s="37" t="s">
        <v>107</v>
      </c>
      <c r="AC18" s="37" t="s">
        <v>107</v>
      </c>
      <c r="AD18" s="37" t="s">
        <v>107</v>
      </c>
      <c r="AE18" s="56">
        <v>261</v>
      </c>
      <c r="AF18" s="56">
        <v>333</v>
      </c>
      <c r="AG18" s="56">
        <v>0</v>
      </c>
      <c r="AH18" s="37" t="s">
        <v>107</v>
      </c>
      <c r="AI18" s="37" t="s">
        <v>107</v>
      </c>
      <c r="AJ18" s="37" t="s">
        <v>107</v>
      </c>
      <c r="AK18" s="37" t="s">
        <v>107</v>
      </c>
      <c r="AL18" s="37" t="s">
        <v>107</v>
      </c>
      <c r="AM18" s="37" t="s">
        <v>107</v>
      </c>
      <c r="AN18" s="57">
        <v>206</v>
      </c>
      <c r="AO18" s="57">
        <v>395</v>
      </c>
      <c r="AP18" s="57">
        <v>0</v>
      </c>
      <c r="AQ18" s="54">
        <v>452</v>
      </c>
      <c r="AR18" s="54">
        <v>0</v>
      </c>
      <c r="AS18" s="55">
        <v>519</v>
      </c>
      <c r="AT18" s="55">
        <v>0</v>
      </c>
      <c r="AU18" s="56">
        <v>516</v>
      </c>
      <c r="AV18" s="56">
        <v>0</v>
      </c>
      <c r="AW18" s="52">
        <v>511</v>
      </c>
      <c r="AX18" s="52">
        <v>0</v>
      </c>
      <c r="AY18" s="53">
        <v>449</v>
      </c>
      <c r="AZ18" s="53">
        <v>135</v>
      </c>
      <c r="BA18" s="37" t="s">
        <v>107</v>
      </c>
      <c r="BB18" s="37" t="s">
        <v>107</v>
      </c>
      <c r="BC18" s="37" t="s">
        <v>107</v>
      </c>
      <c r="BD18" s="37" t="s">
        <v>107</v>
      </c>
      <c r="BE18" s="37" t="s">
        <v>107</v>
      </c>
      <c r="BF18" s="37" t="s">
        <v>107</v>
      </c>
      <c r="BG18" s="37" t="s">
        <v>107</v>
      </c>
      <c r="BH18" s="37" t="s">
        <v>107</v>
      </c>
      <c r="BI18" s="52">
        <v>3</v>
      </c>
      <c r="BJ18" s="52">
        <v>8</v>
      </c>
      <c r="BK18" s="37" t="s">
        <v>107</v>
      </c>
      <c r="BL18" s="37" t="s">
        <v>107</v>
      </c>
      <c r="BM18" s="57">
        <v>36</v>
      </c>
      <c r="BN18" s="57">
        <v>14</v>
      </c>
      <c r="BO18" s="37" t="s">
        <v>107</v>
      </c>
      <c r="BP18" s="41" t="s">
        <v>107</v>
      </c>
      <c r="BQ18" s="59">
        <v>0</v>
      </c>
    </row>
    <row r="19" spans="1:69" x14ac:dyDescent="0.2">
      <c r="A19" s="145" t="s">
        <v>116</v>
      </c>
      <c r="B19" s="137"/>
      <c r="C19" s="138"/>
      <c r="D19" s="52">
        <v>151</v>
      </c>
      <c r="E19" s="52">
        <v>233</v>
      </c>
      <c r="F19" s="52">
        <v>0</v>
      </c>
      <c r="G19" s="52">
        <v>0</v>
      </c>
      <c r="H19" s="52">
        <v>4</v>
      </c>
      <c r="I19" s="52">
        <v>0</v>
      </c>
      <c r="J19" s="52">
        <v>0</v>
      </c>
      <c r="K19" s="52">
        <v>3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1</v>
      </c>
      <c r="S19" s="53">
        <v>156</v>
      </c>
      <c r="T19" s="53">
        <v>226</v>
      </c>
      <c r="U19" s="53">
        <v>5</v>
      </c>
      <c r="V19" s="53">
        <v>0</v>
      </c>
      <c r="W19" s="53">
        <v>0</v>
      </c>
      <c r="X19" s="53">
        <v>0</v>
      </c>
      <c r="Y19" s="54">
        <v>163</v>
      </c>
      <c r="Z19" s="54">
        <v>217</v>
      </c>
      <c r="AA19" s="54">
        <v>0</v>
      </c>
      <c r="AB19" s="37" t="s">
        <v>107</v>
      </c>
      <c r="AC19" s="37" t="s">
        <v>107</v>
      </c>
      <c r="AD19" s="37" t="s">
        <v>107</v>
      </c>
      <c r="AE19" s="56">
        <v>155</v>
      </c>
      <c r="AF19" s="56">
        <v>218</v>
      </c>
      <c r="AG19" s="56">
        <v>0</v>
      </c>
      <c r="AH19" s="37" t="s">
        <v>107</v>
      </c>
      <c r="AI19" s="37" t="s">
        <v>107</v>
      </c>
      <c r="AJ19" s="37" t="s">
        <v>107</v>
      </c>
      <c r="AK19" s="37" t="s">
        <v>107</v>
      </c>
      <c r="AL19" s="37" t="s">
        <v>107</v>
      </c>
      <c r="AM19" s="37" t="s">
        <v>107</v>
      </c>
      <c r="AN19" s="57">
        <v>135</v>
      </c>
      <c r="AO19" s="57">
        <v>251</v>
      </c>
      <c r="AP19" s="57">
        <v>0</v>
      </c>
      <c r="AQ19" s="54">
        <v>268</v>
      </c>
      <c r="AR19" s="54">
        <v>9</v>
      </c>
      <c r="AS19" s="55">
        <v>322</v>
      </c>
      <c r="AT19" s="55">
        <v>7</v>
      </c>
      <c r="AU19" s="56">
        <v>320</v>
      </c>
      <c r="AV19" s="56">
        <v>5</v>
      </c>
      <c r="AW19" s="52">
        <v>321</v>
      </c>
      <c r="AX19" s="52">
        <v>3</v>
      </c>
      <c r="AY19" s="53">
        <v>276</v>
      </c>
      <c r="AZ19" s="53">
        <v>98</v>
      </c>
      <c r="BA19" s="37" t="s">
        <v>107</v>
      </c>
      <c r="BB19" s="37" t="s">
        <v>107</v>
      </c>
      <c r="BC19" s="37" t="s">
        <v>107</v>
      </c>
      <c r="BD19" s="37" t="s">
        <v>107</v>
      </c>
      <c r="BE19" s="37" t="s">
        <v>107</v>
      </c>
      <c r="BF19" s="37" t="s">
        <v>107</v>
      </c>
      <c r="BG19" s="56">
        <v>0</v>
      </c>
      <c r="BH19" s="56">
        <v>0</v>
      </c>
      <c r="BI19" s="52">
        <v>126</v>
      </c>
      <c r="BJ19" s="52">
        <v>176</v>
      </c>
      <c r="BK19" s="37" t="s">
        <v>107</v>
      </c>
      <c r="BL19" s="37" t="s">
        <v>107</v>
      </c>
      <c r="BM19" s="37" t="s">
        <v>107</v>
      </c>
      <c r="BN19" s="37" t="s">
        <v>107</v>
      </c>
      <c r="BO19" s="37" t="s">
        <v>107</v>
      </c>
      <c r="BP19" s="41" t="s">
        <v>107</v>
      </c>
      <c r="BQ19" s="59">
        <v>0</v>
      </c>
    </row>
    <row r="20" spans="1:69" x14ac:dyDescent="0.2">
      <c r="A20" s="145" t="s">
        <v>117</v>
      </c>
      <c r="B20" s="137"/>
      <c r="C20" s="138"/>
      <c r="D20" s="52">
        <v>134</v>
      </c>
      <c r="E20" s="52">
        <v>280</v>
      </c>
      <c r="F20" s="52">
        <v>0</v>
      </c>
      <c r="G20" s="52">
        <v>0</v>
      </c>
      <c r="H20" s="52">
        <v>1</v>
      </c>
      <c r="I20" s="52">
        <v>0</v>
      </c>
      <c r="J20" s="52">
        <v>0</v>
      </c>
      <c r="K20" s="52">
        <v>1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3">
        <v>143</v>
      </c>
      <c r="T20" s="53">
        <v>266</v>
      </c>
      <c r="U20" s="53">
        <v>4</v>
      </c>
      <c r="V20" s="53">
        <v>3</v>
      </c>
      <c r="W20" s="53">
        <v>0</v>
      </c>
      <c r="X20" s="53">
        <v>0</v>
      </c>
      <c r="Y20" s="54">
        <v>146</v>
      </c>
      <c r="Z20" s="54">
        <v>267</v>
      </c>
      <c r="AA20" s="54">
        <v>0</v>
      </c>
      <c r="AB20" s="37" t="s">
        <v>107</v>
      </c>
      <c r="AC20" s="37" t="s">
        <v>107</v>
      </c>
      <c r="AD20" s="37" t="s">
        <v>107</v>
      </c>
      <c r="AE20" s="56">
        <v>140</v>
      </c>
      <c r="AF20" s="56">
        <v>270</v>
      </c>
      <c r="AG20" s="56">
        <v>0</v>
      </c>
      <c r="AH20" s="37" t="s">
        <v>107</v>
      </c>
      <c r="AI20" s="37" t="s">
        <v>107</v>
      </c>
      <c r="AJ20" s="37" t="s">
        <v>107</v>
      </c>
      <c r="AK20" s="37" t="s">
        <v>107</v>
      </c>
      <c r="AL20" s="37" t="s">
        <v>107</v>
      </c>
      <c r="AM20" s="37" t="s">
        <v>107</v>
      </c>
      <c r="AN20" s="57">
        <v>123</v>
      </c>
      <c r="AO20" s="57">
        <v>287</v>
      </c>
      <c r="AP20" s="57">
        <v>1</v>
      </c>
      <c r="AQ20" s="54">
        <v>273</v>
      </c>
      <c r="AR20" s="54">
        <v>10</v>
      </c>
      <c r="AS20" s="55">
        <v>352</v>
      </c>
      <c r="AT20" s="55">
        <v>1</v>
      </c>
      <c r="AU20" s="56">
        <v>350</v>
      </c>
      <c r="AV20" s="56">
        <v>0</v>
      </c>
      <c r="AW20" s="52">
        <v>349</v>
      </c>
      <c r="AX20" s="52">
        <v>0</v>
      </c>
      <c r="AY20" s="53">
        <v>338</v>
      </c>
      <c r="AZ20" s="53">
        <v>67</v>
      </c>
      <c r="BA20" s="37" t="s">
        <v>107</v>
      </c>
      <c r="BB20" s="37" t="s">
        <v>107</v>
      </c>
      <c r="BC20" s="37" t="s">
        <v>107</v>
      </c>
      <c r="BD20" s="37" t="s">
        <v>107</v>
      </c>
      <c r="BE20" s="37" t="s">
        <v>107</v>
      </c>
      <c r="BF20" s="37" t="s">
        <v>107</v>
      </c>
      <c r="BG20" s="37" t="s">
        <v>107</v>
      </c>
      <c r="BH20" s="37" t="s">
        <v>107</v>
      </c>
      <c r="BI20" s="37" t="s">
        <v>107</v>
      </c>
      <c r="BJ20" s="37" t="s">
        <v>107</v>
      </c>
      <c r="BK20" s="53">
        <v>24</v>
      </c>
      <c r="BL20" s="53">
        <v>21</v>
      </c>
      <c r="BM20" s="37" t="s">
        <v>107</v>
      </c>
      <c r="BN20" s="37" t="s">
        <v>107</v>
      </c>
      <c r="BO20" s="37" t="s">
        <v>107</v>
      </c>
      <c r="BP20" s="41" t="s">
        <v>107</v>
      </c>
      <c r="BQ20" s="59">
        <v>0</v>
      </c>
    </row>
    <row r="21" spans="1:69" x14ac:dyDescent="0.2">
      <c r="A21" s="145" t="s">
        <v>118</v>
      </c>
      <c r="B21" s="137"/>
      <c r="C21" s="138"/>
      <c r="D21" s="52">
        <v>312</v>
      </c>
      <c r="E21" s="52">
        <v>390</v>
      </c>
      <c r="F21" s="52">
        <v>0</v>
      </c>
      <c r="G21" s="52">
        <v>2</v>
      </c>
      <c r="H21" s="52">
        <v>1</v>
      </c>
      <c r="I21" s="52">
        <v>0</v>
      </c>
      <c r="J21" s="52">
        <v>0</v>
      </c>
      <c r="K21" s="52">
        <v>6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3">
        <v>324</v>
      </c>
      <c r="T21" s="53">
        <v>371</v>
      </c>
      <c r="U21" s="53">
        <v>6</v>
      </c>
      <c r="V21" s="53">
        <v>3</v>
      </c>
      <c r="W21" s="53">
        <v>0</v>
      </c>
      <c r="X21" s="53">
        <v>0</v>
      </c>
      <c r="Y21" s="54">
        <v>331</v>
      </c>
      <c r="Z21" s="54">
        <v>368</v>
      </c>
      <c r="AA21" s="54">
        <v>0</v>
      </c>
      <c r="AB21" s="37" t="s">
        <v>107</v>
      </c>
      <c r="AC21" s="37" t="s">
        <v>107</v>
      </c>
      <c r="AD21" s="37" t="s">
        <v>107</v>
      </c>
      <c r="AE21" s="56">
        <v>323</v>
      </c>
      <c r="AF21" s="56">
        <v>370</v>
      </c>
      <c r="AG21" s="56">
        <v>0</v>
      </c>
      <c r="AH21" s="37" t="s">
        <v>107</v>
      </c>
      <c r="AI21" s="37" t="s">
        <v>107</v>
      </c>
      <c r="AJ21" s="37" t="s">
        <v>107</v>
      </c>
      <c r="AK21" s="37" t="s">
        <v>107</v>
      </c>
      <c r="AL21" s="37" t="s">
        <v>107</v>
      </c>
      <c r="AM21" s="37" t="s">
        <v>107</v>
      </c>
      <c r="AN21" s="57">
        <v>261</v>
      </c>
      <c r="AO21" s="57">
        <v>444</v>
      </c>
      <c r="AP21" s="57">
        <v>0</v>
      </c>
      <c r="AQ21" s="54">
        <v>512</v>
      </c>
      <c r="AR21" s="54">
        <v>21</v>
      </c>
      <c r="AS21" s="55">
        <v>568</v>
      </c>
      <c r="AT21" s="55">
        <v>7</v>
      </c>
      <c r="AU21" s="56">
        <v>578</v>
      </c>
      <c r="AV21" s="56">
        <v>3</v>
      </c>
      <c r="AW21" s="52">
        <v>576</v>
      </c>
      <c r="AX21" s="52">
        <v>3</v>
      </c>
      <c r="AY21" s="53">
        <v>491</v>
      </c>
      <c r="AZ21" s="53">
        <v>201</v>
      </c>
      <c r="BA21" s="37" t="s">
        <v>107</v>
      </c>
      <c r="BB21" s="37" t="s">
        <v>107</v>
      </c>
      <c r="BC21" s="37" t="s">
        <v>107</v>
      </c>
      <c r="BD21" s="37" t="s">
        <v>107</v>
      </c>
      <c r="BE21" s="37" t="s">
        <v>107</v>
      </c>
      <c r="BF21" s="37" t="s">
        <v>107</v>
      </c>
      <c r="BG21" s="37" t="s">
        <v>107</v>
      </c>
      <c r="BH21" s="37" t="s">
        <v>107</v>
      </c>
      <c r="BI21" s="52">
        <v>264</v>
      </c>
      <c r="BJ21" s="52">
        <v>329</v>
      </c>
      <c r="BK21" s="37" t="s">
        <v>107</v>
      </c>
      <c r="BL21" s="37" t="s">
        <v>107</v>
      </c>
      <c r="BM21" s="37" t="s">
        <v>107</v>
      </c>
      <c r="BN21" s="37" t="s">
        <v>107</v>
      </c>
      <c r="BO21" s="37" t="s">
        <v>107</v>
      </c>
      <c r="BP21" s="41" t="s">
        <v>107</v>
      </c>
      <c r="BQ21" s="59">
        <v>0</v>
      </c>
    </row>
    <row r="22" spans="1:69" x14ac:dyDescent="0.2">
      <c r="A22" s="145" t="s">
        <v>119</v>
      </c>
      <c r="B22" s="137"/>
      <c r="C22" s="138"/>
      <c r="D22" s="52">
        <v>148</v>
      </c>
      <c r="E22" s="52">
        <v>161</v>
      </c>
      <c r="F22" s="52">
        <v>0</v>
      </c>
      <c r="G22" s="52">
        <v>1</v>
      </c>
      <c r="H22" s="52">
        <v>0</v>
      </c>
      <c r="I22" s="52">
        <v>1</v>
      </c>
      <c r="J22" s="52">
        <v>0</v>
      </c>
      <c r="K22" s="52">
        <v>5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1</v>
      </c>
      <c r="S22" s="53">
        <v>155</v>
      </c>
      <c r="T22" s="53">
        <v>152</v>
      </c>
      <c r="U22" s="53">
        <v>5</v>
      </c>
      <c r="V22" s="53">
        <v>1</v>
      </c>
      <c r="W22" s="53">
        <v>0</v>
      </c>
      <c r="X22" s="53">
        <v>0</v>
      </c>
      <c r="Y22" s="54">
        <v>156</v>
      </c>
      <c r="Z22" s="54">
        <v>150</v>
      </c>
      <c r="AA22" s="54">
        <v>0</v>
      </c>
      <c r="AB22" s="37" t="s">
        <v>107</v>
      </c>
      <c r="AC22" s="37" t="s">
        <v>107</v>
      </c>
      <c r="AD22" s="37" t="s">
        <v>107</v>
      </c>
      <c r="AE22" s="56">
        <v>156</v>
      </c>
      <c r="AF22" s="56">
        <v>150</v>
      </c>
      <c r="AG22" s="56">
        <v>0</v>
      </c>
      <c r="AH22" s="37" t="s">
        <v>107</v>
      </c>
      <c r="AI22" s="37" t="s">
        <v>107</v>
      </c>
      <c r="AJ22" s="37" t="s">
        <v>107</v>
      </c>
      <c r="AK22" s="37" t="s">
        <v>107</v>
      </c>
      <c r="AL22" s="37" t="s">
        <v>107</v>
      </c>
      <c r="AM22" s="37" t="s">
        <v>107</v>
      </c>
      <c r="AN22" s="57">
        <v>140</v>
      </c>
      <c r="AO22" s="57">
        <v>172</v>
      </c>
      <c r="AP22" s="57">
        <v>0</v>
      </c>
      <c r="AQ22" s="54">
        <v>210</v>
      </c>
      <c r="AR22" s="54">
        <v>6</v>
      </c>
      <c r="AS22" s="55">
        <v>243</v>
      </c>
      <c r="AT22" s="55">
        <v>1</v>
      </c>
      <c r="AU22" s="56">
        <v>237</v>
      </c>
      <c r="AV22" s="56">
        <v>1</v>
      </c>
      <c r="AW22" s="52">
        <v>236</v>
      </c>
      <c r="AX22" s="52">
        <v>0</v>
      </c>
      <c r="AY22" s="53">
        <v>200</v>
      </c>
      <c r="AZ22" s="53">
        <v>105</v>
      </c>
      <c r="BA22" s="37" t="s">
        <v>107</v>
      </c>
      <c r="BB22" s="37" t="s">
        <v>107</v>
      </c>
      <c r="BC22" s="37" t="s">
        <v>107</v>
      </c>
      <c r="BD22" s="37" t="s">
        <v>107</v>
      </c>
      <c r="BE22" s="37" t="s">
        <v>107</v>
      </c>
      <c r="BF22" s="37" t="s">
        <v>107</v>
      </c>
      <c r="BG22" s="37" t="s">
        <v>107</v>
      </c>
      <c r="BH22" s="37" t="s">
        <v>107</v>
      </c>
      <c r="BI22" s="52">
        <v>2</v>
      </c>
      <c r="BJ22" s="52">
        <v>2</v>
      </c>
      <c r="BK22" s="37" t="s">
        <v>107</v>
      </c>
      <c r="BL22" s="37" t="s">
        <v>107</v>
      </c>
      <c r="BM22" s="37" t="s">
        <v>107</v>
      </c>
      <c r="BN22" s="37" t="s">
        <v>107</v>
      </c>
      <c r="BO22" s="37" t="s">
        <v>107</v>
      </c>
      <c r="BP22" s="41" t="s">
        <v>107</v>
      </c>
      <c r="BQ22" s="59">
        <v>0</v>
      </c>
    </row>
    <row r="23" spans="1:69" x14ac:dyDescent="0.2">
      <c r="A23" s="145" t="s">
        <v>120</v>
      </c>
      <c r="B23" s="137"/>
      <c r="C23" s="138"/>
      <c r="D23" s="52">
        <v>107</v>
      </c>
      <c r="E23" s="52">
        <v>103</v>
      </c>
      <c r="F23" s="52">
        <v>0</v>
      </c>
      <c r="G23" s="52">
        <v>1</v>
      </c>
      <c r="H23" s="52">
        <v>0</v>
      </c>
      <c r="I23" s="52">
        <v>0</v>
      </c>
      <c r="J23" s="52">
        <v>0</v>
      </c>
      <c r="K23" s="52">
        <v>1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0</v>
      </c>
      <c r="S23" s="53">
        <v>102</v>
      </c>
      <c r="T23" s="53">
        <v>98</v>
      </c>
      <c r="U23" s="53">
        <v>7</v>
      </c>
      <c r="V23" s="53">
        <v>2</v>
      </c>
      <c r="W23" s="53">
        <v>0</v>
      </c>
      <c r="X23" s="53">
        <v>0</v>
      </c>
      <c r="Y23" s="54">
        <v>109</v>
      </c>
      <c r="Z23" s="54">
        <v>98</v>
      </c>
      <c r="AA23" s="54">
        <v>0</v>
      </c>
      <c r="AB23" s="37" t="s">
        <v>107</v>
      </c>
      <c r="AC23" s="37" t="s">
        <v>107</v>
      </c>
      <c r="AD23" s="37" t="s">
        <v>107</v>
      </c>
      <c r="AE23" s="56">
        <v>100</v>
      </c>
      <c r="AF23" s="56">
        <v>103</v>
      </c>
      <c r="AG23" s="56">
        <v>0</v>
      </c>
      <c r="AH23" s="37" t="s">
        <v>107</v>
      </c>
      <c r="AI23" s="37" t="s">
        <v>107</v>
      </c>
      <c r="AJ23" s="37" t="s">
        <v>107</v>
      </c>
      <c r="AK23" s="37" t="s">
        <v>107</v>
      </c>
      <c r="AL23" s="37" t="s">
        <v>107</v>
      </c>
      <c r="AM23" s="37" t="s">
        <v>107</v>
      </c>
      <c r="AN23" s="57">
        <v>97</v>
      </c>
      <c r="AO23" s="57">
        <v>109</v>
      </c>
      <c r="AP23" s="57">
        <v>1</v>
      </c>
      <c r="AQ23" s="54">
        <v>140</v>
      </c>
      <c r="AR23" s="54">
        <v>4</v>
      </c>
      <c r="AS23" s="55">
        <v>154</v>
      </c>
      <c r="AT23" s="55">
        <v>0</v>
      </c>
      <c r="AU23" s="56">
        <v>159</v>
      </c>
      <c r="AV23" s="56">
        <v>1</v>
      </c>
      <c r="AW23" s="52">
        <v>157</v>
      </c>
      <c r="AX23" s="52">
        <v>1</v>
      </c>
      <c r="AY23" s="53">
        <v>132</v>
      </c>
      <c r="AZ23" s="53">
        <v>60</v>
      </c>
      <c r="BA23" s="37" t="s">
        <v>107</v>
      </c>
      <c r="BB23" s="37" t="s">
        <v>107</v>
      </c>
      <c r="BC23" s="37" t="s">
        <v>107</v>
      </c>
      <c r="BD23" s="37" t="s">
        <v>107</v>
      </c>
      <c r="BE23" s="37" t="s">
        <v>107</v>
      </c>
      <c r="BF23" s="37" t="s">
        <v>107</v>
      </c>
      <c r="BG23" s="37" t="s">
        <v>107</v>
      </c>
      <c r="BH23" s="37" t="s">
        <v>107</v>
      </c>
      <c r="BI23" s="52">
        <v>22</v>
      </c>
      <c r="BJ23" s="52">
        <v>28</v>
      </c>
      <c r="BK23" s="37" t="s">
        <v>107</v>
      </c>
      <c r="BL23" s="37" t="s">
        <v>107</v>
      </c>
      <c r="BM23" s="37" t="s">
        <v>107</v>
      </c>
      <c r="BN23" s="37" t="s">
        <v>107</v>
      </c>
      <c r="BO23" s="37" t="s">
        <v>107</v>
      </c>
      <c r="BP23" s="41" t="s">
        <v>107</v>
      </c>
      <c r="BQ23" s="59">
        <v>0</v>
      </c>
    </row>
    <row r="24" spans="1:69" x14ac:dyDescent="0.2">
      <c r="A24" s="145" t="s">
        <v>121</v>
      </c>
      <c r="B24" s="137"/>
      <c r="C24" s="138"/>
      <c r="D24" s="52">
        <v>108</v>
      </c>
      <c r="E24" s="52">
        <v>124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1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3">
        <v>113</v>
      </c>
      <c r="T24" s="53">
        <v>116</v>
      </c>
      <c r="U24" s="53">
        <v>0</v>
      </c>
      <c r="V24" s="53">
        <v>3</v>
      </c>
      <c r="W24" s="53">
        <v>0</v>
      </c>
      <c r="X24" s="53">
        <v>0</v>
      </c>
      <c r="Y24" s="54">
        <v>110</v>
      </c>
      <c r="Z24" s="54">
        <v>116</v>
      </c>
      <c r="AA24" s="54">
        <v>0</v>
      </c>
      <c r="AB24" s="37" t="s">
        <v>107</v>
      </c>
      <c r="AC24" s="37" t="s">
        <v>107</v>
      </c>
      <c r="AD24" s="37" t="s">
        <v>107</v>
      </c>
      <c r="AE24" s="56">
        <v>108</v>
      </c>
      <c r="AF24" s="56">
        <v>119</v>
      </c>
      <c r="AG24" s="56">
        <v>0</v>
      </c>
      <c r="AH24" s="37" t="s">
        <v>107</v>
      </c>
      <c r="AI24" s="37" t="s">
        <v>107</v>
      </c>
      <c r="AJ24" s="37" t="s">
        <v>107</v>
      </c>
      <c r="AK24" s="37" t="s">
        <v>107</v>
      </c>
      <c r="AL24" s="37" t="s">
        <v>107</v>
      </c>
      <c r="AM24" s="37" t="s">
        <v>107</v>
      </c>
      <c r="AN24" s="57">
        <v>101</v>
      </c>
      <c r="AO24" s="57">
        <v>129</v>
      </c>
      <c r="AP24" s="57">
        <v>0</v>
      </c>
      <c r="AQ24" s="54">
        <v>164</v>
      </c>
      <c r="AR24" s="54">
        <v>4</v>
      </c>
      <c r="AS24" s="55">
        <v>163</v>
      </c>
      <c r="AT24" s="55">
        <v>1</v>
      </c>
      <c r="AU24" s="56">
        <v>161</v>
      </c>
      <c r="AV24" s="56">
        <v>1</v>
      </c>
      <c r="AW24" s="52">
        <v>159</v>
      </c>
      <c r="AX24" s="52">
        <v>1</v>
      </c>
      <c r="AY24" s="53">
        <v>146</v>
      </c>
      <c r="AZ24" s="53">
        <v>80</v>
      </c>
      <c r="BA24" s="37" t="s">
        <v>107</v>
      </c>
      <c r="BB24" s="37" t="s">
        <v>107</v>
      </c>
      <c r="BC24" s="54">
        <v>130</v>
      </c>
      <c r="BD24" s="54">
        <v>96</v>
      </c>
      <c r="BE24" s="37" t="s">
        <v>107</v>
      </c>
      <c r="BF24" s="37" t="s">
        <v>107</v>
      </c>
      <c r="BG24" s="37" t="s">
        <v>107</v>
      </c>
      <c r="BH24" s="37" t="s">
        <v>107</v>
      </c>
      <c r="BI24" s="37" t="s">
        <v>107</v>
      </c>
      <c r="BJ24" s="37" t="s">
        <v>107</v>
      </c>
      <c r="BK24" s="37" t="s">
        <v>107</v>
      </c>
      <c r="BL24" s="37" t="s">
        <v>107</v>
      </c>
      <c r="BM24" s="37" t="s">
        <v>107</v>
      </c>
      <c r="BN24" s="37" t="s">
        <v>107</v>
      </c>
      <c r="BO24" s="54">
        <v>117</v>
      </c>
      <c r="BP24" s="58">
        <v>98</v>
      </c>
      <c r="BQ24" s="59">
        <v>0</v>
      </c>
    </row>
    <row r="25" spans="1:69" x14ac:dyDescent="0.2">
      <c r="A25" s="145" t="s">
        <v>122</v>
      </c>
      <c r="B25" s="137"/>
      <c r="C25" s="138"/>
      <c r="D25" s="52">
        <v>105</v>
      </c>
      <c r="E25" s="52">
        <v>229</v>
      </c>
      <c r="F25" s="52">
        <v>0</v>
      </c>
      <c r="G25" s="52">
        <v>2</v>
      </c>
      <c r="H25" s="52">
        <v>1</v>
      </c>
      <c r="I25" s="52">
        <v>0</v>
      </c>
      <c r="J25" s="52">
        <v>1</v>
      </c>
      <c r="K25" s="52">
        <v>2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53">
        <v>114</v>
      </c>
      <c r="T25" s="53">
        <v>220</v>
      </c>
      <c r="U25" s="53">
        <v>4</v>
      </c>
      <c r="V25" s="53">
        <v>2</v>
      </c>
      <c r="W25" s="53">
        <v>0</v>
      </c>
      <c r="X25" s="53">
        <v>0</v>
      </c>
      <c r="Y25" s="54">
        <v>118</v>
      </c>
      <c r="Z25" s="54">
        <v>220</v>
      </c>
      <c r="AA25" s="54">
        <v>0</v>
      </c>
      <c r="AB25" s="37" t="s">
        <v>107</v>
      </c>
      <c r="AC25" s="37" t="s">
        <v>107</v>
      </c>
      <c r="AD25" s="37" t="s">
        <v>107</v>
      </c>
      <c r="AE25" s="56">
        <v>123</v>
      </c>
      <c r="AF25" s="56">
        <v>215</v>
      </c>
      <c r="AG25" s="56">
        <v>0</v>
      </c>
      <c r="AH25" s="37" t="s">
        <v>107</v>
      </c>
      <c r="AI25" s="37" t="s">
        <v>107</v>
      </c>
      <c r="AJ25" s="37" t="s">
        <v>107</v>
      </c>
      <c r="AK25" s="37" t="s">
        <v>107</v>
      </c>
      <c r="AL25" s="37" t="s">
        <v>107</v>
      </c>
      <c r="AM25" s="37" t="s">
        <v>107</v>
      </c>
      <c r="AN25" s="57">
        <v>87</v>
      </c>
      <c r="AO25" s="57">
        <v>252</v>
      </c>
      <c r="AP25" s="57">
        <v>1</v>
      </c>
      <c r="AQ25" s="54">
        <v>220</v>
      </c>
      <c r="AR25" s="54">
        <v>11</v>
      </c>
      <c r="AS25" s="55">
        <v>292</v>
      </c>
      <c r="AT25" s="55">
        <v>0</v>
      </c>
      <c r="AU25" s="56">
        <v>298</v>
      </c>
      <c r="AV25" s="56">
        <v>0</v>
      </c>
      <c r="AW25" s="52">
        <v>295</v>
      </c>
      <c r="AX25" s="52">
        <v>0</v>
      </c>
      <c r="AY25" s="53">
        <v>275</v>
      </c>
      <c r="AZ25" s="53">
        <v>59</v>
      </c>
      <c r="BA25" s="37" t="s">
        <v>107</v>
      </c>
      <c r="BB25" s="37" t="s">
        <v>107</v>
      </c>
      <c r="BC25" s="37" t="s">
        <v>107</v>
      </c>
      <c r="BD25" s="37" t="s">
        <v>107</v>
      </c>
      <c r="BE25" s="37" t="s">
        <v>107</v>
      </c>
      <c r="BF25" s="37" t="s">
        <v>107</v>
      </c>
      <c r="BG25" s="56">
        <v>76</v>
      </c>
      <c r="BH25" s="56">
        <v>114</v>
      </c>
      <c r="BI25" s="52">
        <v>50</v>
      </c>
      <c r="BJ25" s="52">
        <v>96</v>
      </c>
      <c r="BK25" s="37" t="s">
        <v>107</v>
      </c>
      <c r="BL25" s="37" t="s">
        <v>107</v>
      </c>
      <c r="BM25" s="37" t="s">
        <v>107</v>
      </c>
      <c r="BN25" s="37" t="s">
        <v>107</v>
      </c>
      <c r="BO25" s="37" t="s">
        <v>107</v>
      </c>
      <c r="BP25" s="41" t="s">
        <v>107</v>
      </c>
      <c r="BQ25" s="59">
        <v>0</v>
      </c>
    </row>
    <row r="26" spans="1:69" x14ac:dyDescent="0.2">
      <c r="A26" s="145" t="s">
        <v>123</v>
      </c>
      <c r="B26" s="137"/>
      <c r="C26" s="138"/>
      <c r="D26" s="52">
        <v>102</v>
      </c>
      <c r="E26" s="52">
        <v>136</v>
      </c>
      <c r="F26" s="52">
        <v>0</v>
      </c>
      <c r="G26" s="52">
        <v>3</v>
      </c>
      <c r="H26" s="52">
        <v>3</v>
      </c>
      <c r="I26" s="52">
        <v>0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1</v>
      </c>
      <c r="S26" s="53">
        <v>113</v>
      </c>
      <c r="T26" s="53">
        <v>119</v>
      </c>
      <c r="U26" s="53">
        <v>5</v>
      </c>
      <c r="V26" s="53">
        <v>5</v>
      </c>
      <c r="W26" s="53">
        <v>0</v>
      </c>
      <c r="X26" s="53">
        <v>0</v>
      </c>
      <c r="Y26" s="54">
        <v>110</v>
      </c>
      <c r="Z26" s="54">
        <v>130</v>
      </c>
      <c r="AA26" s="54">
        <v>0</v>
      </c>
      <c r="AB26" s="37" t="s">
        <v>107</v>
      </c>
      <c r="AC26" s="37" t="s">
        <v>107</v>
      </c>
      <c r="AD26" s="37" t="s">
        <v>107</v>
      </c>
      <c r="AE26" s="56">
        <v>104</v>
      </c>
      <c r="AF26" s="56">
        <v>131</v>
      </c>
      <c r="AG26" s="56">
        <v>0</v>
      </c>
      <c r="AH26" s="37" t="s">
        <v>107</v>
      </c>
      <c r="AI26" s="37" t="s">
        <v>107</v>
      </c>
      <c r="AJ26" s="37" t="s">
        <v>107</v>
      </c>
      <c r="AK26" s="37" t="s">
        <v>107</v>
      </c>
      <c r="AL26" s="37" t="s">
        <v>107</v>
      </c>
      <c r="AM26" s="37" t="s">
        <v>107</v>
      </c>
      <c r="AN26" s="57">
        <v>94</v>
      </c>
      <c r="AO26" s="57">
        <v>147</v>
      </c>
      <c r="AP26" s="57">
        <v>1</v>
      </c>
      <c r="AQ26" s="54">
        <v>160</v>
      </c>
      <c r="AR26" s="54">
        <v>1</v>
      </c>
      <c r="AS26" s="55">
        <v>188</v>
      </c>
      <c r="AT26" s="55">
        <v>1</v>
      </c>
      <c r="AU26" s="56">
        <v>183</v>
      </c>
      <c r="AV26" s="56">
        <v>2</v>
      </c>
      <c r="AW26" s="52">
        <v>184</v>
      </c>
      <c r="AX26" s="52">
        <v>1</v>
      </c>
      <c r="AY26" s="53">
        <v>172</v>
      </c>
      <c r="AZ26" s="53">
        <v>66</v>
      </c>
      <c r="BA26" s="37" t="s">
        <v>107</v>
      </c>
      <c r="BB26" s="37" t="s">
        <v>107</v>
      </c>
      <c r="BC26" s="37" t="s">
        <v>107</v>
      </c>
      <c r="BD26" s="37" t="s">
        <v>107</v>
      </c>
      <c r="BE26" s="37" t="s">
        <v>107</v>
      </c>
      <c r="BF26" s="37" t="s">
        <v>107</v>
      </c>
      <c r="BG26" s="37" t="s">
        <v>107</v>
      </c>
      <c r="BH26" s="37" t="s">
        <v>107</v>
      </c>
      <c r="BI26" s="37" t="s">
        <v>107</v>
      </c>
      <c r="BJ26" s="37" t="s">
        <v>107</v>
      </c>
      <c r="BK26" s="37" t="s">
        <v>107</v>
      </c>
      <c r="BL26" s="37" t="s">
        <v>107</v>
      </c>
      <c r="BM26" s="37" t="s">
        <v>107</v>
      </c>
      <c r="BN26" s="37" t="s">
        <v>107</v>
      </c>
      <c r="BO26" s="54">
        <v>10</v>
      </c>
      <c r="BP26" s="58">
        <v>17</v>
      </c>
      <c r="BQ26" s="59">
        <v>0</v>
      </c>
    </row>
    <row r="27" spans="1:69" x14ac:dyDescent="0.2">
      <c r="A27" s="145" t="s">
        <v>124</v>
      </c>
      <c r="B27" s="137"/>
      <c r="C27" s="138"/>
      <c r="D27" s="52">
        <v>528</v>
      </c>
      <c r="E27" s="52">
        <v>606</v>
      </c>
      <c r="F27" s="52">
        <v>0</v>
      </c>
      <c r="G27" s="52">
        <v>1</v>
      </c>
      <c r="H27" s="52">
        <v>6</v>
      </c>
      <c r="I27" s="52">
        <v>0</v>
      </c>
      <c r="J27" s="52">
        <v>2</v>
      </c>
      <c r="K27" s="52">
        <v>10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4</v>
      </c>
      <c r="S27" s="53">
        <v>544</v>
      </c>
      <c r="T27" s="53">
        <v>579</v>
      </c>
      <c r="U27" s="53">
        <v>21</v>
      </c>
      <c r="V27" s="53">
        <v>4</v>
      </c>
      <c r="W27" s="53">
        <v>0</v>
      </c>
      <c r="X27" s="53">
        <v>1</v>
      </c>
      <c r="Y27" s="54">
        <v>553</v>
      </c>
      <c r="Z27" s="54">
        <v>583</v>
      </c>
      <c r="AA27" s="54">
        <v>2</v>
      </c>
      <c r="AB27" s="37" t="s">
        <v>107</v>
      </c>
      <c r="AC27" s="37" t="s">
        <v>107</v>
      </c>
      <c r="AD27" s="37" t="s">
        <v>107</v>
      </c>
      <c r="AE27" s="56">
        <v>570</v>
      </c>
      <c r="AF27" s="56">
        <v>562</v>
      </c>
      <c r="AG27" s="56">
        <v>1</v>
      </c>
      <c r="AH27" s="37" t="s">
        <v>107</v>
      </c>
      <c r="AI27" s="37" t="s">
        <v>107</v>
      </c>
      <c r="AJ27" s="37" t="s">
        <v>107</v>
      </c>
      <c r="AK27" s="37" t="s">
        <v>107</v>
      </c>
      <c r="AL27" s="37" t="s">
        <v>107</v>
      </c>
      <c r="AM27" s="37" t="s">
        <v>107</v>
      </c>
      <c r="AN27" s="57">
        <v>468</v>
      </c>
      <c r="AO27" s="57">
        <v>674</v>
      </c>
      <c r="AP27" s="57">
        <v>1</v>
      </c>
      <c r="AQ27" s="54">
        <v>849</v>
      </c>
      <c r="AR27" s="54">
        <v>21</v>
      </c>
      <c r="AS27" s="55">
        <v>915</v>
      </c>
      <c r="AT27" s="55">
        <v>7</v>
      </c>
      <c r="AU27" s="56">
        <v>927</v>
      </c>
      <c r="AV27" s="56">
        <v>6</v>
      </c>
      <c r="AW27" s="52">
        <v>913</v>
      </c>
      <c r="AX27" s="52">
        <v>6</v>
      </c>
      <c r="AY27" s="53">
        <v>766</v>
      </c>
      <c r="AZ27" s="53">
        <v>371</v>
      </c>
      <c r="BA27" s="37" t="s">
        <v>107</v>
      </c>
      <c r="BB27" s="37" t="s">
        <v>107</v>
      </c>
      <c r="BC27" s="37" t="s">
        <v>107</v>
      </c>
      <c r="BD27" s="37" t="s">
        <v>107</v>
      </c>
      <c r="BE27" s="37" t="s">
        <v>107</v>
      </c>
      <c r="BF27" s="37" t="s">
        <v>107</v>
      </c>
      <c r="BG27" s="37" t="s">
        <v>107</v>
      </c>
      <c r="BH27" s="37" t="s">
        <v>107</v>
      </c>
      <c r="BI27" s="52">
        <v>373</v>
      </c>
      <c r="BJ27" s="52">
        <v>393</v>
      </c>
      <c r="BK27" s="37" t="s">
        <v>107</v>
      </c>
      <c r="BL27" s="37" t="s">
        <v>107</v>
      </c>
      <c r="BM27" s="37" t="s">
        <v>107</v>
      </c>
      <c r="BN27" s="37" t="s">
        <v>107</v>
      </c>
      <c r="BO27" s="37" t="s">
        <v>107</v>
      </c>
      <c r="BP27" s="41" t="s">
        <v>107</v>
      </c>
      <c r="BQ27" s="59">
        <v>0</v>
      </c>
    </row>
    <row r="28" spans="1:69" x14ac:dyDescent="0.2">
      <c r="A28" s="145" t="s">
        <v>125</v>
      </c>
      <c r="B28" s="137"/>
      <c r="C28" s="138"/>
      <c r="D28" s="52">
        <v>210</v>
      </c>
      <c r="E28" s="52">
        <v>186</v>
      </c>
      <c r="F28" s="52">
        <v>0</v>
      </c>
      <c r="G28" s="52">
        <v>0</v>
      </c>
      <c r="H28" s="52">
        <v>1</v>
      </c>
      <c r="I28" s="52">
        <v>2</v>
      </c>
      <c r="J28" s="52">
        <v>0</v>
      </c>
      <c r="K28" s="52">
        <v>1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2</v>
      </c>
      <c r="S28" s="53">
        <v>211</v>
      </c>
      <c r="T28" s="53">
        <v>177</v>
      </c>
      <c r="U28" s="53">
        <v>9</v>
      </c>
      <c r="V28" s="53">
        <v>2</v>
      </c>
      <c r="W28" s="53">
        <v>0</v>
      </c>
      <c r="X28" s="53">
        <v>1</v>
      </c>
      <c r="Y28" s="54">
        <v>217</v>
      </c>
      <c r="Z28" s="54">
        <v>177</v>
      </c>
      <c r="AA28" s="54">
        <v>1</v>
      </c>
      <c r="AB28" s="37" t="s">
        <v>107</v>
      </c>
      <c r="AC28" s="37" t="s">
        <v>107</v>
      </c>
      <c r="AD28" s="37" t="s">
        <v>107</v>
      </c>
      <c r="AE28" s="56">
        <v>216</v>
      </c>
      <c r="AF28" s="56">
        <v>180</v>
      </c>
      <c r="AG28" s="56">
        <v>1</v>
      </c>
      <c r="AH28" s="37" t="s">
        <v>107</v>
      </c>
      <c r="AI28" s="37" t="s">
        <v>107</v>
      </c>
      <c r="AJ28" s="37" t="s">
        <v>107</v>
      </c>
      <c r="AK28" s="37" t="s">
        <v>107</v>
      </c>
      <c r="AL28" s="37" t="s">
        <v>107</v>
      </c>
      <c r="AM28" s="37" t="s">
        <v>107</v>
      </c>
      <c r="AN28" s="57">
        <v>195</v>
      </c>
      <c r="AO28" s="57">
        <v>202</v>
      </c>
      <c r="AP28" s="57">
        <v>1</v>
      </c>
      <c r="AQ28" s="54">
        <v>303</v>
      </c>
      <c r="AR28" s="54">
        <v>6</v>
      </c>
      <c r="AS28" s="55">
        <v>284</v>
      </c>
      <c r="AT28" s="55">
        <v>8</v>
      </c>
      <c r="AU28" s="56">
        <v>283</v>
      </c>
      <c r="AV28" s="56">
        <v>9</v>
      </c>
      <c r="AW28" s="52">
        <v>277</v>
      </c>
      <c r="AX28" s="52">
        <v>10</v>
      </c>
      <c r="AY28" s="53">
        <v>221</v>
      </c>
      <c r="AZ28" s="53">
        <v>150</v>
      </c>
      <c r="BA28" s="37" t="s">
        <v>107</v>
      </c>
      <c r="BB28" s="37" t="s">
        <v>107</v>
      </c>
      <c r="BC28" s="37" t="s">
        <v>107</v>
      </c>
      <c r="BD28" s="37" t="s">
        <v>107</v>
      </c>
      <c r="BE28" s="37" t="s">
        <v>107</v>
      </c>
      <c r="BF28" s="37" t="s">
        <v>107</v>
      </c>
      <c r="BG28" s="37" t="s">
        <v>107</v>
      </c>
      <c r="BH28" s="37" t="s">
        <v>107</v>
      </c>
      <c r="BI28" s="52">
        <v>26</v>
      </c>
      <c r="BJ28" s="52">
        <v>16</v>
      </c>
      <c r="BK28" s="37" t="s">
        <v>107</v>
      </c>
      <c r="BL28" s="37" t="s">
        <v>107</v>
      </c>
      <c r="BM28" s="37" t="s">
        <v>107</v>
      </c>
      <c r="BN28" s="37" t="s">
        <v>107</v>
      </c>
      <c r="BO28" s="54">
        <v>133</v>
      </c>
      <c r="BP28" s="58">
        <v>92</v>
      </c>
      <c r="BQ28" s="59">
        <v>0</v>
      </c>
    </row>
    <row r="29" spans="1:69" x14ac:dyDescent="0.2">
      <c r="A29" s="145" t="s">
        <v>126</v>
      </c>
      <c r="B29" s="137"/>
      <c r="C29" s="138"/>
      <c r="D29" s="52">
        <v>166</v>
      </c>
      <c r="E29" s="52">
        <v>233</v>
      </c>
      <c r="F29" s="52">
        <v>1</v>
      </c>
      <c r="G29" s="52">
        <v>2</v>
      </c>
      <c r="H29" s="52">
        <v>2</v>
      </c>
      <c r="I29" s="52">
        <v>0</v>
      </c>
      <c r="J29" s="52">
        <v>0</v>
      </c>
      <c r="K29" s="52">
        <v>3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53">
        <v>172</v>
      </c>
      <c r="T29" s="53">
        <v>217</v>
      </c>
      <c r="U29" s="53">
        <v>8</v>
      </c>
      <c r="V29" s="53">
        <v>5</v>
      </c>
      <c r="W29" s="53">
        <v>0</v>
      </c>
      <c r="X29" s="53">
        <v>0</v>
      </c>
      <c r="Y29" s="54">
        <v>171</v>
      </c>
      <c r="Z29" s="54">
        <v>223</v>
      </c>
      <c r="AA29" s="54">
        <v>1</v>
      </c>
      <c r="AB29" s="37" t="s">
        <v>107</v>
      </c>
      <c r="AC29" s="37" t="s">
        <v>107</v>
      </c>
      <c r="AD29" s="37" t="s">
        <v>107</v>
      </c>
      <c r="AE29" s="56">
        <v>166</v>
      </c>
      <c r="AF29" s="56">
        <v>231</v>
      </c>
      <c r="AG29" s="56">
        <v>0</v>
      </c>
      <c r="AH29" s="37" t="s">
        <v>107</v>
      </c>
      <c r="AI29" s="37" t="s">
        <v>107</v>
      </c>
      <c r="AJ29" s="37" t="s">
        <v>107</v>
      </c>
      <c r="AK29" s="37" t="s">
        <v>107</v>
      </c>
      <c r="AL29" s="37" t="s">
        <v>107</v>
      </c>
      <c r="AM29" s="37" t="s">
        <v>107</v>
      </c>
      <c r="AN29" s="57">
        <v>145</v>
      </c>
      <c r="AO29" s="57">
        <v>253</v>
      </c>
      <c r="AP29" s="57">
        <v>1</v>
      </c>
      <c r="AQ29" s="54">
        <v>286</v>
      </c>
      <c r="AR29" s="54">
        <v>15</v>
      </c>
      <c r="AS29" s="55">
        <v>319</v>
      </c>
      <c r="AT29" s="55">
        <v>5</v>
      </c>
      <c r="AU29" s="56">
        <v>321</v>
      </c>
      <c r="AV29" s="56">
        <v>5</v>
      </c>
      <c r="AW29" s="52">
        <v>322</v>
      </c>
      <c r="AX29" s="52">
        <v>4</v>
      </c>
      <c r="AY29" s="53">
        <v>314</v>
      </c>
      <c r="AZ29" s="53">
        <v>80</v>
      </c>
      <c r="BA29" s="37" t="s">
        <v>107</v>
      </c>
      <c r="BB29" s="37" t="s">
        <v>107</v>
      </c>
      <c r="BC29" s="37" t="s">
        <v>107</v>
      </c>
      <c r="BD29" s="37" t="s">
        <v>107</v>
      </c>
      <c r="BE29" s="55">
        <v>186</v>
      </c>
      <c r="BF29" s="55">
        <v>205</v>
      </c>
      <c r="BG29" s="56">
        <v>148</v>
      </c>
      <c r="BH29" s="56">
        <v>251</v>
      </c>
      <c r="BI29" s="37" t="s">
        <v>107</v>
      </c>
      <c r="BJ29" s="37" t="s">
        <v>107</v>
      </c>
      <c r="BK29" s="37" t="s">
        <v>107</v>
      </c>
      <c r="BL29" s="37" t="s">
        <v>107</v>
      </c>
      <c r="BM29" s="37" t="s">
        <v>107</v>
      </c>
      <c r="BN29" s="37" t="s">
        <v>107</v>
      </c>
      <c r="BO29" s="37" t="s">
        <v>107</v>
      </c>
      <c r="BP29" s="41" t="s">
        <v>107</v>
      </c>
      <c r="BQ29" s="59">
        <v>0</v>
      </c>
    </row>
    <row r="30" spans="1:69" x14ac:dyDescent="0.2">
      <c r="A30" s="145" t="s">
        <v>127</v>
      </c>
      <c r="B30" s="137"/>
      <c r="C30" s="138"/>
      <c r="D30" s="52">
        <v>108</v>
      </c>
      <c r="E30" s="52">
        <v>174</v>
      </c>
      <c r="F30" s="52">
        <v>0</v>
      </c>
      <c r="G30" s="52">
        <v>0</v>
      </c>
      <c r="H30" s="52">
        <v>0</v>
      </c>
      <c r="I30" s="52">
        <v>0</v>
      </c>
      <c r="J30" s="52">
        <v>0</v>
      </c>
      <c r="K30" s="52">
        <v>1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1</v>
      </c>
      <c r="S30" s="53">
        <v>104</v>
      </c>
      <c r="T30" s="53">
        <v>166</v>
      </c>
      <c r="U30" s="53">
        <v>3</v>
      </c>
      <c r="V30" s="53">
        <v>10</v>
      </c>
      <c r="W30" s="53">
        <v>0</v>
      </c>
      <c r="X30" s="53">
        <v>0</v>
      </c>
      <c r="Y30" s="54">
        <v>107</v>
      </c>
      <c r="Z30" s="54">
        <v>175</v>
      </c>
      <c r="AA30" s="54">
        <v>0</v>
      </c>
      <c r="AB30" s="37" t="s">
        <v>107</v>
      </c>
      <c r="AC30" s="37" t="s">
        <v>107</v>
      </c>
      <c r="AD30" s="37" t="s">
        <v>107</v>
      </c>
      <c r="AE30" s="56">
        <v>107</v>
      </c>
      <c r="AF30" s="56">
        <v>172</v>
      </c>
      <c r="AG30" s="56">
        <v>1</v>
      </c>
      <c r="AH30" s="37" t="s">
        <v>107</v>
      </c>
      <c r="AI30" s="37" t="s">
        <v>107</v>
      </c>
      <c r="AJ30" s="37" t="s">
        <v>107</v>
      </c>
      <c r="AK30" s="37" t="s">
        <v>107</v>
      </c>
      <c r="AL30" s="37" t="s">
        <v>107</v>
      </c>
      <c r="AM30" s="37" t="s">
        <v>107</v>
      </c>
      <c r="AN30" s="57">
        <v>105</v>
      </c>
      <c r="AO30" s="57">
        <v>178</v>
      </c>
      <c r="AP30" s="57">
        <v>0</v>
      </c>
      <c r="AQ30" s="54">
        <v>183</v>
      </c>
      <c r="AR30" s="54">
        <v>5</v>
      </c>
      <c r="AS30" s="55">
        <v>214</v>
      </c>
      <c r="AT30" s="55">
        <v>6</v>
      </c>
      <c r="AU30" s="56">
        <v>216</v>
      </c>
      <c r="AV30" s="56">
        <v>7</v>
      </c>
      <c r="AW30" s="52">
        <v>215</v>
      </c>
      <c r="AX30" s="52">
        <v>6</v>
      </c>
      <c r="AY30" s="53">
        <v>203</v>
      </c>
      <c r="AZ30" s="53">
        <v>70</v>
      </c>
      <c r="BA30" s="37" t="s">
        <v>107</v>
      </c>
      <c r="BB30" s="37" t="s">
        <v>107</v>
      </c>
      <c r="BC30" s="37" t="s">
        <v>107</v>
      </c>
      <c r="BD30" s="37" t="s">
        <v>107</v>
      </c>
      <c r="BE30" s="37" t="s">
        <v>107</v>
      </c>
      <c r="BF30" s="37" t="s">
        <v>107</v>
      </c>
      <c r="BG30" s="37" t="s">
        <v>107</v>
      </c>
      <c r="BH30" s="37" t="s">
        <v>107</v>
      </c>
      <c r="BI30" s="37" t="s">
        <v>107</v>
      </c>
      <c r="BJ30" s="37" t="s">
        <v>107</v>
      </c>
      <c r="BK30" s="37" t="s">
        <v>107</v>
      </c>
      <c r="BL30" s="37" t="s">
        <v>107</v>
      </c>
      <c r="BM30" s="37" t="s">
        <v>107</v>
      </c>
      <c r="BN30" s="37" t="s">
        <v>107</v>
      </c>
      <c r="BO30" s="54">
        <v>69</v>
      </c>
      <c r="BP30" s="58">
        <v>34</v>
      </c>
      <c r="BQ30" s="59">
        <v>0</v>
      </c>
    </row>
    <row r="31" spans="1:69" x14ac:dyDescent="0.2">
      <c r="A31" s="145" t="s">
        <v>128</v>
      </c>
      <c r="B31" s="137"/>
      <c r="C31" s="138"/>
      <c r="D31" s="52">
        <v>71</v>
      </c>
      <c r="E31" s="52">
        <v>88</v>
      </c>
      <c r="F31" s="52">
        <v>0</v>
      </c>
      <c r="G31" s="52">
        <v>1</v>
      </c>
      <c r="H31" s="52">
        <v>0</v>
      </c>
      <c r="I31" s="52">
        <v>0</v>
      </c>
      <c r="J31" s="52">
        <v>0</v>
      </c>
      <c r="K31" s="52">
        <v>3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53">
        <v>76</v>
      </c>
      <c r="T31" s="53">
        <v>82</v>
      </c>
      <c r="U31" s="53">
        <v>1</v>
      </c>
      <c r="V31" s="53">
        <v>3</v>
      </c>
      <c r="W31" s="53">
        <v>0</v>
      </c>
      <c r="X31" s="53">
        <v>0</v>
      </c>
      <c r="Y31" s="54">
        <v>82</v>
      </c>
      <c r="Z31" s="54">
        <v>77</v>
      </c>
      <c r="AA31" s="54">
        <v>0</v>
      </c>
      <c r="AB31" s="37" t="s">
        <v>107</v>
      </c>
      <c r="AC31" s="37" t="s">
        <v>107</v>
      </c>
      <c r="AD31" s="37" t="s">
        <v>107</v>
      </c>
      <c r="AE31" s="56">
        <v>79</v>
      </c>
      <c r="AF31" s="56">
        <v>80</v>
      </c>
      <c r="AG31" s="56">
        <v>0</v>
      </c>
      <c r="AH31" s="37" t="s">
        <v>107</v>
      </c>
      <c r="AI31" s="37" t="s">
        <v>107</v>
      </c>
      <c r="AJ31" s="37" t="s">
        <v>107</v>
      </c>
      <c r="AK31" s="37" t="s">
        <v>107</v>
      </c>
      <c r="AL31" s="37" t="s">
        <v>107</v>
      </c>
      <c r="AM31" s="37" t="s">
        <v>107</v>
      </c>
      <c r="AN31" s="57">
        <v>54</v>
      </c>
      <c r="AO31" s="57">
        <v>108</v>
      </c>
      <c r="AP31" s="57">
        <v>0</v>
      </c>
      <c r="AQ31" s="54">
        <v>122</v>
      </c>
      <c r="AR31" s="54">
        <v>0</v>
      </c>
      <c r="AS31" s="55">
        <v>131</v>
      </c>
      <c r="AT31" s="55">
        <v>0</v>
      </c>
      <c r="AU31" s="56">
        <v>130</v>
      </c>
      <c r="AV31" s="56">
        <v>0</v>
      </c>
      <c r="AW31" s="52">
        <v>131</v>
      </c>
      <c r="AX31" s="52">
        <v>0</v>
      </c>
      <c r="AY31" s="53">
        <v>118</v>
      </c>
      <c r="AZ31" s="53">
        <v>41</v>
      </c>
      <c r="BA31" s="37" t="s">
        <v>107</v>
      </c>
      <c r="BB31" s="37" t="s">
        <v>107</v>
      </c>
      <c r="BC31" s="37" t="s">
        <v>107</v>
      </c>
      <c r="BD31" s="37" t="s">
        <v>107</v>
      </c>
      <c r="BE31" s="37" t="s">
        <v>107</v>
      </c>
      <c r="BF31" s="37" t="s">
        <v>107</v>
      </c>
      <c r="BG31" s="37" t="s">
        <v>107</v>
      </c>
      <c r="BH31" s="37" t="s">
        <v>107</v>
      </c>
      <c r="BI31" s="37" t="s">
        <v>107</v>
      </c>
      <c r="BJ31" s="37" t="s">
        <v>107</v>
      </c>
      <c r="BK31" s="37" t="s">
        <v>107</v>
      </c>
      <c r="BL31" s="37" t="s">
        <v>107</v>
      </c>
      <c r="BM31" s="37" t="s">
        <v>107</v>
      </c>
      <c r="BN31" s="37" t="s">
        <v>107</v>
      </c>
      <c r="BO31" s="37" t="s">
        <v>107</v>
      </c>
      <c r="BP31" s="41" t="s">
        <v>107</v>
      </c>
      <c r="BQ31" s="59">
        <v>0</v>
      </c>
    </row>
    <row r="32" spans="1:69" x14ac:dyDescent="0.2">
      <c r="A32" s="145" t="s">
        <v>129</v>
      </c>
      <c r="B32" s="137"/>
      <c r="C32" s="138"/>
      <c r="D32" s="52">
        <v>223</v>
      </c>
      <c r="E32" s="52">
        <v>254</v>
      </c>
      <c r="F32" s="52">
        <v>0</v>
      </c>
      <c r="G32" s="52">
        <v>2</v>
      </c>
      <c r="H32" s="52">
        <v>0</v>
      </c>
      <c r="I32" s="52">
        <v>1</v>
      </c>
      <c r="J32" s="52">
        <v>0</v>
      </c>
      <c r="K32" s="52">
        <v>4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53">
        <v>234</v>
      </c>
      <c r="T32" s="53">
        <v>235</v>
      </c>
      <c r="U32" s="53">
        <v>9</v>
      </c>
      <c r="V32" s="53">
        <v>4</v>
      </c>
      <c r="W32" s="53">
        <v>0</v>
      </c>
      <c r="X32" s="53">
        <v>0</v>
      </c>
      <c r="Y32" s="54">
        <v>247</v>
      </c>
      <c r="Z32" s="54">
        <v>233</v>
      </c>
      <c r="AA32" s="54">
        <v>0</v>
      </c>
      <c r="AB32" s="37" t="s">
        <v>107</v>
      </c>
      <c r="AC32" s="37" t="s">
        <v>107</v>
      </c>
      <c r="AD32" s="37" t="s">
        <v>107</v>
      </c>
      <c r="AE32" s="56">
        <v>262</v>
      </c>
      <c r="AF32" s="56">
        <v>235</v>
      </c>
      <c r="AG32" s="56">
        <v>0</v>
      </c>
      <c r="AH32" s="37" t="s">
        <v>107</v>
      </c>
      <c r="AI32" s="37" t="s">
        <v>107</v>
      </c>
      <c r="AJ32" s="37" t="s">
        <v>107</v>
      </c>
      <c r="AK32" s="37" t="s">
        <v>107</v>
      </c>
      <c r="AL32" s="37" t="s">
        <v>107</v>
      </c>
      <c r="AM32" s="37" t="s">
        <v>107</v>
      </c>
      <c r="AN32" s="57">
        <v>201</v>
      </c>
      <c r="AO32" s="57">
        <v>279</v>
      </c>
      <c r="AP32" s="57">
        <v>0</v>
      </c>
      <c r="AQ32" s="54">
        <v>357</v>
      </c>
      <c r="AR32" s="54">
        <v>12</v>
      </c>
      <c r="AS32" s="55">
        <v>413</v>
      </c>
      <c r="AT32" s="55">
        <v>4</v>
      </c>
      <c r="AU32" s="56">
        <v>415</v>
      </c>
      <c r="AV32" s="56">
        <v>2</v>
      </c>
      <c r="AW32" s="52">
        <v>410</v>
      </c>
      <c r="AX32" s="52">
        <v>2</v>
      </c>
      <c r="AY32" s="53">
        <v>365</v>
      </c>
      <c r="AZ32" s="53">
        <v>105</v>
      </c>
      <c r="BA32" s="37" t="s">
        <v>107</v>
      </c>
      <c r="BB32" s="37" t="s">
        <v>107</v>
      </c>
      <c r="BC32" s="37" t="s">
        <v>107</v>
      </c>
      <c r="BD32" s="37" t="s">
        <v>107</v>
      </c>
      <c r="BE32" s="37" t="s">
        <v>107</v>
      </c>
      <c r="BF32" s="37" t="s">
        <v>107</v>
      </c>
      <c r="BG32" s="37" t="s">
        <v>107</v>
      </c>
      <c r="BH32" s="37" t="s">
        <v>107</v>
      </c>
      <c r="BI32" s="37" t="s">
        <v>107</v>
      </c>
      <c r="BJ32" s="37" t="s">
        <v>107</v>
      </c>
      <c r="BK32" s="37" t="s">
        <v>107</v>
      </c>
      <c r="BL32" s="37" t="s">
        <v>107</v>
      </c>
      <c r="BM32" s="37" t="s">
        <v>107</v>
      </c>
      <c r="BN32" s="37" t="s">
        <v>107</v>
      </c>
      <c r="BO32" s="37" t="s">
        <v>107</v>
      </c>
      <c r="BP32" s="41" t="s">
        <v>107</v>
      </c>
      <c r="BQ32" s="59">
        <v>0</v>
      </c>
    </row>
    <row r="33" spans="1:69" x14ac:dyDescent="0.2">
      <c r="A33" s="145" t="s">
        <v>130</v>
      </c>
      <c r="B33" s="137"/>
      <c r="C33" s="138"/>
      <c r="D33" s="52">
        <v>75</v>
      </c>
      <c r="E33" s="52">
        <v>76</v>
      </c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2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53">
        <v>73</v>
      </c>
      <c r="T33" s="53">
        <v>75</v>
      </c>
      <c r="U33" s="53">
        <v>1</v>
      </c>
      <c r="V33" s="53">
        <v>1</v>
      </c>
      <c r="W33" s="53">
        <v>0</v>
      </c>
      <c r="X33" s="53">
        <v>1</v>
      </c>
      <c r="Y33" s="54">
        <v>73</v>
      </c>
      <c r="Z33" s="54">
        <v>75</v>
      </c>
      <c r="AA33" s="54">
        <v>0</v>
      </c>
      <c r="AB33" s="37" t="s">
        <v>107</v>
      </c>
      <c r="AC33" s="37" t="s">
        <v>107</v>
      </c>
      <c r="AD33" s="37" t="s">
        <v>107</v>
      </c>
      <c r="AE33" s="37" t="s">
        <v>107</v>
      </c>
      <c r="AF33" s="37" t="s">
        <v>107</v>
      </c>
      <c r="AG33" s="37" t="s">
        <v>107</v>
      </c>
      <c r="AH33" s="37" t="s">
        <v>107</v>
      </c>
      <c r="AI33" s="37" t="s">
        <v>107</v>
      </c>
      <c r="AJ33" s="37" t="s">
        <v>107</v>
      </c>
      <c r="AK33" s="53">
        <v>68</v>
      </c>
      <c r="AL33" s="53">
        <v>74</v>
      </c>
      <c r="AM33" s="53">
        <v>0</v>
      </c>
      <c r="AN33" s="37" t="s">
        <v>107</v>
      </c>
      <c r="AO33" s="37" t="s">
        <v>107</v>
      </c>
      <c r="AP33" s="37" t="s">
        <v>107</v>
      </c>
      <c r="AQ33" s="54">
        <v>109</v>
      </c>
      <c r="AR33" s="54">
        <v>2</v>
      </c>
      <c r="AS33" s="55">
        <v>113</v>
      </c>
      <c r="AT33" s="55">
        <v>2</v>
      </c>
      <c r="AU33" s="56">
        <v>109</v>
      </c>
      <c r="AV33" s="56">
        <v>2</v>
      </c>
      <c r="AW33" s="52">
        <v>108</v>
      </c>
      <c r="AX33" s="52">
        <v>2</v>
      </c>
      <c r="AY33" s="53">
        <v>107</v>
      </c>
      <c r="AZ33" s="53">
        <v>34</v>
      </c>
      <c r="BA33" s="37" t="s">
        <v>107</v>
      </c>
      <c r="BB33" s="37" t="s">
        <v>107</v>
      </c>
      <c r="BC33" s="37" t="s">
        <v>107</v>
      </c>
      <c r="BD33" s="37" t="s">
        <v>107</v>
      </c>
      <c r="BE33" s="37" t="s">
        <v>107</v>
      </c>
      <c r="BF33" s="37" t="s">
        <v>107</v>
      </c>
      <c r="BG33" s="56">
        <v>68</v>
      </c>
      <c r="BH33" s="56">
        <v>77</v>
      </c>
      <c r="BI33" s="37" t="s">
        <v>107</v>
      </c>
      <c r="BJ33" s="37" t="s">
        <v>107</v>
      </c>
      <c r="BK33" s="37" t="s">
        <v>107</v>
      </c>
      <c r="BL33" s="37" t="s">
        <v>107</v>
      </c>
      <c r="BM33" s="37" t="s">
        <v>107</v>
      </c>
      <c r="BN33" s="37" t="s">
        <v>107</v>
      </c>
      <c r="BO33" s="37" t="s">
        <v>107</v>
      </c>
      <c r="BP33" s="41" t="s">
        <v>107</v>
      </c>
      <c r="BQ33" s="59">
        <v>0</v>
      </c>
    </row>
    <row r="34" spans="1:69" x14ac:dyDescent="0.2">
      <c r="A34" s="145" t="s">
        <v>131</v>
      </c>
      <c r="B34" s="137"/>
      <c r="C34" s="138"/>
      <c r="D34" s="52">
        <v>63</v>
      </c>
      <c r="E34" s="52">
        <v>66</v>
      </c>
      <c r="F34" s="52">
        <v>1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1</v>
      </c>
      <c r="S34" s="53">
        <v>65</v>
      </c>
      <c r="T34" s="53">
        <v>64</v>
      </c>
      <c r="U34" s="53">
        <v>1</v>
      </c>
      <c r="V34" s="53">
        <v>2</v>
      </c>
      <c r="W34" s="53">
        <v>0</v>
      </c>
      <c r="X34" s="53">
        <v>0</v>
      </c>
      <c r="Y34" s="54">
        <v>69</v>
      </c>
      <c r="Z34" s="54">
        <v>63</v>
      </c>
      <c r="AA34" s="54">
        <v>0</v>
      </c>
      <c r="AB34" s="37" t="s">
        <v>107</v>
      </c>
      <c r="AC34" s="37" t="s">
        <v>107</v>
      </c>
      <c r="AD34" s="37" t="s">
        <v>107</v>
      </c>
      <c r="AE34" s="56">
        <v>67</v>
      </c>
      <c r="AF34" s="56">
        <v>62</v>
      </c>
      <c r="AG34" s="56">
        <v>0</v>
      </c>
      <c r="AH34" s="37" t="s">
        <v>107</v>
      </c>
      <c r="AI34" s="37" t="s">
        <v>107</v>
      </c>
      <c r="AJ34" s="37" t="s">
        <v>107</v>
      </c>
      <c r="AK34" s="37" t="s">
        <v>107</v>
      </c>
      <c r="AL34" s="37" t="s">
        <v>107</v>
      </c>
      <c r="AM34" s="37" t="s">
        <v>107</v>
      </c>
      <c r="AN34" s="57">
        <v>57</v>
      </c>
      <c r="AO34" s="57">
        <v>74</v>
      </c>
      <c r="AP34" s="57">
        <v>0</v>
      </c>
      <c r="AQ34" s="54">
        <v>98</v>
      </c>
      <c r="AR34" s="54">
        <v>4</v>
      </c>
      <c r="AS34" s="55">
        <v>120</v>
      </c>
      <c r="AT34" s="55">
        <v>1</v>
      </c>
      <c r="AU34" s="56">
        <v>117</v>
      </c>
      <c r="AV34" s="56">
        <v>1</v>
      </c>
      <c r="AW34" s="52">
        <v>117</v>
      </c>
      <c r="AX34" s="52">
        <v>1</v>
      </c>
      <c r="AY34" s="53">
        <v>88</v>
      </c>
      <c r="AZ34" s="53">
        <v>43</v>
      </c>
      <c r="BA34" s="37" t="s">
        <v>107</v>
      </c>
      <c r="BB34" s="37" t="s">
        <v>107</v>
      </c>
      <c r="BC34" s="37" t="s">
        <v>107</v>
      </c>
      <c r="BD34" s="37" t="s">
        <v>107</v>
      </c>
      <c r="BE34" s="37" t="s">
        <v>107</v>
      </c>
      <c r="BF34" s="37" t="s">
        <v>107</v>
      </c>
      <c r="BG34" s="56">
        <v>68</v>
      </c>
      <c r="BH34" s="56">
        <v>59</v>
      </c>
      <c r="BI34" s="37" t="s">
        <v>107</v>
      </c>
      <c r="BJ34" s="37" t="s">
        <v>107</v>
      </c>
      <c r="BK34" s="37" t="s">
        <v>107</v>
      </c>
      <c r="BL34" s="37" t="s">
        <v>107</v>
      </c>
      <c r="BM34" s="37" t="s">
        <v>107</v>
      </c>
      <c r="BN34" s="37" t="s">
        <v>107</v>
      </c>
      <c r="BO34" s="37" t="s">
        <v>107</v>
      </c>
      <c r="BP34" s="41" t="s">
        <v>107</v>
      </c>
      <c r="BQ34" s="59">
        <v>0</v>
      </c>
    </row>
    <row r="35" spans="1:69" x14ac:dyDescent="0.2">
      <c r="A35" s="145" t="s">
        <v>132</v>
      </c>
      <c r="B35" s="137"/>
      <c r="C35" s="138"/>
      <c r="D35" s="52">
        <v>163</v>
      </c>
      <c r="E35" s="52">
        <v>232</v>
      </c>
      <c r="F35" s="52">
        <v>3</v>
      </c>
      <c r="G35" s="52">
        <v>0</v>
      </c>
      <c r="H35" s="52">
        <v>4</v>
      </c>
      <c r="I35" s="52">
        <v>0</v>
      </c>
      <c r="J35" s="52">
        <v>0</v>
      </c>
      <c r="K35" s="52">
        <v>3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1</v>
      </c>
      <c r="S35" s="53">
        <v>178</v>
      </c>
      <c r="T35" s="53">
        <v>216</v>
      </c>
      <c r="U35" s="53">
        <v>4</v>
      </c>
      <c r="V35" s="53">
        <v>7</v>
      </c>
      <c r="W35" s="53">
        <v>0</v>
      </c>
      <c r="X35" s="53">
        <v>0</v>
      </c>
      <c r="Y35" s="54">
        <v>179</v>
      </c>
      <c r="Z35" s="54">
        <v>221</v>
      </c>
      <c r="AA35" s="54">
        <v>0</v>
      </c>
      <c r="AB35" s="37" t="s">
        <v>107</v>
      </c>
      <c r="AC35" s="37" t="s">
        <v>107</v>
      </c>
      <c r="AD35" s="37" t="s">
        <v>107</v>
      </c>
      <c r="AE35" s="56">
        <v>181</v>
      </c>
      <c r="AF35" s="56">
        <v>223</v>
      </c>
      <c r="AG35" s="56">
        <v>1</v>
      </c>
      <c r="AH35" s="37" t="s">
        <v>107</v>
      </c>
      <c r="AI35" s="37" t="s">
        <v>107</v>
      </c>
      <c r="AJ35" s="37" t="s">
        <v>107</v>
      </c>
      <c r="AK35" s="37" t="s">
        <v>107</v>
      </c>
      <c r="AL35" s="37" t="s">
        <v>107</v>
      </c>
      <c r="AM35" s="37" t="s">
        <v>107</v>
      </c>
      <c r="AN35" s="57">
        <v>139</v>
      </c>
      <c r="AO35" s="57">
        <v>262</v>
      </c>
      <c r="AP35" s="57">
        <v>1</v>
      </c>
      <c r="AQ35" s="54">
        <v>308</v>
      </c>
      <c r="AR35" s="54">
        <v>11</v>
      </c>
      <c r="AS35" s="55">
        <v>342</v>
      </c>
      <c r="AT35" s="55">
        <v>3</v>
      </c>
      <c r="AU35" s="56">
        <v>342</v>
      </c>
      <c r="AV35" s="56">
        <v>4</v>
      </c>
      <c r="AW35" s="52">
        <v>337</v>
      </c>
      <c r="AX35" s="52">
        <v>3</v>
      </c>
      <c r="AY35" s="53">
        <v>303</v>
      </c>
      <c r="AZ35" s="53">
        <v>94</v>
      </c>
      <c r="BA35" s="37" t="s">
        <v>107</v>
      </c>
      <c r="BB35" s="37" t="s">
        <v>107</v>
      </c>
      <c r="BC35" s="37" t="s">
        <v>107</v>
      </c>
      <c r="BD35" s="37" t="s">
        <v>107</v>
      </c>
      <c r="BE35" s="37" t="s">
        <v>107</v>
      </c>
      <c r="BF35" s="37" t="s">
        <v>107</v>
      </c>
      <c r="BG35" s="37" t="s">
        <v>107</v>
      </c>
      <c r="BH35" s="37" t="s">
        <v>107</v>
      </c>
      <c r="BI35" s="37" t="s">
        <v>107</v>
      </c>
      <c r="BJ35" s="37" t="s">
        <v>107</v>
      </c>
      <c r="BK35" s="37" t="s">
        <v>107</v>
      </c>
      <c r="BL35" s="37" t="s">
        <v>107</v>
      </c>
      <c r="BM35" s="37" t="s">
        <v>107</v>
      </c>
      <c r="BN35" s="37" t="s">
        <v>107</v>
      </c>
      <c r="BO35" s="54">
        <v>247</v>
      </c>
      <c r="BP35" s="58">
        <v>152</v>
      </c>
      <c r="BQ35" s="59">
        <v>0</v>
      </c>
    </row>
    <row r="36" spans="1:69" x14ac:dyDescent="0.2">
      <c r="A36" s="145" t="s">
        <v>133</v>
      </c>
      <c r="B36" s="137"/>
      <c r="C36" s="138"/>
      <c r="D36" s="52">
        <v>70</v>
      </c>
      <c r="E36" s="52">
        <v>168</v>
      </c>
      <c r="F36" s="52">
        <v>0</v>
      </c>
      <c r="G36" s="52">
        <v>2</v>
      </c>
      <c r="H36" s="52">
        <v>1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3">
        <v>76</v>
      </c>
      <c r="T36" s="53">
        <v>155</v>
      </c>
      <c r="U36" s="53">
        <v>1</v>
      </c>
      <c r="V36" s="53">
        <v>3</v>
      </c>
      <c r="W36" s="53">
        <v>0</v>
      </c>
      <c r="X36" s="53">
        <v>0</v>
      </c>
      <c r="Y36" s="54">
        <v>74</v>
      </c>
      <c r="Z36" s="54">
        <v>159</v>
      </c>
      <c r="AA36" s="54">
        <v>0</v>
      </c>
      <c r="AB36" s="37" t="s">
        <v>107</v>
      </c>
      <c r="AC36" s="37" t="s">
        <v>107</v>
      </c>
      <c r="AD36" s="37" t="s">
        <v>107</v>
      </c>
      <c r="AE36" s="56">
        <v>80</v>
      </c>
      <c r="AF36" s="56">
        <v>156</v>
      </c>
      <c r="AG36" s="56">
        <v>0</v>
      </c>
      <c r="AH36" s="37" t="s">
        <v>107</v>
      </c>
      <c r="AI36" s="37" t="s">
        <v>107</v>
      </c>
      <c r="AJ36" s="37" t="s">
        <v>107</v>
      </c>
      <c r="AK36" s="37" t="s">
        <v>107</v>
      </c>
      <c r="AL36" s="37" t="s">
        <v>107</v>
      </c>
      <c r="AM36" s="37" t="s">
        <v>107</v>
      </c>
      <c r="AN36" s="57">
        <v>66</v>
      </c>
      <c r="AO36" s="57">
        <v>170</v>
      </c>
      <c r="AP36" s="57">
        <v>0</v>
      </c>
      <c r="AQ36" s="54">
        <v>150</v>
      </c>
      <c r="AR36" s="54">
        <v>11</v>
      </c>
      <c r="AS36" s="55">
        <v>204</v>
      </c>
      <c r="AT36" s="55">
        <v>0</v>
      </c>
      <c r="AU36" s="56">
        <v>203</v>
      </c>
      <c r="AV36" s="56">
        <v>1</v>
      </c>
      <c r="AW36" s="52">
        <v>202</v>
      </c>
      <c r="AX36" s="52">
        <v>1</v>
      </c>
      <c r="AY36" s="53">
        <v>194</v>
      </c>
      <c r="AZ36" s="53">
        <v>32</v>
      </c>
      <c r="BA36" s="37" t="s">
        <v>107</v>
      </c>
      <c r="BB36" s="37" t="s">
        <v>107</v>
      </c>
      <c r="BC36" s="37" t="s">
        <v>107</v>
      </c>
      <c r="BD36" s="37" t="s">
        <v>107</v>
      </c>
      <c r="BE36" s="37" t="s">
        <v>107</v>
      </c>
      <c r="BF36" s="37" t="s">
        <v>107</v>
      </c>
      <c r="BG36" s="37" t="s">
        <v>107</v>
      </c>
      <c r="BH36" s="37" t="s">
        <v>107</v>
      </c>
      <c r="BI36" s="37" t="s">
        <v>107</v>
      </c>
      <c r="BJ36" s="37" t="s">
        <v>107</v>
      </c>
      <c r="BK36" s="37" t="s">
        <v>107</v>
      </c>
      <c r="BL36" s="37" t="s">
        <v>107</v>
      </c>
      <c r="BM36" s="37" t="s">
        <v>107</v>
      </c>
      <c r="BN36" s="37" t="s">
        <v>107</v>
      </c>
      <c r="BO36" s="37" t="s">
        <v>107</v>
      </c>
      <c r="BP36" s="41" t="s">
        <v>107</v>
      </c>
      <c r="BQ36" s="59">
        <v>0</v>
      </c>
    </row>
    <row r="37" spans="1:69" x14ac:dyDescent="0.2">
      <c r="A37" s="145" t="s">
        <v>134</v>
      </c>
      <c r="B37" s="137"/>
      <c r="C37" s="138"/>
      <c r="D37" s="52">
        <v>68</v>
      </c>
      <c r="E37" s="52">
        <v>136</v>
      </c>
      <c r="F37" s="52">
        <v>1</v>
      </c>
      <c r="G37" s="52">
        <v>0</v>
      </c>
      <c r="H37" s="52">
        <v>1</v>
      </c>
      <c r="I37" s="52">
        <v>0</v>
      </c>
      <c r="J37" s="52">
        <v>1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53">
        <v>70</v>
      </c>
      <c r="T37" s="53">
        <v>118</v>
      </c>
      <c r="U37" s="53">
        <v>6</v>
      </c>
      <c r="V37" s="53">
        <v>5</v>
      </c>
      <c r="W37" s="53">
        <v>0</v>
      </c>
      <c r="X37" s="53">
        <v>0</v>
      </c>
      <c r="Y37" s="54">
        <v>81</v>
      </c>
      <c r="Z37" s="54">
        <v>117</v>
      </c>
      <c r="AA37" s="54">
        <v>1</v>
      </c>
      <c r="AB37" s="37" t="s">
        <v>107</v>
      </c>
      <c r="AC37" s="37" t="s">
        <v>107</v>
      </c>
      <c r="AD37" s="37" t="s">
        <v>107</v>
      </c>
      <c r="AE37" s="56">
        <v>75</v>
      </c>
      <c r="AF37" s="56">
        <v>123</v>
      </c>
      <c r="AG37" s="56">
        <v>1</v>
      </c>
      <c r="AH37" s="37" t="s">
        <v>107</v>
      </c>
      <c r="AI37" s="37" t="s">
        <v>107</v>
      </c>
      <c r="AJ37" s="37" t="s">
        <v>107</v>
      </c>
      <c r="AK37" s="37" t="s">
        <v>107</v>
      </c>
      <c r="AL37" s="37" t="s">
        <v>107</v>
      </c>
      <c r="AM37" s="37" t="s">
        <v>107</v>
      </c>
      <c r="AN37" s="57">
        <v>66</v>
      </c>
      <c r="AO37" s="57">
        <v>135</v>
      </c>
      <c r="AP37" s="57">
        <v>0</v>
      </c>
      <c r="AQ37" s="54">
        <v>127</v>
      </c>
      <c r="AR37" s="54">
        <v>8</v>
      </c>
      <c r="AS37" s="55">
        <v>167</v>
      </c>
      <c r="AT37" s="55">
        <v>1</v>
      </c>
      <c r="AU37" s="56">
        <v>167</v>
      </c>
      <c r="AV37" s="56">
        <v>1</v>
      </c>
      <c r="AW37" s="52">
        <v>167</v>
      </c>
      <c r="AX37" s="52">
        <v>1</v>
      </c>
      <c r="AY37" s="53">
        <v>152</v>
      </c>
      <c r="AZ37" s="53">
        <v>42</v>
      </c>
      <c r="BA37" s="37" t="s">
        <v>107</v>
      </c>
      <c r="BB37" s="37" t="s">
        <v>107</v>
      </c>
      <c r="BC37" s="37" t="s">
        <v>107</v>
      </c>
      <c r="BD37" s="37" t="s">
        <v>107</v>
      </c>
      <c r="BE37" s="37" t="s">
        <v>107</v>
      </c>
      <c r="BF37" s="37" t="s">
        <v>107</v>
      </c>
      <c r="BG37" s="37" t="s">
        <v>107</v>
      </c>
      <c r="BH37" s="37" t="s">
        <v>107</v>
      </c>
      <c r="BI37" s="37" t="s">
        <v>107</v>
      </c>
      <c r="BJ37" s="37" t="s">
        <v>107</v>
      </c>
      <c r="BK37" s="37" t="s">
        <v>107</v>
      </c>
      <c r="BL37" s="37" t="s">
        <v>107</v>
      </c>
      <c r="BM37" s="37" t="s">
        <v>107</v>
      </c>
      <c r="BN37" s="37" t="s">
        <v>107</v>
      </c>
      <c r="BO37" s="37" t="s">
        <v>107</v>
      </c>
      <c r="BP37" s="41" t="s">
        <v>107</v>
      </c>
      <c r="BQ37" s="59">
        <v>0</v>
      </c>
    </row>
    <row r="38" spans="1:69" x14ac:dyDescent="0.2">
      <c r="A38" s="145" t="s">
        <v>135</v>
      </c>
      <c r="B38" s="137"/>
      <c r="C38" s="138"/>
      <c r="D38" s="52">
        <v>223</v>
      </c>
      <c r="E38" s="52">
        <v>270</v>
      </c>
      <c r="F38" s="52">
        <v>1</v>
      </c>
      <c r="G38" s="52">
        <v>1</v>
      </c>
      <c r="H38" s="52">
        <v>1</v>
      </c>
      <c r="I38" s="52">
        <v>1</v>
      </c>
      <c r="J38" s="52">
        <v>1</v>
      </c>
      <c r="K38" s="52">
        <v>1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1</v>
      </c>
      <c r="S38" s="53">
        <v>235</v>
      </c>
      <c r="T38" s="53">
        <v>253</v>
      </c>
      <c r="U38" s="53">
        <v>5</v>
      </c>
      <c r="V38" s="53">
        <v>5</v>
      </c>
      <c r="W38" s="53">
        <v>0</v>
      </c>
      <c r="X38" s="53">
        <v>0</v>
      </c>
      <c r="Y38" s="54">
        <v>230</v>
      </c>
      <c r="Z38" s="54">
        <v>264</v>
      </c>
      <c r="AA38" s="54">
        <v>0</v>
      </c>
      <c r="AB38" s="37" t="s">
        <v>107</v>
      </c>
      <c r="AC38" s="37" t="s">
        <v>107</v>
      </c>
      <c r="AD38" s="37" t="s">
        <v>107</v>
      </c>
      <c r="AE38" s="56">
        <v>236</v>
      </c>
      <c r="AF38" s="56">
        <v>253</v>
      </c>
      <c r="AG38" s="56">
        <v>0</v>
      </c>
      <c r="AH38" s="37" t="s">
        <v>107</v>
      </c>
      <c r="AI38" s="37" t="s">
        <v>107</v>
      </c>
      <c r="AJ38" s="37" t="s">
        <v>107</v>
      </c>
      <c r="AK38" s="37" t="s">
        <v>107</v>
      </c>
      <c r="AL38" s="37" t="s">
        <v>107</v>
      </c>
      <c r="AM38" s="37" t="s">
        <v>107</v>
      </c>
      <c r="AN38" s="57">
        <v>203</v>
      </c>
      <c r="AO38" s="57">
        <v>291</v>
      </c>
      <c r="AP38" s="57">
        <v>0</v>
      </c>
      <c r="AQ38" s="54">
        <v>335</v>
      </c>
      <c r="AR38" s="54">
        <v>19</v>
      </c>
      <c r="AS38" s="55">
        <v>395</v>
      </c>
      <c r="AT38" s="55">
        <v>10</v>
      </c>
      <c r="AU38" s="56">
        <v>398</v>
      </c>
      <c r="AV38" s="56">
        <v>8</v>
      </c>
      <c r="AW38" s="52">
        <v>393</v>
      </c>
      <c r="AX38" s="52">
        <v>7</v>
      </c>
      <c r="AY38" s="53">
        <v>369</v>
      </c>
      <c r="AZ38" s="53">
        <v>116</v>
      </c>
      <c r="BA38" s="37" t="s">
        <v>107</v>
      </c>
      <c r="BB38" s="37" t="s">
        <v>107</v>
      </c>
      <c r="BC38" s="37" t="s">
        <v>107</v>
      </c>
      <c r="BD38" s="37" t="s">
        <v>107</v>
      </c>
      <c r="BE38" s="37" t="s">
        <v>107</v>
      </c>
      <c r="BF38" s="37" t="s">
        <v>107</v>
      </c>
      <c r="BG38" s="56">
        <v>250</v>
      </c>
      <c r="BH38" s="56">
        <v>239</v>
      </c>
      <c r="BI38" s="37" t="s">
        <v>107</v>
      </c>
      <c r="BJ38" s="37" t="s">
        <v>107</v>
      </c>
      <c r="BK38" s="37" t="s">
        <v>107</v>
      </c>
      <c r="BL38" s="37" t="s">
        <v>107</v>
      </c>
      <c r="BM38" s="37" t="s">
        <v>107</v>
      </c>
      <c r="BN38" s="37" t="s">
        <v>107</v>
      </c>
      <c r="BO38" s="37" t="s">
        <v>107</v>
      </c>
      <c r="BP38" s="41" t="s">
        <v>107</v>
      </c>
      <c r="BQ38" s="59">
        <v>0</v>
      </c>
    </row>
    <row r="39" spans="1:69" x14ac:dyDescent="0.2">
      <c r="A39" s="145" t="s">
        <v>136</v>
      </c>
      <c r="B39" s="137"/>
      <c r="C39" s="138"/>
      <c r="D39" s="52">
        <v>47</v>
      </c>
      <c r="E39" s="52">
        <v>71</v>
      </c>
      <c r="F39" s="52">
        <v>0</v>
      </c>
      <c r="G39" s="52">
        <v>2</v>
      </c>
      <c r="H39" s="52">
        <v>0</v>
      </c>
      <c r="I39" s="52">
        <v>1</v>
      </c>
      <c r="J39" s="52">
        <v>0</v>
      </c>
      <c r="K39" s="52">
        <v>1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3">
        <v>55</v>
      </c>
      <c r="T39" s="53">
        <v>54</v>
      </c>
      <c r="U39" s="53">
        <v>3</v>
      </c>
      <c r="V39" s="53">
        <v>8</v>
      </c>
      <c r="W39" s="53">
        <v>0</v>
      </c>
      <c r="X39" s="53">
        <v>1</v>
      </c>
      <c r="Y39" s="54">
        <v>63</v>
      </c>
      <c r="Z39" s="54">
        <v>56</v>
      </c>
      <c r="AA39" s="54">
        <v>1</v>
      </c>
      <c r="AB39" s="55">
        <v>50</v>
      </c>
      <c r="AC39" s="55">
        <v>67</v>
      </c>
      <c r="AD39" s="55">
        <v>1</v>
      </c>
      <c r="AE39" s="37" t="s">
        <v>107</v>
      </c>
      <c r="AF39" s="37" t="s">
        <v>107</v>
      </c>
      <c r="AG39" s="37" t="s">
        <v>107</v>
      </c>
      <c r="AH39" s="52">
        <v>49</v>
      </c>
      <c r="AI39" s="52">
        <v>64</v>
      </c>
      <c r="AJ39" s="52">
        <v>1</v>
      </c>
      <c r="AK39" s="37" t="s">
        <v>107</v>
      </c>
      <c r="AL39" s="37" t="s">
        <v>107</v>
      </c>
      <c r="AM39" s="37" t="s">
        <v>107</v>
      </c>
      <c r="AN39" s="37" t="s">
        <v>107</v>
      </c>
      <c r="AO39" s="37" t="s">
        <v>107</v>
      </c>
      <c r="AP39" s="37" t="s">
        <v>107</v>
      </c>
      <c r="AQ39" s="54">
        <v>85</v>
      </c>
      <c r="AR39" s="54">
        <v>6</v>
      </c>
      <c r="AS39" s="55">
        <v>99</v>
      </c>
      <c r="AT39" s="55">
        <v>3</v>
      </c>
      <c r="AU39" s="56">
        <v>98</v>
      </c>
      <c r="AV39" s="56">
        <v>3</v>
      </c>
      <c r="AW39" s="52">
        <v>96</v>
      </c>
      <c r="AX39" s="52">
        <v>3</v>
      </c>
      <c r="AY39" s="53">
        <v>91</v>
      </c>
      <c r="AZ39" s="53">
        <v>28</v>
      </c>
      <c r="BA39" s="37" t="s">
        <v>107</v>
      </c>
      <c r="BB39" s="37" t="s">
        <v>107</v>
      </c>
      <c r="BC39" s="37" t="s">
        <v>107</v>
      </c>
      <c r="BD39" s="37" t="s">
        <v>107</v>
      </c>
      <c r="BE39" s="37" t="s">
        <v>107</v>
      </c>
      <c r="BF39" s="37" t="s">
        <v>107</v>
      </c>
      <c r="BG39" s="37" t="s">
        <v>107</v>
      </c>
      <c r="BH39" s="37" t="s">
        <v>107</v>
      </c>
      <c r="BI39" s="37" t="s">
        <v>107</v>
      </c>
      <c r="BJ39" s="37" t="s">
        <v>107</v>
      </c>
      <c r="BK39" s="37" t="s">
        <v>107</v>
      </c>
      <c r="BL39" s="37" t="s">
        <v>107</v>
      </c>
      <c r="BM39" s="37" t="s">
        <v>107</v>
      </c>
      <c r="BN39" s="37" t="s">
        <v>107</v>
      </c>
      <c r="BO39" s="37" t="s">
        <v>107</v>
      </c>
      <c r="BP39" s="41" t="s">
        <v>107</v>
      </c>
      <c r="BQ39" s="59">
        <v>0</v>
      </c>
    </row>
    <row r="40" spans="1:69" x14ac:dyDescent="0.2">
      <c r="A40" s="145" t="s">
        <v>137</v>
      </c>
      <c r="B40" s="137"/>
      <c r="C40" s="138"/>
      <c r="D40" s="52">
        <v>289</v>
      </c>
      <c r="E40" s="52">
        <v>393</v>
      </c>
      <c r="F40" s="52">
        <v>1</v>
      </c>
      <c r="G40" s="52">
        <v>0</v>
      </c>
      <c r="H40" s="52">
        <v>1</v>
      </c>
      <c r="I40" s="52">
        <v>0</v>
      </c>
      <c r="J40" s="52">
        <v>0</v>
      </c>
      <c r="K40" s="52">
        <v>4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1</v>
      </c>
      <c r="S40" s="53">
        <v>294</v>
      </c>
      <c r="T40" s="53">
        <v>372</v>
      </c>
      <c r="U40" s="53">
        <v>11</v>
      </c>
      <c r="V40" s="53">
        <v>8</v>
      </c>
      <c r="W40" s="53">
        <v>0</v>
      </c>
      <c r="X40" s="53">
        <v>0</v>
      </c>
      <c r="Y40" s="54">
        <v>304</v>
      </c>
      <c r="Z40" s="54">
        <v>373</v>
      </c>
      <c r="AA40" s="54">
        <v>0</v>
      </c>
      <c r="AB40" s="37" t="s">
        <v>107</v>
      </c>
      <c r="AC40" s="37" t="s">
        <v>107</v>
      </c>
      <c r="AD40" s="37" t="s">
        <v>107</v>
      </c>
      <c r="AE40" s="56">
        <v>289</v>
      </c>
      <c r="AF40" s="56">
        <v>389</v>
      </c>
      <c r="AG40" s="56">
        <v>0</v>
      </c>
      <c r="AH40" s="37" t="s">
        <v>107</v>
      </c>
      <c r="AI40" s="37" t="s">
        <v>107</v>
      </c>
      <c r="AJ40" s="37" t="s">
        <v>107</v>
      </c>
      <c r="AK40" s="37" t="s">
        <v>107</v>
      </c>
      <c r="AL40" s="37" t="s">
        <v>107</v>
      </c>
      <c r="AM40" s="37" t="s">
        <v>107</v>
      </c>
      <c r="AN40" s="57">
        <v>269</v>
      </c>
      <c r="AO40" s="57">
        <v>410</v>
      </c>
      <c r="AP40" s="57">
        <v>0</v>
      </c>
      <c r="AQ40" s="54">
        <v>487</v>
      </c>
      <c r="AR40" s="54">
        <v>11</v>
      </c>
      <c r="AS40" s="55">
        <v>568</v>
      </c>
      <c r="AT40" s="55">
        <v>10</v>
      </c>
      <c r="AU40" s="56">
        <v>562</v>
      </c>
      <c r="AV40" s="56">
        <v>8</v>
      </c>
      <c r="AW40" s="52">
        <v>561</v>
      </c>
      <c r="AX40" s="52">
        <v>7</v>
      </c>
      <c r="AY40" s="53">
        <v>500</v>
      </c>
      <c r="AZ40" s="53">
        <v>150</v>
      </c>
      <c r="BA40" s="37" t="s">
        <v>107</v>
      </c>
      <c r="BB40" s="37" t="s">
        <v>107</v>
      </c>
      <c r="BC40" s="37" t="s">
        <v>107</v>
      </c>
      <c r="BD40" s="37" t="s">
        <v>107</v>
      </c>
      <c r="BE40" s="37" t="s">
        <v>107</v>
      </c>
      <c r="BF40" s="37" t="s">
        <v>107</v>
      </c>
      <c r="BG40" s="37" t="s">
        <v>107</v>
      </c>
      <c r="BH40" s="37" t="s">
        <v>107</v>
      </c>
      <c r="BI40" s="37" t="s">
        <v>107</v>
      </c>
      <c r="BJ40" s="37" t="s">
        <v>107</v>
      </c>
      <c r="BK40" s="37" t="s">
        <v>107</v>
      </c>
      <c r="BL40" s="37" t="s">
        <v>107</v>
      </c>
      <c r="BM40" s="37" t="s">
        <v>107</v>
      </c>
      <c r="BN40" s="37" t="s">
        <v>107</v>
      </c>
      <c r="BO40" s="37" t="s">
        <v>107</v>
      </c>
      <c r="BP40" s="41" t="s">
        <v>107</v>
      </c>
      <c r="BQ40" s="59">
        <v>0</v>
      </c>
    </row>
    <row r="41" spans="1:69" x14ac:dyDescent="0.2">
      <c r="A41" s="145" t="s">
        <v>138</v>
      </c>
      <c r="B41" s="137"/>
      <c r="C41" s="138"/>
      <c r="D41" s="52">
        <v>1523</v>
      </c>
      <c r="E41" s="52">
        <v>954</v>
      </c>
      <c r="F41" s="52">
        <v>3</v>
      </c>
      <c r="G41" s="52">
        <v>4</v>
      </c>
      <c r="H41" s="52">
        <v>28</v>
      </c>
      <c r="I41" s="52">
        <v>1</v>
      </c>
      <c r="J41" s="52">
        <v>3</v>
      </c>
      <c r="K41" s="52">
        <v>27</v>
      </c>
      <c r="L41" s="52">
        <v>1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6</v>
      </c>
      <c r="S41" s="53">
        <v>1554</v>
      </c>
      <c r="T41" s="53">
        <v>901</v>
      </c>
      <c r="U41" s="53">
        <v>48</v>
      </c>
      <c r="V41" s="53">
        <v>24</v>
      </c>
      <c r="W41" s="53">
        <v>0</v>
      </c>
      <c r="X41" s="53">
        <v>4</v>
      </c>
      <c r="Y41" s="54">
        <v>1593</v>
      </c>
      <c r="Z41" s="54">
        <v>906</v>
      </c>
      <c r="AA41" s="54">
        <v>3</v>
      </c>
      <c r="AB41" s="37" t="s">
        <v>107</v>
      </c>
      <c r="AC41" s="37" t="s">
        <v>107</v>
      </c>
      <c r="AD41" s="37" t="s">
        <v>107</v>
      </c>
      <c r="AE41" s="56">
        <v>1598</v>
      </c>
      <c r="AF41" s="56">
        <v>898</v>
      </c>
      <c r="AG41" s="56">
        <v>5</v>
      </c>
      <c r="AH41" s="37" t="s">
        <v>107</v>
      </c>
      <c r="AI41" s="37" t="s">
        <v>107</v>
      </c>
      <c r="AJ41" s="37" t="s">
        <v>107</v>
      </c>
      <c r="AK41" s="37" t="s">
        <v>107</v>
      </c>
      <c r="AL41" s="37" t="s">
        <v>107</v>
      </c>
      <c r="AM41" s="37" t="s">
        <v>107</v>
      </c>
      <c r="AN41" s="57">
        <v>1450</v>
      </c>
      <c r="AO41" s="57">
        <v>1073</v>
      </c>
      <c r="AP41" s="57">
        <v>2</v>
      </c>
      <c r="AQ41" s="54">
        <v>1949</v>
      </c>
      <c r="AR41" s="54">
        <v>48</v>
      </c>
      <c r="AS41" s="55">
        <v>1745</v>
      </c>
      <c r="AT41" s="55">
        <v>62</v>
      </c>
      <c r="AU41" s="56">
        <v>1794</v>
      </c>
      <c r="AV41" s="56">
        <v>49</v>
      </c>
      <c r="AW41" s="52">
        <v>1774</v>
      </c>
      <c r="AX41" s="52">
        <v>44</v>
      </c>
      <c r="AY41" s="53">
        <v>1376</v>
      </c>
      <c r="AZ41" s="53">
        <v>1068</v>
      </c>
      <c r="BA41" s="37" t="s">
        <v>107</v>
      </c>
      <c r="BB41" s="37" t="s">
        <v>107</v>
      </c>
      <c r="BC41" s="37" t="s">
        <v>107</v>
      </c>
      <c r="BD41" s="37" t="s">
        <v>107</v>
      </c>
      <c r="BE41" s="37" t="s">
        <v>107</v>
      </c>
      <c r="BF41" s="37" t="s">
        <v>107</v>
      </c>
      <c r="BG41" s="37" t="s">
        <v>107</v>
      </c>
      <c r="BH41" s="37" t="s">
        <v>107</v>
      </c>
      <c r="BI41" s="52">
        <v>1368</v>
      </c>
      <c r="BJ41" s="52">
        <v>1064</v>
      </c>
      <c r="BK41" s="37" t="s">
        <v>107</v>
      </c>
      <c r="BL41" s="37" t="s">
        <v>107</v>
      </c>
      <c r="BM41" s="37" t="s">
        <v>107</v>
      </c>
      <c r="BN41" s="37" t="s">
        <v>107</v>
      </c>
      <c r="BO41" s="37" t="s">
        <v>107</v>
      </c>
      <c r="BP41" s="41" t="s">
        <v>107</v>
      </c>
      <c r="BQ41" s="59">
        <v>3</v>
      </c>
    </row>
    <row r="42" spans="1:69" x14ac:dyDescent="0.2">
      <c r="A42" s="145" t="s">
        <v>139</v>
      </c>
      <c r="B42" s="137"/>
      <c r="C42" s="138"/>
      <c r="D42" s="52">
        <v>656</v>
      </c>
      <c r="E42" s="52">
        <v>599</v>
      </c>
      <c r="F42" s="52">
        <v>1</v>
      </c>
      <c r="G42" s="52">
        <v>6</v>
      </c>
      <c r="H42" s="52">
        <v>1</v>
      </c>
      <c r="I42" s="52">
        <v>0</v>
      </c>
      <c r="J42" s="52">
        <v>1</v>
      </c>
      <c r="K42" s="52">
        <v>6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1</v>
      </c>
      <c r="S42" s="53">
        <v>667</v>
      </c>
      <c r="T42" s="53">
        <v>568</v>
      </c>
      <c r="U42" s="53">
        <v>19</v>
      </c>
      <c r="V42" s="53">
        <v>14</v>
      </c>
      <c r="W42" s="53">
        <v>0</v>
      </c>
      <c r="X42" s="53">
        <v>0</v>
      </c>
      <c r="Y42" s="54">
        <v>685</v>
      </c>
      <c r="Z42" s="54">
        <v>573</v>
      </c>
      <c r="AA42" s="54">
        <v>0</v>
      </c>
      <c r="AB42" s="37" t="s">
        <v>107</v>
      </c>
      <c r="AC42" s="37" t="s">
        <v>107</v>
      </c>
      <c r="AD42" s="37" t="s">
        <v>107</v>
      </c>
      <c r="AE42" s="56">
        <v>674</v>
      </c>
      <c r="AF42" s="56">
        <v>578</v>
      </c>
      <c r="AG42" s="56">
        <v>1</v>
      </c>
      <c r="AH42" s="37" t="s">
        <v>107</v>
      </c>
      <c r="AI42" s="37" t="s">
        <v>107</v>
      </c>
      <c r="AJ42" s="37" t="s">
        <v>107</v>
      </c>
      <c r="AK42" s="37" t="s">
        <v>107</v>
      </c>
      <c r="AL42" s="37" t="s">
        <v>107</v>
      </c>
      <c r="AM42" s="37" t="s">
        <v>107</v>
      </c>
      <c r="AN42" s="57">
        <v>575</v>
      </c>
      <c r="AO42" s="57">
        <v>684</v>
      </c>
      <c r="AP42" s="57">
        <v>0</v>
      </c>
      <c r="AQ42" s="54">
        <v>995</v>
      </c>
      <c r="AR42" s="54">
        <v>32</v>
      </c>
      <c r="AS42" s="55">
        <v>1020</v>
      </c>
      <c r="AT42" s="55">
        <v>14</v>
      </c>
      <c r="AU42" s="56">
        <v>1031</v>
      </c>
      <c r="AV42" s="56">
        <v>14</v>
      </c>
      <c r="AW42" s="52">
        <v>1016</v>
      </c>
      <c r="AX42" s="52">
        <v>15</v>
      </c>
      <c r="AY42" s="53">
        <v>809</v>
      </c>
      <c r="AZ42" s="53">
        <v>429</v>
      </c>
      <c r="BA42" s="37" t="s">
        <v>107</v>
      </c>
      <c r="BB42" s="37" t="s">
        <v>107</v>
      </c>
      <c r="BC42" s="37" t="s">
        <v>107</v>
      </c>
      <c r="BD42" s="37" t="s">
        <v>107</v>
      </c>
      <c r="BE42" s="37" t="s">
        <v>107</v>
      </c>
      <c r="BF42" s="37" t="s">
        <v>107</v>
      </c>
      <c r="BG42" s="37" t="s">
        <v>107</v>
      </c>
      <c r="BH42" s="37" t="s">
        <v>107</v>
      </c>
      <c r="BI42" s="37" t="s">
        <v>107</v>
      </c>
      <c r="BJ42" s="37" t="s">
        <v>107</v>
      </c>
      <c r="BK42" s="37" t="s">
        <v>107</v>
      </c>
      <c r="BL42" s="37" t="s">
        <v>107</v>
      </c>
      <c r="BM42" s="37" t="s">
        <v>107</v>
      </c>
      <c r="BN42" s="37" t="s">
        <v>107</v>
      </c>
      <c r="BO42" s="37" t="s">
        <v>107</v>
      </c>
      <c r="BP42" s="41" t="s">
        <v>107</v>
      </c>
      <c r="BQ42" s="59">
        <v>0</v>
      </c>
    </row>
    <row r="43" spans="1:69" s="50" customFormat="1" ht="24" customHeight="1" x14ac:dyDescent="0.2">
      <c r="A43" s="149" t="s">
        <v>140</v>
      </c>
      <c r="B43" s="150"/>
      <c r="C43" s="151"/>
      <c r="D43" s="42">
        <f>SUM(D10:D42)</f>
        <v>7478</v>
      </c>
      <c r="E43" s="42">
        <f t="shared" ref="E43:BO43" si="0">SUM(E10:E42)</f>
        <v>8760</v>
      </c>
      <c r="F43" s="42">
        <f t="shared" si="0"/>
        <v>21</v>
      </c>
      <c r="G43" s="42">
        <f t="shared" si="0"/>
        <v>43</v>
      </c>
      <c r="H43" s="42">
        <f t="shared" si="0"/>
        <v>67</v>
      </c>
      <c r="I43" s="42">
        <f t="shared" si="0"/>
        <v>8</v>
      </c>
      <c r="J43" s="42">
        <f t="shared" si="0"/>
        <v>12</v>
      </c>
      <c r="K43" s="42">
        <f t="shared" si="0"/>
        <v>103</v>
      </c>
      <c r="L43" s="42">
        <f t="shared" si="0"/>
        <v>1</v>
      </c>
      <c r="M43" s="42">
        <f t="shared" si="0"/>
        <v>0</v>
      </c>
      <c r="N43" s="42">
        <f t="shared" si="0"/>
        <v>0</v>
      </c>
      <c r="O43" s="42">
        <f t="shared" si="0"/>
        <v>0</v>
      </c>
      <c r="P43" s="42">
        <f t="shared" si="0"/>
        <v>0</v>
      </c>
      <c r="Q43" s="42">
        <f t="shared" si="0"/>
        <v>0</v>
      </c>
      <c r="R43" s="42">
        <f t="shared" si="0"/>
        <v>29</v>
      </c>
      <c r="S43" s="43">
        <f t="shared" si="0"/>
        <v>7726</v>
      </c>
      <c r="T43" s="43">
        <f t="shared" si="0"/>
        <v>8269</v>
      </c>
      <c r="U43" s="43">
        <f t="shared" si="0"/>
        <v>235</v>
      </c>
      <c r="V43" s="43">
        <f t="shared" si="0"/>
        <v>160</v>
      </c>
      <c r="W43" s="43">
        <f t="shared" si="0"/>
        <v>0</v>
      </c>
      <c r="X43" s="43">
        <f t="shared" si="0"/>
        <v>8</v>
      </c>
      <c r="Y43" s="44">
        <f t="shared" si="0"/>
        <v>7925</v>
      </c>
      <c r="Z43" s="44">
        <f t="shared" si="0"/>
        <v>8302</v>
      </c>
      <c r="AA43" s="44">
        <f t="shared" si="0"/>
        <v>11</v>
      </c>
      <c r="AB43" s="45">
        <f t="shared" si="0"/>
        <v>50</v>
      </c>
      <c r="AC43" s="45">
        <f t="shared" si="0"/>
        <v>67</v>
      </c>
      <c r="AD43" s="45">
        <f t="shared" si="0"/>
        <v>1</v>
      </c>
      <c r="AE43" s="46">
        <f t="shared" si="0"/>
        <v>7714</v>
      </c>
      <c r="AF43" s="46">
        <f t="shared" si="0"/>
        <v>8205</v>
      </c>
      <c r="AG43" s="46">
        <f t="shared" si="0"/>
        <v>12</v>
      </c>
      <c r="AH43" s="42">
        <f t="shared" si="0"/>
        <v>49</v>
      </c>
      <c r="AI43" s="42">
        <f t="shared" si="0"/>
        <v>64</v>
      </c>
      <c r="AJ43" s="42">
        <f t="shared" si="0"/>
        <v>1</v>
      </c>
      <c r="AK43" s="43">
        <f t="shared" si="0"/>
        <v>68</v>
      </c>
      <c r="AL43" s="43">
        <f t="shared" si="0"/>
        <v>74</v>
      </c>
      <c r="AM43" s="43">
        <f t="shared" si="0"/>
        <v>0</v>
      </c>
      <c r="AN43" s="47">
        <f t="shared" si="0"/>
        <v>6643</v>
      </c>
      <c r="AO43" s="47">
        <f t="shared" si="0"/>
        <v>9399</v>
      </c>
      <c r="AP43" s="47">
        <f t="shared" si="0"/>
        <v>15</v>
      </c>
      <c r="AQ43" s="44">
        <f t="shared" si="0"/>
        <v>11784</v>
      </c>
      <c r="AR43" s="44">
        <f t="shared" si="0"/>
        <v>394</v>
      </c>
      <c r="AS43" s="45">
        <f t="shared" si="0"/>
        <v>13042</v>
      </c>
      <c r="AT43" s="45">
        <f t="shared" si="0"/>
        <v>187</v>
      </c>
      <c r="AU43" s="46">
        <f t="shared" si="0"/>
        <v>13063</v>
      </c>
      <c r="AV43" s="46">
        <f t="shared" si="0"/>
        <v>153</v>
      </c>
      <c r="AW43" s="42">
        <f t="shared" si="0"/>
        <v>12945</v>
      </c>
      <c r="AX43" s="42">
        <f t="shared" si="0"/>
        <v>140</v>
      </c>
      <c r="AY43" s="43">
        <f t="shared" si="0"/>
        <v>11230</v>
      </c>
      <c r="AZ43" s="43">
        <f t="shared" si="0"/>
        <v>4730</v>
      </c>
      <c r="BA43" s="47">
        <f t="shared" si="0"/>
        <v>432</v>
      </c>
      <c r="BB43" s="47">
        <f t="shared" si="0"/>
        <v>432</v>
      </c>
      <c r="BC43" s="44">
        <f t="shared" si="0"/>
        <v>130</v>
      </c>
      <c r="BD43" s="44">
        <f t="shared" si="0"/>
        <v>96</v>
      </c>
      <c r="BE43" s="45">
        <f t="shared" si="0"/>
        <v>186</v>
      </c>
      <c r="BF43" s="45">
        <f t="shared" si="0"/>
        <v>205</v>
      </c>
      <c r="BG43" s="46">
        <f t="shared" si="0"/>
        <v>1026</v>
      </c>
      <c r="BH43" s="46">
        <f t="shared" si="0"/>
        <v>1198</v>
      </c>
      <c r="BI43" s="42">
        <f t="shared" si="0"/>
        <v>2460</v>
      </c>
      <c r="BJ43" s="42">
        <f t="shared" si="0"/>
        <v>2491</v>
      </c>
      <c r="BK43" s="43">
        <f t="shared" si="0"/>
        <v>24</v>
      </c>
      <c r="BL43" s="43">
        <f t="shared" si="0"/>
        <v>21</v>
      </c>
      <c r="BM43" s="47">
        <f t="shared" si="0"/>
        <v>225</v>
      </c>
      <c r="BN43" s="47">
        <f t="shared" si="0"/>
        <v>242</v>
      </c>
      <c r="BO43" s="44">
        <f t="shared" si="0"/>
        <v>584</v>
      </c>
      <c r="BP43" s="48">
        <f t="shared" ref="BP43:BQ43" si="1">SUM(BP10:BP42)</f>
        <v>396</v>
      </c>
      <c r="BQ43" s="49">
        <f t="shared" si="1"/>
        <v>3</v>
      </c>
    </row>
  </sheetData>
  <sheetProtection sheet="1" objects="1" scenarios="1" selectLockedCells="1"/>
  <mergeCells count="56">
    <mergeCell ref="A41:C41"/>
    <mergeCell ref="A42:C42"/>
    <mergeCell ref="A43:C43"/>
    <mergeCell ref="A38:C38"/>
    <mergeCell ref="A39:C39"/>
    <mergeCell ref="A40:C40"/>
    <mergeCell ref="A35:C35"/>
    <mergeCell ref="A36:C36"/>
    <mergeCell ref="A37:C37"/>
    <mergeCell ref="A32:C32"/>
    <mergeCell ref="A33:C33"/>
    <mergeCell ref="A34:C34"/>
    <mergeCell ref="A29:C29"/>
    <mergeCell ref="A30:C30"/>
    <mergeCell ref="A31:C31"/>
    <mergeCell ref="A26:C26"/>
    <mergeCell ref="A27:C27"/>
    <mergeCell ref="A28:C28"/>
    <mergeCell ref="A23:C23"/>
    <mergeCell ref="A24:C24"/>
    <mergeCell ref="A25:C25"/>
    <mergeCell ref="A20:C20"/>
    <mergeCell ref="A21:C21"/>
    <mergeCell ref="A22:C22"/>
    <mergeCell ref="A17:C17"/>
    <mergeCell ref="A18:C18"/>
    <mergeCell ref="A19:C19"/>
    <mergeCell ref="A14:C14"/>
    <mergeCell ref="A15:C15"/>
    <mergeCell ref="A16:C16"/>
    <mergeCell ref="A11:C11"/>
    <mergeCell ref="A12:C12"/>
    <mergeCell ref="A13:C13"/>
    <mergeCell ref="BK8:BL8"/>
    <mergeCell ref="BM8:BN8"/>
    <mergeCell ref="AK8:AM8"/>
    <mergeCell ref="AN8:AP8"/>
    <mergeCell ref="D8:R8"/>
    <mergeCell ref="S8:X8"/>
    <mergeCell ref="Y8:AA8"/>
    <mergeCell ref="BO8:BP8"/>
    <mergeCell ref="A10:C10"/>
    <mergeCell ref="A8:C8"/>
    <mergeCell ref="BA8:BB8"/>
    <mergeCell ref="BC8:BD8"/>
    <mergeCell ref="BE8:BF8"/>
    <mergeCell ref="BG8:BH8"/>
    <mergeCell ref="BI8:BJ8"/>
    <mergeCell ref="AQ8:AR8"/>
    <mergeCell ref="AS8:AT8"/>
    <mergeCell ref="AU8:AV8"/>
    <mergeCell ref="AW8:AX8"/>
    <mergeCell ref="AY8:AZ8"/>
    <mergeCell ref="AB8:AD8"/>
    <mergeCell ref="AE8:AG8"/>
    <mergeCell ref="AH8:AJ8"/>
  </mergeCells>
  <pageMargins left="1" right="1" top="1" bottom="1.25" header="1" footer="1"/>
  <pageSetup orientation="portrait" horizontalDpi="300" verticalDpi="300" r:id="rId1"/>
  <headerFooter alignWithMargins="0">
    <oddFooter>&amp;L&amp;"Arial,Regular"&amp;8 Report Generated - 11/1/2024 1:12:14 PM 
&amp;"-,Regular"Page 1 of 1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753868a-e1ea-43b3-a4cc-2f100b712961">
      <Terms xmlns="http://schemas.microsoft.com/office/infopath/2007/PartnerControls"/>
    </lcf76f155ced4ddcb4097134ff3c332f>
    <TaxCatchAll xmlns="1b357a4e-0e93-4a40-910b-4d326e359e9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6CBC9CB40A3C43B2680CFA23C27204" ma:contentTypeVersion="15" ma:contentTypeDescription="Create a new document." ma:contentTypeScope="" ma:versionID="221be89a5b89fa6c72bd953f6a8bd403">
  <xsd:schema xmlns:xsd="http://www.w3.org/2001/XMLSchema" xmlns:xs="http://www.w3.org/2001/XMLSchema" xmlns:p="http://schemas.microsoft.com/office/2006/metadata/properties" xmlns:ns2="6753868a-e1ea-43b3-a4cc-2f100b712961" xmlns:ns3="1b357a4e-0e93-4a40-910b-4d326e359e95" targetNamespace="http://schemas.microsoft.com/office/2006/metadata/properties" ma:root="true" ma:fieldsID="28b59cc8d2338d85079484354dd92df4" ns2:_="" ns3:_="">
    <xsd:import namespace="6753868a-e1ea-43b3-a4cc-2f100b712961"/>
    <xsd:import namespace="1b357a4e-0e93-4a40-910b-4d326e359e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3868a-e1ea-43b3-a4cc-2f100b7129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b91544-4cfa-48fd-ac81-60124c3007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57a4e-0e93-4a40-910b-4d326e359e9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43a1ca3-e52d-411e-ba04-95081809b4d0}" ma:internalName="TaxCatchAll" ma:showField="CatchAllData" ma:web="1b357a4e-0e93-4a40-910b-4d326e359e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D85F04-774A-4D21-8060-480A7F9CC282}">
  <ds:schemaRefs>
    <ds:schemaRef ds:uri="http://schemas.microsoft.com/office/2006/metadata/properties"/>
    <ds:schemaRef ds:uri="http://schemas.microsoft.com/office/infopath/2007/PartnerControls"/>
    <ds:schemaRef ds:uri="6753868a-e1ea-43b3-a4cc-2f100b712961"/>
    <ds:schemaRef ds:uri="1b357a4e-0e93-4a40-910b-4d326e359e95"/>
  </ds:schemaRefs>
</ds:datastoreItem>
</file>

<file path=customXml/itemProps2.xml><?xml version="1.0" encoding="utf-8"?>
<ds:datastoreItem xmlns:ds="http://schemas.openxmlformats.org/officeDocument/2006/customXml" ds:itemID="{A38E10E6-3831-4341-9B9F-7B0D85483B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EAA642-6486-40D9-B43A-F5700A4EC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53868a-e1ea-43b3-a4cc-2f100b712961"/>
    <ds:schemaRef ds:uri="1b357a4e-0e93-4a40-910b-4d326e359e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Contests By Reporting Unit For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 Pedretti</dc:creator>
  <cp:keywords/>
  <dc:description/>
  <cp:lastModifiedBy>Johnson, John</cp:lastModifiedBy>
  <cp:revision/>
  <dcterms:created xsi:type="dcterms:W3CDTF">2024-11-01T18:14:11Z</dcterms:created>
  <dcterms:modified xsi:type="dcterms:W3CDTF">2024-11-06T12:12:51Z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0x010100C16CBC9CB40A3C43B2680CFA23C27204</vt:lpwstr>
  </property>
  <property fmtid="{D5CDD505-2E9C-101B-9397-08002B2CF9AE}" pid="3" name="MediaServiceImageTags">
    <vt:lpwstr/>
  </property>
</Properties>
</file>