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colinfinlay/GitHub/Denitrification_Enzyme_Assays/TownCreek/data/"/>
    </mc:Choice>
  </mc:AlternateContent>
  <xr:revisionPtr revIDLastSave="0" documentId="8_{EEB60ACB-45C0-3F4A-828F-A17B6B9D6A39}" xr6:coauthVersionLast="47" xr6:coauthVersionMax="47" xr10:uidLastSave="{00000000-0000-0000-0000-000000000000}"/>
  <bookViews>
    <workbookView xWindow="0" yWindow="500" windowWidth="19380" windowHeight="10260" tabRatio="788" firstSheet="7" activeTab="7" xr2:uid="{00000000-000D-0000-FFFF-FFFF00000000}"/>
  </bookViews>
  <sheets>
    <sheet name="Jan 2023" sheetId="16" r:id="rId1"/>
    <sheet name="Feb 2023" sheetId="1" r:id="rId2"/>
    <sheet name="Mar 2023" sheetId="21" r:id="rId3"/>
    <sheet name="Apr 2023" sheetId="22" r:id="rId4"/>
    <sheet name="May 2023" sheetId="25" r:id="rId5"/>
    <sheet name="June 2023" sheetId="28" r:id="rId6"/>
    <sheet name="July 2023" sheetId="29" r:id="rId7"/>
    <sheet name="August 2023" sheetId="30" r:id="rId8"/>
    <sheet name="template" sheetId="2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30" l="1"/>
  <c r="AM49" i="27"/>
  <c r="AM37" i="27"/>
  <c r="AM39" i="27"/>
  <c r="AM40" i="27"/>
  <c r="AM41" i="27"/>
  <c r="AM42" i="27"/>
  <c r="AM43" i="27"/>
  <c r="AM44" i="27"/>
  <c r="AM45" i="27"/>
  <c r="AM47" i="27"/>
  <c r="AM48" i="27"/>
  <c r="AM9" i="27"/>
  <c r="AM10" i="27"/>
  <c r="AM11" i="27"/>
  <c r="AM12" i="27"/>
  <c r="AM13" i="27"/>
  <c r="AM14" i="27"/>
  <c r="AM15" i="27"/>
  <c r="AM16" i="27"/>
  <c r="AM17" i="27"/>
  <c r="AM18" i="27"/>
  <c r="AM19" i="27"/>
  <c r="AM20" i="27"/>
  <c r="AM21" i="27"/>
  <c r="AM22" i="27"/>
  <c r="AM23" i="27"/>
  <c r="AM24" i="27"/>
  <c r="AM25" i="27"/>
  <c r="AM26" i="27"/>
  <c r="AM27" i="27"/>
  <c r="AM28" i="27"/>
  <c r="AM29" i="27"/>
  <c r="AM30" i="27"/>
  <c r="AM31" i="27"/>
  <c r="AM32" i="27"/>
  <c r="AM33" i="27"/>
  <c r="AM34" i="27"/>
  <c r="AM35" i="27"/>
  <c r="AM8" i="27"/>
  <c r="AI47" i="27"/>
  <c r="AI48" i="27"/>
  <c r="AI49" i="27"/>
  <c r="AI45" i="27"/>
  <c r="AI40" i="27"/>
  <c r="AI41" i="27"/>
  <c r="AI42" i="27"/>
  <c r="AI43" i="27"/>
  <c r="AI44" i="27"/>
  <c r="AI24" i="27"/>
  <c r="AI25" i="27"/>
  <c r="AI26" i="27"/>
  <c r="AI27" i="27"/>
  <c r="AI28" i="27"/>
  <c r="AI29" i="27"/>
  <c r="AI30" i="27"/>
  <c r="AI31" i="27"/>
  <c r="AI32" i="27"/>
  <c r="AI33" i="27"/>
  <c r="AI34" i="27"/>
  <c r="AI35" i="27"/>
  <c r="AI37" i="27"/>
  <c r="AI39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9" i="27"/>
  <c r="AI10" i="27"/>
  <c r="AI8" i="27"/>
  <c r="AM14" i="30"/>
  <c r="AM15" i="30"/>
  <c r="AM16" i="30"/>
  <c r="AM17" i="30"/>
  <c r="AM18" i="30"/>
  <c r="AM19" i="30"/>
  <c r="AM20" i="30"/>
  <c r="AM21" i="30"/>
  <c r="AM22" i="30"/>
  <c r="AI14" i="30"/>
  <c r="AI15" i="30"/>
  <c r="AI16" i="30"/>
  <c r="AI12" i="30"/>
  <c r="AM25" i="30"/>
  <c r="AM29" i="30"/>
  <c r="AM13" i="30"/>
  <c r="AI13" i="30"/>
  <c r="AM9" i="30"/>
  <c r="AM8" i="30"/>
  <c r="AI8" i="30"/>
  <c r="AM31" i="30"/>
  <c r="AM12" i="30"/>
  <c r="AM10" i="30"/>
  <c r="AI10" i="30"/>
  <c r="AM11" i="30"/>
  <c r="AI11" i="30"/>
  <c r="AI9" i="30"/>
  <c r="AM26" i="30"/>
  <c r="AM24" i="30"/>
  <c r="AI24" i="30"/>
  <c r="AM29" i="29"/>
  <c r="AM30" i="29"/>
  <c r="AM31" i="29"/>
  <c r="AM32" i="29"/>
  <c r="AM33" i="29"/>
  <c r="AM34" i="29"/>
  <c r="AM35" i="29"/>
  <c r="AM37" i="29"/>
  <c r="AM39" i="29"/>
  <c r="AM40" i="29"/>
  <c r="AM41" i="29"/>
  <c r="AM42" i="29"/>
  <c r="AM43" i="29"/>
  <c r="AM44" i="29"/>
  <c r="AM45" i="29"/>
  <c r="AM28" i="29"/>
  <c r="AM27" i="29"/>
  <c r="AI31" i="29"/>
  <c r="AI33" i="29"/>
  <c r="AI34" i="29"/>
  <c r="AI39" i="29"/>
  <c r="AI41" i="29"/>
  <c r="AI43" i="29"/>
  <c r="AI29" i="29"/>
  <c r="AI30" i="29"/>
  <c r="AI28" i="29"/>
  <c r="AI27" i="29"/>
  <c r="AM29" i="28"/>
  <c r="AI29" i="28"/>
  <c r="AM26" i="28"/>
  <c r="AI26" i="28"/>
  <c r="AM25" i="28"/>
  <c r="AI25" i="28"/>
  <c r="AM24" i="28"/>
  <c r="AI24" i="28"/>
  <c r="AI23" i="28"/>
  <c r="AM13" i="28"/>
  <c r="AI13" i="28"/>
  <c r="AM12" i="28"/>
  <c r="AI12" i="28"/>
  <c r="AM11" i="28"/>
  <c r="AI11" i="28"/>
  <c r="AI10" i="28"/>
  <c r="AI8" i="28"/>
  <c r="AI9" i="28"/>
  <c r="AM8" i="28"/>
  <c r="AM9" i="28"/>
  <c r="AH21" i="1"/>
  <c r="AH20" i="1"/>
  <c r="AL21" i="1"/>
  <c r="AL34" i="22"/>
  <c r="AH34" i="22"/>
  <c r="AM9" i="25"/>
  <c r="AM10" i="25"/>
  <c r="AM11" i="25"/>
  <c r="AM12" i="25"/>
  <c r="AM13" i="25"/>
  <c r="AM14" i="25"/>
  <c r="AM15" i="25"/>
  <c r="AM16" i="25"/>
  <c r="AM17" i="25"/>
  <c r="AM18" i="25"/>
  <c r="AM19" i="25"/>
  <c r="AM20" i="25"/>
  <c r="AM21" i="25"/>
  <c r="AM22" i="25"/>
  <c r="AM23" i="25"/>
  <c r="AM24" i="25"/>
  <c r="AM25" i="25"/>
  <c r="AM26" i="25"/>
  <c r="AM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8" i="25"/>
  <c r="AL39" i="22"/>
  <c r="AL40" i="22"/>
  <c r="AL41" i="22"/>
  <c r="AL42" i="22"/>
  <c r="AL43" i="22"/>
  <c r="AL44" i="22"/>
  <c r="AL38" i="22"/>
  <c r="AL36" i="22"/>
  <c r="AL35" i="22"/>
  <c r="AL8" i="22"/>
  <c r="AL9" i="22"/>
  <c r="AL10" i="22"/>
  <c r="AL11" i="22"/>
  <c r="AL12" i="22"/>
  <c r="AL13" i="22"/>
  <c r="AL14" i="22"/>
  <c r="AL15" i="22"/>
  <c r="AL16" i="22"/>
  <c r="AL17" i="22"/>
  <c r="AL18" i="22"/>
  <c r="AL19" i="22"/>
  <c r="AL20" i="22"/>
  <c r="AL21" i="22"/>
  <c r="AL22" i="22"/>
  <c r="AL23" i="22"/>
  <c r="AL24" i="22"/>
  <c r="AL25" i="22"/>
  <c r="AL26" i="22"/>
  <c r="AL27" i="22"/>
  <c r="AL28" i="22"/>
  <c r="AL29" i="22"/>
  <c r="AL30" i="22"/>
  <c r="AL31" i="22"/>
  <c r="AL32" i="22"/>
  <c r="AL33" i="22"/>
  <c r="AL7" i="22"/>
  <c r="AH39" i="22"/>
  <c r="AH40" i="22"/>
  <c r="AH41" i="22"/>
  <c r="AH42" i="22"/>
  <c r="AH43" i="22"/>
  <c r="AH44" i="22"/>
  <c r="AH38" i="22"/>
  <c r="AH36" i="22"/>
  <c r="AH35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12" i="22"/>
  <c r="AH11" i="22"/>
  <c r="AH10" i="22"/>
  <c r="AH9" i="22"/>
  <c r="AH8" i="22"/>
  <c r="AH7" i="22"/>
  <c r="AL8" i="21"/>
  <c r="AH39" i="21"/>
  <c r="AH40" i="21"/>
  <c r="AH41" i="21"/>
  <c r="AH42" i="21"/>
  <c r="AH43" i="21"/>
  <c r="AH44" i="21"/>
  <c r="AH45" i="21"/>
  <c r="AH38" i="21"/>
  <c r="AH36" i="21"/>
  <c r="AL39" i="21"/>
  <c r="AL40" i="21"/>
  <c r="AL41" i="21"/>
  <c r="AL42" i="21"/>
  <c r="AL43" i="21"/>
  <c r="AL44" i="21"/>
  <c r="AL45" i="21"/>
  <c r="AL38" i="21"/>
  <c r="AL36" i="21"/>
  <c r="AL9" i="21"/>
  <c r="AL10" i="21"/>
  <c r="AL11" i="21"/>
  <c r="AL12" i="21"/>
  <c r="AL13" i="21"/>
  <c r="AL14" i="21"/>
  <c r="AL15" i="21"/>
  <c r="AL16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7" i="21"/>
  <c r="AH8" i="21"/>
  <c r="AH9" i="21"/>
  <c r="AH10" i="21"/>
  <c r="AH11" i="21"/>
  <c r="AH12" i="21"/>
  <c r="AH13" i="21"/>
  <c r="AH14" i="21"/>
  <c r="AH15" i="21"/>
  <c r="AH16" i="21"/>
  <c r="AH18" i="21"/>
  <c r="AH19" i="21"/>
  <c r="AH20" i="21"/>
  <c r="AH21" i="21"/>
  <c r="AH22" i="21"/>
  <c r="AH23" i="21"/>
  <c r="AH24" i="21"/>
  <c r="AH25" i="21"/>
  <c r="AH26" i="21"/>
  <c r="AH27" i="21"/>
  <c r="AH28" i="21"/>
  <c r="AH29" i="21"/>
  <c r="AH30" i="21"/>
  <c r="AH31" i="21"/>
  <c r="AH32" i="21"/>
  <c r="AH33" i="21"/>
  <c r="AH34" i="21"/>
  <c r="AH7" i="21"/>
  <c r="AH12" i="1"/>
  <c r="AL12" i="1"/>
  <c r="AL11" i="1"/>
  <c r="AH47" i="1"/>
  <c r="AL47" i="1"/>
  <c r="AH48" i="1"/>
  <c r="AL48" i="1"/>
  <c r="AH49" i="1"/>
  <c r="AL49" i="1"/>
  <c r="AH50" i="1"/>
  <c r="AL50" i="1"/>
  <c r="AH7" i="1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6" i="16"/>
  <c r="AL38" i="16"/>
  <c r="AL39" i="16"/>
  <c r="AL40" i="16"/>
  <c r="AL41" i="16"/>
  <c r="AL42" i="16"/>
  <c r="AL43" i="16"/>
  <c r="AL44" i="16"/>
  <c r="AL7" i="16"/>
  <c r="AH8" i="16"/>
  <c r="AH9" i="16"/>
  <c r="AH10" i="16"/>
  <c r="AH11" i="16"/>
  <c r="AH12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6" i="16"/>
  <c r="AH38" i="16"/>
  <c r="AH39" i="16"/>
  <c r="AH40" i="16"/>
  <c r="AH41" i="16"/>
  <c r="AH42" i="16"/>
  <c r="AH43" i="16"/>
  <c r="AH44" i="16"/>
  <c r="AH7" i="16"/>
  <c r="AL8" i="1"/>
  <c r="AL9" i="1"/>
  <c r="AL10" i="1"/>
  <c r="AL13" i="1"/>
  <c r="AL14" i="1"/>
  <c r="AL15" i="1"/>
  <c r="AL16" i="1"/>
  <c r="AL17" i="1"/>
  <c r="AL18" i="1"/>
  <c r="AL19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6" i="1"/>
  <c r="AL38" i="1"/>
  <c r="AL39" i="1"/>
  <c r="AL40" i="1"/>
  <c r="AL41" i="1"/>
  <c r="AL42" i="1"/>
  <c r="AL43" i="1"/>
  <c r="AL44" i="1"/>
  <c r="AL45" i="1"/>
  <c r="AL46" i="1"/>
  <c r="AL51" i="1"/>
  <c r="AL7" i="1"/>
  <c r="AH10" i="1"/>
  <c r="AH11" i="1"/>
  <c r="AH13" i="1"/>
  <c r="AH14" i="1"/>
  <c r="AH15" i="1"/>
  <c r="AH16" i="1"/>
  <c r="AH17" i="1"/>
  <c r="AH18" i="1"/>
  <c r="AH19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8" i="1"/>
  <c r="AH39" i="1"/>
  <c r="AH40" i="1"/>
  <c r="AH41" i="1"/>
  <c r="AH42" i="1"/>
  <c r="AH43" i="1"/>
  <c r="AH44" i="1"/>
  <c r="AH45" i="1"/>
  <c r="AH46" i="1"/>
  <c r="AH51" i="1"/>
  <c r="AH8" i="1"/>
  <c r="A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tc={24615550-E5AE-4384-82FA-7F6EF5E4C264}</author>
  </authors>
  <commentList>
    <comment ref="W45" authorId="0" shapeId="0" xr:uid="{24615550-E5AE-4384-82FA-7F6EF5E4C26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baseline due to carryover from previous sample? --&gt;ERL to consider how best to handle high salt samples</t>
      </text>
    </comment>
  </commentList>
</comments>
</file>

<file path=xl/sharedStrings.xml><?xml version="1.0" encoding="utf-8"?>
<sst xmlns="http://schemas.openxmlformats.org/spreadsheetml/2006/main" count="6185" uniqueCount="675">
  <si>
    <t>Grab sampling and YSI ProDSS</t>
  </si>
  <si>
    <t>Chloride (ERL filtering)</t>
  </si>
  <si>
    <t>Microbial Analyses</t>
  </si>
  <si>
    <t>Lachat</t>
  </si>
  <si>
    <t>Hydrology</t>
  </si>
  <si>
    <t>Site #</t>
  </si>
  <si>
    <t xml:space="preserve">Site name </t>
  </si>
  <si>
    <t>grab sample
date collected</t>
  </si>
  <si>
    <t>grab sample
time collected</t>
  </si>
  <si>
    <t>Temp.</t>
  </si>
  <si>
    <t>DO</t>
  </si>
  <si>
    <t>Specific Conductivity</t>
  </si>
  <si>
    <t>pH</t>
  </si>
  <si>
    <t>ORP</t>
  </si>
  <si>
    <t>Turbidity</t>
  </si>
  <si>
    <t>Chlorophyll</t>
  </si>
  <si>
    <t>water temp that Chlorophyll measurement was read</t>
  </si>
  <si>
    <t>NO3-N</t>
  </si>
  <si>
    <t>NO3</t>
  </si>
  <si>
    <t>field observations</t>
  </si>
  <si>
    <t>ERL filtering date</t>
  </si>
  <si>
    <t>ERL filtering</t>
  </si>
  <si>
    <t>ERL Chloride (Cl-)</t>
  </si>
  <si>
    <t>volume of sample used for dilution</t>
  </si>
  <si>
    <t>final volume (95 mL DI or RO high purity water)</t>
  </si>
  <si>
    <t>dilution factor
total vol/vol of raw sample</t>
  </si>
  <si>
    <t>incubation start date</t>
  </si>
  <si>
    <t>incubation start time</t>
  </si>
  <si>
    <t>incubation read date</t>
  </si>
  <si>
    <t>incubation read time</t>
  </si>
  <si>
    <t>Total coliform (yellow cells) 
large cells</t>
  </si>
  <si>
    <t>Total coliform (yellow cells) 
small cells</t>
  </si>
  <si>
    <t>Total Coliforms MPN Raw
(from guide table based on counts)</t>
  </si>
  <si>
    <t>Total Coliforms MPN Corrected
(raw value * dilution factor)</t>
  </si>
  <si>
    <t>Fecal coliform (fluorescent- UV light; blue cells) 
large cells</t>
  </si>
  <si>
    <t>Fecal coliform (fluorescent- UV light; blue cells) 
small cells</t>
  </si>
  <si>
    <t>E. Coli MPN Raw
(from guide table based on counts)</t>
  </si>
  <si>
    <t>E. Coli MPN Corrected
(raw value * dilution factor)</t>
  </si>
  <si>
    <t>Enterococci (fluorescent)
large cells</t>
  </si>
  <si>
    <t>Enterococci (fluorescent)
small cells</t>
  </si>
  <si>
    <t>Total Enterococci MPN Raw 
(from guide table based on counts)</t>
  </si>
  <si>
    <t>Total Enterococci MPN Corrected 
(raw factor * dilution factor)</t>
  </si>
  <si>
    <t>Microbial analyses</t>
  </si>
  <si>
    <t>Ammonium (NH4-N)</t>
  </si>
  <si>
    <t>Phosphate (PO4-P)</t>
  </si>
  <si>
    <t>Nitrate (NO3-N)</t>
  </si>
  <si>
    <t>TKN-N</t>
  </si>
  <si>
    <t>TKP-P</t>
  </si>
  <si>
    <t>Average Depth</t>
  </si>
  <si>
    <t>Channel Width</t>
  </si>
  <si>
    <t>Average Flow</t>
  </si>
  <si>
    <t>Discharge (Q)</t>
  </si>
  <si>
    <t>Units</t>
  </si>
  <si>
    <t>d/mm/yyyy</t>
  </si>
  <si>
    <t>am _ pm</t>
  </si>
  <si>
    <t>deg C</t>
  </si>
  <si>
    <t>%</t>
  </si>
  <si>
    <t>mg/L</t>
  </si>
  <si>
    <t>µs/cm</t>
  </si>
  <si>
    <t>mV</t>
  </si>
  <si>
    <t>ntu</t>
  </si>
  <si>
    <t>RFU</t>
  </si>
  <si>
    <t>µg/L</t>
  </si>
  <si>
    <t>ppm</t>
  </si>
  <si>
    <t>mg/l</t>
  </si>
  <si>
    <t>light</t>
  </si>
  <si>
    <t>wind</t>
  </si>
  <si>
    <t>waves</t>
  </si>
  <si>
    <t>misc</t>
  </si>
  <si>
    <t>notes</t>
  </si>
  <si>
    <t>(mg/L)</t>
  </si>
  <si>
    <t>(5 mL)</t>
  </si>
  <si>
    <t>(100 mL)</t>
  </si>
  <si>
    <t>(20 mL)</t>
  </si>
  <si>
    <t>count</t>
  </si>
  <si>
    <t>#</t>
  </si>
  <si>
    <t>(ft)</t>
  </si>
  <si>
    <t>(ft/s)</t>
  </si>
  <si>
    <t>(cfs)</t>
  </si>
  <si>
    <t>name of individuals that generated data</t>
  </si>
  <si>
    <t>Not recorded</t>
  </si>
  <si>
    <t>No notes recorded</t>
  </si>
  <si>
    <t>AW and JPH (sites 2-7, 17-39, DI control 4 and 5)</t>
  </si>
  <si>
    <t xml:space="preserve">SR (All sites) </t>
  </si>
  <si>
    <t>Enterococci test not run for this month</t>
  </si>
  <si>
    <t>jph, aw, cl</t>
  </si>
  <si>
    <t>name of individuals that entered data</t>
  </si>
  <si>
    <t>SR</t>
  </si>
  <si>
    <t>BM</t>
  </si>
  <si>
    <t>JPH</t>
  </si>
  <si>
    <t>AW (sites 2-7, 17-39, DI control 4 and 5)</t>
  </si>
  <si>
    <t>aw</t>
  </si>
  <si>
    <t>Riverfront Park</t>
  </si>
  <si>
    <t>Site not sampled this month</t>
  </si>
  <si>
    <t>Tar River Reservoir</t>
  </si>
  <si>
    <t>NA</t>
  </si>
  <si>
    <t>none listed</t>
  </si>
  <si>
    <t>in data file or not run</t>
  </si>
  <si>
    <t>Battle Park</t>
  </si>
  <si>
    <t>River Rd</t>
  </si>
  <si>
    <t>Old Sparta</t>
  </si>
  <si>
    <t>Falkland</t>
  </si>
  <si>
    <t xml:space="preserve">High flow, turbid </t>
  </si>
  <si>
    <t>Town Commons</t>
  </si>
  <si>
    <t xml:space="preserve">Port Terminal </t>
  </si>
  <si>
    <t xml:space="preserve">pH probe may be off </t>
  </si>
  <si>
    <t>missing</t>
  </si>
  <si>
    <t>Wildwood Park</t>
  </si>
  <si>
    <t>Yankee Hall Rd</t>
  </si>
  <si>
    <t>Green Springs Park</t>
  </si>
  <si>
    <t xml:space="preserve">much more flow than usual </t>
  </si>
  <si>
    <t>ECU College Hill</t>
  </si>
  <si>
    <t>more flow than usual</t>
  </si>
  <si>
    <t>W. Arlington Blvd</t>
  </si>
  <si>
    <t>Route 13</t>
  </si>
  <si>
    <t>Town Creek Upstream</t>
  </si>
  <si>
    <t>Town Creek Downstream</t>
  </si>
  <si>
    <t>Masons Landing</t>
  </si>
  <si>
    <t>Slight wind</t>
  </si>
  <si>
    <t xml:space="preserve">Turbid stratified, bottom 3814 (SC) </t>
  </si>
  <si>
    <t>Route 264</t>
  </si>
  <si>
    <t xml:space="preserve">High flow (Stom the night before) </t>
  </si>
  <si>
    <t>Beagrass Rd</t>
  </si>
  <si>
    <t xml:space="preserve">High flow (Stom the night before), stream width more than doubled, floodplain downstream </t>
  </si>
  <si>
    <t>Alt Route 64</t>
  </si>
  <si>
    <t>High fow, floodplain</t>
  </si>
  <si>
    <t xml:space="preserve">Other notes included </t>
  </si>
  <si>
    <t>Mobleys Bridge Rd</t>
  </si>
  <si>
    <t xml:space="preserve">sunny </t>
  </si>
  <si>
    <t xml:space="preserve">no breeze </t>
  </si>
  <si>
    <t xml:space="preserve">still water </t>
  </si>
  <si>
    <t>US 33</t>
  </si>
  <si>
    <t>Washington Bus</t>
  </si>
  <si>
    <t xml:space="preserve">Windy </t>
  </si>
  <si>
    <t>Washington Waterfront</t>
  </si>
  <si>
    <t>A little salty, bottom 1531 (SC)</t>
  </si>
  <si>
    <t>Havens Garden</t>
  </si>
  <si>
    <t>A little salty, bottom 4600 (SC)</t>
  </si>
  <si>
    <t>Bonners Point</t>
  </si>
  <si>
    <t xml:space="preserve">slightly windy </t>
  </si>
  <si>
    <t xml:space="preserve">pH sensor malfunction </t>
  </si>
  <si>
    <t>Blounts Bay</t>
  </si>
  <si>
    <t xml:space="preserve">calm waves </t>
  </si>
  <si>
    <t>Cotton Patch</t>
  </si>
  <si>
    <t xml:space="preserve">requested to let them know when we are here sampling </t>
  </si>
  <si>
    <t>Cypress Landing</t>
  </si>
  <si>
    <t xml:space="preserve">light breeze </t>
  </si>
  <si>
    <t>Mason's Landing</t>
  </si>
  <si>
    <t>Pamlico Plantation</t>
  </si>
  <si>
    <t xml:space="preserve">Little bit windy </t>
  </si>
  <si>
    <t xml:space="preserve">Some debrie at the boat ramp </t>
  </si>
  <si>
    <t>Swan Point</t>
  </si>
  <si>
    <t>Woodstock</t>
  </si>
  <si>
    <t xml:space="preserve">Some algae on the rocks </t>
  </si>
  <si>
    <t>Plum Point</t>
  </si>
  <si>
    <t xml:space="preserve">windy </t>
  </si>
  <si>
    <t xml:space="preserve">wavy </t>
  </si>
  <si>
    <t xml:space="preserve">Spoke with homeowner about concen with boat dumping (more notes on this) </t>
  </si>
  <si>
    <t>Crystal Beach</t>
  </si>
  <si>
    <t xml:space="preserve">low tide, choppy waves at 0.5 ft </t>
  </si>
  <si>
    <t xml:space="preserve">IDEXX sample taken at shoreline instead of dock </t>
  </si>
  <si>
    <t xml:space="preserve">Goose Creek </t>
  </si>
  <si>
    <t xml:space="preserve">some waves </t>
  </si>
  <si>
    <t xml:space="preserve">check the pH </t>
  </si>
  <si>
    <t>Channel Light 7</t>
  </si>
  <si>
    <t xml:space="preserve">choppy waves </t>
  </si>
  <si>
    <t>no one was home/house was empty</t>
  </si>
  <si>
    <t>Bayview</t>
  </si>
  <si>
    <t xml:space="preserve">calm </t>
  </si>
  <si>
    <t xml:space="preserve">no stratification, storm yesterday </t>
  </si>
  <si>
    <t>Bayview-Aurora Ferry</t>
  </si>
  <si>
    <t xml:space="preserve">minimal waves </t>
  </si>
  <si>
    <t>Field DI Control</t>
  </si>
  <si>
    <t>TAP</t>
  </si>
  <si>
    <t>tap water</t>
  </si>
  <si>
    <t>DI</t>
  </si>
  <si>
    <t>DI water (4th incubation)</t>
  </si>
  <si>
    <t>m/d/yyyy</t>
  </si>
  <si>
    <t>BH and GS (8-11), Mike (7, 33, 34, 38, 26, 25, 36, 31, 24, 23, 17-20), MS &amp; WL (21,22,27,28,29,35,37,39)</t>
  </si>
  <si>
    <t>BM, NK, TB (All sites)</t>
  </si>
  <si>
    <t>ST (All sites)</t>
  </si>
  <si>
    <t>-</t>
  </si>
  <si>
    <t>BM, NK, SR; BM, CL, NK (sites 5,6,21,22,27,35,37,28,29,39,DI4); BM (sites 34, 24, 23, 26, 36, 7, 25, 38, 31, 33)</t>
  </si>
  <si>
    <t>AW and CM (sites 8-14, DI1); AW, MPH, and TMK (sites 2-4, and fake 5); AW and CG (sites 5,6,21,22,27,35,37,28,29,39,DI4, 4, 24, 23, 26, 36, 7, 25, 38, 31, 33, DI5, blank41)</t>
  </si>
  <si>
    <t xml:space="preserve">SR(All sites) </t>
  </si>
  <si>
    <t>jph, ACW</t>
  </si>
  <si>
    <t>MS (21,22,27,28,29,35,37,39), AW (all other sites)</t>
  </si>
  <si>
    <t>BM (All sites)</t>
  </si>
  <si>
    <t>BM (All sites), JPH (DI control)</t>
  </si>
  <si>
    <t>AW</t>
  </si>
  <si>
    <t>AW (sites 8-14, DI1); MPH and TMK (sites 2-4, and fake 5, DI2, DI3); AW (sites 5,6,21,22,27,35,37,28,29,39,DI4, 4, 24, 23, 26, 36, 7, 25, 38, 31, 33, DI5, blank41)</t>
  </si>
  <si>
    <t>sunny</t>
  </si>
  <si>
    <t>light breeze</t>
  </si>
  <si>
    <t>none</t>
  </si>
  <si>
    <t>murky light orange color</t>
  </si>
  <si>
    <t>7:30pm</t>
  </si>
  <si>
    <t>8:20pm</t>
  </si>
  <si>
    <t>no waves, but steady current</t>
  </si>
  <si>
    <t>construction on road, signs for road closure</t>
  </si>
  <si>
    <t>shaded</t>
  </si>
  <si>
    <t>current</t>
  </si>
  <si>
    <t>pictures invalid on survey123; parked at parks and recreation; may not have been current site based on conversation with Mike</t>
  </si>
  <si>
    <t>overcast</t>
  </si>
  <si>
    <t>no</t>
  </si>
  <si>
    <t>used iverson labs henna instrument probe; high water; prevented collected in fast moving water</t>
  </si>
  <si>
    <t>high water</t>
  </si>
  <si>
    <t>dusk</t>
  </si>
  <si>
    <t>flooded the fishing pier; tar about 9-10ft higher; flow conditions turbid; forgot to bring sample to LSBB for incubation- recollected the following day</t>
  </si>
  <si>
    <t>yes</t>
  </si>
  <si>
    <t>mild</t>
  </si>
  <si>
    <t>warm</t>
  </si>
  <si>
    <t>water level high</t>
  </si>
  <si>
    <t>water high</t>
  </si>
  <si>
    <t>breezy</t>
  </si>
  <si>
    <t>clear water, minor algal growth, some trash</t>
  </si>
  <si>
    <t>clear water, some algal growth, some trash, pool filling with sand, grass growing in sand bar</t>
  </si>
  <si>
    <t>sunny with clouds</t>
  </si>
  <si>
    <t>windy</t>
  </si>
  <si>
    <t>waves slight</t>
  </si>
  <si>
    <t>no stratification</t>
  </si>
  <si>
    <t xml:space="preserve">6:20pm </t>
  </si>
  <si>
    <t>7:55pm</t>
  </si>
  <si>
    <t>wind slight</t>
  </si>
  <si>
    <t>flowing; flood plain; additional notes cannot read</t>
  </si>
  <si>
    <t>flowing; flood plain flooded</t>
  </si>
  <si>
    <t xml:space="preserve">cloudy </t>
  </si>
  <si>
    <t>light wind w/gusts</t>
  </si>
  <si>
    <t xml:space="preserve">flat </t>
  </si>
  <si>
    <t>no wind</t>
  </si>
  <si>
    <t>flat</t>
  </si>
  <si>
    <t>slight waves</t>
  </si>
  <si>
    <t>6in waves</t>
  </si>
  <si>
    <t>algae/foam; no stratification; bottom SC-136.9</t>
  </si>
  <si>
    <t>high water; additional notes on sheet cannot read</t>
  </si>
  <si>
    <t>cloudy</t>
  </si>
  <si>
    <t>w/ Astrid</t>
  </si>
  <si>
    <t>partly cloudy</t>
  </si>
  <si>
    <t>light wind</t>
  </si>
  <si>
    <t>turbidity read negative after several attempts to remeasure</t>
  </si>
  <si>
    <t>parlt cloudy</t>
  </si>
  <si>
    <t>stormy seas and turbid water</t>
  </si>
  <si>
    <t>-0.7?</t>
  </si>
  <si>
    <t>slight</t>
  </si>
  <si>
    <t>min</t>
  </si>
  <si>
    <t>minor</t>
  </si>
  <si>
    <t>dolphins &amp; 2 bald eagles</t>
  </si>
  <si>
    <t>Field DI Control 1 (1st incubations)</t>
  </si>
  <si>
    <t>Field DI Control 2 (2nd incubation)</t>
  </si>
  <si>
    <t>Field DI Control 3 (3rd incubation)</t>
  </si>
  <si>
    <t>Field DI Control 4 (4th incubation)</t>
  </si>
  <si>
    <t>Field DI Control 5 (5th incubation)</t>
  </si>
  <si>
    <t>Field DI Control 6 (6th incubation)</t>
  </si>
  <si>
    <t>Field DI Control 7 (7th incubation)</t>
  </si>
  <si>
    <t>FAKE5</t>
  </si>
  <si>
    <t>Stokes</t>
  </si>
  <si>
    <t>went to wrong site, sampled bridge near stokes; recorded as site 5 in survey123 entry</t>
  </si>
  <si>
    <t>Not collected</t>
  </si>
  <si>
    <t>BM, TB</t>
  </si>
  <si>
    <t>ST</t>
  </si>
  <si>
    <t>BM, CM;AW, MPH (SITE 17-40)</t>
  </si>
  <si>
    <t>BM, CM; AW, MPH (SITE 17-40)</t>
  </si>
  <si>
    <t>CJ, CM</t>
  </si>
  <si>
    <t>CJ,CM</t>
  </si>
  <si>
    <t>BM, CM;AW, MPH (SITES 17-40)</t>
  </si>
  <si>
    <t>BM, CM, SR and CG(2-7);AW, MPH (SITE 17-40)</t>
  </si>
  <si>
    <t>BM, CM, SR and CG(2-7); AW,MPH (SITE 17-40)</t>
  </si>
  <si>
    <t>Not sampled</t>
  </si>
  <si>
    <t>water was calm</t>
  </si>
  <si>
    <t>2:00pm</t>
  </si>
  <si>
    <t>2:28pm</t>
  </si>
  <si>
    <t>slow current</t>
  </si>
  <si>
    <t>3:02pm</t>
  </si>
  <si>
    <t>steady current</t>
  </si>
  <si>
    <t>3:23pm</t>
  </si>
  <si>
    <t>brown debris in water</t>
  </si>
  <si>
    <t>3:43pm</t>
  </si>
  <si>
    <t>brown water color</t>
  </si>
  <si>
    <t>4:09pm</t>
  </si>
  <si>
    <t>2:30pm</t>
  </si>
  <si>
    <t>3:30pm</t>
  </si>
  <si>
    <t xml:space="preserve">slight wind </t>
  </si>
  <si>
    <t>flow down stream</t>
  </si>
  <si>
    <t>3:12pm</t>
  </si>
  <si>
    <t>some duckweed</t>
  </si>
  <si>
    <t>sunny w/clouds</t>
  </si>
  <si>
    <t>slight wind</t>
  </si>
  <si>
    <t>limited waves</t>
  </si>
  <si>
    <t xml:space="preserve">stratisfied </t>
  </si>
  <si>
    <t xml:space="preserve">slight turbidity </t>
  </si>
  <si>
    <t xml:space="preserve">sunny   </t>
  </si>
  <si>
    <t xml:space="preserve">light  </t>
  </si>
  <si>
    <t xml:space="preserve">minor, large gusts </t>
  </si>
  <si>
    <t>moderate</t>
  </si>
  <si>
    <t>choppy</t>
  </si>
  <si>
    <t>some foam</t>
  </si>
  <si>
    <t>light chop</t>
  </si>
  <si>
    <t>calm, clear water</t>
  </si>
  <si>
    <t xml:space="preserve">minor </t>
  </si>
  <si>
    <t xml:space="preserve">slight  </t>
  </si>
  <si>
    <t>clear water</t>
  </si>
  <si>
    <t xml:space="preserve">moderate </t>
  </si>
  <si>
    <t>Field DI Control 2 (2nd and 3rd incubations)</t>
  </si>
  <si>
    <t>Field DI Control 3 (4th and 5th incubations)</t>
  </si>
  <si>
    <t>Mike, Brandon</t>
  </si>
  <si>
    <t>No recorded notes</t>
  </si>
  <si>
    <t>CG</t>
  </si>
  <si>
    <t xml:space="preserve">BM  </t>
  </si>
  <si>
    <t>small waves/chppy</t>
  </si>
  <si>
    <t>turbid</t>
  </si>
  <si>
    <t>5:55pm</t>
  </si>
  <si>
    <t>good current</t>
  </si>
  <si>
    <t>brown water</t>
  </si>
  <si>
    <t>dock partially submerged</t>
  </si>
  <si>
    <t>water higher, brown color</t>
  </si>
  <si>
    <t>flooding over ramo, turbid water</t>
  </si>
  <si>
    <t>calm</t>
  </si>
  <si>
    <t>high flow</t>
  </si>
  <si>
    <t>Low wind</t>
  </si>
  <si>
    <t>Water brown</t>
  </si>
  <si>
    <t>biofilm upstream</t>
  </si>
  <si>
    <t>3:22pm</t>
  </si>
  <si>
    <t>water brown</t>
  </si>
  <si>
    <t>ramp partially submerged</t>
  </si>
  <si>
    <t>2:06pm</t>
  </si>
  <si>
    <t>3:21pm</t>
  </si>
  <si>
    <t>water brown, moderatly turbid</t>
  </si>
  <si>
    <t>2:03pm</t>
  </si>
  <si>
    <t>3:20pm</t>
  </si>
  <si>
    <t>almost no current</t>
  </si>
  <si>
    <t>back flow from tar. Water high</t>
  </si>
  <si>
    <t>2:02pm</t>
  </si>
  <si>
    <t>3:24pm</t>
  </si>
  <si>
    <t>Water clear &amp; steady current</t>
  </si>
  <si>
    <t>Water clear &amp; good current</t>
  </si>
  <si>
    <t>2:08pm</t>
  </si>
  <si>
    <t>3:27pm</t>
  </si>
  <si>
    <t>2:07pm</t>
  </si>
  <si>
    <t>3:26pm</t>
  </si>
  <si>
    <t>Water stagnant</t>
  </si>
  <si>
    <t>Lots of trash</t>
  </si>
  <si>
    <t>water nasty, sampled down stream past bottom pool at culvert</t>
  </si>
  <si>
    <t>2:04pm</t>
  </si>
  <si>
    <t>3:25pm</t>
  </si>
  <si>
    <t>slight backflow/ stagnant</t>
  </si>
  <si>
    <t>suny</t>
  </si>
  <si>
    <t>Turbid, slight flow</t>
  </si>
  <si>
    <t>calm,still,turbid</t>
  </si>
  <si>
    <t>Flat</t>
  </si>
  <si>
    <t>4:27pm</t>
  </si>
  <si>
    <t>Sampled at side of bridge due to DOT bridgewash. No stratification, SC98 at bottom</t>
  </si>
  <si>
    <t>some storm debris</t>
  </si>
  <si>
    <t>leafblower</t>
  </si>
  <si>
    <t>no waves</t>
  </si>
  <si>
    <t>Local @ boat launch says fish kill happens every September</t>
  </si>
  <si>
    <t>slight signs of algal growth</t>
  </si>
  <si>
    <t>4.95.44</t>
  </si>
  <si>
    <t>no strat</t>
  </si>
  <si>
    <t>2:13pm</t>
  </si>
  <si>
    <t>3:29pm</t>
  </si>
  <si>
    <t>Sampling year and month</t>
  </si>
  <si>
    <t>year_month</t>
  </si>
  <si>
    <t>site</t>
  </si>
  <si>
    <t>site_name</t>
  </si>
  <si>
    <t>field_date</t>
  </si>
  <si>
    <t>field_time</t>
  </si>
  <si>
    <t>temp</t>
  </si>
  <si>
    <t>do_perc</t>
  </si>
  <si>
    <t>do_mg</t>
  </si>
  <si>
    <t>spec_cond</t>
  </si>
  <si>
    <t>ph</t>
  </si>
  <si>
    <t>orp</t>
  </si>
  <si>
    <t>turb</t>
  </si>
  <si>
    <t>chl_rfu</t>
  </si>
  <si>
    <t>chl_ug</t>
  </si>
  <si>
    <t>chl_tempread</t>
  </si>
  <si>
    <t>obs_l</t>
  </si>
  <si>
    <t>obs_wi</t>
  </si>
  <si>
    <t>obs_wa</t>
  </si>
  <si>
    <t>obs_mis</t>
  </si>
  <si>
    <t>filt_date</t>
  </si>
  <si>
    <t>filt_notes</t>
  </si>
  <si>
    <t>chloride</t>
  </si>
  <si>
    <t>samp_vol</t>
  </si>
  <si>
    <t>final_vol</t>
  </si>
  <si>
    <t>dil_fact</t>
  </si>
  <si>
    <t>inc_start_date</t>
  </si>
  <si>
    <t>inc_start_time</t>
  </si>
  <si>
    <t>inc_read_date</t>
  </si>
  <si>
    <t>inc_read_time</t>
  </si>
  <si>
    <t>tc_lc</t>
  </si>
  <si>
    <t>tc_sc</t>
  </si>
  <si>
    <t>tc_mpn_raw</t>
  </si>
  <si>
    <t>tc_mpn_corr</t>
  </si>
  <si>
    <t>fc_lc_count</t>
  </si>
  <si>
    <t>fc_sm</t>
  </si>
  <si>
    <t>fc_mpn_raw</t>
  </si>
  <si>
    <t>fc_mpn_corr</t>
  </si>
  <si>
    <t>ent_lc</t>
  </si>
  <si>
    <t>ent_sc</t>
  </si>
  <si>
    <t>ent_mpn_raw</t>
  </si>
  <si>
    <t>ent_mpn_corr</t>
  </si>
  <si>
    <t>microb_notes</t>
  </si>
  <si>
    <t>nh4n</t>
  </si>
  <si>
    <t>po4p</t>
  </si>
  <si>
    <t>no3n</t>
  </si>
  <si>
    <t>tknn</t>
  </si>
  <si>
    <t>tkpp</t>
  </si>
  <si>
    <t>lach_notes</t>
  </si>
  <si>
    <t>avg_depth</t>
  </si>
  <si>
    <t>chan_wid</t>
  </si>
  <si>
    <t>avg_flow</t>
  </si>
  <si>
    <t>disch_q</t>
  </si>
  <si>
    <t>yyyy_mm_dd</t>
  </si>
  <si>
    <t>5 mL</t>
  </si>
  <si>
    <t>100 mL</t>
  </si>
  <si>
    <t>ft</t>
  </si>
  <si>
    <t>ft/s</t>
  </si>
  <si>
    <t>cfs</t>
  </si>
  <si>
    <t>JPH, NS (sites 8-16, 41 for control) BM, CL, MPH (sites 2-7 &amp;17-20) BM, TB, CL (sites 21-39)</t>
  </si>
  <si>
    <t>JPH, NS (sites 8-16) BM, CL, MPH (sites 2-7 &amp;17-20) BM, TB, CL (sites 21-39)</t>
  </si>
  <si>
    <t>BM, TB, CL (8-16) BM, AS (2-7) &amp; 17-20,23) BM, TB, CL (sites 21, 22, 27-29, 35, 37, 39) &amp; (sites 23-26, 31, 33, 34, 36, 38)</t>
  </si>
  <si>
    <t>BM, TB, CL (8-16)BM, AS (2-7) &amp; 17-20,23) BM, TB, CL (sites 21, 22, 27-29, 35, 37, 39) &amp; (sites 23-26, 31, 33, 34, 36, 38)</t>
  </si>
  <si>
    <t>2023_05</t>
  </si>
  <si>
    <t>slight breeze</t>
  </si>
  <si>
    <t>slow current. Fishers</t>
  </si>
  <si>
    <t>N/A</t>
  </si>
  <si>
    <t>2023_05_17</t>
  </si>
  <si>
    <t>6:30pm</t>
  </si>
  <si>
    <t>2023_05_18</t>
  </si>
  <si>
    <t>7:40pm</t>
  </si>
  <si>
    <t>not run</t>
  </si>
  <si>
    <t>3:10pm</t>
  </si>
  <si>
    <t>slowcurrent</t>
  </si>
  <si>
    <t>3:48pm</t>
  </si>
  <si>
    <t>met cpt kirk w FWS. Just pulled boat out of water</t>
  </si>
  <si>
    <t>4:40pm</t>
  </si>
  <si>
    <t>5:10pm</t>
  </si>
  <si>
    <t>5:40pm</t>
  </si>
  <si>
    <t>light current</t>
  </si>
  <si>
    <t>2:40pm</t>
  </si>
  <si>
    <t>2:52pm</t>
  </si>
  <si>
    <t>slightly above based flow</t>
  </si>
  <si>
    <t>N baseflow</t>
  </si>
  <si>
    <t>no baseflow. steady current</t>
  </si>
  <si>
    <t>light breeze.</t>
  </si>
  <si>
    <t>seemed stagnant</t>
  </si>
  <si>
    <t>2:45pm</t>
  </si>
  <si>
    <t>2023_05_19</t>
  </si>
  <si>
    <t>26?</t>
  </si>
  <si>
    <t>light breeze. small winds</t>
  </si>
  <si>
    <t>high tide</t>
  </si>
  <si>
    <t>sunny.</t>
  </si>
  <si>
    <t>turbid. high tide</t>
  </si>
  <si>
    <t>sunny some clouds</t>
  </si>
  <si>
    <t>still</t>
  </si>
  <si>
    <t>a bit turbid no strat</t>
  </si>
  <si>
    <t>very windy</t>
  </si>
  <si>
    <t>very choppy</t>
  </si>
  <si>
    <t>water level higher than normal</t>
  </si>
  <si>
    <t>moderate w gusts</t>
  </si>
  <si>
    <t xml:space="preserve">Quanti-Tray had sand in bottom of it that caused the bottom 8 wells to not fill.
</t>
  </si>
  <si>
    <t>no strat. discussed crab issues (low do) cant read rest of notes</t>
  </si>
  <si>
    <t>26.7?</t>
  </si>
  <si>
    <t>largest waves and chop observe has seen of this site</t>
  </si>
  <si>
    <t>Lab DI Control 1 (1st incubations)</t>
  </si>
  <si>
    <t>Lab DI Control 2 (2nd and 3rd incubations)</t>
  </si>
  <si>
    <t>Lab DI Control 3 (4th and 5th incubations)</t>
  </si>
  <si>
    <t>BM (2-7) TB, BM, OA (8-16) MO, CL (north pamlico) MO, CL (tranters creek) BM, TB, BL, MS (south pamlico)</t>
  </si>
  <si>
    <t>BM, TB, NK (all sites)</t>
  </si>
  <si>
    <t>ST (all sites)</t>
  </si>
  <si>
    <t>BL,OA,NS (sites 8-16, 41 for control) BM, TB, MPH (Sites 2-7, 17-20, 23, 42 for control) BM, TB, NK (Sites 21,22, 24-29, 31, 33-39, 42)</t>
  </si>
  <si>
    <t>CL,BL sites 8-16 OA, BM, TB (sites 21-22, 24-29, 31, 33-39, 43)</t>
  </si>
  <si>
    <t>CL,BL sites 8-16</t>
  </si>
  <si>
    <t>BM (all sites)</t>
  </si>
  <si>
    <t>BM (all sites</t>
  </si>
  <si>
    <t>YYYY_MM</t>
  </si>
  <si>
    <t>2023_06_28</t>
  </si>
  <si>
    <t>1:09pm</t>
  </si>
  <si>
    <t>no breeze</t>
  </si>
  <si>
    <t>slight current</t>
  </si>
  <si>
    <t>2023_06_30</t>
  </si>
  <si>
    <t>5:41pm</t>
  </si>
  <si>
    <t>2023_06_29</t>
  </si>
  <si>
    <t>7:00pm</t>
  </si>
  <si>
    <t>1:45pm</t>
  </si>
  <si>
    <t>2:20pm</t>
  </si>
  <si>
    <t>2:42pm</t>
  </si>
  <si>
    <t>still water</t>
  </si>
  <si>
    <t>3:06pm</t>
  </si>
  <si>
    <t>medium/strong current</t>
  </si>
  <si>
    <t>medium current</t>
  </si>
  <si>
    <t>8:30am</t>
  </si>
  <si>
    <t>1:04pm</t>
  </si>
  <si>
    <t>8:43am</t>
  </si>
  <si>
    <t>calm water</t>
  </si>
  <si>
    <t>&lt;1</t>
  </si>
  <si>
    <t>9:02am</t>
  </si>
  <si>
    <t>shady</t>
  </si>
  <si>
    <t>9:22am</t>
  </si>
  <si>
    <t>steady flow</t>
  </si>
  <si>
    <t>water very low</t>
  </si>
  <si>
    <t>9:32am</t>
  </si>
  <si>
    <t>9:49am</t>
  </si>
  <si>
    <t>water low</t>
  </si>
  <si>
    <t>10:05am</t>
  </si>
  <si>
    <t>10:23am</t>
  </si>
  <si>
    <t>algae growth on rocks</t>
  </si>
  <si>
    <t>&gt;2419.6</t>
  </si>
  <si>
    <t>&gt;48392</t>
  </si>
  <si>
    <t>10:29am</t>
  </si>
  <si>
    <t>12:21pm</t>
  </si>
  <si>
    <t>sunny, hazy</t>
  </si>
  <si>
    <t>looks like algal bloom</t>
  </si>
  <si>
    <t>&lt;20</t>
  </si>
  <si>
    <t>1:00pm</t>
  </si>
  <si>
    <t>cloudy, hazy</t>
  </si>
  <si>
    <t>stagnant</t>
  </si>
  <si>
    <t>3:40pm</t>
  </si>
  <si>
    <t>DO stratification</t>
  </si>
  <si>
    <t>4:16pm</t>
  </si>
  <si>
    <t>Nutria, min do strat</t>
  </si>
  <si>
    <t>10:54am</t>
  </si>
  <si>
    <t>weak current</t>
  </si>
  <si>
    <t>2:15pm</t>
  </si>
  <si>
    <t>3:15pm</t>
  </si>
  <si>
    <t>11:01am</t>
  </si>
  <si>
    <t>1:50pm</t>
  </si>
  <si>
    <t>sunny, air pollution</t>
  </si>
  <si>
    <t>slight stratification</t>
  </si>
  <si>
    <t>12:36pm</t>
  </si>
  <si>
    <t>stratified do, stratified sl</t>
  </si>
  <si>
    <t>12:20pm</t>
  </si>
  <si>
    <t>boat activity</t>
  </si>
  <si>
    <t>9:47am</t>
  </si>
  <si>
    <t>minimal</t>
  </si>
  <si>
    <t>10:02am</t>
  </si>
  <si>
    <t>9:43am</t>
  </si>
  <si>
    <t>10:25am</t>
  </si>
  <si>
    <t>11:12am</t>
  </si>
  <si>
    <t>hightide</t>
  </si>
  <si>
    <t>8:11am</t>
  </si>
  <si>
    <t>8:59am</t>
  </si>
  <si>
    <t>slight odor</t>
  </si>
  <si>
    <t>8:52am</t>
  </si>
  <si>
    <t>9:17am</t>
  </si>
  <si>
    <t>moderate breeze</t>
  </si>
  <si>
    <t>7:25am</t>
  </si>
  <si>
    <t>hazy</t>
  </si>
  <si>
    <t>8:13am</t>
  </si>
  <si>
    <t>moderate chop</t>
  </si>
  <si>
    <t>BM,TB,CB,BL (2-7) BM, NS, CL, OA (8-16) MO, JL (17-20, 23) MS, BM, BL, MPH (21, 22, 27-29, 35, 37, 39) MO, CL (24-26, 31, 33, 34, 36, 38)</t>
  </si>
  <si>
    <t>BM,BL,CB (all sites)</t>
  </si>
  <si>
    <t>CL, NS, OA (8-16)</t>
  </si>
  <si>
    <t>CL, NS, OA (8-16</t>
  </si>
  <si>
    <t>CL, NS, OA (8-16) BM, TB, BL (2-7, 16-20, 23, 24-39)</t>
  </si>
  <si>
    <t>1:06pm</t>
  </si>
  <si>
    <t>2023_07_26</t>
  </si>
  <si>
    <t>5:38pm</t>
  </si>
  <si>
    <t>2023_07_27</t>
  </si>
  <si>
    <t>1:30pm</t>
  </si>
  <si>
    <t>2:23pm</t>
  </si>
  <si>
    <t>2:47pm</t>
  </si>
  <si>
    <t>3:11pm</t>
  </si>
  <si>
    <t>8:29am</t>
  </si>
  <si>
    <t>11:23am</t>
  </si>
  <si>
    <t>8:42am</t>
  </si>
  <si>
    <t>9:01am</t>
  </si>
  <si>
    <t>9:24am</t>
  </si>
  <si>
    <t>9:40am</t>
  </si>
  <si>
    <t>9:53am</t>
  </si>
  <si>
    <t>10:24am</t>
  </si>
  <si>
    <t>10:37am</t>
  </si>
  <si>
    <t>looks like a bloom on other side of river</t>
  </si>
  <si>
    <t>2:48pm</t>
  </si>
  <si>
    <t>turbid water/minor flow</t>
  </si>
  <si>
    <t>turbid and stagnant</t>
  </si>
  <si>
    <t>3:53pm</t>
  </si>
  <si>
    <t>hot, stagnant</t>
  </si>
  <si>
    <t>10:56am</t>
  </si>
  <si>
    <t>sunny, hot</t>
  </si>
  <si>
    <t>flat, still</t>
  </si>
  <si>
    <t>2023_07_28</t>
  </si>
  <si>
    <t>11:33am</t>
  </si>
  <si>
    <t>stratified</t>
  </si>
  <si>
    <t>11:15am</t>
  </si>
  <si>
    <t>9:12am</t>
  </si>
  <si>
    <t>high salinity</t>
  </si>
  <si>
    <t>10:07am</t>
  </si>
  <si>
    <t>10:27am</t>
  </si>
  <si>
    <t>10:40am</t>
  </si>
  <si>
    <t>7:55am</t>
  </si>
  <si>
    <t>8:45am</t>
  </si>
  <si>
    <t>8:58am</t>
  </si>
  <si>
    <t>crabs &amp; jelly at site</t>
  </si>
  <si>
    <t>10:00am</t>
  </si>
  <si>
    <t>strange odor</t>
  </si>
  <si>
    <t>7:17am</t>
  </si>
  <si>
    <t>8:20am</t>
  </si>
  <si>
    <t>crabs &amp; jellyfish seen at site</t>
  </si>
  <si>
    <t>&gt;249.6</t>
  </si>
  <si>
    <t>MO (sites 17-20, 23, 24) MO, NS (25, 26, 31, 34, 36, 38) BM &amp;RR (8-16) TB, SM (2-7) MS, BM (21, 22, 27-29, 35, 37, 39)</t>
  </si>
  <si>
    <t>G.O, D.M, N.S, (8-16) BM, OA, MPH (2-7, 17-20, 23),AN, NS (21,22,25-29,31,34-39,43)</t>
  </si>
  <si>
    <t>OA, CB (8-16)</t>
  </si>
  <si>
    <t>BM, OA (all sites)</t>
  </si>
  <si>
    <t>G.O, D.M, N.S, (8-16,41) BM, OA, MPH (2-7, 17-20, 23), AN, NS (21,22,25-29,31,34-39,43)</t>
  </si>
  <si>
    <t>1:25pm</t>
  </si>
  <si>
    <t>smooth</t>
  </si>
  <si>
    <t>turbid, low water</t>
  </si>
  <si>
    <t>5 ml</t>
  </si>
  <si>
    <t>100 ml</t>
  </si>
  <si>
    <t>2023_08_30</t>
  </si>
  <si>
    <t xml:space="preserve">5:30pm </t>
  </si>
  <si>
    <t>8_31_2023</t>
  </si>
  <si>
    <t>1:47pm</t>
  </si>
  <si>
    <t>low water</t>
  </si>
  <si>
    <t>2:56pm</t>
  </si>
  <si>
    <t>very low water</t>
  </si>
  <si>
    <t>3:47pm</t>
  </si>
  <si>
    <t>good flow</t>
  </si>
  <si>
    <t>7:48am</t>
  </si>
  <si>
    <t>rain last night</t>
  </si>
  <si>
    <t>8:06am</t>
  </si>
  <si>
    <t>8:21am</t>
  </si>
  <si>
    <t>slight flow</t>
  </si>
  <si>
    <t>clear</t>
  </si>
  <si>
    <t>very high flow</t>
  </si>
  <si>
    <t>9:13am</t>
  </si>
  <si>
    <t>9:28am</t>
  </si>
  <si>
    <t>9:48am</t>
  </si>
  <si>
    <t>2:36pm</t>
  </si>
  <si>
    <t>slight &gt; flow reversal</t>
  </si>
  <si>
    <t>2:54pm</t>
  </si>
  <si>
    <t>n/a</t>
  </si>
  <si>
    <t>flow reversal, some algae on surface</t>
  </si>
  <si>
    <t>stagnant water</t>
  </si>
  <si>
    <t>stagnant, turbid water</t>
  </si>
  <si>
    <t>10:37AM</t>
  </si>
  <si>
    <t>full clouds</t>
  </si>
  <si>
    <t>flat waves</t>
  </si>
  <si>
    <t>light rain, high water level at site</t>
  </si>
  <si>
    <t>2023_08_31</t>
  </si>
  <si>
    <t>3:08pm</t>
  </si>
  <si>
    <t>sunny w/ clouds</t>
  </si>
  <si>
    <t>stratified bottom, hurricane expected tomorrow, sampled early</t>
  </si>
  <si>
    <t>23b</t>
  </si>
  <si>
    <t>Washington Bus (AS)</t>
  </si>
  <si>
    <t>minor/ flow towards estuary</t>
  </si>
  <si>
    <t>after storm no grab samples taken, just ysi.</t>
  </si>
  <si>
    <t>1:20pm</t>
  </si>
  <si>
    <t>24b</t>
  </si>
  <si>
    <t>Washington Waterfront (AS)</t>
  </si>
  <si>
    <t xml:space="preserve">cloudy  </t>
  </si>
  <si>
    <t>revisited after storm for toxin collection on 8/30 and grab samples were taken, after the storm on 8/31 ysi data was taken no grab samples, slight rain</t>
  </si>
  <si>
    <t xml:space="preserve">slight    </t>
  </si>
  <si>
    <t>dock flooded, slight rain</t>
  </si>
  <si>
    <t>gusty</t>
  </si>
  <si>
    <t>water level ~1 higher, rainy</t>
  </si>
  <si>
    <t>windy with strong gusts</t>
  </si>
  <si>
    <t>light wind with large gusts</t>
  </si>
  <si>
    <t>flat water</t>
  </si>
  <si>
    <t>high water level at site</t>
  </si>
  <si>
    <t>cloudygusts</t>
  </si>
  <si>
    <t>walkway flooded, water level ~2ft higher than normal, spat missing, slight rain</t>
  </si>
  <si>
    <t>NOT SAMPLED DUE TO FLOODING</t>
  </si>
  <si>
    <t>3,73</t>
  </si>
  <si>
    <t>skipped 33 due to local flooding (hurricane idalia), water level ~1 ft higher, rainy</t>
  </si>
  <si>
    <t>windy with large wind gusts</t>
  </si>
  <si>
    <t>storm waves</t>
  </si>
  <si>
    <t>tropical storm conditions, moderate rain, high water level at site</t>
  </si>
  <si>
    <t xml:space="preserve">minor  </t>
  </si>
  <si>
    <t>park closed for hurricane</t>
  </si>
  <si>
    <t>high</t>
  </si>
  <si>
    <t>hurican idalia, slight rain</t>
  </si>
  <si>
    <t>&gt;1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</si>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</sst>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9" x14ac:knownFonts="1">
    <font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1"/>
      <color rgb="FF000000"/>
      <name val="Arial"/>
      <family val="2"/>
    </font>
    <font>
      <sz val="11"/>
      <color rgb="FF444444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3" fontId="0" fillId="0" borderId="1" xfId="0" applyNumberFormat="1" applyBorder="1"/>
    <xf numFmtId="2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/>
    </xf>
    <xf numFmtId="0" fontId="6" fillId="9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1" fillId="9" borderId="1" xfId="0" applyFont="1" applyFill="1" applyBorder="1"/>
    <xf numFmtId="0" fontId="0" fillId="9" borderId="1" xfId="0" applyFill="1" applyBorder="1"/>
    <xf numFmtId="2" fontId="0" fillId="0" borderId="1" xfId="0" applyNumberFormat="1" applyBorder="1"/>
    <xf numFmtId="0" fontId="1" fillId="10" borderId="1" xfId="0" applyFont="1" applyFill="1" applyBorder="1" applyAlignment="1">
      <alignment horizontal="center" wrapText="1"/>
    </xf>
    <xf numFmtId="16" fontId="0" fillId="0" borderId="1" xfId="0" applyNumberFormat="1" applyBorder="1"/>
    <xf numFmtId="14" fontId="1" fillId="9" borderId="1" xfId="0" applyNumberFormat="1" applyFont="1" applyFill="1" applyBorder="1"/>
    <xf numFmtId="0" fontId="2" fillId="10" borderId="1" xfId="0" applyFont="1" applyFill="1" applyBorder="1" applyAlignment="1">
      <alignment horizontal="center"/>
    </xf>
    <xf numFmtId="0" fontId="6" fillId="14" borderId="1" xfId="0" applyFont="1" applyFill="1" applyBorder="1"/>
    <xf numFmtId="14" fontId="0" fillId="14" borderId="1" xfId="0" applyNumberFormat="1" applyFill="1" applyBorder="1"/>
    <xf numFmtId="20" fontId="0" fillId="14" borderId="1" xfId="0" applyNumberFormat="1" applyFill="1" applyBorder="1"/>
    <xf numFmtId="0" fontId="0" fillId="14" borderId="1" xfId="0" applyFill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3" fillId="1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0" borderId="1" xfId="0" applyFont="1" applyBorder="1"/>
    <xf numFmtId="0" fontId="15" fillId="9" borderId="1" xfId="0" applyFont="1" applyFill="1" applyBorder="1"/>
    <xf numFmtId="0" fontId="16" fillId="0" borderId="1" xfId="0" applyFont="1" applyBorder="1"/>
    <xf numFmtId="0" fontId="15" fillId="8" borderId="1" xfId="0" applyFont="1" applyFill="1" applyBorder="1"/>
    <xf numFmtId="0" fontId="13" fillId="9" borderId="1" xfId="0" applyFont="1" applyFill="1" applyBorder="1"/>
    <xf numFmtId="0" fontId="15" fillId="0" borderId="1" xfId="0" applyFont="1" applyBorder="1"/>
    <xf numFmtId="0" fontId="17" fillId="0" borderId="1" xfId="0" applyFont="1" applyBorder="1"/>
    <xf numFmtId="0" fontId="11" fillId="9" borderId="1" xfId="0" applyFont="1" applyFill="1" applyBorder="1"/>
    <xf numFmtId="16" fontId="11" fillId="0" borderId="1" xfId="0" applyNumberFormat="1" applyFont="1" applyBorder="1"/>
    <xf numFmtId="20" fontId="11" fillId="0" borderId="1" xfId="0" applyNumberFormat="1" applyFont="1" applyBorder="1"/>
    <xf numFmtId="0" fontId="18" fillId="12" borderId="1" xfId="0" applyFont="1" applyFill="1" applyBorder="1"/>
    <xf numFmtId="14" fontId="11" fillId="0" borderId="1" xfId="0" applyNumberFormat="1" applyFont="1" applyBorder="1"/>
    <xf numFmtId="0" fontId="11" fillId="8" borderId="1" xfId="0" applyFont="1" applyFill="1" applyBorder="1"/>
    <xf numFmtId="0" fontId="18" fillId="13" borderId="1" xfId="0" applyFont="1" applyFill="1" applyBorder="1"/>
    <xf numFmtId="16" fontId="15" fillId="0" borderId="1" xfId="0" applyNumberFormat="1" applyFont="1" applyBorder="1"/>
    <xf numFmtId="20" fontId="15" fillId="0" borderId="1" xfId="0" applyNumberFormat="1" applyFont="1" applyBorder="1"/>
    <xf numFmtId="0" fontId="13" fillId="8" borderId="1" xfId="0" applyFont="1" applyFill="1" applyBorder="1"/>
    <xf numFmtId="3" fontId="11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9" borderId="1" xfId="0" applyFont="1" applyFill="1" applyBorder="1"/>
    <xf numFmtId="14" fontId="13" fillId="9" borderId="1" xfId="0" applyNumberFormat="1" applyFont="1" applyFill="1" applyBorder="1"/>
    <xf numFmtId="14" fontId="17" fillId="0" borderId="1" xfId="0" applyNumberFormat="1" applyFont="1" applyBorder="1"/>
    <xf numFmtId="20" fontId="17" fillId="0" borderId="1" xfId="0" applyNumberFormat="1" applyFont="1" applyBorder="1"/>
    <xf numFmtId="2" fontId="17" fillId="0" borderId="1" xfId="0" applyNumberFormat="1" applyFont="1" applyBorder="1"/>
    <xf numFmtId="0" fontId="17" fillId="8" borderId="1" xfId="0" applyFont="1" applyFill="1" applyBorder="1"/>
    <xf numFmtId="0" fontId="21" fillId="12" borderId="1" xfId="0" applyFont="1" applyFill="1" applyBorder="1"/>
    <xf numFmtId="16" fontId="17" fillId="0" borderId="1" xfId="0" applyNumberFormat="1" applyFont="1" applyBorder="1"/>
    <xf numFmtId="18" fontId="17" fillId="0" borderId="1" xfId="0" applyNumberFormat="1" applyFont="1" applyBorder="1"/>
    <xf numFmtId="0" fontId="21" fillId="13" borderId="1" xfId="0" applyFont="1" applyFill="1" applyBorder="1"/>
    <xf numFmtId="3" fontId="17" fillId="0" borderId="1" xfId="0" applyNumberFormat="1" applyFont="1" applyBorder="1"/>
    <xf numFmtId="0" fontId="20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10" borderId="1" xfId="0" applyFont="1" applyFill="1" applyBorder="1" applyAlignment="1">
      <alignment horizontal="center"/>
    </xf>
    <xf numFmtId="0" fontId="16" fillId="9" borderId="1" xfId="0" applyFont="1" applyFill="1" applyBorder="1"/>
    <xf numFmtId="0" fontId="14" fillId="9" borderId="1" xfId="0" applyFont="1" applyFill="1" applyBorder="1"/>
    <xf numFmtId="2" fontId="11" fillId="0" borderId="1" xfId="0" applyNumberFormat="1" applyFont="1" applyBorder="1"/>
    <xf numFmtId="18" fontId="11" fillId="0" borderId="1" xfId="0" applyNumberFormat="1" applyFont="1" applyBorder="1"/>
    <xf numFmtId="0" fontId="11" fillId="7" borderId="1" xfId="0" applyFont="1" applyFill="1" applyBorder="1"/>
    <xf numFmtId="0" fontId="16" fillId="8" borderId="1" xfId="0" applyFont="1" applyFill="1" applyBorder="1"/>
    <xf numFmtId="14" fontId="15" fillId="0" borderId="1" xfId="0" applyNumberFormat="1" applyFont="1" applyBorder="1"/>
    <xf numFmtId="18" fontId="15" fillId="0" borderId="1" xfId="0" applyNumberFormat="1" applyFont="1" applyBorder="1"/>
    <xf numFmtId="0" fontId="15" fillId="7" borderId="1" xfId="0" applyFont="1" applyFill="1" applyBorder="1"/>
    <xf numFmtId="14" fontId="15" fillId="7" borderId="1" xfId="0" applyNumberFormat="1" applyFont="1" applyFill="1" applyBorder="1"/>
    <xf numFmtId="164" fontId="11" fillId="0" borderId="1" xfId="0" applyNumberFormat="1" applyFont="1" applyBorder="1"/>
    <xf numFmtId="18" fontId="23" fillId="0" borderId="1" xfId="0" applyNumberFormat="1" applyFont="1" applyBorder="1"/>
    <xf numFmtId="0" fontId="14" fillId="0" borderId="1" xfId="0" applyFont="1" applyBorder="1"/>
    <xf numFmtId="164" fontId="17" fillId="0" borderId="1" xfId="0" applyNumberFormat="1" applyFont="1" applyBorder="1"/>
    <xf numFmtId="0" fontId="21" fillId="12" borderId="1" xfId="0" applyFont="1" applyFill="1" applyBorder="1" applyAlignment="1">
      <alignment horizontal="center"/>
    </xf>
    <xf numFmtId="0" fontId="11" fillId="10" borderId="1" xfId="0" applyFont="1" applyFill="1" applyBorder="1"/>
    <xf numFmtId="0" fontId="13" fillId="10" borderId="1" xfId="0" applyFont="1" applyFill="1" applyBorder="1"/>
    <xf numFmtId="0" fontId="14" fillId="8" borderId="1" xfId="0" applyFont="1" applyFill="1" applyBorder="1"/>
    <xf numFmtId="0" fontId="19" fillId="10" borderId="1" xfId="0" applyFont="1" applyFill="1" applyBorder="1"/>
    <xf numFmtId="0" fontId="22" fillId="0" borderId="1" xfId="0" applyFont="1" applyBorder="1"/>
    <xf numFmtId="0" fontId="22" fillId="7" borderId="1" xfId="0" applyFont="1" applyFill="1" applyBorder="1"/>
    <xf numFmtId="0" fontId="1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9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14" borderId="1" xfId="0" applyFont="1" applyFill="1" applyBorder="1"/>
    <xf numFmtId="0" fontId="23" fillId="9" borderId="1" xfId="0" applyFont="1" applyFill="1" applyBorder="1"/>
    <xf numFmtId="2" fontId="13" fillId="0" borderId="1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/>
    </xf>
    <xf numFmtId="2" fontId="16" fillId="0" borderId="1" xfId="0" applyNumberFormat="1" applyFont="1" applyBorder="1"/>
    <xf numFmtId="2" fontId="13" fillId="9" borderId="1" xfId="0" applyNumberFormat="1" applyFont="1" applyFill="1" applyBorder="1"/>
    <xf numFmtId="2" fontId="11" fillId="8" borderId="1" xfId="0" applyNumberFormat="1" applyFont="1" applyFill="1" applyBorder="1"/>
    <xf numFmtId="0" fontId="18" fillId="9" borderId="1" xfId="0" applyFont="1" applyFill="1" applyBorder="1"/>
    <xf numFmtId="0" fontId="6" fillId="0" borderId="1" xfId="0" applyFont="1" applyBorder="1" applyAlignment="1">
      <alignment wrapText="1"/>
    </xf>
    <xf numFmtId="2" fontId="1" fillId="9" borderId="1" xfId="0" applyNumberFormat="1" applyFont="1" applyFill="1" applyBorder="1"/>
    <xf numFmtId="2" fontId="0" fillId="8" borderId="1" xfId="0" applyNumberFormat="1" applyFill="1" applyBorder="1"/>
    <xf numFmtId="0" fontId="2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0" fontId="26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27" fillId="0" borderId="0" xfId="0" applyFont="1"/>
    <xf numFmtId="0" fontId="7" fillId="0" borderId="5" xfId="0" applyFont="1" applyBorder="1"/>
    <xf numFmtId="0" fontId="7" fillId="0" borderId="6" xfId="0" applyFont="1" applyBorder="1"/>
    <xf numFmtId="0" fontId="6" fillId="8" borderId="1" xfId="0" applyFont="1" applyFill="1" applyBorder="1"/>
    <xf numFmtId="0" fontId="28" fillId="0" borderId="0" xfId="0" applyFont="1"/>
    <xf numFmtId="0" fontId="12" fillId="11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0" fillId="6" borderId="1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0" fillId="15" borderId="2" xfId="0" applyNumberFormat="1" applyFill="1" applyBorder="1" applyAlignment="1">
      <alignment horizontal="center"/>
    </xf>
    <xf numFmtId="14" fontId="0" fillId="15" borderId="4" xfId="0" applyNumberFormat="1" applyFill="1" applyBorder="1" applyAlignment="1">
      <alignment horizontal="center"/>
    </xf>
    <xf numFmtId="14" fontId="0" fillId="15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66"/>
      <color rgb="FFFF99FF"/>
      <color rgb="FFFAA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ben, John Patrick" id="{9F701AF5-F0A9-4611-8305-B226B60D33F6}" userId="S::hobenj19@ecu.edu::7bba2432-8226-4059-98e6-303ca8a49f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_custom_r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5" dT="2023-03-20T14:10:38.94" personId="{9F701AF5-F0A9-4611-8305-B226B60D33F6}" id="{24615550-E5AE-4384-82FA-7F6EF5E4C264}">
    <text>High baseline due to carryover from previous sample? --&gt;ERL to consider how best to handle high salt samples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42FF-FC2E-4387-B9BE-C4C0CECB6090}">
  <dimension ref="A1:BA47"/>
  <sheetViews>
    <sheetView topLeftCell="A31" zoomScale="70" zoomScaleNormal="70" workbookViewId="0">
      <pane xSplit="1" topLeftCell="T1" activePane="topRight" state="frozen"/>
      <selection pane="topRight" activeCell="S42" sqref="S42"/>
    </sheetView>
  </sheetViews>
  <sheetFormatPr baseColWidth="10" defaultColWidth="9" defaultRowHeight="14.25" customHeight="1" x14ac:dyDescent="0.2"/>
  <cols>
    <col min="1" max="1" width="6.6640625" style="31" customWidth="1"/>
    <col min="2" max="2" width="31.6640625" style="32" customWidth="1"/>
    <col min="3" max="3" width="11.1640625" style="32" customWidth="1"/>
    <col min="4" max="7" width="9" style="32"/>
    <col min="8" max="8" width="12.6640625" style="32" customWidth="1"/>
    <col min="9" max="11" width="9" style="32"/>
    <col min="12" max="13" width="11.5" style="32" customWidth="1"/>
    <col min="14" max="16" width="13.83203125" style="32" customWidth="1"/>
    <col min="17" max="20" width="15.83203125" style="32" customWidth="1"/>
    <col min="21" max="21" width="10.83203125" style="32" customWidth="1"/>
    <col min="22" max="22" width="9" style="32"/>
    <col min="23" max="23" width="9.6640625" style="32" bestFit="1" customWidth="1"/>
    <col min="24" max="25" width="9" style="32"/>
    <col min="26" max="26" width="14.1640625" style="32" customWidth="1"/>
    <col min="27" max="27" width="10.6640625" style="32" customWidth="1"/>
    <col min="28" max="28" width="11.33203125" style="32" customWidth="1"/>
    <col min="29" max="29" width="10.83203125" style="32" customWidth="1"/>
    <col min="30" max="30" width="12.1640625" style="32" customWidth="1"/>
    <col min="31" max="42" width="15.1640625" style="32" customWidth="1"/>
    <col min="43" max="43" width="9" style="32"/>
    <col min="44" max="44" width="12.6640625" style="32" customWidth="1"/>
    <col min="45" max="45" width="12.1640625" style="32" customWidth="1"/>
    <col min="46" max="46" width="12.6640625" style="32" customWidth="1"/>
    <col min="47" max="16384" width="9" style="32"/>
  </cols>
  <sheetData>
    <row r="1" spans="1:53" ht="16" x14ac:dyDescent="0.2"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1" t="s">
        <v>1</v>
      </c>
      <c r="V1" s="131"/>
      <c r="W1" s="131"/>
      <c r="X1" s="132" t="s">
        <v>2</v>
      </c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3" t="s">
        <v>3</v>
      </c>
      <c r="AS1" s="133"/>
      <c r="AT1" s="133"/>
      <c r="AU1" s="133"/>
      <c r="AV1" s="133"/>
      <c r="AW1" s="133"/>
      <c r="AX1" s="128" t="s">
        <v>4</v>
      </c>
      <c r="AY1" s="128"/>
      <c r="AZ1" s="128"/>
      <c r="BA1" s="128"/>
    </row>
    <row r="2" spans="1:53" s="31" customFormat="1" ht="119" x14ac:dyDescent="0.2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10</v>
      </c>
      <c r="H2" s="33" t="s">
        <v>11</v>
      </c>
      <c r="I2" s="33" t="s">
        <v>12</v>
      </c>
      <c r="J2" s="33" t="s">
        <v>13</v>
      </c>
      <c r="K2" s="33" t="s">
        <v>14</v>
      </c>
      <c r="L2" s="33" t="s">
        <v>15</v>
      </c>
      <c r="M2" s="33" t="s">
        <v>15</v>
      </c>
      <c r="N2" s="33" t="s">
        <v>16</v>
      </c>
      <c r="O2" s="33" t="s">
        <v>17</v>
      </c>
      <c r="P2" s="33" t="s">
        <v>18</v>
      </c>
      <c r="Q2" s="134" t="s">
        <v>19</v>
      </c>
      <c r="R2" s="134"/>
      <c r="S2" s="134"/>
      <c r="T2" s="134"/>
      <c r="U2" s="33" t="s">
        <v>20</v>
      </c>
      <c r="V2" s="33" t="s">
        <v>21</v>
      </c>
      <c r="W2" s="33" t="s">
        <v>22</v>
      </c>
      <c r="X2" s="33" t="s">
        <v>23</v>
      </c>
      <c r="Y2" s="33" t="s">
        <v>24</v>
      </c>
      <c r="Z2" s="72" t="s">
        <v>25</v>
      </c>
      <c r="AA2" s="33" t="s">
        <v>26</v>
      </c>
      <c r="AB2" s="33" t="s">
        <v>27</v>
      </c>
      <c r="AC2" s="33" t="s">
        <v>28</v>
      </c>
      <c r="AD2" s="33" t="s">
        <v>29</v>
      </c>
      <c r="AE2" s="35" t="s">
        <v>30</v>
      </c>
      <c r="AF2" s="35" t="s">
        <v>31</v>
      </c>
      <c r="AG2" s="35" t="s">
        <v>32</v>
      </c>
      <c r="AH2" s="35" t="s">
        <v>33</v>
      </c>
      <c r="AI2" s="35" t="s">
        <v>34</v>
      </c>
      <c r="AJ2" s="35" t="s">
        <v>35</v>
      </c>
      <c r="AK2" s="35" t="s">
        <v>36</v>
      </c>
      <c r="AL2" s="35" t="s">
        <v>37</v>
      </c>
      <c r="AM2" s="35" t="s">
        <v>38</v>
      </c>
      <c r="AN2" s="35" t="s">
        <v>39</v>
      </c>
      <c r="AO2" s="35" t="s">
        <v>40</v>
      </c>
      <c r="AP2" s="35" t="s">
        <v>41</v>
      </c>
      <c r="AQ2" s="33" t="s">
        <v>42</v>
      </c>
      <c r="AR2" s="33" t="s">
        <v>43</v>
      </c>
      <c r="AS2" s="33" t="s">
        <v>44</v>
      </c>
      <c r="AT2" s="33" t="s">
        <v>45</v>
      </c>
      <c r="AU2" s="33" t="s">
        <v>46</v>
      </c>
      <c r="AV2" s="33" t="s">
        <v>47</v>
      </c>
      <c r="AW2" s="35" t="s">
        <v>3</v>
      </c>
      <c r="AX2" s="36" t="s">
        <v>48</v>
      </c>
      <c r="AY2" s="36" t="s">
        <v>49</v>
      </c>
      <c r="AZ2" s="36" t="s">
        <v>50</v>
      </c>
      <c r="BA2" s="36" t="s">
        <v>51</v>
      </c>
    </row>
    <row r="3" spans="1:53" s="31" customFormat="1" ht="17" x14ac:dyDescent="0.2">
      <c r="A3" s="37" t="s">
        <v>52</v>
      </c>
      <c r="B3" s="37"/>
      <c r="C3" s="37" t="s">
        <v>53</v>
      </c>
      <c r="D3" s="37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7"/>
      <c r="J3" s="37" t="s">
        <v>59</v>
      </c>
      <c r="K3" s="37" t="s">
        <v>60</v>
      </c>
      <c r="L3" s="37" t="s">
        <v>61</v>
      </c>
      <c r="M3" s="37" t="s">
        <v>62</v>
      </c>
      <c r="N3" s="37" t="s">
        <v>55</v>
      </c>
      <c r="O3" s="37" t="s">
        <v>63</v>
      </c>
      <c r="P3" s="37" t="s">
        <v>64</v>
      </c>
      <c r="Q3" s="58" t="s">
        <v>65</v>
      </c>
      <c r="R3" s="37" t="s">
        <v>66</v>
      </c>
      <c r="S3" s="37" t="s">
        <v>67</v>
      </c>
      <c r="T3" s="37" t="s">
        <v>68</v>
      </c>
      <c r="U3" s="37" t="s">
        <v>53</v>
      </c>
      <c r="V3" s="37" t="s">
        <v>69</v>
      </c>
      <c r="W3" s="37" t="s">
        <v>70</v>
      </c>
      <c r="X3" s="37" t="s">
        <v>71</v>
      </c>
      <c r="Y3" s="37" t="s">
        <v>72</v>
      </c>
      <c r="Z3" s="72" t="s">
        <v>73</v>
      </c>
      <c r="AA3" s="37" t="s">
        <v>53</v>
      </c>
      <c r="AB3" s="37" t="s">
        <v>54</v>
      </c>
      <c r="AC3" s="37" t="s">
        <v>53</v>
      </c>
      <c r="AD3" s="37" t="s">
        <v>54</v>
      </c>
      <c r="AE3" s="35" t="s">
        <v>74</v>
      </c>
      <c r="AF3" s="35" t="s">
        <v>74</v>
      </c>
      <c r="AG3" s="35" t="s">
        <v>75</v>
      </c>
      <c r="AH3" s="35" t="s">
        <v>75</v>
      </c>
      <c r="AI3" s="35" t="s">
        <v>74</v>
      </c>
      <c r="AJ3" s="35" t="s">
        <v>74</v>
      </c>
      <c r="AK3" s="35" t="s">
        <v>75</v>
      </c>
      <c r="AL3" s="35" t="s">
        <v>75</v>
      </c>
      <c r="AM3" s="35" t="s">
        <v>74</v>
      </c>
      <c r="AN3" s="35" t="s">
        <v>74</v>
      </c>
      <c r="AO3" s="35" t="s">
        <v>75</v>
      </c>
      <c r="AP3" s="35" t="s">
        <v>75</v>
      </c>
      <c r="AQ3" s="33" t="s">
        <v>69</v>
      </c>
      <c r="AR3" s="37" t="s">
        <v>70</v>
      </c>
      <c r="AS3" s="37" t="s">
        <v>70</v>
      </c>
      <c r="AT3" s="37" t="s">
        <v>70</v>
      </c>
      <c r="AU3" s="37" t="s">
        <v>70</v>
      </c>
      <c r="AV3" s="37" t="s">
        <v>70</v>
      </c>
      <c r="AW3" s="37" t="s">
        <v>69</v>
      </c>
      <c r="AX3" s="38" t="s">
        <v>76</v>
      </c>
      <c r="AY3" s="38" t="s">
        <v>76</v>
      </c>
      <c r="AZ3" s="38" t="s">
        <v>77</v>
      </c>
      <c r="BA3" s="38" t="s">
        <v>78</v>
      </c>
    </row>
    <row r="4" spans="1:53" ht="16" x14ac:dyDescent="0.2">
      <c r="A4" s="129" t="s">
        <v>79</v>
      </c>
      <c r="B4" s="12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1" t="s">
        <v>80</v>
      </c>
      <c r="O4" s="41" t="s">
        <v>80</v>
      </c>
      <c r="P4" s="41" t="s">
        <v>80</v>
      </c>
      <c r="R4" s="39"/>
      <c r="S4" s="39"/>
      <c r="T4" s="39"/>
      <c r="U4" s="39"/>
      <c r="V4" s="79" t="s">
        <v>81</v>
      </c>
      <c r="W4" s="39"/>
      <c r="X4" s="39"/>
      <c r="Y4" s="39"/>
      <c r="Z4" s="39"/>
      <c r="AA4" s="44" t="s">
        <v>82</v>
      </c>
      <c r="AB4" s="44" t="s">
        <v>82</v>
      </c>
      <c r="AC4" s="44" t="s">
        <v>82</v>
      </c>
      <c r="AD4" s="44" t="s">
        <v>82</v>
      </c>
      <c r="AE4" s="44" t="s">
        <v>82</v>
      </c>
      <c r="AF4" s="44" t="s">
        <v>82</v>
      </c>
      <c r="AG4" s="44" t="s">
        <v>83</v>
      </c>
      <c r="AH4" s="86"/>
      <c r="AI4" s="44" t="s">
        <v>82</v>
      </c>
      <c r="AJ4" s="86"/>
      <c r="AK4" s="44" t="s">
        <v>83</v>
      </c>
      <c r="AL4" s="86"/>
      <c r="AM4" s="79" t="s">
        <v>84</v>
      </c>
      <c r="AN4" s="79" t="s">
        <v>84</v>
      </c>
      <c r="AO4" s="79" t="s">
        <v>84</v>
      </c>
      <c r="AP4" s="79" t="s">
        <v>84</v>
      </c>
      <c r="AQ4" s="41" t="s">
        <v>81</v>
      </c>
      <c r="AR4" s="39"/>
      <c r="AS4" s="39"/>
      <c r="AT4" s="44" t="s">
        <v>85</v>
      </c>
      <c r="AU4" s="39"/>
      <c r="AV4" s="39"/>
      <c r="AW4" s="39"/>
      <c r="AX4" s="39"/>
      <c r="AY4" s="39"/>
      <c r="AZ4" s="39"/>
      <c r="BA4" s="39"/>
    </row>
    <row r="5" spans="1:53" ht="16" x14ac:dyDescent="0.2">
      <c r="A5" s="129" t="s">
        <v>86</v>
      </c>
      <c r="B5" s="129"/>
      <c r="C5" s="44" t="s">
        <v>87</v>
      </c>
      <c r="D5" s="44" t="s">
        <v>87</v>
      </c>
      <c r="E5" s="44" t="s">
        <v>87</v>
      </c>
      <c r="F5" s="44" t="s">
        <v>87</v>
      </c>
      <c r="G5" s="44" t="s">
        <v>87</v>
      </c>
      <c r="H5" s="44" t="s">
        <v>87</v>
      </c>
      <c r="I5" s="44" t="s">
        <v>87</v>
      </c>
      <c r="J5" s="44" t="s">
        <v>87</v>
      </c>
      <c r="K5" s="44" t="s">
        <v>87</v>
      </c>
      <c r="L5" s="44" t="s">
        <v>87</v>
      </c>
      <c r="M5" s="44" t="s">
        <v>87</v>
      </c>
      <c r="N5" s="39"/>
      <c r="O5" s="39"/>
      <c r="P5" s="39"/>
      <c r="Q5" s="44" t="s">
        <v>87</v>
      </c>
      <c r="R5" s="44" t="s">
        <v>87</v>
      </c>
      <c r="S5" s="44" t="s">
        <v>87</v>
      </c>
      <c r="T5" s="44" t="s">
        <v>87</v>
      </c>
      <c r="U5" s="41" t="s">
        <v>88</v>
      </c>
      <c r="V5" s="55"/>
      <c r="W5" s="41" t="s">
        <v>89</v>
      </c>
      <c r="X5" s="44"/>
      <c r="Y5" s="44"/>
      <c r="Z5" s="44"/>
      <c r="AA5" s="44" t="s">
        <v>90</v>
      </c>
      <c r="AB5" s="44" t="s">
        <v>90</v>
      </c>
      <c r="AC5" s="44" t="s">
        <v>90</v>
      </c>
      <c r="AD5" s="44" t="s">
        <v>90</v>
      </c>
      <c r="AE5" s="44" t="s">
        <v>90</v>
      </c>
      <c r="AF5" s="44" t="s">
        <v>90</v>
      </c>
      <c r="AG5" s="44" t="s">
        <v>83</v>
      </c>
      <c r="AH5" s="86"/>
      <c r="AI5" s="44" t="s">
        <v>90</v>
      </c>
      <c r="AJ5" s="86"/>
      <c r="AK5" s="44" t="s">
        <v>83</v>
      </c>
      <c r="AL5" s="86"/>
      <c r="AM5" s="79"/>
      <c r="AN5" s="79"/>
      <c r="AO5" s="79"/>
      <c r="AP5" s="79"/>
      <c r="AQ5" s="39"/>
      <c r="AR5" s="39"/>
      <c r="AS5" s="39"/>
      <c r="AT5" s="44" t="s">
        <v>91</v>
      </c>
      <c r="AU5" s="39"/>
      <c r="AV5" s="39"/>
      <c r="AW5" s="39"/>
      <c r="AX5" s="39"/>
      <c r="AY5" s="39"/>
      <c r="AZ5" s="39"/>
      <c r="BA5" s="39"/>
    </row>
    <row r="6" spans="1:53" ht="16" x14ac:dyDescent="0.2">
      <c r="A6" s="37">
        <v>1</v>
      </c>
      <c r="B6" s="45" t="s">
        <v>92</v>
      </c>
      <c r="C6" s="40" t="s">
        <v>93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  <c r="P6" s="42"/>
      <c r="Q6" s="40"/>
      <c r="R6" s="40"/>
      <c r="S6" s="40"/>
      <c r="T6" s="40"/>
      <c r="U6" s="40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74"/>
      <c r="AN6" s="75"/>
      <c r="AO6" s="75"/>
      <c r="AP6" s="74"/>
      <c r="AQ6" s="40"/>
      <c r="AR6" s="40"/>
      <c r="AS6" s="40"/>
      <c r="AT6" s="40"/>
      <c r="AU6" s="40"/>
      <c r="AV6" s="40"/>
      <c r="AW6" s="40"/>
      <c r="AX6" s="43"/>
      <c r="AY6" s="43"/>
      <c r="AZ6" s="43"/>
      <c r="BA6" s="43"/>
    </row>
    <row r="7" spans="1:53" ht="16" x14ac:dyDescent="0.2">
      <c r="A7" s="57">
        <v>2</v>
      </c>
      <c r="B7" s="41" t="s">
        <v>94</v>
      </c>
      <c r="C7" s="50">
        <v>44952</v>
      </c>
      <c r="D7" s="48">
        <v>9.0277777777777776E-2</v>
      </c>
      <c r="E7" s="32">
        <v>9.1999999999999993</v>
      </c>
      <c r="F7" s="32">
        <v>93.6</v>
      </c>
      <c r="G7" s="32">
        <v>10.78</v>
      </c>
      <c r="H7" s="32">
        <v>97.3</v>
      </c>
      <c r="I7" s="32">
        <v>7.1</v>
      </c>
      <c r="J7" s="32" t="s">
        <v>95</v>
      </c>
      <c r="K7" s="32">
        <v>18.16</v>
      </c>
      <c r="L7" s="32">
        <v>0.7</v>
      </c>
      <c r="M7" s="32">
        <v>2.7</v>
      </c>
      <c r="N7" s="51"/>
      <c r="O7" s="51"/>
      <c r="P7" s="51"/>
      <c r="Q7" s="105" t="s">
        <v>96</v>
      </c>
      <c r="R7" s="105" t="s">
        <v>96</v>
      </c>
      <c r="S7" s="105" t="s">
        <v>96</v>
      </c>
      <c r="T7" s="105" t="s">
        <v>96</v>
      </c>
      <c r="U7" s="50">
        <v>44953</v>
      </c>
      <c r="V7" s="51"/>
      <c r="W7" s="76">
        <v>14.781419289999999</v>
      </c>
      <c r="X7" s="44">
        <v>5</v>
      </c>
      <c r="Y7" s="44">
        <v>100</v>
      </c>
      <c r="Z7" s="44">
        <v>20</v>
      </c>
      <c r="AA7" s="50">
        <v>44952</v>
      </c>
      <c r="AB7" s="68">
        <v>0.875</v>
      </c>
      <c r="AC7" s="50">
        <v>44953</v>
      </c>
      <c r="AD7" s="68">
        <v>0.7006944444444444</v>
      </c>
      <c r="AE7" s="59">
        <v>49</v>
      </c>
      <c r="AF7" s="59">
        <v>24</v>
      </c>
      <c r="AG7" s="32">
        <v>435.2</v>
      </c>
      <c r="AH7" s="32">
        <f>Z7*AG7</f>
        <v>8704</v>
      </c>
      <c r="AI7" s="59">
        <v>3</v>
      </c>
      <c r="AJ7" s="59">
        <v>0</v>
      </c>
      <c r="AK7" s="32">
        <v>3.1</v>
      </c>
      <c r="AL7" s="32">
        <f>Z7*AK7</f>
        <v>62</v>
      </c>
      <c r="AM7" s="51"/>
      <c r="AN7" s="51"/>
      <c r="AO7" s="51"/>
      <c r="AP7" s="51"/>
      <c r="AQ7" s="51"/>
      <c r="AR7" s="52" t="s">
        <v>97</v>
      </c>
      <c r="AS7" s="52" t="s">
        <v>97</v>
      </c>
      <c r="AT7" s="32">
        <v>0.23599999999999999</v>
      </c>
      <c r="AU7" s="52" t="s">
        <v>97</v>
      </c>
      <c r="AV7" s="52" t="s">
        <v>97</v>
      </c>
      <c r="AW7" s="52" t="s">
        <v>97</v>
      </c>
    </row>
    <row r="8" spans="1:53" ht="16" x14ac:dyDescent="0.2">
      <c r="A8" s="57">
        <v>3</v>
      </c>
      <c r="B8" s="41" t="s">
        <v>98</v>
      </c>
      <c r="C8" s="50">
        <v>44952</v>
      </c>
      <c r="D8" s="48">
        <v>0.125</v>
      </c>
      <c r="E8" s="32">
        <v>9.3000000000000007</v>
      </c>
      <c r="F8" s="32">
        <v>100.5</v>
      </c>
      <c r="G8" s="32">
        <v>11.53</v>
      </c>
      <c r="H8" s="32">
        <v>92.9</v>
      </c>
      <c r="I8" s="32">
        <v>7.11</v>
      </c>
      <c r="J8" s="32" t="s">
        <v>95</v>
      </c>
      <c r="K8" s="32">
        <v>20.260000000000002</v>
      </c>
      <c r="L8" s="32">
        <v>1</v>
      </c>
      <c r="M8" s="32">
        <v>3.4</v>
      </c>
      <c r="N8" s="51"/>
      <c r="O8" s="51"/>
      <c r="P8" s="51"/>
      <c r="Q8" s="105" t="s">
        <v>96</v>
      </c>
      <c r="R8" s="105" t="s">
        <v>96</v>
      </c>
      <c r="S8" s="105" t="s">
        <v>96</v>
      </c>
      <c r="T8" s="105" t="s">
        <v>96</v>
      </c>
      <c r="U8" s="50">
        <v>44953</v>
      </c>
      <c r="V8" s="51"/>
      <c r="W8" s="76">
        <v>8.31443756</v>
      </c>
      <c r="X8" s="44">
        <v>5</v>
      </c>
      <c r="Y8" s="44">
        <v>100</v>
      </c>
      <c r="Z8" s="44">
        <v>20</v>
      </c>
      <c r="AA8" s="50">
        <v>44952</v>
      </c>
      <c r="AB8" s="68">
        <v>0.875</v>
      </c>
      <c r="AC8" s="50">
        <v>44953</v>
      </c>
      <c r="AD8" s="68">
        <v>0.70138888888888884</v>
      </c>
      <c r="AE8" s="59">
        <v>49</v>
      </c>
      <c r="AF8" s="59">
        <v>31</v>
      </c>
      <c r="AG8" s="32">
        <v>648.79999999999995</v>
      </c>
      <c r="AH8" s="32">
        <f t="shared" ref="AH8:AH44" si="0">Z8*AG8</f>
        <v>12976</v>
      </c>
      <c r="AI8" s="59">
        <v>9</v>
      </c>
      <c r="AJ8" s="59">
        <v>0</v>
      </c>
      <c r="AK8" s="32">
        <v>9.8000000000000007</v>
      </c>
      <c r="AL8" s="32">
        <f t="shared" ref="AL8:AL44" si="1">Z8*AK8</f>
        <v>196</v>
      </c>
      <c r="AM8" s="51"/>
      <c r="AN8" s="51"/>
      <c r="AO8" s="51"/>
      <c r="AP8" s="51"/>
      <c r="AQ8" s="51"/>
      <c r="AR8" s="52" t="s">
        <v>97</v>
      </c>
      <c r="AS8" s="52" t="s">
        <v>97</v>
      </c>
      <c r="AT8" s="32">
        <v>0.216</v>
      </c>
      <c r="AU8" s="52" t="s">
        <v>97</v>
      </c>
      <c r="AV8" s="52" t="s">
        <v>97</v>
      </c>
      <c r="AW8" s="52" t="s">
        <v>97</v>
      </c>
    </row>
    <row r="9" spans="1:53" ht="16" x14ac:dyDescent="0.2">
      <c r="A9" s="57">
        <v>4</v>
      </c>
      <c r="B9" s="41" t="s">
        <v>99</v>
      </c>
      <c r="C9" s="50">
        <v>44952</v>
      </c>
      <c r="D9" s="48">
        <v>0.16666666666666666</v>
      </c>
      <c r="E9" s="32">
        <v>9.6</v>
      </c>
      <c r="F9" s="32">
        <v>97.9</v>
      </c>
      <c r="G9" s="32">
        <v>10.47</v>
      </c>
      <c r="H9" s="32">
        <v>93.6</v>
      </c>
      <c r="I9" s="32">
        <v>7.1</v>
      </c>
      <c r="J9" s="32" t="s">
        <v>95</v>
      </c>
      <c r="K9" s="32">
        <v>16.77</v>
      </c>
      <c r="L9" s="32">
        <v>0.9</v>
      </c>
      <c r="M9" s="32">
        <v>3.9</v>
      </c>
      <c r="N9" s="51"/>
      <c r="O9" s="51"/>
      <c r="P9" s="51"/>
      <c r="Q9" s="105" t="s">
        <v>96</v>
      </c>
      <c r="R9" s="105" t="s">
        <v>96</v>
      </c>
      <c r="S9" s="105" t="s">
        <v>96</v>
      </c>
      <c r="T9" s="105" t="s">
        <v>96</v>
      </c>
      <c r="U9" s="50">
        <v>44953</v>
      </c>
      <c r="V9" s="51"/>
      <c r="W9" s="76">
        <v>9.1560917799999988</v>
      </c>
      <c r="X9" s="44">
        <v>5</v>
      </c>
      <c r="Y9" s="44">
        <v>100</v>
      </c>
      <c r="Z9" s="44">
        <v>20</v>
      </c>
      <c r="AA9" s="50">
        <v>44952</v>
      </c>
      <c r="AB9" s="68">
        <v>0.875</v>
      </c>
      <c r="AC9" s="50">
        <v>44953</v>
      </c>
      <c r="AD9" s="68">
        <v>0.70208333333333339</v>
      </c>
      <c r="AE9" s="59">
        <v>49</v>
      </c>
      <c r="AF9" s="59">
        <v>48</v>
      </c>
      <c r="AG9" s="32">
        <v>2419.6</v>
      </c>
      <c r="AH9" s="32">
        <f t="shared" si="0"/>
        <v>48392</v>
      </c>
      <c r="AI9" s="59">
        <v>35</v>
      </c>
      <c r="AJ9" s="59">
        <v>5</v>
      </c>
      <c r="AK9" s="32">
        <v>66.3</v>
      </c>
      <c r="AL9" s="32">
        <f t="shared" si="1"/>
        <v>1326</v>
      </c>
      <c r="AM9" s="51"/>
      <c r="AN9" s="51"/>
      <c r="AO9" s="51"/>
      <c r="AP9" s="51"/>
      <c r="AQ9" s="51"/>
      <c r="AR9" s="52" t="s">
        <v>97</v>
      </c>
      <c r="AS9" s="52" t="s">
        <v>97</v>
      </c>
      <c r="AT9" s="32">
        <v>0.23599999999999999</v>
      </c>
      <c r="AU9" s="52" t="s">
        <v>97</v>
      </c>
      <c r="AV9" s="52" t="s">
        <v>97</v>
      </c>
      <c r="AW9" s="52" t="s">
        <v>97</v>
      </c>
    </row>
    <row r="10" spans="1:53" ht="16" x14ac:dyDescent="0.2">
      <c r="A10" s="57">
        <v>5</v>
      </c>
      <c r="B10" s="41" t="s">
        <v>100</v>
      </c>
      <c r="C10" s="50">
        <v>44952</v>
      </c>
      <c r="D10" s="48">
        <v>0.18055555555555555</v>
      </c>
      <c r="E10" s="32">
        <v>9.6999999999999993</v>
      </c>
      <c r="F10" s="32">
        <v>93.5</v>
      </c>
      <c r="G10" s="32">
        <v>10.63</v>
      </c>
      <c r="H10" s="32">
        <v>99.9</v>
      </c>
      <c r="I10" s="32">
        <v>7.11</v>
      </c>
      <c r="J10" s="32" t="s">
        <v>95</v>
      </c>
      <c r="K10" s="32">
        <v>31.46</v>
      </c>
      <c r="L10" s="32">
        <v>0.9</v>
      </c>
      <c r="M10" s="32">
        <v>3.5</v>
      </c>
      <c r="N10" s="51"/>
      <c r="O10" s="51"/>
      <c r="P10" s="51"/>
      <c r="Q10" s="105" t="s">
        <v>96</v>
      </c>
      <c r="R10" s="105" t="s">
        <v>96</v>
      </c>
      <c r="S10" s="105" t="s">
        <v>96</v>
      </c>
      <c r="T10" s="105" t="s">
        <v>96</v>
      </c>
      <c r="U10" s="50">
        <v>44953</v>
      </c>
      <c r="V10" s="51"/>
      <c r="W10" s="76">
        <v>13.21226951</v>
      </c>
      <c r="X10" s="44">
        <v>5</v>
      </c>
      <c r="Y10" s="44">
        <v>100</v>
      </c>
      <c r="Z10" s="44">
        <v>20</v>
      </c>
      <c r="AA10" s="50">
        <v>44952</v>
      </c>
      <c r="AB10" s="68">
        <v>0.875</v>
      </c>
      <c r="AC10" s="50">
        <v>44953</v>
      </c>
      <c r="AD10" s="87">
        <v>0.70277777777777783</v>
      </c>
      <c r="AE10" s="59">
        <v>49</v>
      </c>
      <c r="AF10" s="59">
        <v>48</v>
      </c>
      <c r="AG10" s="32">
        <v>2419.6</v>
      </c>
      <c r="AH10" s="32">
        <f t="shared" si="0"/>
        <v>48392</v>
      </c>
      <c r="AI10" s="59">
        <v>21</v>
      </c>
      <c r="AJ10" s="59">
        <v>3</v>
      </c>
      <c r="AK10" s="32">
        <v>30.5</v>
      </c>
      <c r="AL10" s="32">
        <f t="shared" si="1"/>
        <v>610</v>
      </c>
      <c r="AM10" s="51"/>
      <c r="AN10" s="51"/>
      <c r="AO10" s="51"/>
      <c r="AP10" s="51"/>
      <c r="AQ10" s="51"/>
      <c r="AR10" s="52" t="s">
        <v>97</v>
      </c>
      <c r="AS10" s="52" t="s">
        <v>97</v>
      </c>
      <c r="AT10" s="32">
        <v>0.23300000000000001</v>
      </c>
      <c r="AU10" s="52" t="s">
        <v>97</v>
      </c>
      <c r="AV10" s="52" t="s">
        <v>97</v>
      </c>
      <c r="AW10" s="52" t="s">
        <v>97</v>
      </c>
    </row>
    <row r="11" spans="1:53" ht="16" x14ac:dyDescent="0.2">
      <c r="A11" s="57">
        <v>6</v>
      </c>
      <c r="B11" s="41" t="s">
        <v>101</v>
      </c>
      <c r="C11" s="50">
        <v>44952</v>
      </c>
      <c r="D11" s="48">
        <v>0.22500000000000001</v>
      </c>
      <c r="E11" s="32">
        <v>9.8000000000000007</v>
      </c>
      <c r="F11" s="32">
        <v>88</v>
      </c>
      <c r="G11" s="32">
        <v>10</v>
      </c>
      <c r="H11" s="32">
        <v>98.7</v>
      </c>
      <c r="I11" s="32">
        <v>7.01</v>
      </c>
      <c r="J11" s="32">
        <v>167.5</v>
      </c>
      <c r="K11" s="32">
        <v>20.6</v>
      </c>
      <c r="L11" s="32">
        <v>1.26</v>
      </c>
      <c r="M11" s="32">
        <v>4.99</v>
      </c>
      <c r="N11" s="51"/>
      <c r="O11" s="51"/>
      <c r="P11" s="51"/>
      <c r="Q11" s="105" t="s">
        <v>96</v>
      </c>
      <c r="R11" s="105" t="s">
        <v>96</v>
      </c>
      <c r="S11" s="32" t="s">
        <v>102</v>
      </c>
      <c r="T11" s="105" t="s">
        <v>96</v>
      </c>
      <c r="U11" s="50">
        <v>44953</v>
      </c>
      <c r="V11" s="51"/>
      <c r="W11" s="76">
        <v>12.167824129999998</v>
      </c>
      <c r="X11" s="44">
        <v>5</v>
      </c>
      <c r="Y11" s="44">
        <v>100</v>
      </c>
      <c r="Z11" s="44">
        <v>20</v>
      </c>
      <c r="AA11" s="50">
        <v>44952</v>
      </c>
      <c r="AB11" s="68">
        <v>0.875</v>
      </c>
      <c r="AC11" s="50">
        <v>44953</v>
      </c>
      <c r="AD11" s="68">
        <v>0.70347222222222217</v>
      </c>
      <c r="AE11" s="59">
        <v>49</v>
      </c>
      <c r="AF11" s="59">
        <v>47</v>
      </c>
      <c r="AG11" s="32">
        <v>2419.6</v>
      </c>
      <c r="AH11" s="32">
        <f t="shared" si="0"/>
        <v>48392</v>
      </c>
      <c r="AI11" s="59">
        <v>35</v>
      </c>
      <c r="AJ11" s="59">
        <v>7</v>
      </c>
      <c r="AK11" s="32">
        <v>70.3</v>
      </c>
      <c r="AL11" s="32">
        <f t="shared" si="1"/>
        <v>1406</v>
      </c>
      <c r="AM11" s="51"/>
      <c r="AN11" s="51"/>
      <c r="AO11" s="51"/>
      <c r="AP11" s="51"/>
      <c r="AQ11" s="51"/>
      <c r="AR11" s="52" t="s">
        <v>97</v>
      </c>
      <c r="AS11" s="52" t="s">
        <v>97</v>
      </c>
      <c r="AT11" s="32">
        <v>0.32200000000000001</v>
      </c>
      <c r="AU11" s="52" t="s">
        <v>97</v>
      </c>
      <c r="AV11" s="52" t="s">
        <v>97</v>
      </c>
      <c r="AW11" s="52" t="s">
        <v>97</v>
      </c>
    </row>
    <row r="12" spans="1:53" ht="16" x14ac:dyDescent="0.2">
      <c r="A12" s="57">
        <v>7</v>
      </c>
      <c r="B12" s="41" t="s">
        <v>103</v>
      </c>
      <c r="C12" s="50">
        <v>44952</v>
      </c>
      <c r="D12" s="48">
        <v>0.24513888888888888</v>
      </c>
      <c r="E12" s="32">
        <v>9.9</v>
      </c>
      <c r="F12" s="32">
        <v>89</v>
      </c>
      <c r="G12" s="32">
        <v>10.1</v>
      </c>
      <c r="H12" s="32">
        <v>95</v>
      </c>
      <c r="I12" s="32">
        <v>7.01</v>
      </c>
      <c r="J12" s="32">
        <v>174.1</v>
      </c>
      <c r="K12" s="32">
        <v>34</v>
      </c>
      <c r="L12" s="32">
        <v>1.2</v>
      </c>
      <c r="M12" s="32">
        <v>4.7</v>
      </c>
      <c r="N12" s="51"/>
      <c r="O12" s="51"/>
      <c r="P12" s="51"/>
      <c r="Q12" s="105" t="s">
        <v>96</v>
      </c>
      <c r="R12" s="105" t="s">
        <v>96</v>
      </c>
      <c r="S12" s="32" t="s">
        <v>102</v>
      </c>
      <c r="T12" s="105" t="s">
        <v>96</v>
      </c>
      <c r="U12" s="50">
        <v>44953</v>
      </c>
      <c r="V12" s="51"/>
      <c r="W12" s="76">
        <v>12.027784779999999</v>
      </c>
      <c r="X12" s="44">
        <v>5</v>
      </c>
      <c r="Y12" s="44">
        <v>100</v>
      </c>
      <c r="Z12" s="44">
        <v>20</v>
      </c>
      <c r="AA12" s="50">
        <v>44952</v>
      </c>
      <c r="AB12" s="68">
        <v>0.875</v>
      </c>
      <c r="AC12" s="50">
        <v>44953</v>
      </c>
      <c r="AD12" s="68">
        <v>0.70486111111111116</v>
      </c>
      <c r="AE12" s="59">
        <v>49</v>
      </c>
      <c r="AF12" s="59">
        <v>48</v>
      </c>
      <c r="AG12" s="32">
        <v>2419.6</v>
      </c>
      <c r="AH12" s="32">
        <f t="shared" si="0"/>
        <v>48392</v>
      </c>
      <c r="AI12" s="59">
        <v>42</v>
      </c>
      <c r="AJ12" s="59">
        <v>8</v>
      </c>
      <c r="AK12" s="32">
        <v>104.6</v>
      </c>
      <c r="AL12" s="32">
        <f t="shared" si="1"/>
        <v>2092</v>
      </c>
      <c r="AM12" s="51"/>
      <c r="AN12" s="51"/>
      <c r="AO12" s="51"/>
      <c r="AP12" s="51"/>
      <c r="AQ12" s="51"/>
      <c r="AR12" s="52" t="s">
        <v>97</v>
      </c>
      <c r="AS12" s="52" t="s">
        <v>97</v>
      </c>
      <c r="AT12" s="32">
        <v>0.34899999999999998</v>
      </c>
      <c r="AU12" s="52" t="s">
        <v>97</v>
      </c>
      <c r="AV12" s="52" t="s">
        <v>97</v>
      </c>
      <c r="AW12" s="52" t="s">
        <v>97</v>
      </c>
    </row>
    <row r="13" spans="1:53" ht="16" x14ac:dyDescent="0.2">
      <c r="A13" s="57">
        <v>8</v>
      </c>
      <c r="B13" s="41" t="s">
        <v>104</v>
      </c>
      <c r="C13" s="50">
        <v>44951</v>
      </c>
      <c r="D13" s="48">
        <v>0.30972222222222223</v>
      </c>
      <c r="E13" s="32">
        <v>8.1</v>
      </c>
      <c r="F13" s="32">
        <v>80</v>
      </c>
      <c r="G13" s="32">
        <v>9.5</v>
      </c>
      <c r="H13" s="32">
        <v>118.3</v>
      </c>
      <c r="I13" s="32">
        <v>7.01</v>
      </c>
      <c r="J13" s="32">
        <v>312.89999999999998</v>
      </c>
      <c r="K13" s="32">
        <v>8.3000000000000007</v>
      </c>
      <c r="L13" s="32">
        <v>0.75</v>
      </c>
      <c r="M13" s="32">
        <v>3.2</v>
      </c>
      <c r="N13" s="51"/>
      <c r="O13" s="51"/>
      <c r="P13" s="51"/>
      <c r="Q13" s="105" t="s">
        <v>96</v>
      </c>
      <c r="R13" s="105" t="s">
        <v>96</v>
      </c>
      <c r="S13" s="105" t="s">
        <v>96</v>
      </c>
      <c r="T13" s="32" t="s">
        <v>105</v>
      </c>
      <c r="U13" s="50">
        <v>44953</v>
      </c>
      <c r="V13" s="51"/>
      <c r="W13" s="76">
        <v>10.77913012</v>
      </c>
      <c r="X13" s="44">
        <v>5</v>
      </c>
      <c r="Y13" s="44">
        <v>100</v>
      </c>
      <c r="Z13" s="44">
        <v>20</v>
      </c>
      <c r="AA13" s="50">
        <v>44951</v>
      </c>
      <c r="AB13" s="68">
        <v>0.67361111111111116</v>
      </c>
      <c r="AC13" s="50">
        <v>44952</v>
      </c>
      <c r="AD13" s="88" t="s">
        <v>106</v>
      </c>
      <c r="AE13" s="88" t="s">
        <v>106</v>
      </c>
      <c r="AF13" s="88" t="s">
        <v>106</v>
      </c>
      <c r="AG13" s="88" t="s">
        <v>106</v>
      </c>
      <c r="AH13" s="88" t="s">
        <v>106</v>
      </c>
      <c r="AI13" s="59">
        <v>13</v>
      </c>
      <c r="AJ13" s="59">
        <v>1</v>
      </c>
      <c r="AK13" s="32">
        <v>16</v>
      </c>
      <c r="AL13" s="32">
        <f t="shared" si="1"/>
        <v>320</v>
      </c>
      <c r="AM13" s="51"/>
      <c r="AN13" s="51"/>
      <c r="AO13" s="51"/>
      <c r="AP13" s="51"/>
      <c r="AQ13" s="51"/>
      <c r="AR13" s="52" t="s">
        <v>97</v>
      </c>
      <c r="AS13" s="52" t="s">
        <v>97</v>
      </c>
      <c r="AT13" s="32">
        <v>0.185</v>
      </c>
      <c r="AU13" s="52" t="s">
        <v>97</v>
      </c>
      <c r="AV13" s="52" t="s">
        <v>97</v>
      </c>
      <c r="AW13" s="52" t="s">
        <v>97</v>
      </c>
    </row>
    <row r="14" spans="1:53" ht="16" x14ac:dyDescent="0.2">
      <c r="A14" s="57">
        <v>9</v>
      </c>
      <c r="B14" s="41" t="s">
        <v>107</v>
      </c>
      <c r="C14" s="50">
        <v>44951</v>
      </c>
      <c r="D14" s="48">
        <v>0.32569444444444445</v>
      </c>
      <c r="E14" s="32">
        <v>8.9</v>
      </c>
      <c r="F14" s="32">
        <v>103</v>
      </c>
      <c r="G14" s="32">
        <v>12</v>
      </c>
      <c r="H14" s="32">
        <v>104.3</v>
      </c>
      <c r="I14" s="32">
        <v>7.01</v>
      </c>
      <c r="J14" s="32">
        <v>244.7</v>
      </c>
      <c r="K14" s="32">
        <v>8</v>
      </c>
      <c r="L14" s="32">
        <v>16.899999999999999</v>
      </c>
      <c r="M14" s="32">
        <v>66.599999999999994</v>
      </c>
      <c r="N14" s="51"/>
      <c r="O14" s="51"/>
      <c r="P14" s="51"/>
      <c r="Q14" s="105" t="s">
        <v>96</v>
      </c>
      <c r="R14" s="105" t="s">
        <v>96</v>
      </c>
      <c r="S14" s="105" t="s">
        <v>96</v>
      </c>
      <c r="T14" s="32" t="s">
        <v>105</v>
      </c>
      <c r="U14" s="50">
        <v>44953</v>
      </c>
      <c r="V14" s="51"/>
      <c r="W14" s="76">
        <v>10.60328324</v>
      </c>
      <c r="X14" s="44">
        <v>5</v>
      </c>
      <c r="Y14" s="44">
        <v>100</v>
      </c>
      <c r="Z14" s="44">
        <v>20</v>
      </c>
      <c r="AA14" s="50">
        <v>44951</v>
      </c>
      <c r="AB14" s="68">
        <v>0.67361111111111116</v>
      </c>
      <c r="AC14" s="50">
        <v>44952</v>
      </c>
      <c r="AD14" s="88" t="s">
        <v>106</v>
      </c>
      <c r="AE14" s="88" t="s">
        <v>106</v>
      </c>
      <c r="AF14" s="88" t="s">
        <v>106</v>
      </c>
      <c r="AG14" s="88" t="s">
        <v>106</v>
      </c>
      <c r="AH14" s="88" t="s">
        <v>106</v>
      </c>
      <c r="AI14" s="59">
        <v>0</v>
      </c>
      <c r="AJ14" s="59">
        <v>1</v>
      </c>
      <c r="AK14" s="32">
        <v>1</v>
      </c>
      <c r="AL14" s="32">
        <f t="shared" si="1"/>
        <v>20</v>
      </c>
      <c r="AM14" s="51"/>
      <c r="AN14" s="51"/>
      <c r="AO14" s="51"/>
      <c r="AP14" s="51"/>
      <c r="AQ14" s="51"/>
      <c r="AR14" s="52" t="s">
        <v>97</v>
      </c>
      <c r="AS14" s="52" t="s">
        <v>97</v>
      </c>
      <c r="AT14" s="32">
        <v>1.9E-2</v>
      </c>
      <c r="AU14" s="52" t="s">
        <v>97</v>
      </c>
      <c r="AV14" s="52" t="s">
        <v>97</v>
      </c>
      <c r="AW14" s="52" t="s">
        <v>97</v>
      </c>
    </row>
    <row r="15" spans="1:53" ht="16" x14ac:dyDescent="0.2">
      <c r="A15" s="57">
        <v>10</v>
      </c>
      <c r="B15" s="41" t="s">
        <v>108</v>
      </c>
      <c r="C15" s="50">
        <v>44951</v>
      </c>
      <c r="D15" s="48">
        <v>0.3444444444444445</v>
      </c>
      <c r="E15" s="32">
        <v>8.1999999999999993</v>
      </c>
      <c r="F15" s="32">
        <v>93</v>
      </c>
      <c r="G15" s="32">
        <v>10.9</v>
      </c>
      <c r="H15" s="32">
        <v>122.2</v>
      </c>
      <c r="I15" s="32">
        <v>7.01</v>
      </c>
      <c r="J15" s="32">
        <v>226.4</v>
      </c>
      <c r="K15" s="32">
        <v>8.8000000000000007</v>
      </c>
      <c r="L15" s="32">
        <v>0.68</v>
      </c>
      <c r="M15" s="32">
        <v>2.41</v>
      </c>
      <c r="N15" s="51"/>
      <c r="O15" s="51"/>
      <c r="P15" s="51"/>
      <c r="Q15" s="105" t="s">
        <v>96</v>
      </c>
      <c r="R15" s="105" t="s">
        <v>96</v>
      </c>
      <c r="S15" s="105" t="s">
        <v>96</v>
      </c>
      <c r="T15" s="32" t="s">
        <v>105</v>
      </c>
      <c r="U15" s="50">
        <v>44953</v>
      </c>
      <c r="V15" s="51"/>
      <c r="W15" s="76">
        <v>17.8186778</v>
      </c>
      <c r="X15" s="44">
        <v>5</v>
      </c>
      <c r="Y15" s="44">
        <v>100</v>
      </c>
      <c r="Z15" s="44">
        <v>20</v>
      </c>
      <c r="AA15" s="50">
        <v>44951</v>
      </c>
      <c r="AB15" s="68">
        <v>0.67361111111111116</v>
      </c>
      <c r="AC15" s="50">
        <v>44952</v>
      </c>
      <c r="AD15" s="88" t="s">
        <v>106</v>
      </c>
      <c r="AE15" s="88" t="s">
        <v>106</v>
      </c>
      <c r="AF15" s="88" t="s">
        <v>106</v>
      </c>
      <c r="AG15" s="88" t="s">
        <v>106</v>
      </c>
      <c r="AH15" s="88" t="s">
        <v>106</v>
      </c>
      <c r="AI15" s="59">
        <v>5</v>
      </c>
      <c r="AJ15" s="59">
        <v>1</v>
      </c>
      <c r="AK15" s="32">
        <v>6.3</v>
      </c>
      <c r="AL15" s="32">
        <f t="shared" si="1"/>
        <v>126</v>
      </c>
      <c r="AM15" s="51"/>
      <c r="AN15" s="51"/>
      <c r="AO15" s="51"/>
      <c r="AP15" s="51"/>
      <c r="AQ15" s="51"/>
      <c r="AR15" s="52" t="s">
        <v>97</v>
      </c>
      <c r="AS15" s="52" t="s">
        <v>97</v>
      </c>
      <c r="AT15" s="32">
        <v>0.36</v>
      </c>
      <c r="AU15" s="52" t="s">
        <v>97</v>
      </c>
      <c r="AV15" s="52" t="s">
        <v>97</v>
      </c>
      <c r="AW15" s="52" t="s">
        <v>97</v>
      </c>
    </row>
    <row r="16" spans="1:53" ht="16" x14ac:dyDescent="0.2">
      <c r="A16" s="57">
        <v>11</v>
      </c>
      <c r="B16" s="41" t="s">
        <v>109</v>
      </c>
      <c r="C16" s="50">
        <v>44951</v>
      </c>
      <c r="D16" s="48">
        <v>0.36180555555555555</v>
      </c>
      <c r="E16" s="32">
        <v>7.2</v>
      </c>
      <c r="F16" s="32">
        <v>91</v>
      </c>
      <c r="G16" s="32">
        <v>11</v>
      </c>
      <c r="H16" s="32">
        <v>151.80000000000001</v>
      </c>
      <c r="I16" s="32">
        <v>7.01</v>
      </c>
      <c r="J16" s="32">
        <v>211.8</v>
      </c>
      <c r="K16" s="32">
        <v>5.8</v>
      </c>
      <c r="L16" s="32">
        <v>0.6</v>
      </c>
      <c r="M16" s="32">
        <v>2.33</v>
      </c>
      <c r="N16" s="51"/>
      <c r="O16" s="51"/>
      <c r="P16" s="51"/>
      <c r="Q16" s="105" t="s">
        <v>96</v>
      </c>
      <c r="R16" s="105" t="s">
        <v>96</v>
      </c>
      <c r="S16" s="32" t="s">
        <v>110</v>
      </c>
      <c r="T16" s="32" t="s">
        <v>105</v>
      </c>
      <c r="U16" s="50">
        <v>44953</v>
      </c>
      <c r="V16" s="51"/>
      <c r="W16" s="76">
        <v>10.039580539999999</v>
      </c>
      <c r="X16" s="44">
        <v>5</v>
      </c>
      <c r="Y16" s="44">
        <v>100</v>
      </c>
      <c r="Z16" s="44">
        <v>20</v>
      </c>
      <c r="AA16" s="50">
        <v>44951</v>
      </c>
      <c r="AB16" s="68">
        <v>0.67361111111111116</v>
      </c>
      <c r="AC16" s="50">
        <v>44952</v>
      </c>
      <c r="AD16" s="88" t="s">
        <v>106</v>
      </c>
      <c r="AE16" s="88" t="s">
        <v>106</v>
      </c>
      <c r="AF16" s="88" t="s">
        <v>106</v>
      </c>
      <c r="AG16" s="88" t="s">
        <v>106</v>
      </c>
      <c r="AH16" s="88" t="s">
        <v>106</v>
      </c>
      <c r="AI16" s="59">
        <v>13</v>
      </c>
      <c r="AJ16" s="59">
        <v>0</v>
      </c>
      <c r="AK16" s="32">
        <v>14.8</v>
      </c>
      <c r="AL16" s="32">
        <f t="shared" si="1"/>
        <v>296</v>
      </c>
      <c r="AM16" s="51"/>
      <c r="AN16" s="51"/>
      <c r="AO16" s="51"/>
      <c r="AP16" s="51"/>
      <c r="AQ16" s="51"/>
      <c r="AR16" s="52" t="s">
        <v>97</v>
      </c>
      <c r="AS16" s="52" t="s">
        <v>97</v>
      </c>
      <c r="AT16" s="32">
        <v>0.26300000000000001</v>
      </c>
      <c r="AU16" s="52" t="s">
        <v>97</v>
      </c>
      <c r="AV16" s="52" t="s">
        <v>97</v>
      </c>
      <c r="AW16" s="52" t="s">
        <v>97</v>
      </c>
    </row>
    <row r="17" spans="1:53" ht="16" x14ac:dyDescent="0.2">
      <c r="A17" s="57">
        <v>12</v>
      </c>
      <c r="B17" s="41" t="s">
        <v>111</v>
      </c>
      <c r="C17" s="50">
        <v>44951</v>
      </c>
      <c r="D17" s="48">
        <v>0.37638888888888888</v>
      </c>
      <c r="E17" s="32">
        <v>7.4</v>
      </c>
      <c r="F17" s="32">
        <v>94</v>
      </c>
      <c r="G17" s="32">
        <v>11.3</v>
      </c>
      <c r="H17" s="32">
        <v>152.9</v>
      </c>
      <c r="I17" s="32">
        <v>7.01</v>
      </c>
      <c r="J17" s="32">
        <v>199.6</v>
      </c>
      <c r="K17" s="32">
        <v>5.6</v>
      </c>
      <c r="L17" s="32">
        <v>0.68</v>
      </c>
      <c r="M17" s="32">
        <v>2.42</v>
      </c>
      <c r="N17" s="51"/>
      <c r="O17" s="51"/>
      <c r="P17" s="51"/>
      <c r="Q17" s="105" t="s">
        <v>96</v>
      </c>
      <c r="R17" s="105" t="s">
        <v>96</v>
      </c>
      <c r="S17" s="32" t="s">
        <v>112</v>
      </c>
      <c r="T17" s="32" t="s">
        <v>105</v>
      </c>
      <c r="U17" s="50">
        <v>44953</v>
      </c>
      <c r="V17" s="51"/>
      <c r="W17" s="76">
        <v>10.18316519</v>
      </c>
      <c r="X17" s="44">
        <v>5</v>
      </c>
      <c r="Y17" s="44">
        <v>100</v>
      </c>
      <c r="Z17" s="44">
        <v>20</v>
      </c>
      <c r="AA17" s="50">
        <v>44951</v>
      </c>
      <c r="AB17" s="68">
        <v>0.67361111111111116</v>
      </c>
      <c r="AC17" s="50">
        <v>44952</v>
      </c>
      <c r="AD17" s="88" t="s">
        <v>106</v>
      </c>
      <c r="AE17" s="88" t="s">
        <v>106</v>
      </c>
      <c r="AF17" s="88" t="s">
        <v>106</v>
      </c>
      <c r="AG17" s="88" t="s">
        <v>106</v>
      </c>
      <c r="AH17" s="88" t="s">
        <v>106</v>
      </c>
      <c r="AI17" s="59">
        <v>3</v>
      </c>
      <c r="AJ17" s="59">
        <v>2</v>
      </c>
      <c r="AK17" s="32">
        <v>4.0999999999999996</v>
      </c>
      <c r="AL17" s="32">
        <f t="shared" si="1"/>
        <v>82</v>
      </c>
      <c r="AM17" s="51"/>
      <c r="AN17" s="51"/>
      <c r="AO17" s="51"/>
      <c r="AP17" s="51"/>
      <c r="AQ17" s="51"/>
      <c r="AR17" s="52" t="s">
        <v>97</v>
      </c>
      <c r="AS17" s="52" t="s">
        <v>97</v>
      </c>
      <c r="AT17" s="32">
        <v>0.26</v>
      </c>
      <c r="AU17" s="52" t="s">
        <v>97</v>
      </c>
      <c r="AV17" s="52" t="s">
        <v>97</v>
      </c>
      <c r="AW17" s="52" t="s">
        <v>97</v>
      </c>
    </row>
    <row r="18" spans="1:53" ht="16" x14ac:dyDescent="0.2">
      <c r="A18" s="57">
        <v>13</v>
      </c>
      <c r="B18" s="41" t="s">
        <v>113</v>
      </c>
      <c r="C18" s="50">
        <v>44951</v>
      </c>
      <c r="D18" s="48">
        <v>0.3888888888888889</v>
      </c>
      <c r="E18" s="32">
        <v>7.1</v>
      </c>
      <c r="F18" s="32">
        <v>92</v>
      </c>
      <c r="G18" s="32">
        <v>11.2</v>
      </c>
      <c r="H18" s="32">
        <v>139.6</v>
      </c>
      <c r="I18" s="32">
        <v>7.01</v>
      </c>
      <c r="J18" s="32">
        <v>188.5</v>
      </c>
      <c r="K18" s="32">
        <v>6</v>
      </c>
      <c r="L18" s="32">
        <v>0.88</v>
      </c>
      <c r="M18" s="32">
        <v>3.43</v>
      </c>
      <c r="N18" s="51"/>
      <c r="O18" s="51"/>
      <c r="P18" s="51"/>
      <c r="Q18" s="105" t="s">
        <v>96</v>
      </c>
      <c r="R18" s="105" t="s">
        <v>96</v>
      </c>
      <c r="S18" s="105" t="s">
        <v>96</v>
      </c>
      <c r="T18" s="32" t="s">
        <v>105</v>
      </c>
      <c r="U18" s="50">
        <v>44953</v>
      </c>
      <c r="V18" s="51"/>
      <c r="W18" s="76">
        <v>16.387794719999999</v>
      </c>
      <c r="X18" s="44">
        <v>5</v>
      </c>
      <c r="Y18" s="44">
        <v>100</v>
      </c>
      <c r="Z18" s="44">
        <v>20</v>
      </c>
      <c r="AA18" s="50">
        <v>44951</v>
      </c>
      <c r="AB18" s="68">
        <v>0.67361111111111116</v>
      </c>
      <c r="AC18" s="50">
        <v>44952</v>
      </c>
      <c r="AD18" s="88" t="s">
        <v>106</v>
      </c>
      <c r="AE18" s="88" t="s">
        <v>106</v>
      </c>
      <c r="AF18" s="88" t="s">
        <v>106</v>
      </c>
      <c r="AG18" s="88" t="s">
        <v>106</v>
      </c>
      <c r="AH18" s="88" t="s">
        <v>106</v>
      </c>
      <c r="AI18" s="59">
        <v>9</v>
      </c>
      <c r="AJ18" s="59">
        <v>0</v>
      </c>
      <c r="AK18" s="32">
        <v>9.8000000000000007</v>
      </c>
      <c r="AL18" s="32">
        <f t="shared" si="1"/>
        <v>196</v>
      </c>
      <c r="AM18" s="51"/>
      <c r="AN18" s="51"/>
      <c r="AO18" s="51"/>
      <c r="AP18" s="51"/>
      <c r="AQ18" s="51"/>
      <c r="AR18" s="52" t="s">
        <v>97</v>
      </c>
      <c r="AS18" s="52" t="s">
        <v>97</v>
      </c>
      <c r="AT18" s="32">
        <v>0.25700000000000001</v>
      </c>
      <c r="AU18" s="52" t="s">
        <v>97</v>
      </c>
      <c r="AV18" s="52" t="s">
        <v>97</v>
      </c>
      <c r="AW18" s="52" t="s">
        <v>97</v>
      </c>
    </row>
    <row r="19" spans="1:53" ht="16" x14ac:dyDescent="0.2">
      <c r="A19" s="57">
        <v>14</v>
      </c>
      <c r="B19" s="41" t="s">
        <v>114</v>
      </c>
      <c r="C19" s="50">
        <v>44951</v>
      </c>
      <c r="D19" s="48">
        <v>0.39930555555555558</v>
      </c>
      <c r="E19" s="32">
        <v>7.9</v>
      </c>
      <c r="F19" s="32">
        <v>93</v>
      </c>
      <c r="G19" s="32">
        <v>11.1</v>
      </c>
      <c r="H19" s="32">
        <v>149.19999999999999</v>
      </c>
      <c r="I19" s="32">
        <v>7.01</v>
      </c>
      <c r="J19" s="32">
        <v>162.80000000000001</v>
      </c>
      <c r="K19" s="32">
        <v>7.1</v>
      </c>
      <c r="L19" s="32">
        <v>2.17</v>
      </c>
      <c r="M19" s="32">
        <v>8.5299999999999994</v>
      </c>
      <c r="N19" s="51"/>
      <c r="O19" s="51"/>
      <c r="P19" s="51"/>
      <c r="Q19" s="105" t="s">
        <v>96</v>
      </c>
      <c r="R19" s="105" t="s">
        <v>96</v>
      </c>
      <c r="S19" s="105" t="s">
        <v>96</v>
      </c>
      <c r="T19" s="105" t="s">
        <v>96</v>
      </c>
      <c r="U19" s="50">
        <v>44953</v>
      </c>
      <c r="V19" s="51"/>
      <c r="W19" s="76">
        <v>12.027784779999999</v>
      </c>
      <c r="X19" s="44">
        <v>5</v>
      </c>
      <c r="Y19" s="44">
        <v>100</v>
      </c>
      <c r="Z19" s="44">
        <v>20</v>
      </c>
      <c r="AA19" s="50">
        <v>44951</v>
      </c>
      <c r="AB19" s="68">
        <v>0.67361111111111116</v>
      </c>
      <c r="AC19" s="50">
        <v>44952</v>
      </c>
      <c r="AD19" s="88" t="s">
        <v>106</v>
      </c>
      <c r="AE19" s="88" t="s">
        <v>106</v>
      </c>
      <c r="AF19" s="88" t="s">
        <v>106</v>
      </c>
      <c r="AG19" s="88" t="s">
        <v>106</v>
      </c>
      <c r="AH19" s="88" t="s">
        <v>106</v>
      </c>
      <c r="AI19" s="59">
        <v>13</v>
      </c>
      <c r="AJ19" s="59">
        <v>0</v>
      </c>
      <c r="AK19" s="32">
        <v>14.8</v>
      </c>
      <c r="AL19" s="32">
        <f t="shared" si="1"/>
        <v>296</v>
      </c>
      <c r="AM19" s="51"/>
      <c r="AN19" s="51"/>
      <c r="AO19" s="51"/>
      <c r="AP19" s="51"/>
      <c r="AQ19" s="51"/>
      <c r="AR19" s="52" t="s">
        <v>97</v>
      </c>
      <c r="AS19" s="52" t="s">
        <v>97</v>
      </c>
      <c r="AT19" s="32">
        <v>0.27800000000000002</v>
      </c>
      <c r="AU19" s="52" t="s">
        <v>97</v>
      </c>
      <c r="AV19" s="52" t="s">
        <v>97</v>
      </c>
      <c r="AW19" s="52" t="s">
        <v>97</v>
      </c>
      <c r="AX19" s="89"/>
      <c r="AY19" s="89"/>
      <c r="AZ19" s="89"/>
      <c r="BA19" s="89"/>
    </row>
    <row r="20" spans="1:53" ht="16" x14ac:dyDescent="0.2">
      <c r="A20" s="57">
        <v>15</v>
      </c>
      <c r="B20" s="41" t="s">
        <v>115</v>
      </c>
      <c r="C20" s="50">
        <v>44951</v>
      </c>
      <c r="D20" s="48">
        <v>0.41736111111111113</v>
      </c>
      <c r="E20" s="32">
        <v>10.3</v>
      </c>
      <c r="F20" s="32">
        <v>78</v>
      </c>
      <c r="G20" s="32">
        <v>8.8000000000000007</v>
      </c>
      <c r="H20" s="32">
        <v>268.60000000000002</v>
      </c>
      <c r="I20" s="32">
        <v>7.01</v>
      </c>
      <c r="J20" s="32">
        <v>186.4</v>
      </c>
      <c r="K20" s="32">
        <v>3.8</v>
      </c>
      <c r="L20" s="32">
        <v>0.34</v>
      </c>
      <c r="M20" s="32">
        <v>1.32</v>
      </c>
      <c r="N20" s="51"/>
      <c r="O20" s="51"/>
      <c r="P20" s="51"/>
      <c r="Q20" s="105" t="s">
        <v>96</v>
      </c>
      <c r="R20" s="105" t="s">
        <v>96</v>
      </c>
      <c r="S20" s="105" t="s">
        <v>96</v>
      </c>
      <c r="T20" s="105" t="s">
        <v>96</v>
      </c>
      <c r="U20" s="50">
        <v>44953</v>
      </c>
      <c r="V20" s="51"/>
      <c r="W20" s="76">
        <v>17.841013189999998</v>
      </c>
      <c r="X20" s="44">
        <v>5</v>
      </c>
      <c r="Y20" s="44">
        <v>100</v>
      </c>
      <c r="Z20" s="44">
        <v>20</v>
      </c>
      <c r="AA20" s="50">
        <v>44951</v>
      </c>
      <c r="AB20" s="68">
        <v>0.67361111111111116</v>
      </c>
      <c r="AC20" s="50">
        <v>44952</v>
      </c>
      <c r="AD20" s="88" t="s">
        <v>106</v>
      </c>
      <c r="AE20" s="88" t="s">
        <v>106</v>
      </c>
      <c r="AF20" s="88" t="s">
        <v>106</v>
      </c>
      <c r="AG20" s="88" t="s">
        <v>106</v>
      </c>
      <c r="AH20" s="88" t="s">
        <v>106</v>
      </c>
      <c r="AI20" s="59">
        <v>19</v>
      </c>
      <c r="AJ20" s="59">
        <v>2</v>
      </c>
      <c r="AK20" s="32">
        <v>25.9</v>
      </c>
      <c r="AL20" s="32">
        <f t="shared" si="1"/>
        <v>518</v>
      </c>
      <c r="AM20" s="51"/>
      <c r="AN20" s="51"/>
      <c r="AO20" s="51"/>
      <c r="AP20" s="51"/>
      <c r="AQ20" s="51"/>
      <c r="AR20" s="52" t="s">
        <v>97</v>
      </c>
      <c r="AS20" s="52" t="s">
        <v>97</v>
      </c>
      <c r="AT20" s="32">
        <v>0.53700000000000003</v>
      </c>
      <c r="AU20" s="52" t="s">
        <v>97</v>
      </c>
      <c r="AV20" s="52" t="s">
        <v>97</v>
      </c>
      <c r="AW20" s="52" t="s">
        <v>97</v>
      </c>
      <c r="AX20" s="90"/>
      <c r="AY20" s="90"/>
      <c r="AZ20" s="90"/>
      <c r="BA20" s="90"/>
    </row>
    <row r="21" spans="1:53" ht="16" x14ac:dyDescent="0.2">
      <c r="A21" s="57">
        <v>16</v>
      </c>
      <c r="B21" s="41" t="s">
        <v>116</v>
      </c>
      <c r="C21" s="50">
        <v>44951</v>
      </c>
      <c r="D21" s="48">
        <v>0.42499999999999999</v>
      </c>
      <c r="E21" s="32">
        <v>10.6</v>
      </c>
      <c r="F21" s="32">
        <v>74</v>
      </c>
      <c r="G21" s="32">
        <v>8.3000000000000007</v>
      </c>
      <c r="H21" s="32">
        <v>242</v>
      </c>
      <c r="I21" s="32">
        <v>7.01</v>
      </c>
      <c r="J21" s="32">
        <v>117.9</v>
      </c>
      <c r="K21" s="32">
        <v>3.7</v>
      </c>
      <c r="L21" s="32">
        <v>1.1299999999999999</v>
      </c>
      <c r="M21" s="32">
        <v>4.4000000000000004</v>
      </c>
      <c r="N21" s="51"/>
      <c r="O21" s="51"/>
      <c r="P21" s="51"/>
      <c r="Q21" s="105" t="s">
        <v>96</v>
      </c>
      <c r="R21" s="105" t="s">
        <v>96</v>
      </c>
      <c r="S21" s="105" t="s">
        <v>96</v>
      </c>
      <c r="T21" s="105" t="s">
        <v>96</v>
      </c>
      <c r="U21" s="50">
        <v>44953</v>
      </c>
      <c r="V21" s="51"/>
      <c r="W21" s="76">
        <v>16.823512089999998</v>
      </c>
      <c r="X21" s="44">
        <v>5</v>
      </c>
      <c r="Y21" s="44">
        <v>100</v>
      </c>
      <c r="Z21" s="44">
        <v>20</v>
      </c>
      <c r="AA21" s="50">
        <v>44951</v>
      </c>
      <c r="AB21" s="68">
        <v>0.67361111111111116</v>
      </c>
      <c r="AC21" s="50">
        <v>44952</v>
      </c>
      <c r="AD21" s="88" t="s">
        <v>106</v>
      </c>
      <c r="AE21" s="88" t="s">
        <v>106</v>
      </c>
      <c r="AF21" s="88" t="s">
        <v>106</v>
      </c>
      <c r="AG21" s="88" t="s">
        <v>106</v>
      </c>
      <c r="AH21" s="88" t="s">
        <v>106</v>
      </c>
      <c r="AI21" s="88" t="s">
        <v>106</v>
      </c>
      <c r="AJ21" s="88" t="s">
        <v>106</v>
      </c>
      <c r="AK21" s="88" t="s">
        <v>106</v>
      </c>
      <c r="AL21" s="88" t="s">
        <v>106</v>
      </c>
      <c r="AM21" s="51"/>
      <c r="AN21" s="51"/>
      <c r="AO21" s="51"/>
      <c r="AP21" s="51"/>
      <c r="AQ21" s="51"/>
      <c r="AR21" s="52" t="s">
        <v>97</v>
      </c>
      <c r="AS21" s="52" t="s">
        <v>97</v>
      </c>
      <c r="AT21" s="32">
        <v>0.314</v>
      </c>
      <c r="AU21" s="52" t="s">
        <v>97</v>
      </c>
      <c r="AV21" s="52" t="s">
        <v>97</v>
      </c>
      <c r="AW21" s="52" t="s">
        <v>97</v>
      </c>
      <c r="AX21" s="90"/>
      <c r="AY21" s="90"/>
      <c r="AZ21" s="90"/>
      <c r="BA21" s="90"/>
    </row>
    <row r="22" spans="1:53" ht="16" x14ac:dyDescent="0.2">
      <c r="A22" s="57">
        <v>17</v>
      </c>
      <c r="B22" s="41" t="s">
        <v>117</v>
      </c>
      <c r="C22" s="50">
        <v>44952</v>
      </c>
      <c r="D22" s="48">
        <v>0.1277777777777778</v>
      </c>
      <c r="E22" s="32">
        <v>11.8</v>
      </c>
      <c r="F22" s="32">
        <v>65</v>
      </c>
      <c r="G22" s="32">
        <v>7</v>
      </c>
      <c r="H22" s="32">
        <v>2210</v>
      </c>
      <c r="I22" s="32">
        <v>7.01</v>
      </c>
      <c r="J22" s="32">
        <v>133</v>
      </c>
      <c r="K22" s="32">
        <v>28.4</v>
      </c>
      <c r="L22" s="32">
        <v>0.95</v>
      </c>
      <c r="M22" s="32">
        <v>3.75</v>
      </c>
      <c r="N22" s="51"/>
      <c r="O22" s="51"/>
      <c r="P22" s="51"/>
      <c r="Q22" s="105" t="s">
        <v>96</v>
      </c>
      <c r="R22" s="32" t="s">
        <v>118</v>
      </c>
      <c r="S22" s="105" t="s">
        <v>96</v>
      </c>
      <c r="T22" s="32" t="s">
        <v>119</v>
      </c>
      <c r="U22" s="50">
        <v>44953</v>
      </c>
      <c r="V22" s="51"/>
      <c r="W22" s="76">
        <v>492.68892287999995</v>
      </c>
      <c r="X22" s="44">
        <v>5</v>
      </c>
      <c r="Y22" s="44">
        <v>100</v>
      </c>
      <c r="Z22" s="44">
        <v>20</v>
      </c>
      <c r="AA22" s="50">
        <v>44952</v>
      </c>
      <c r="AB22" s="68">
        <v>0.875</v>
      </c>
      <c r="AC22" s="50">
        <v>44953</v>
      </c>
      <c r="AD22" s="68">
        <v>0.70624999999999993</v>
      </c>
      <c r="AE22" s="59">
        <v>49</v>
      </c>
      <c r="AF22" s="59">
        <v>48</v>
      </c>
      <c r="AG22" s="32">
        <v>2419.6</v>
      </c>
      <c r="AH22" s="32">
        <f t="shared" si="0"/>
        <v>48392</v>
      </c>
      <c r="AI22" s="59">
        <v>28</v>
      </c>
      <c r="AJ22" s="59">
        <v>2</v>
      </c>
      <c r="AK22" s="32">
        <v>42.6</v>
      </c>
      <c r="AL22" s="32">
        <f t="shared" si="1"/>
        <v>852</v>
      </c>
      <c r="AM22" s="51"/>
      <c r="AN22" s="51"/>
      <c r="AO22" s="51"/>
      <c r="AP22" s="51"/>
      <c r="AQ22" s="51"/>
      <c r="AR22" s="52" t="s">
        <v>97</v>
      </c>
      <c r="AS22" s="52" t="s">
        <v>97</v>
      </c>
      <c r="AT22" s="32">
        <v>0.36399999999999999</v>
      </c>
      <c r="AU22" s="52" t="s">
        <v>97</v>
      </c>
      <c r="AV22" s="52" t="s">
        <v>97</v>
      </c>
      <c r="AW22" s="52" t="s">
        <v>97</v>
      </c>
      <c r="AX22" s="89"/>
      <c r="AY22" s="89"/>
      <c r="AZ22" s="89"/>
      <c r="BA22" s="89"/>
    </row>
    <row r="23" spans="1:53" ht="16" x14ac:dyDescent="0.2">
      <c r="A23" s="57">
        <v>18</v>
      </c>
      <c r="B23" s="41" t="s">
        <v>120</v>
      </c>
      <c r="C23" s="50">
        <v>44952</v>
      </c>
      <c r="D23" s="48">
        <v>0.15</v>
      </c>
      <c r="E23" s="32">
        <v>10.5</v>
      </c>
      <c r="F23" s="32">
        <v>77</v>
      </c>
      <c r="G23" s="32">
        <v>8.6</v>
      </c>
      <c r="H23" s="32">
        <v>101.4</v>
      </c>
      <c r="I23" s="32">
        <v>7.01</v>
      </c>
      <c r="J23" s="32">
        <v>145.80000000000001</v>
      </c>
      <c r="K23" s="32">
        <v>11.9</v>
      </c>
      <c r="L23" s="32">
        <v>1.44</v>
      </c>
      <c r="M23" s="32">
        <v>5.6</v>
      </c>
      <c r="N23" s="51"/>
      <c r="O23" s="51"/>
      <c r="P23" s="51"/>
      <c r="Q23" s="105" t="s">
        <v>96</v>
      </c>
      <c r="R23" s="105" t="s">
        <v>96</v>
      </c>
      <c r="S23" s="32" t="s">
        <v>121</v>
      </c>
      <c r="U23" s="50">
        <v>44953</v>
      </c>
      <c r="V23" s="51"/>
      <c r="W23" s="76">
        <v>33.229033309999998</v>
      </c>
      <c r="X23" s="44">
        <v>5</v>
      </c>
      <c r="Y23" s="44">
        <v>100</v>
      </c>
      <c r="Z23" s="44">
        <v>20</v>
      </c>
      <c r="AA23" s="50">
        <v>44952</v>
      </c>
      <c r="AB23" s="68">
        <v>0.875</v>
      </c>
      <c r="AC23" s="50">
        <v>44953</v>
      </c>
      <c r="AD23" s="68">
        <v>0.70763888888888893</v>
      </c>
      <c r="AE23" s="59">
        <v>49</v>
      </c>
      <c r="AF23" s="59">
        <v>48</v>
      </c>
      <c r="AG23" s="32">
        <v>2419.6</v>
      </c>
      <c r="AH23" s="32">
        <f t="shared" si="0"/>
        <v>48392</v>
      </c>
      <c r="AI23" s="59">
        <v>28</v>
      </c>
      <c r="AJ23" s="59">
        <v>1</v>
      </c>
      <c r="AK23" s="32">
        <v>41</v>
      </c>
      <c r="AL23" s="32">
        <f t="shared" si="1"/>
        <v>820</v>
      </c>
      <c r="AM23" s="51"/>
      <c r="AN23" s="51"/>
      <c r="AO23" s="51"/>
      <c r="AP23" s="51"/>
      <c r="AQ23" s="51"/>
      <c r="AR23" s="52" t="s">
        <v>97</v>
      </c>
      <c r="AS23" s="52" t="s">
        <v>97</v>
      </c>
      <c r="AT23" s="32">
        <v>-3.3000000000000002E-2</v>
      </c>
      <c r="AU23" s="52" t="s">
        <v>97</v>
      </c>
      <c r="AV23" s="52" t="s">
        <v>97</v>
      </c>
      <c r="AW23" s="52" t="s">
        <v>97</v>
      </c>
      <c r="AX23" s="89"/>
      <c r="AY23" s="89"/>
      <c r="AZ23" s="89"/>
      <c r="BA23" s="89"/>
    </row>
    <row r="24" spans="1:53" ht="16" x14ac:dyDescent="0.2">
      <c r="A24" s="57">
        <v>19</v>
      </c>
      <c r="B24" s="41" t="s">
        <v>122</v>
      </c>
      <c r="C24" s="50">
        <v>44952</v>
      </c>
      <c r="D24" s="48">
        <v>0.17291666666666669</v>
      </c>
      <c r="E24" s="32">
        <v>11.5</v>
      </c>
      <c r="F24" s="32">
        <v>69</v>
      </c>
      <c r="G24" s="32">
        <v>7.6</v>
      </c>
      <c r="H24" s="32">
        <v>108.2</v>
      </c>
      <c r="I24" s="32">
        <v>7.01</v>
      </c>
      <c r="J24" s="32">
        <v>108.2</v>
      </c>
      <c r="K24" s="32">
        <v>19.899999999999999</v>
      </c>
      <c r="L24" s="32">
        <v>1.49</v>
      </c>
      <c r="M24" s="32">
        <v>6.04</v>
      </c>
      <c r="N24" s="51"/>
      <c r="O24" s="51"/>
      <c r="P24" s="51"/>
      <c r="Q24" s="105" t="s">
        <v>96</v>
      </c>
      <c r="R24" s="105" t="s">
        <v>96</v>
      </c>
      <c r="S24" s="32" t="s">
        <v>123</v>
      </c>
      <c r="U24" s="50">
        <v>44953</v>
      </c>
      <c r="V24" s="51"/>
      <c r="W24" s="76">
        <v>25.296779089999998</v>
      </c>
      <c r="X24" s="44">
        <v>5</v>
      </c>
      <c r="Y24" s="44">
        <v>100</v>
      </c>
      <c r="Z24" s="44">
        <v>20</v>
      </c>
      <c r="AA24" s="50">
        <v>44952</v>
      </c>
      <c r="AB24" s="68">
        <v>0.875</v>
      </c>
      <c r="AC24" s="50">
        <v>44953</v>
      </c>
      <c r="AD24" s="68">
        <v>0.70763888888888893</v>
      </c>
      <c r="AE24" s="59">
        <v>49</v>
      </c>
      <c r="AF24" s="59">
        <v>48</v>
      </c>
      <c r="AG24" s="32">
        <v>2419.6</v>
      </c>
      <c r="AH24" s="32">
        <f t="shared" si="0"/>
        <v>48392</v>
      </c>
      <c r="AI24" s="59">
        <v>36</v>
      </c>
      <c r="AJ24" s="59">
        <v>4</v>
      </c>
      <c r="AK24" s="32">
        <v>67.7</v>
      </c>
      <c r="AL24" s="32">
        <f t="shared" si="1"/>
        <v>1354</v>
      </c>
      <c r="AM24" s="51"/>
      <c r="AN24" s="51"/>
      <c r="AO24" s="51"/>
      <c r="AP24" s="51"/>
      <c r="AQ24" s="51"/>
      <c r="AR24" s="52" t="s">
        <v>97</v>
      </c>
      <c r="AS24" s="52" t="s">
        <v>97</v>
      </c>
      <c r="AT24" s="32">
        <v>0.14099999999999999</v>
      </c>
      <c r="AU24" s="52" t="s">
        <v>97</v>
      </c>
      <c r="AV24" s="52" t="s">
        <v>97</v>
      </c>
      <c r="AW24" s="52" t="s">
        <v>97</v>
      </c>
      <c r="AX24" s="89"/>
      <c r="AY24" s="89"/>
      <c r="AZ24" s="89"/>
      <c r="BA24" s="89"/>
    </row>
    <row r="25" spans="1:53" ht="16" x14ac:dyDescent="0.2">
      <c r="A25" s="57">
        <v>20</v>
      </c>
      <c r="B25" s="41" t="s">
        <v>124</v>
      </c>
      <c r="C25" s="50">
        <v>44952</v>
      </c>
      <c r="D25" s="48">
        <v>0.19513888888888889</v>
      </c>
      <c r="E25" s="32">
        <v>12.2</v>
      </c>
      <c r="F25" s="32">
        <v>67</v>
      </c>
      <c r="G25" s="32">
        <v>7.1</v>
      </c>
      <c r="H25" s="32">
        <v>92.4</v>
      </c>
      <c r="I25" s="32">
        <v>7.01</v>
      </c>
      <c r="J25" s="32">
        <v>164.7</v>
      </c>
      <c r="K25" s="32">
        <v>38.1</v>
      </c>
      <c r="L25" s="32">
        <v>1.48</v>
      </c>
      <c r="M25" s="32">
        <v>5.76</v>
      </c>
      <c r="N25" s="51"/>
      <c r="O25" s="51"/>
      <c r="P25" s="51"/>
      <c r="Q25" s="105" t="s">
        <v>96</v>
      </c>
      <c r="R25" s="105" t="s">
        <v>96</v>
      </c>
      <c r="S25" s="32" t="s">
        <v>125</v>
      </c>
      <c r="T25" s="32" t="s">
        <v>126</v>
      </c>
      <c r="U25" s="50">
        <v>44953</v>
      </c>
      <c r="V25" s="51"/>
      <c r="W25" s="76">
        <v>11.8448473</v>
      </c>
      <c r="X25" s="44">
        <v>5</v>
      </c>
      <c r="Y25" s="44">
        <v>100</v>
      </c>
      <c r="Z25" s="44">
        <v>20</v>
      </c>
      <c r="AA25" s="50">
        <v>44952</v>
      </c>
      <c r="AB25" s="68">
        <v>0.875</v>
      </c>
      <c r="AC25" s="50">
        <v>44953</v>
      </c>
      <c r="AD25" s="68">
        <v>0.7090277777777777</v>
      </c>
      <c r="AE25" s="59">
        <v>49</v>
      </c>
      <c r="AF25" s="59">
        <v>48</v>
      </c>
      <c r="AG25" s="32">
        <v>2419.6</v>
      </c>
      <c r="AH25" s="32">
        <f t="shared" si="0"/>
        <v>48392</v>
      </c>
      <c r="AI25" s="59">
        <v>39</v>
      </c>
      <c r="AJ25" s="59">
        <v>8</v>
      </c>
      <c r="AK25" s="32">
        <v>88.4</v>
      </c>
      <c r="AL25" s="32">
        <f t="shared" si="1"/>
        <v>1768</v>
      </c>
      <c r="AM25" s="51"/>
      <c r="AN25" s="51"/>
      <c r="AO25" s="51"/>
      <c r="AP25" s="51"/>
      <c r="AQ25" s="51"/>
      <c r="AR25" s="52" t="s">
        <v>97</v>
      </c>
      <c r="AS25" s="52" t="s">
        <v>97</v>
      </c>
      <c r="AT25" s="32">
        <v>0.53700000000000003</v>
      </c>
      <c r="AU25" s="52" t="s">
        <v>97</v>
      </c>
      <c r="AV25" s="52" t="s">
        <v>97</v>
      </c>
      <c r="AW25" s="52" t="s">
        <v>97</v>
      </c>
    </row>
    <row r="26" spans="1:53" ht="16" x14ac:dyDescent="0.2">
      <c r="A26" s="57">
        <v>21</v>
      </c>
      <c r="B26" s="41" t="s">
        <v>127</v>
      </c>
      <c r="C26" s="50">
        <v>44952</v>
      </c>
      <c r="D26" s="48">
        <v>0.4770833333333333</v>
      </c>
      <c r="E26" s="32">
        <v>11.6</v>
      </c>
      <c r="F26" s="32">
        <v>63.6</v>
      </c>
      <c r="G26" s="32">
        <v>6.92</v>
      </c>
      <c r="H26" s="32">
        <v>165.4</v>
      </c>
      <c r="I26" s="32">
        <v>7.09</v>
      </c>
      <c r="J26" s="32">
        <v>180.5</v>
      </c>
      <c r="K26" s="32">
        <v>24.45</v>
      </c>
      <c r="L26" s="32">
        <v>4</v>
      </c>
      <c r="M26" s="32">
        <v>14.7</v>
      </c>
      <c r="N26" s="51"/>
      <c r="O26" s="51"/>
      <c r="P26" s="51"/>
      <c r="Q26" s="32" t="s">
        <v>128</v>
      </c>
      <c r="R26" s="32" t="s">
        <v>129</v>
      </c>
      <c r="S26" s="32" t="s">
        <v>130</v>
      </c>
      <c r="T26" s="105" t="s">
        <v>96</v>
      </c>
      <c r="U26" s="50">
        <v>44953</v>
      </c>
      <c r="V26" s="51"/>
      <c r="W26" s="76">
        <v>19.973511139999999</v>
      </c>
      <c r="X26" s="44">
        <v>5</v>
      </c>
      <c r="Y26" s="44">
        <v>100</v>
      </c>
      <c r="Z26" s="44">
        <v>20</v>
      </c>
      <c r="AA26" s="50">
        <v>44952</v>
      </c>
      <c r="AB26" s="68">
        <v>0.66666666666666663</v>
      </c>
      <c r="AC26" s="50">
        <v>44953</v>
      </c>
      <c r="AD26" s="68">
        <v>0.67708333333333337</v>
      </c>
      <c r="AE26" s="59">
        <v>49</v>
      </c>
      <c r="AF26" s="59">
        <v>48</v>
      </c>
      <c r="AG26" s="32">
        <v>2419.6</v>
      </c>
      <c r="AH26" s="32">
        <f t="shared" si="0"/>
        <v>48392</v>
      </c>
      <c r="AI26" s="59">
        <v>47</v>
      </c>
      <c r="AJ26" s="59">
        <v>20</v>
      </c>
      <c r="AK26" s="32">
        <v>203.5</v>
      </c>
      <c r="AL26" s="32">
        <f t="shared" si="1"/>
        <v>4070</v>
      </c>
      <c r="AM26" s="51"/>
      <c r="AN26" s="51"/>
      <c r="AO26" s="51"/>
      <c r="AP26" s="51"/>
      <c r="AQ26" s="51"/>
      <c r="AR26" s="52" t="s">
        <v>97</v>
      </c>
      <c r="AS26" s="52" t="s">
        <v>97</v>
      </c>
      <c r="AT26" s="32">
        <v>0.56399999999999995</v>
      </c>
      <c r="AU26" s="52" t="s">
        <v>97</v>
      </c>
      <c r="AV26" s="52" t="s">
        <v>97</v>
      </c>
      <c r="AW26" s="52" t="s">
        <v>97</v>
      </c>
    </row>
    <row r="27" spans="1:53" ht="16" x14ac:dyDescent="0.2">
      <c r="A27" s="57">
        <v>22</v>
      </c>
      <c r="B27" s="41" t="s">
        <v>131</v>
      </c>
      <c r="C27" s="50">
        <v>44952</v>
      </c>
      <c r="D27" s="48">
        <v>0.4861111111111111</v>
      </c>
      <c r="E27" s="32">
        <v>10.9</v>
      </c>
      <c r="F27" s="32">
        <v>67.5</v>
      </c>
      <c r="G27" s="32">
        <v>7.45</v>
      </c>
      <c r="H27" s="32">
        <v>160.1</v>
      </c>
      <c r="I27" s="32">
        <v>7.1</v>
      </c>
      <c r="J27" s="32">
        <v>206</v>
      </c>
      <c r="K27" s="32">
        <v>21.42</v>
      </c>
      <c r="L27" s="32">
        <v>1.9</v>
      </c>
      <c r="M27" s="32">
        <v>2.4</v>
      </c>
      <c r="N27" s="51"/>
      <c r="O27" s="51"/>
      <c r="P27" s="51"/>
      <c r="Q27" s="32" t="s">
        <v>128</v>
      </c>
      <c r="R27" s="32" t="s">
        <v>129</v>
      </c>
      <c r="S27" s="32" t="s">
        <v>130</v>
      </c>
      <c r="T27" s="105" t="s">
        <v>96</v>
      </c>
      <c r="U27" s="50">
        <v>44953</v>
      </c>
      <c r="V27" s="51"/>
      <c r="W27" s="76">
        <v>14.468014769999998</v>
      </c>
      <c r="X27" s="44">
        <v>5</v>
      </c>
      <c r="Y27" s="44">
        <v>100</v>
      </c>
      <c r="Z27" s="44">
        <v>20</v>
      </c>
      <c r="AA27" s="50">
        <v>44952</v>
      </c>
      <c r="AB27" s="68">
        <v>0.66666666666666663</v>
      </c>
      <c r="AC27" s="50">
        <v>44953</v>
      </c>
      <c r="AD27" s="68">
        <v>0.6777777777777777</v>
      </c>
      <c r="AE27" s="59">
        <v>49</v>
      </c>
      <c r="AF27" s="59">
        <v>48</v>
      </c>
      <c r="AG27" s="32">
        <v>2419.6</v>
      </c>
      <c r="AH27" s="32">
        <f t="shared" si="0"/>
        <v>48392</v>
      </c>
      <c r="AI27" s="59">
        <v>31</v>
      </c>
      <c r="AJ27" s="59">
        <v>5</v>
      </c>
      <c r="AK27" s="32">
        <v>54.6</v>
      </c>
      <c r="AL27" s="32">
        <f t="shared" si="1"/>
        <v>1092</v>
      </c>
      <c r="AM27" s="51"/>
      <c r="AN27" s="51"/>
      <c r="AO27" s="51"/>
      <c r="AP27" s="51"/>
      <c r="AQ27" s="51"/>
      <c r="AR27" s="52" t="s">
        <v>97</v>
      </c>
      <c r="AS27" s="52" t="s">
        <v>97</v>
      </c>
      <c r="AT27" s="32">
        <v>0.17599999999999999</v>
      </c>
      <c r="AU27" s="52" t="s">
        <v>97</v>
      </c>
      <c r="AV27" s="52" t="s">
        <v>97</v>
      </c>
      <c r="AW27" s="52" t="s">
        <v>97</v>
      </c>
    </row>
    <row r="28" spans="1:53" ht="16" x14ac:dyDescent="0.2">
      <c r="A28" s="57">
        <v>23</v>
      </c>
      <c r="B28" s="41" t="s">
        <v>132</v>
      </c>
      <c r="C28" s="50">
        <v>44952</v>
      </c>
      <c r="D28" s="48">
        <v>0.10694444444444444</v>
      </c>
      <c r="E28" s="32">
        <v>10.6</v>
      </c>
      <c r="F28" s="32">
        <v>88</v>
      </c>
      <c r="G28" s="32">
        <v>9.8000000000000007</v>
      </c>
      <c r="H28" s="32">
        <v>824</v>
      </c>
      <c r="I28" s="32">
        <v>7.01</v>
      </c>
      <c r="J28" s="32">
        <v>131.5</v>
      </c>
      <c r="K28" s="32">
        <v>12.9</v>
      </c>
      <c r="L28" s="32">
        <v>0.65</v>
      </c>
      <c r="M28" s="32">
        <v>2.57</v>
      </c>
      <c r="N28" s="51"/>
      <c r="O28" s="51"/>
      <c r="P28" s="51"/>
      <c r="Q28" s="105" t="s">
        <v>96</v>
      </c>
      <c r="R28" s="32" t="s">
        <v>133</v>
      </c>
      <c r="S28" s="105" t="s">
        <v>96</v>
      </c>
      <c r="T28" s="105" t="s">
        <v>96</v>
      </c>
      <c r="U28" s="50">
        <v>44953</v>
      </c>
      <c r="V28" s="51"/>
      <c r="W28" s="76">
        <v>204.14581912999998</v>
      </c>
      <c r="X28" s="44">
        <v>5</v>
      </c>
      <c r="Y28" s="44">
        <v>100</v>
      </c>
      <c r="Z28" s="44">
        <v>20</v>
      </c>
      <c r="AA28" s="50">
        <v>44952</v>
      </c>
      <c r="AB28" s="68">
        <v>0.875</v>
      </c>
      <c r="AC28" s="50">
        <v>44953</v>
      </c>
      <c r="AD28" s="68">
        <v>0.70972222222222225</v>
      </c>
      <c r="AE28" s="59">
        <v>49</v>
      </c>
      <c r="AF28" s="59">
        <v>47</v>
      </c>
      <c r="AG28" s="32">
        <v>2419.6</v>
      </c>
      <c r="AH28" s="32">
        <f t="shared" si="0"/>
        <v>48392</v>
      </c>
      <c r="AI28" s="59">
        <v>8</v>
      </c>
      <c r="AJ28" s="59">
        <v>2</v>
      </c>
      <c r="AK28" s="32">
        <v>10.8</v>
      </c>
      <c r="AL28" s="32">
        <f t="shared" si="1"/>
        <v>216</v>
      </c>
      <c r="AM28" s="51"/>
      <c r="AN28" s="51"/>
      <c r="AO28" s="51"/>
      <c r="AP28" s="51"/>
      <c r="AQ28" s="51"/>
      <c r="AR28" s="52" t="s">
        <v>97</v>
      </c>
      <c r="AS28" s="52" t="s">
        <v>97</v>
      </c>
      <c r="AT28" s="32">
        <v>0.312</v>
      </c>
      <c r="AU28" s="52" t="s">
        <v>97</v>
      </c>
      <c r="AV28" s="52" t="s">
        <v>97</v>
      </c>
      <c r="AW28" s="52" t="s">
        <v>97</v>
      </c>
    </row>
    <row r="29" spans="1:53" ht="16" x14ac:dyDescent="0.2">
      <c r="A29" s="57">
        <v>24</v>
      </c>
      <c r="B29" s="41" t="s">
        <v>134</v>
      </c>
      <c r="C29" s="50">
        <v>44952</v>
      </c>
      <c r="D29" s="48">
        <v>9.0277777777777776E-2</v>
      </c>
      <c r="E29" s="32">
        <v>9.8000000000000007</v>
      </c>
      <c r="F29" s="32">
        <v>90</v>
      </c>
      <c r="G29" s="32">
        <v>10.1</v>
      </c>
      <c r="H29" s="32">
        <v>1402</v>
      </c>
      <c r="I29" s="32">
        <v>7.01</v>
      </c>
      <c r="J29" s="32">
        <v>132.4</v>
      </c>
      <c r="K29" s="32">
        <v>9.07</v>
      </c>
      <c r="L29" s="32">
        <v>0.7</v>
      </c>
      <c r="M29" s="32">
        <v>2.77</v>
      </c>
      <c r="N29" s="51"/>
      <c r="O29" s="51"/>
      <c r="P29" s="51"/>
      <c r="Q29" s="105" t="s">
        <v>96</v>
      </c>
      <c r="R29" s="32" t="s">
        <v>133</v>
      </c>
      <c r="S29" s="105" t="s">
        <v>96</v>
      </c>
      <c r="T29" s="32" t="s">
        <v>135</v>
      </c>
      <c r="U29" s="50">
        <v>44953</v>
      </c>
      <c r="V29" s="51"/>
      <c r="W29" s="76">
        <v>338.41873867999999</v>
      </c>
      <c r="X29" s="44">
        <v>5</v>
      </c>
      <c r="Y29" s="44">
        <v>100</v>
      </c>
      <c r="Z29" s="44">
        <v>20</v>
      </c>
      <c r="AA29" s="50">
        <v>44952</v>
      </c>
      <c r="AB29" s="68">
        <v>0.875</v>
      </c>
      <c r="AC29" s="50">
        <v>44953</v>
      </c>
      <c r="AD29" s="68">
        <v>0.7104166666666667</v>
      </c>
      <c r="AE29" s="59">
        <v>49</v>
      </c>
      <c r="AF29" s="59">
        <v>46</v>
      </c>
      <c r="AG29" s="32">
        <v>1986.3</v>
      </c>
      <c r="AH29" s="32">
        <f t="shared" si="0"/>
        <v>39726</v>
      </c>
      <c r="AI29" s="59">
        <v>13</v>
      </c>
      <c r="AJ29" s="59">
        <v>0</v>
      </c>
      <c r="AK29" s="32">
        <v>14.8</v>
      </c>
      <c r="AL29" s="32">
        <f t="shared" si="1"/>
        <v>296</v>
      </c>
      <c r="AM29" s="51"/>
      <c r="AN29" s="51"/>
      <c r="AO29" s="51"/>
      <c r="AP29" s="51"/>
      <c r="AQ29" s="51"/>
      <c r="AR29" s="52" t="s">
        <v>97</v>
      </c>
      <c r="AS29" s="52" t="s">
        <v>97</v>
      </c>
      <c r="AT29" s="32">
        <v>0.28699999999999998</v>
      </c>
      <c r="AU29" s="52" t="s">
        <v>97</v>
      </c>
      <c r="AV29" s="52" t="s">
        <v>97</v>
      </c>
      <c r="AW29" s="52" t="s">
        <v>97</v>
      </c>
    </row>
    <row r="30" spans="1:53" ht="16" x14ac:dyDescent="0.2">
      <c r="A30" s="57">
        <v>25</v>
      </c>
      <c r="B30" s="41" t="s">
        <v>136</v>
      </c>
      <c r="C30" s="50">
        <v>44952</v>
      </c>
      <c r="D30" s="48">
        <v>7.3611111111111113E-2</v>
      </c>
      <c r="E30" s="32">
        <v>12.2</v>
      </c>
      <c r="F30" s="32">
        <v>73</v>
      </c>
      <c r="G30" s="32">
        <v>7.7</v>
      </c>
      <c r="H30" s="32">
        <v>4238</v>
      </c>
      <c r="I30" s="32">
        <v>7.01</v>
      </c>
      <c r="J30" s="32">
        <v>136.6</v>
      </c>
      <c r="K30" s="32">
        <v>18.600000000000001</v>
      </c>
      <c r="L30" s="32">
        <v>1.18</v>
      </c>
      <c r="M30" s="32">
        <v>4.63</v>
      </c>
      <c r="N30" s="51"/>
      <c r="O30" s="51"/>
      <c r="P30" s="51"/>
      <c r="Q30" s="105" t="s">
        <v>96</v>
      </c>
      <c r="R30" s="32" t="s">
        <v>133</v>
      </c>
      <c r="S30" s="105" t="s">
        <v>96</v>
      </c>
      <c r="T30" s="32" t="s">
        <v>137</v>
      </c>
      <c r="U30" s="50">
        <v>44953</v>
      </c>
      <c r="V30" s="51"/>
      <c r="W30" s="76">
        <v>1228.5287009599999</v>
      </c>
      <c r="X30" s="44">
        <v>5</v>
      </c>
      <c r="Y30" s="44">
        <v>100</v>
      </c>
      <c r="Z30" s="44">
        <v>20</v>
      </c>
      <c r="AA30" s="50">
        <v>44952</v>
      </c>
      <c r="AB30" s="68">
        <v>0.875</v>
      </c>
      <c r="AC30" s="50">
        <v>44953</v>
      </c>
      <c r="AD30" s="68">
        <v>0.71111111111111114</v>
      </c>
      <c r="AE30" s="59">
        <v>48</v>
      </c>
      <c r="AF30" s="59">
        <v>46</v>
      </c>
      <c r="AG30" s="32">
        <v>913.9</v>
      </c>
      <c r="AH30" s="32">
        <f t="shared" si="0"/>
        <v>18278</v>
      </c>
      <c r="AI30" s="59">
        <v>20</v>
      </c>
      <c r="AJ30" s="59">
        <v>5</v>
      </c>
      <c r="AK30" s="32">
        <v>31.5</v>
      </c>
      <c r="AL30" s="32">
        <f t="shared" si="1"/>
        <v>630</v>
      </c>
      <c r="AM30" s="51"/>
      <c r="AN30" s="51"/>
      <c r="AO30" s="51"/>
      <c r="AP30" s="51"/>
      <c r="AQ30" s="51"/>
      <c r="AR30" s="52" t="s">
        <v>97</v>
      </c>
      <c r="AS30" s="52" t="s">
        <v>97</v>
      </c>
      <c r="AT30" s="32">
        <v>0.25600000000000001</v>
      </c>
      <c r="AU30" s="52" t="s">
        <v>97</v>
      </c>
      <c r="AV30" s="52" t="s">
        <v>97</v>
      </c>
      <c r="AW30" s="52" t="s">
        <v>97</v>
      </c>
    </row>
    <row r="31" spans="1:53" ht="16" x14ac:dyDescent="0.2">
      <c r="A31" s="57">
        <v>26</v>
      </c>
      <c r="B31" s="41" t="s">
        <v>138</v>
      </c>
      <c r="C31" s="50">
        <v>44952</v>
      </c>
      <c r="D31" s="48">
        <v>0.52638888888888891</v>
      </c>
      <c r="E31" s="32">
        <v>11.2</v>
      </c>
      <c r="F31" s="32">
        <v>102</v>
      </c>
      <c r="G31" s="32">
        <v>9.9</v>
      </c>
      <c r="H31" s="32">
        <v>30643</v>
      </c>
      <c r="I31" s="32">
        <v>7.02</v>
      </c>
      <c r="J31" s="32">
        <v>199.1</v>
      </c>
      <c r="K31" s="32">
        <v>3.8</v>
      </c>
      <c r="L31" s="32">
        <v>1.98</v>
      </c>
      <c r="M31" s="32">
        <v>7.88</v>
      </c>
      <c r="N31" s="51"/>
      <c r="O31" s="51"/>
      <c r="P31" s="51"/>
      <c r="Q31" s="105" t="s">
        <v>96</v>
      </c>
      <c r="R31" s="32" t="s">
        <v>139</v>
      </c>
      <c r="S31" s="105" t="s">
        <v>96</v>
      </c>
      <c r="T31" s="32" t="s">
        <v>140</v>
      </c>
      <c r="U31" s="50">
        <v>44953</v>
      </c>
      <c r="V31" s="51"/>
      <c r="W31" s="76">
        <v>9777.6392402700003</v>
      </c>
      <c r="X31" s="44">
        <v>5</v>
      </c>
      <c r="Y31" s="44">
        <v>100</v>
      </c>
      <c r="Z31" s="44">
        <v>20</v>
      </c>
      <c r="AA31" s="50">
        <v>44952</v>
      </c>
      <c r="AB31" s="68">
        <v>0.66666666666666663</v>
      </c>
      <c r="AC31" s="50">
        <v>44953</v>
      </c>
      <c r="AD31" s="68">
        <v>0.68055555555555547</v>
      </c>
      <c r="AE31" s="59">
        <v>49</v>
      </c>
      <c r="AF31" s="59">
        <v>39</v>
      </c>
      <c r="AG31" s="32">
        <v>1046.2</v>
      </c>
      <c r="AH31" s="32">
        <f t="shared" si="0"/>
        <v>20924</v>
      </c>
      <c r="AI31" s="59">
        <v>6</v>
      </c>
      <c r="AJ31" s="59">
        <v>2</v>
      </c>
      <c r="AK31" s="32">
        <v>8.4</v>
      </c>
      <c r="AL31" s="32">
        <f t="shared" si="1"/>
        <v>168</v>
      </c>
      <c r="AM31" s="51"/>
      <c r="AN31" s="51"/>
      <c r="AO31" s="51"/>
      <c r="AP31" s="51"/>
      <c r="AQ31" s="51"/>
      <c r="AR31" s="52" t="s">
        <v>97</v>
      </c>
      <c r="AS31" s="52" t="s">
        <v>97</v>
      </c>
      <c r="AT31" s="32">
        <v>-2.3E-2</v>
      </c>
      <c r="AU31" s="52" t="s">
        <v>97</v>
      </c>
      <c r="AV31" s="52" t="s">
        <v>97</v>
      </c>
      <c r="AW31" s="52" t="s">
        <v>97</v>
      </c>
    </row>
    <row r="32" spans="1:53" ht="16" x14ac:dyDescent="0.2">
      <c r="A32" s="57">
        <v>27</v>
      </c>
      <c r="B32" s="41" t="s">
        <v>141</v>
      </c>
      <c r="C32" s="50">
        <v>44952</v>
      </c>
      <c r="D32" s="48">
        <v>0.44166666666666665</v>
      </c>
      <c r="E32" s="32">
        <v>10.8</v>
      </c>
      <c r="F32" s="32">
        <v>105.2</v>
      </c>
      <c r="G32" s="32">
        <v>10.51</v>
      </c>
      <c r="H32" s="32">
        <v>26668</v>
      </c>
      <c r="I32" s="32">
        <v>7.11</v>
      </c>
      <c r="J32" s="32">
        <v>192</v>
      </c>
      <c r="K32" s="32">
        <v>14.46</v>
      </c>
      <c r="L32" s="32">
        <v>2.2999999999999998</v>
      </c>
      <c r="M32" s="32">
        <v>9.1</v>
      </c>
      <c r="N32" s="51"/>
      <c r="O32" s="51"/>
      <c r="P32" s="51"/>
      <c r="Q32" s="32" t="s">
        <v>128</v>
      </c>
      <c r="R32" s="32" t="s">
        <v>129</v>
      </c>
      <c r="S32" s="32" t="s">
        <v>142</v>
      </c>
      <c r="T32" s="105" t="s">
        <v>96</v>
      </c>
      <c r="U32" s="50">
        <v>44953</v>
      </c>
      <c r="V32" s="51"/>
      <c r="W32" s="76">
        <v>8256.0790857600005</v>
      </c>
      <c r="X32" s="44">
        <v>5</v>
      </c>
      <c r="Y32" s="44">
        <v>100</v>
      </c>
      <c r="Z32" s="44">
        <v>20</v>
      </c>
      <c r="AA32" s="50">
        <v>44952</v>
      </c>
      <c r="AB32" s="68">
        <v>0.66666666666666663</v>
      </c>
      <c r="AC32" s="50">
        <v>44953</v>
      </c>
      <c r="AD32" s="68">
        <v>0.68194444444444446</v>
      </c>
      <c r="AE32" s="59">
        <v>49</v>
      </c>
      <c r="AF32" s="59">
        <v>40</v>
      </c>
      <c r="AG32" s="32">
        <v>1119.9000000000001</v>
      </c>
      <c r="AH32" s="32">
        <f t="shared" si="0"/>
        <v>22398</v>
      </c>
      <c r="AI32" s="59">
        <v>2</v>
      </c>
      <c r="AJ32" s="59">
        <v>0</v>
      </c>
      <c r="AK32" s="32">
        <v>2</v>
      </c>
      <c r="AL32" s="32">
        <f t="shared" si="1"/>
        <v>40</v>
      </c>
      <c r="AM32" s="51"/>
      <c r="AN32" s="51"/>
      <c r="AO32" s="51"/>
      <c r="AP32" s="51"/>
      <c r="AQ32" s="51"/>
      <c r="AR32" s="52" t="s">
        <v>97</v>
      </c>
      <c r="AS32" s="52" t="s">
        <v>97</v>
      </c>
      <c r="AT32" s="32">
        <v>-2.5999999999999999E-2</v>
      </c>
      <c r="AU32" s="52" t="s">
        <v>97</v>
      </c>
      <c r="AV32" s="52" t="s">
        <v>97</v>
      </c>
      <c r="AW32" s="52" t="s">
        <v>97</v>
      </c>
    </row>
    <row r="33" spans="1:53" ht="16" x14ac:dyDescent="0.2">
      <c r="A33" s="57">
        <v>28</v>
      </c>
      <c r="B33" s="41" t="s">
        <v>143</v>
      </c>
      <c r="C33" s="50">
        <v>44952</v>
      </c>
      <c r="D33" s="48">
        <v>0.42708333333333331</v>
      </c>
      <c r="E33" s="32">
        <v>11.8</v>
      </c>
      <c r="F33" s="32">
        <v>74.900000000000006</v>
      </c>
      <c r="G33" s="32">
        <v>7.54</v>
      </c>
      <c r="H33" s="32">
        <v>19271</v>
      </c>
      <c r="I33" s="32">
        <v>7.09</v>
      </c>
      <c r="J33" s="32">
        <v>276.8</v>
      </c>
      <c r="K33" s="32">
        <v>5.76</v>
      </c>
      <c r="L33" s="32">
        <v>1.7</v>
      </c>
      <c r="M33" s="32">
        <v>6.8</v>
      </c>
      <c r="N33" s="51"/>
      <c r="O33" s="51"/>
      <c r="P33" s="51"/>
      <c r="Q33" s="32" t="s">
        <v>128</v>
      </c>
      <c r="R33" s="32" t="s">
        <v>129</v>
      </c>
      <c r="S33" s="32" t="s">
        <v>142</v>
      </c>
      <c r="T33" s="32" t="s">
        <v>144</v>
      </c>
      <c r="U33" s="50">
        <v>44953</v>
      </c>
      <c r="V33" s="51"/>
      <c r="W33" s="76">
        <v>4624.2521394299993</v>
      </c>
      <c r="X33" s="44">
        <v>5</v>
      </c>
      <c r="Y33" s="44">
        <v>100</v>
      </c>
      <c r="Z33" s="44">
        <v>20</v>
      </c>
      <c r="AA33" s="50">
        <v>44952</v>
      </c>
      <c r="AB33" s="68">
        <v>0.66666666666666663</v>
      </c>
      <c r="AC33" s="50">
        <v>44953</v>
      </c>
      <c r="AD33" s="68">
        <v>0.67083333333333339</v>
      </c>
      <c r="AE33" s="59">
        <v>49</v>
      </c>
      <c r="AF33" s="59">
        <v>48</v>
      </c>
      <c r="AG33" s="32">
        <v>2419.6</v>
      </c>
      <c r="AH33" s="32">
        <f t="shared" si="0"/>
        <v>48392</v>
      </c>
      <c r="AI33" s="59">
        <v>20</v>
      </c>
      <c r="AJ33" s="59">
        <v>4</v>
      </c>
      <c r="AK33" s="32">
        <v>30.1</v>
      </c>
      <c r="AL33" s="32">
        <f t="shared" si="1"/>
        <v>602</v>
      </c>
      <c r="AM33" s="51"/>
      <c r="AN33" s="51"/>
      <c r="AO33" s="51"/>
      <c r="AP33" s="51"/>
      <c r="AQ33" s="51"/>
      <c r="AR33" s="52" t="s">
        <v>97</v>
      </c>
      <c r="AS33" s="52" t="s">
        <v>97</v>
      </c>
      <c r="AT33" s="32">
        <v>0.51800000000000002</v>
      </c>
      <c r="AU33" s="52" t="s">
        <v>97</v>
      </c>
      <c r="AV33" s="52" t="s">
        <v>97</v>
      </c>
      <c r="AW33" s="52" t="s">
        <v>97</v>
      </c>
    </row>
    <row r="34" spans="1:53" ht="16" x14ac:dyDescent="0.2">
      <c r="A34" s="57">
        <v>29</v>
      </c>
      <c r="B34" s="41" t="s">
        <v>145</v>
      </c>
      <c r="C34" s="50">
        <v>44952</v>
      </c>
      <c r="D34" s="32" t="s">
        <v>95</v>
      </c>
      <c r="E34" s="32">
        <v>10.199999999999999</v>
      </c>
      <c r="F34" s="32">
        <v>103.2</v>
      </c>
      <c r="G34" s="32">
        <v>10.72</v>
      </c>
      <c r="H34" s="32">
        <v>20758</v>
      </c>
      <c r="I34" s="32">
        <v>7.11</v>
      </c>
      <c r="J34" s="32">
        <v>267.10000000000002</v>
      </c>
      <c r="K34" s="32">
        <v>2.89</v>
      </c>
      <c r="L34" s="32">
        <v>5.5</v>
      </c>
      <c r="M34" s="32">
        <v>22.7</v>
      </c>
      <c r="N34" s="51"/>
      <c r="O34" s="51"/>
      <c r="P34" s="51"/>
      <c r="Q34" s="32" t="s">
        <v>128</v>
      </c>
      <c r="R34" s="32" t="s">
        <v>146</v>
      </c>
      <c r="S34" s="32" t="s">
        <v>142</v>
      </c>
      <c r="T34" s="105" t="s">
        <v>96</v>
      </c>
      <c r="U34" s="50">
        <v>44953</v>
      </c>
      <c r="V34" s="51"/>
      <c r="W34" s="76">
        <v>7166.294991239999</v>
      </c>
      <c r="X34" s="44">
        <v>5</v>
      </c>
      <c r="Y34" s="44">
        <v>100</v>
      </c>
      <c r="Z34" s="44">
        <v>20</v>
      </c>
      <c r="AA34" s="50">
        <v>44952</v>
      </c>
      <c r="AB34" s="68">
        <v>0.66666666666666663</v>
      </c>
      <c r="AC34" s="50">
        <v>44953</v>
      </c>
      <c r="AD34" s="68">
        <v>0.6791666666666667</v>
      </c>
      <c r="AE34" s="45">
        <v>46</v>
      </c>
      <c r="AF34" s="45">
        <v>9</v>
      </c>
      <c r="AG34" s="32">
        <v>142.1</v>
      </c>
      <c r="AH34" s="32">
        <f t="shared" si="0"/>
        <v>2842</v>
      </c>
      <c r="AI34" s="45">
        <v>1</v>
      </c>
      <c r="AJ34" s="45">
        <v>0</v>
      </c>
      <c r="AK34" s="32">
        <v>1</v>
      </c>
      <c r="AL34" s="32">
        <f t="shared" si="1"/>
        <v>20</v>
      </c>
      <c r="AM34" s="51"/>
      <c r="AN34" s="51"/>
      <c r="AO34" s="51"/>
      <c r="AP34" s="51"/>
      <c r="AQ34" s="51"/>
      <c r="AR34" s="52" t="s">
        <v>97</v>
      </c>
      <c r="AS34" s="52" t="s">
        <v>97</v>
      </c>
      <c r="AT34" s="32">
        <v>5.6000000000000001E-2</v>
      </c>
      <c r="AU34" s="52" t="s">
        <v>97</v>
      </c>
      <c r="AV34" s="52" t="s">
        <v>97</v>
      </c>
      <c r="AW34" s="52" t="s">
        <v>97</v>
      </c>
    </row>
    <row r="35" spans="1:53" ht="16" x14ac:dyDescent="0.2">
      <c r="A35" s="57">
        <v>30</v>
      </c>
      <c r="B35" s="41" t="s">
        <v>147</v>
      </c>
      <c r="C35" s="40" t="s">
        <v>93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2"/>
      <c r="O35" s="42"/>
      <c r="P35" s="42"/>
      <c r="Q35" s="40"/>
      <c r="R35" s="40"/>
      <c r="S35" s="40"/>
      <c r="T35" s="40"/>
      <c r="U35" s="40"/>
      <c r="V35" s="42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74"/>
      <c r="AN35" s="75"/>
      <c r="AO35" s="75"/>
      <c r="AP35" s="74"/>
      <c r="AQ35" s="42"/>
      <c r="AR35" s="40"/>
      <c r="AS35" s="40"/>
      <c r="AT35" s="40"/>
      <c r="AU35" s="40"/>
      <c r="AV35" s="40"/>
      <c r="AW35" s="40"/>
      <c r="AX35" s="43"/>
      <c r="AY35" s="43"/>
      <c r="AZ35" s="43"/>
      <c r="BA35" s="43"/>
    </row>
    <row r="36" spans="1:53" ht="16" x14ac:dyDescent="0.2">
      <c r="A36" s="57">
        <v>31</v>
      </c>
      <c r="B36" s="41" t="s">
        <v>148</v>
      </c>
      <c r="C36" s="50">
        <v>44952</v>
      </c>
      <c r="D36" s="48">
        <v>0.48680555555555555</v>
      </c>
      <c r="E36" s="32">
        <v>11.8</v>
      </c>
      <c r="F36" s="32">
        <v>101</v>
      </c>
      <c r="G36" s="32">
        <v>10</v>
      </c>
      <c r="H36" s="32">
        <v>22596</v>
      </c>
      <c r="I36" s="32">
        <v>7.01</v>
      </c>
      <c r="J36" s="32">
        <v>163</v>
      </c>
      <c r="K36" s="32">
        <v>8.1999999999999993</v>
      </c>
      <c r="L36" s="32">
        <v>2.7</v>
      </c>
      <c r="M36" s="32">
        <v>10.51</v>
      </c>
      <c r="N36" s="51"/>
      <c r="O36" s="51"/>
      <c r="P36" s="51"/>
      <c r="Q36" s="105" t="s">
        <v>96</v>
      </c>
      <c r="R36" s="32" t="s">
        <v>149</v>
      </c>
      <c r="S36" s="105" t="s">
        <v>96</v>
      </c>
      <c r="T36" s="32" t="s">
        <v>150</v>
      </c>
      <c r="U36" s="50">
        <v>44953</v>
      </c>
      <c r="V36" s="51"/>
      <c r="W36" s="32">
        <v>6643.4139390299997</v>
      </c>
      <c r="X36" s="44">
        <v>5</v>
      </c>
      <c r="Y36" s="44">
        <v>100</v>
      </c>
      <c r="Z36" s="44">
        <v>20</v>
      </c>
      <c r="AA36" s="50">
        <v>44952</v>
      </c>
      <c r="AB36" s="68">
        <v>0.66666666666666663</v>
      </c>
      <c r="AC36" s="50">
        <v>44953</v>
      </c>
      <c r="AD36" s="68">
        <v>0.68333333333333324</v>
      </c>
      <c r="AE36" s="45">
        <v>49</v>
      </c>
      <c r="AF36" s="45">
        <v>48</v>
      </c>
      <c r="AG36" s="32">
        <v>2419.6</v>
      </c>
      <c r="AH36" s="32">
        <f t="shared" si="0"/>
        <v>48392</v>
      </c>
      <c r="AI36" s="45">
        <v>10</v>
      </c>
      <c r="AJ36" s="45">
        <v>1</v>
      </c>
      <c r="AK36" s="32">
        <v>12.1</v>
      </c>
      <c r="AL36" s="32">
        <f t="shared" si="1"/>
        <v>242</v>
      </c>
      <c r="AM36" s="51"/>
      <c r="AN36" s="51"/>
      <c r="AO36" s="51"/>
      <c r="AP36" s="51"/>
      <c r="AQ36" s="51"/>
      <c r="AR36" s="52" t="s">
        <v>97</v>
      </c>
      <c r="AS36" s="52" t="s">
        <v>97</v>
      </c>
      <c r="AT36" s="32">
        <v>2.8000000000000001E-2</v>
      </c>
      <c r="AU36" s="52" t="s">
        <v>97</v>
      </c>
      <c r="AV36" s="52" t="s">
        <v>97</v>
      </c>
      <c r="AW36" s="52" t="s">
        <v>97</v>
      </c>
    </row>
    <row r="37" spans="1:53" ht="16" x14ac:dyDescent="0.2">
      <c r="A37" s="57">
        <v>32</v>
      </c>
      <c r="B37" s="41" t="s">
        <v>151</v>
      </c>
      <c r="C37" s="40" t="s">
        <v>93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2"/>
      <c r="O37" s="42"/>
      <c r="P37" s="42"/>
      <c r="Q37" s="40"/>
      <c r="R37" s="40"/>
      <c r="S37" s="40"/>
      <c r="T37" s="40"/>
      <c r="U37" s="40"/>
      <c r="V37" s="42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74"/>
      <c r="AN37" s="75"/>
      <c r="AO37" s="75"/>
      <c r="AP37" s="74"/>
      <c r="AQ37" s="42"/>
      <c r="AR37" s="40"/>
      <c r="AS37" s="40"/>
      <c r="AT37" s="40"/>
      <c r="AU37" s="40"/>
      <c r="AV37" s="40"/>
      <c r="AW37" s="40"/>
      <c r="AX37" s="43"/>
      <c r="AY37" s="43"/>
      <c r="AZ37" s="43"/>
      <c r="BA37" s="43"/>
    </row>
    <row r="38" spans="1:53" ht="16" x14ac:dyDescent="0.2">
      <c r="A38" s="57">
        <v>33</v>
      </c>
      <c r="B38" s="41" t="s">
        <v>152</v>
      </c>
      <c r="C38" s="50">
        <v>44952</v>
      </c>
      <c r="D38" s="48">
        <v>0.39305555555555555</v>
      </c>
      <c r="E38" s="32">
        <v>10.3</v>
      </c>
      <c r="F38" s="32">
        <v>96</v>
      </c>
      <c r="G38" s="32">
        <v>9.4</v>
      </c>
      <c r="H38" s="32">
        <v>34603</v>
      </c>
      <c r="I38" s="32">
        <v>7.02</v>
      </c>
      <c r="J38" s="32">
        <v>230.9</v>
      </c>
      <c r="K38" s="32">
        <v>3.2</v>
      </c>
      <c r="L38" s="32">
        <v>0.99</v>
      </c>
      <c r="M38" s="32">
        <v>3.9</v>
      </c>
      <c r="N38" s="51"/>
      <c r="O38" s="51"/>
      <c r="P38" s="51"/>
      <c r="Q38" s="105" t="s">
        <v>96</v>
      </c>
      <c r="R38" s="32" t="s">
        <v>139</v>
      </c>
      <c r="T38" s="32" t="s">
        <v>153</v>
      </c>
      <c r="U38" s="50">
        <v>44953</v>
      </c>
      <c r="V38" s="51"/>
      <c r="W38" s="76">
        <v>11345.016724799998</v>
      </c>
      <c r="X38" s="44">
        <v>5</v>
      </c>
      <c r="Y38" s="44">
        <v>100</v>
      </c>
      <c r="Z38" s="44">
        <v>20</v>
      </c>
      <c r="AA38" s="50">
        <v>44952</v>
      </c>
      <c r="AB38" s="68">
        <v>0.66666666666666663</v>
      </c>
      <c r="AC38" s="50">
        <v>44953</v>
      </c>
      <c r="AD38" s="68">
        <v>0.68402777777777779</v>
      </c>
      <c r="AE38" s="45">
        <v>49</v>
      </c>
      <c r="AF38" s="45">
        <v>26</v>
      </c>
      <c r="AG38" s="32">
        <v>488.4</v>
      </c>
      <c r="AH38" s="32">
        <f t="shared" si="0"/>
        <v>9768</v>
      </c>
      <c r="AI38" s="45">
        <v>1</v>
      </c>
      <c r="AJ38" s="45">
        <v>0</v>
      </c>
      <c r="AK38" s="32">
        <v>1</v>
      </c>
      <c r="AL38" s="32">
        <f t="shared" si="1"/>
        <v>20</v>
      </c>
      <c r="AM38" s="51"/>
      <c r="AN38" s="51"/>
      <c r="AO38" s="51"/>
      <c r="AP38" s="51"/>
      <c r="AQ38" s="51"/>
      <c r="AR38" s="52" t="s">
        <v>97</v>
      </c>
      <c r="AS38" s="52" t="s">
        <v>97</v>
      </c>
      <c r="AT38" s="32">
        <v>-2.3E-2</v>
      </c>
      <c r="AU38" s="52" t="s">
        <v>97</v>
      </c>
      <c r="AV38" s="52" t="s">
        <v>97</v>
      </c>
      <c r="AW38" s="52" t="s">
        <v>97</v>
      </c>
    </row>
    <row r="39" spans="1:53" ht="16" x14ac:dyDescent="0.2">
      <c r="A39" s="57">
        <v>34</v>
      </c>
      <c r="B39" s="41" t="s">
        <v>154</v>
      </c>
      <c r="C39" s="50">
        <v>44952</v>
      </c>
      <c r="D39" s="48">
        <v>0.42083333333333334</v>
      </c>
      <c r="E39" s="32">
        <v>10.199999999999999</v>
      </c>
      <c r="F39" s="32">
        <v>98</v>
      </c>
      <c r="G39" s="32">
        <v>9.8000000000000007</v>
      </c>
      <c r="H39" s="32">
        <v>29018</v>
      </c>
      <c r="I39" s="32">
        <v>7.02</v>
      </c>
      <c r="J39" s="32">
        <v>210.9</v>
      </c>
      <c r="K39" s="32">
        <v>14.3</v>
      </c>
      <c r="L39" s="32">
        <v>3.56</v>
      </c>
      <c r="M39" s="32">
        <v>13.51</v>
      </c>
      <c r="N39" s="51"/>
      <c r="O39" s="51"/>
      <c r="P39" s="51"/>
      <c r="Q39" s="105" t="s">
        <v>96</v>
      </c>
      <c r="R39" s="32" t="s">
        <v>155</v>
      </c>
      <c r="S39" s="32" t="s">
        <v>156</v>
      </c>
      <c r="T39" s="32" t="s">
        <v>157</v>
      </c>
      <c r="U39" s="50">
        <v>44953</v>
      </c>
      <c r="V39" s="51"/>
      <c r="W39" s="76">
        <v>8930.0441610599992</v>
      </c>
      <c r="X39" s="44">
        <v>5</v>
      </c>
      <c r="Y39" s="44">
        <v>100</v>
      </c>
      <c r="Z39" s="44">
        <v>20</v>
      </c>
      <c r="AA39" s="50">
        <v>44952</v>
      </c>
      <c r="AB39" s="68">
        <v>0.66666666666666663</v>
      </c>
      <c r="AC39" s="50">
        <v>44953</v>
      </c>
      <c r="AD39" s="68">
        <v>0.68472222222222223</v>
      </c>
      <c r="AE39" s="45">
        <v>49</v>
      </c>
      <c r="AF39" s="45">
        <v>48</v>
      </c>
      <c r="AG39" s="32">
        <v>2419.6</v>
      </c>
      <c r="AH39" s="32">
        <f t="shared" si="0"/>
        <v>48392</v>
      </c>
      <c r="AI39" s="45">
        <v>44</v>
      </c>
      <c r="AJ39" s="45">
        <v>10</v>
      </c>
      <c r="AK39" s="32">
        <v>125.9</v>
      </c>
      <c r="AL39" s="32">
        <f t="shared" si="1"/>
        <v>2518</v>
      </c>
      <c r="AM39" s="51"/>
      <c r="AN39" s="51"/>
      <c r="AO39" s="51"/>
      <c r="AP39" s="51"/>
      <c r="AQ39" s="51"/>
      <c r="AR39" s="52" t="s">
        <v>97</v>
      </c>
      <c r="AS39" s="52" t="s">
        <v>97</v>
      </c>
      <c r="AT39" s="32">
        <v>-4.2999999999999997E-2</v>
      </c>
      <c r="AU39" s="52" t="s">
        <v>97</v>
      </c>
      <c r="AV39" s="52" t="s">
        <v>97</v>
      </c>
      <c r="AW39" s="52" t="s">
        <v>97</v>
      </c>
    </row>
    <row r="40" spans="1:53" ht="16" x14ac:dyDescent="0.2">
      <c r="A40" s="57">
        <v>35</v>
      </c>
      <c r="B40" s="41" t="s">
        <v>158</v>
      </c>
      <c r="C40" s="50">
        <v>44952</v>
      </c>
      <c r="D40" s="48">
        <v>0.3756944444444445</v>
      </c>
      <c r="E40" s="32">
        <v>10.199999999999999</v>
      </c>
      <c r="F40" s="32">
        <v>98.8</v>
      </c>
      <c r="G40" s="32">
        <v>9.84</v>
      </c>
      <c r="H40" s="32">
        <v>30624</v>
      </c>
      <c r="I40" s="32">
        <v>7.11</v>
      </c>
      <c r="J40" s="32">
        <v>287</v>
      </c>
      <c r="K40" s="32">
        <v>4.28</v>
      </c>
      <c r="L40" s="32">
        <v>2</v>
      </c>
      <c r="M40" s="32">
        <v>8.1</v>
      </c>
      <c r="N40" s="51"/>
      <c r="O40" s="51"/>
      <c r="P40" s="51"/>
      <c r="Q40" s="32" t="s">
        <v>128</v>
      </c>
      <c r="R40" s="32" t="s">
        <v>133</v>
      </c>
      <c r="S40" s="32" t="s">
        <v>159</v>
      </c>
      <c r="T40" s="32" t="s">
        <v>160</v>
      </c>
      <c r="U40" s="50">
        <v>44953</v>
      </c>
      <c r="V40" s="51"/>
      <c r="W40" s="76">
        <v>10873.9633497</v>
      </c>
      <c r="X40" s="44">
        <v>5</v>
      </c>
      <c r="Y40" s="44">
        <v>100</v>
      </c>
      <c r="Z40" s="44">
        <v>20</v>
      </c>
      <c r="AA40" s="50">
        <v>44952</v>
      </c>
      <c r="AB40" s="68">
        <v>0.66666666666666663</v>
      </c>
      <c r="AC40" s="50">
        <v>44953</v>
      </c>
      <c r="AD40" s="68">
        <v>0.68472222222222223</v>
      </c>
      <c r="AE40" s="45">
        <v>49</v>
      </c>
      <c r="AF40" s="45">
        <v>45</v>
      </c>
      <c r="AG40" s="32">
        <v>1732.9</v>
      </c>
      <c r="AH40" s="32">
        <f t="shared" si="0"/>
        <v>34658</v>
      </c>
      <c r="AI40" s="45">
        <v>1</v>
      </c>
      <c r="AJ40" s="45">
        <v>0</v>
      </c>
      <c r="AK40" s="32">
        <v>1</v>
      </c>
      <c r="AL40" s="32">
        <f t="shared" si="1"/>
        <v>20</v>
      </c>
      <c r="AM40" s="51"/>
      <c r="AN40" s="51"/>
      <c r="AO40" s="51"/>
      <c r="AP40" s="51"/>
      <c r="AQ40" s="51"/>
      <c r="AR40" s="52" t="s">
        <v>97</v>
      </c>
      <c r="AS40" s="52" t="s">
        <v>97</v>
      </c>
      <c r="AT40" s="32">
        <v>-3.4000000000000002E-2</v>
      </c>
      <c r="AU40" s="52" t="s">
        <v>97</v>
      </c>
      <c r="AV40" s="52" t="s">
        <v>97</v>
      </c>
      <c r="AW40" s="52" t="s">
        <v>97</v>
      </c>
    </row>
    <row r="41" spans="1:53" ht="16" x14ac:dyDescent="0.2">
      <c r="A41" s="57">
        <v>36</v>
      </c>
      <c r="B41" s="41" t="s">
        <v>161</v>
      </c>
      <c r="C41" s="50">
        <v>44952</v>
      </c>
      <c r="D41" s="48">
        <v>0.46180555555555558</v>
      </c>
      <c r="E41" s="32">
        <v>12.6</v>
      </c>
      <c r="F41" s="32">
        <v>101</v>
      </c>
      <c r="G41" s="32">
        <v>9.6999999999999993</v>
      </c>
      <c r="H41" s="32">
        <v>26634</v>
      </c>
      <c r="I41" s="32">
        <v>7.01</v>
      </c>
      <c r="J41" s="32">
        <v>138</v>
      </c>
      <c r="K41" s="32">
        <v>20.3</v>
      </c>
      <c r="L41" s="32">
        <v>4.24</v>
      </c>
      <c r="M41" s="32">
        <v>13.77</v>
      </c>
      <c r="N41" s="51"/>
      <c r="O41" s="51"/>
      <c r="P41" s="51"/>
      <c r="Q41" s="105" t="s">
        <v>96</v>
      </c>
      <c r="R41" s="32" t="s">
        <v>155</v>
      </c>
      <c r="S41" s="32" t="s">
        <v>162</v>
      </c>
      <c r="T41" s="32" t="s">
        <v>163</v>
      </c>
      <c r="U41" s="50">
        <v>44953</v>
      </c>
      <c r="V41" s="51"/>
      <c r="W41" s="76">
        <v>8766.3066077399999</v>
      </c>
      <c r="X41" s="44">
        <v>5</v>
      </c>
      <c r="Y41" s="44">
        <v>100</v>
      </c>
      <c r="Z41" s="44">
        <v>20</v>
      </c>
      <c r="AA41" s="50">
        <v>44952</v>
      </c>
      <c r="AB41" s="68">
        <v>0.66666666666666663</v>
      </c>
      <c r="AC41" s="50">
        <v>44953</v>
      </c>
      <c r="AD41" s="68">
        <v>0.68263888888888891</v>
      </c>
      <c r="AE41" s="45">
        <v>49</v>
      </c>
      <c r="AF41" s="45">
        <v>44</v>
      </c>
      <c r="AG41" s="32">
        <v>1553.1</v>
      </c>
      <c r="AH41" s="32">
        <f t="shared" si="0"/>
        <v>31062</v>
      </c>
      <c r="AI41" s="45">
        <v>6</v>
      </c>
      <c r="AJ41" s="45">
        <v>2</v>
      </c>
      <c r="AK41" s="32">
        <v>8.4</v>
      </c>
      <c r="AL41" s="32">
        <f t="shared" si="1"/>
        <v>168</v>
      </c>
      <c r="AM41" s="51"/>
      <c r="AN41" s="51"/>
      <c r="AO41" s="51"/>
      <c r="AP41" s="51"/>
      <c r="AQ41" s="51"/>
      <c r="AR41" s="52" t="s">
        <v>97</v>
      </c>
      <c r="AS41" s="52" t="s">
        <v>97</v>
      </c>
      <c r="AT41" s="32">
        <v>-3.2000000000000001E-2</v>
      </c>
      <c r="AU41" s="52" t="s">
        <v>97</v>
      </c>
      <c r="AV41" s="52" t="s">
        <v>97</v>
      </c>
      <c r="AW41" s="52" t="s">
        <v>97</v>
      </c>
    </row>
    <row r="42" spans="1:53" ht="16" x14ac:dyDescent="0.2">
      <c r="A42" s="57">
        <v>37</v>
      </c>
      <c r="B42" s="41" t="s">
        <v>164</v>
      </c>
      <c r="C42" s="50">
        <v>44952</v>
      </c>
      <c r="D42" s="48">
        <v>0.42708333333333331</v>
      </c>
      <c r="E42" s="32">
        <v>10.8</v>
      </c>
      <c r="F42" s="32">
        <v>98.9</v>
      </c>
      <c r="G42" s="32">
        <v>9.89</v>
      </c>
      <c r="H42" s="32">
        <v>26571</v>
      </c>
      <c r="I42" s="32">
        <v>7.1</v>
      </c>
      <c r="J42" s="32">
        <v>278.5</v>
      </c>
      <c r="K42" s="32">
        <v>4.76</v>
      </c>
      <c r="L42" s="32">
        <v>2.8</v>
      </c>
      <c r="M42" s="32">
        <v>11.6</v>
      </c>
      <c r="N42" s="51"/>
      <c r="O42" s="51"/>
      <c r="P42" s="51"/>
      <c r="Q42" s="32" t="s">
        <v>128</v>
      </c>
      <c r="R42" s="32" t="s">
        <v>155</v>
      </c>
      <c r="S42" s="32" t="s">
        <v>165</v>
      </c>
      <c r="T42" s="32" t="s">
        <v>166</v>
      </c>
      <c r="U42" s="50">
        <v>44953</v>
      </c>
      <c r="V42" s="51"/>
      <c r="W42" s="76">
        <v>9605.7918131999995</v>
      </c>
      <c r="X42" s="44">
        <v>5</v>
      </c>
      <c r="Y42" s="44">
        <v>100</v>
      </c>
      <c r="Z42" s="44">
        <v>20</v>
      </c>
      <c r="AA42" s="50">
        <v>44952</v>
      </c>
      <c r="AB42" s="68">
        <v>0.66666666666666663</v>
      </c>
      <c r="AC42" s="50">
        <v>44953</v>
      </c>
      <c r="AD42" s="68">
        <v>0.67083333333333339</v>
      </c>
      <c r="AE42" s="45">
        <v>48</v>
      </c>
      <c r="AF42" s="45">
        <v>29</v>
      </c>
      <c r="AG42" s="32">
        <v>416</v>
      </c>
      <c r="AH42" s="32">
        <f t="shared" si="0"/>
        <v>8320</v>
      </c>
      <c r="AI42" s="45">
        <v>1</v>
      </c>
      <c r="AJ42" s="45">
        <v>0</v>
      </c>
      <c r="AK42" s="32">
        <v>1</v>
      </c>
      <c r="AL42" s="32">
        <f t="shared" si="1"/>
        <v>20</v>
      </c>
      <c r="AM42" s="51"/>
      <c r="AN42" s="51"/>
      <c r="AO42" s="51"/>
      <c r="AP42" s="51"/>
      <c r="AQ42" s="51"/>
      <c r="AR42" s="52" t="s">
        <v>97</v>
      </c>
      <c r="AS42" s="52" t="s">
        <v>97</v>
      </c>
      <c r="AT42" s="32">
        <v>-0.03</v>
      </c>
      <c r="AU42" s="52" t="s">
        <v>97</v>
      </c>
      <c r="AV42" s="52" t="s">
        <v>97</v>
      </c>
      <c r="AW42" s="52" t="s">
        <v>97</v>
      </c>
    </row>
    <row r="43" spans="1:53" ht="16" x14ac:dyDescent="0.2">
      <c r="A43" s="57">
        <v>38</v>
      </c>
      <c r="B43" s="41" t="s">
        <v>167</v>
      </c>
      <c r="C43" s="50">
        <v>44952</v>
      </c>
      <c r="D43" s="48">
        <v>0.36249999999999999</v>
      </c>
      <c r="E43" s="32">
        <v>10.4</v>
      </c>
      <c r="F43" s="32">
        <v>95</v>
      </c>
      <c r="G43" s="32">
        <v>9.3000000000000007</v>
      </c>
      <c r="H43" s="56">
        <v>33378</v>
      </c>
      <c r="I43" s="32">
        <v>7.02</v>
      </c>
      <c r="J43" s="32">
        <v>235</v>
      </c>
      <c r="K43" s="32">
        <v>6.6</v>
      </c>
      <c r="L43" s="32">
        <v>1.89</v>
      </c>
      <c r="M43" s="32">
        <v>7.84</v>
      </c>
      <c r="N43" s="51"/>
      <c r="O43" s="51"/>
      <c r="P43" s="51"/>
      <c r="Q43" s="105" t="s">
        <v>96</v>
      </c>
      <c r="R43" s="105" t="s">
        <v>96</v>
      </c>
      <c r="S43" s="32" t="s">
        <v>168</v>
      </c>
      <c r="T43" s="32" t="s">
        <v>169</v>
      </c>
      <c r="U43" s="50">
        <v>44953</v>
      </c>
      <c r="V43" s="51"/>
      <c r="W43" s="76">
        <v>11409.342648</v>
      </c>
      <c r="X43" s="44">
        <v>5</v>
      </c>
      <c r="Y43" s="44">
        <v>100</v>
      </c>
      <c r="Z43" s="44">
        <v>20</v>
      </c>
      <c r="AA43" s="50">
        <v>44952</v>
      </c>
      <c r="AB43" s="68">
        <v>0.66666666666666663</v>
      </c>
      <c r="AC43" s="50">
        <v>44953</v>
      </c>
      <c r="AD43" s="68">
        <v>0.6645833333333333</v>
      </c>
      <c r="AE43" s="45">
        <v>49</v>
      </c>
      <c r="AF43" s="45">
        <v>30</v>
      </c>
      <c r="AG43" s="32">
        <v>613.1</v>
      </c>
      <c r="AH43" s="32">
        <f t="shared" si="0"/>
        <v>12262</v>
      </c>
      <c r="AI43" s="45">
        <v>3</v>
      </c>
      <c r="AJ43" s="45">
        <v>0</v>
      </c>
      <c r="AK43" s="32">
        <v>3.1</v>
      </c>
      <c r="AL43" s="32">
        <f t="shared" si="1"/>
        <v>62</v>
      </c>
      <c r="AM43" s="51"/>
      <c r="AN43" s="51"/>
      <c r="AO43" s="51"/>
      <c r="AP43" s="51"/>
      <c r="AQ43" s="51"/>
      <c r="AR43" s="52" t="s">
        <v>97</v>
      </c>
      <c r="AS43" s="52" t="s">
        <v>97</v>
      </c>
      <c r="AT43" s="32">
        <v>-3.9E-2</v>
      </c>
      <c r="AU43" s="52" t="s">
        <v>97</v>
      </c>
      <c r="AV43" s="52" t="s">
        <v>97</v>
      </c>
      <c r="AW43" s="52" t="s">
        <v>97</v>
      </c>
    </row>
    <row r="44" spans="1:53" ht="16" x14ac:dyDescent="0.2">
      <c r="A44" s="57">
        <v>39</v>
      </c>
      <c r="B44" s="41" t="s">
        <v>170</v>
      </c>
      <c r="C44" s="50">
        <v>44952</v>
      </c>
      <c r="D44" s="48">
        <v>0.35069444444444442</v>
      </c>
      <c r="E44" s="32">
        <v>10.5</v>
      </c>
      <c r="F44" s="32">
        <v>96.2</v>
      </c>
      <c r="G44" s="32">
        <v>9.39</v>
      </c>
      <c r="H44" s="32">
        <v>33342</v>
      </c>
      <c r="I44" s="32">
        <v>7.12</v>
      </c>
      <c r="J44" s="32">
        <v>288.60000000000002</v>
      </c>
      <c r="K44" s="32">
        <v>7</v>
      </c>
      <c r="L44" s="32">
        <v>1.7</v>
      </c>
      <c r="M44" s="32">
        <v>6.6</v>
      </c>
      <c r="N44" s="51"/>
      <c r="O44" s="51"/>
      <c r="P44" s="51"/>
      <c r="Q44" s="32" t="s">
        <v>128</v>
      </c>
      <c r="R44" s="32" t="s">
        <v>146</v>
      </c>
      <c r="S44" s="32" t="s">
        <v>171</v>
      </c>
      <c r="T44" s="105" t="s">
        <v>96</v>
      </c>
      <c r="U44" s="50">
        <v>44953</v>
      </c>
      <c r="V44" s="51"/>
      <c r="W44" s="32">
        <v>11809.933185599999</v>
      </c>
      <c r="X44" s="44">
        <v>5</v>
      </c>
      <c r="Y44" s="44">
        <v>100</v>
      </c>
      <c r="Z44" s="44">
        <v>20</v>
      </c>
      <c r="AA44" s="50">
        <v>44952</v>
      </c>
      <c r="AB44" s="68">
        <v>0.66666666666666663</v>
      </c>
      <c r="AC44" s="50">
        <v>44953</v>
      </c>
      <c r="AD44" s="68">
        <v>0.67499999999999993</v>
      </c>
      <c r="AE44" s="45">
        <v>49</v>
      </c>
      <c r="AF44" s="45">
        <v>24</v>
      </c>
      <c r="AG44" s="32">
        <v>435.2</v>
      </c>
      <c r="AH44" s="32">
        <f t="shared" si="0"/>
        <v>8704</v>
      </c>
      <c r="AI44" s="45">
        <v>1</v>
      </c>
      <c r="AJ44" s="45">
        <v>0</v>
      </c>
      <c r="AK44" s="32">
        <v>1</v>
      </c>
      <c r="AL44" s="32">
        <f t="shared" si="1"/>
        <v>20</v>
      </c>
      <c r="AM44" s="51"/>
      <c r="AN44" s="51"/>
      <c r="AO44" s="51"/>
      <c r="AP44" s="51"/>
      <c r="AQ44" s="51"/>
      <c r="AR44" s="52" t="s">
        <v>97</v>
      </c>
      <c r="AS44" s="52" t="s">
        <v>97</v>
      </c>
      <c r="AT44" s="32">
        <v>-2.8000000000000001E-2</v>
      </c>
      <c r="AU44" s="52" t="s">
        <v>97</v>
      </c>
      <c r="AV44" s="52" t="s">
        <v>97</v>
      </c>
      <c r="AW44" s="52" t="s">
        <v>97</v>
      </c>
    </row>
    <row r="45" spans="1:53" ht="16" x14ac:dyDescent="0.2">
      <c r="A45" s="57">
        <v>40</v>
      </c>
      <c r="B45" s="41" t="s">
        <v>172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50">
        <v>44953</v>
      </c>
      <c r="V45" s="42"/>
      <c r="W45" s="82">
        <v>14.64386165</v>
      </c>
      <c r="X45" s="44">
        <v>5</v>
      </c>
      <c r="Y45" s="44">
        <v>100</v>
      </c>
      <c r="Z45" s="44">
        <v>20</v>
      </c>
      <c r="AA45" s="50">
        <v>44952</v>
      </c>
      <c r="AB45" s="68">
        <v>0.66666666666666663</v>
      </c>
      <c r="AC45" s="50">
        <v>44953</v>
      </c>
      <c r="AD45" s="68">
        <v>0.66319444444444442</v>
      </c>
      <c r="AE45" s="45">
        <v>0</v>
      </c>
      <c r="AF45" s="45">
        <v>0</v>
      </c>
      <c r="AG45" s="32">
        <v>0</v>
      </c>
      <c r="AH45" s="32">
        <v>0</v>
      </c>
      <c r="AI45" s="45">
        <v>0</v>
      </c>
      <c r="AJ45" s="45">
        <v>0</v>
      </c>
      <c r="AK45" s="32">
        <v>0</v>
      </c>
      <c r="AL45" s="32">
        <v>0</v>
      </c>
      <c r="AM45" s="79"/>
      <c r="AN45" s="91"/>
      <c r="AO45" s="91"/>
      <c r="AP45" s="79"/>
      <c r="AQ45" s="42"/>
      <c r="AR45" s="52" t="s">
        <v>97</v>
      </c>
      <c r="AS45" s="52" t="s">
        <v>97</v>
      </c>
      <c r="AT45" s="44">
        <v>-1.2999999999999999E-2</v>
      </c>
      <c r="AU45" s="52" t="s">
        <v>97</v>
      </c>
      <c r="AV45" s="52" t="s">
        <v>97</v>
      </c>
      <c r="AW45" s="52" t="s">
        <v>97</v>
      </c>
    </row>
    <row r="46" spans="1:53" ht="16" x14ac:dyDescent="0.2">
      <c r="A46" s="57" t="s">
        <v>173</v>
      </c>
      <c r="B46" s="41" t="s">
        <v>174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44">
        <v>5</v>
      </c>
      <c r="Y46" s="44">
        <v>100</v>
      </c>
      <c r="Z46" s="44">
        <v>20</v>
      </c>
      <c r="AA46" s="50">
        <v>44952</v>
      </c>
      <c r="AB46" s="68">
        <v>0.875</v>
      </c>
      <c r="AC46" s="50">
        <v>44953</v>
      </c>
      <c r="AD46" s="68">
        <v>0.7006944444444444</v>
      </c>
      <c r="AE46" s="45">
        <v>0</v>
      </c>
      <c r="AF46" s="45">
        <v>0</v>
      </c>
      <c r="AG46" s="32">
        <v>0</v>
      </c>
      <c r="AH46" s="32">
        <v>0</v>
      </c>
      <c r="AI46" s="45">
        <v>0</v>
      </c>
      <c r="AJ46" s="45">
        <v>0</v>
      </c>
      <c r="AK46" s="32">
        <v>0</v>
      </c>
      <c r="AL46" s="32">
        <v>0</v>
      </c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</row>
    <row r="47" spans="1:53" ht="16" x14ac:dyDescent="0.2">
      <c r="A47" s="57" t="s">
        <v>175</v>
      </c>
      <c r="B47" s="41" t="s">
        <v>176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</row>
  </sheetData>
  <mergeCells count="8">
    <mergeCell ref="AX1:BA1"/>
    <mergeCell ref="A5:B5"/>
    <mergeCell ref="C1:T1"/>
    <mergeCell ref="U1:W1"/>
    <mergeCell ref="X1:AQ1"/>
    <mergeCell ref="AR1:AW1"/>
    <mergeCell ref="Q2:T2"/>
    <mergeCell ref="A4:B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"/>
  <sheetViews>
    <sheetView topLeftCell="A22" zoomScale="50" zoomScaleNormal="50" workbookViewId="0">
      <pane xSplit="1" topLeftCell="Q1" activePane="topRight" state="frozen"/>
      <selection pane="topRight" activeCell="K26" sqref="K26"/>
    </sheetView>
  </sheetViews>
  <sheetFormatPr baseColWidth="10" defaultColWidth="9" defaultRowHeight="14.25" customHeight="1" x14ac:dyDescent="0.2"/>
  <cols>
    <col min="1" max="1" width="6.6640625" style="31" customWidth="1"/>
    <col min="2" max="2" width="34.33203125" style="32" customWidth="1"/>
    <col min="3" max="3" width="11.1640625" style="32" customWidth="1"/>
    <col min="4" max="4" width="12.5" style="32" customWidth="1"/>
    <col min="5" max="7" width="9" style="32"/>
    <col min="8" max="8" width="12.6640625" style="32" customWidth="1"/>
    <col min="9" max="11" width="9" style="32"/>
    <col min="12" max="13" width="11.5" style="32" customWidth="1"/>
    <col min="14" max="16" width="13.83203125" style="32" customWidth="1"/>
    <col min="17" max="20" width="15.83203125" style="32" customWidth="1"/>
    <col min="21" max="21" width="10.83203125" style="32" customWidth="1"/>
    <col min="22" max="22" width="9" style="32"/>
    <col min="23" max="23" width="9.1640625" style="32" bestFit="1" customWidth="1"/>
    <col min="24" max="25" width="9" style="32"/>
    <col min="26" max="26" width="14.1640625" style="32" customWidth="1"/>
    <col min="27" max="27" width="10.6640625" style="32" customWidth="1"/>
    <col min="28" max="28" width="11.33203125" style="32" customWidth="1"/>
    <col min="29" max="29" width="10.83203125" style="32" customWidth="1"/>
    <col min="30" max="30" width="12.1640625" style="32" customWidth="1"/>
    <col min="31" max="31" width="15.1640625" style="32" customWidth="1"/>
    <col min="32" max="32" width="9.1640625" style="32" customWidth="1"/>
    <col min="33" max="34" width="15.1640625" style="32" customWidth="1"/>
    <col min="35" max="35" width="9.1640625" style="32" customWidth="1"/>
    <col min="36" max="42" width="15.1640625" style="32" customWidth="1"/>
    <col min="43" max="43" width="9" style="32"/>
    <col min="44" max="44" width="12.6640625" style="32" customWidth="1"/>
    <col min="45" max="45" width="12.1640625" style="32" customWidth="1"/>
    <col min="46" max="46" width="12.6640625" style="32" customWidth="1"/>
    <col min="47" max="52" width="9" style="32"/>
    <col min="53" max="53" width="9.6640625" style="32" customWidth="1"/>
    <col min="54" max="16384" width="9" style="32"/>
  </cols>
  <sheetData>
    <row r="1" spans="1:53" ht="16" x14ac:dyDescent="0.2"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1" t="s">
        <v>1</v>
      </c>
      <c r="V1" s="131"/>
      <c r="W1" s="131"/>
      <c r="X1" s="132" t="s">
        <v>2</v>
      </c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3" t="s">
        <v>3</v>
      </c>
      <c r="AS1" s="133"/>
      <c r="AT1" s="133"/>
      <c r="AU1" s="133"/>
      <c r="AV1" s="133"/>
      <c r="AW1" s="133"/>
      <c r="AX1" s="128" t="s">
        <v>4</v>
      </c>
      <c r="AY1" s="128"/>
      <c r="AZ1" s="128"/>
      <c r="BA1" s="128"/>
    </row>
    <row r="2" spans="1:53" s="31" customFormat="1" ht="187" x14ac:dyDescent="0.2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10</v>
      </c>
      <c r="H2" s="33" t="s">
        <v>11</v>
      </c>
      <c r="I2" s="33" t="s">
        <v>12</v>
      </c>
      <c r="J2" s="33" t="s">
        <v>13</v>
      </c>
      <c r="K2" s="33" t="s">
        <v>14</v>
      </c>
      <c r="L2" s="33" t="s">
        <v>15</v>
      </c>
      <c r="M2" s="33" t="s">
        <v>15</v>
      </c>
      <c r="N2" s="33" t="s">
        <v>16</v>
      </c>
      <c r="O2" s="33" t="s">
        <v>17</v>
      </c>
      <c r="P2" s="33" t="s">
        <v>18</v>
      </c>
      <c r="Q2" s="134" t="s">
        <v>19</v>
      </c>
      <c r="R2" s="134"/>
      <c r="S2" s="134"/>
      <c r="T2" s="134"/>
      <c r="U2" s="33" t="s">
        <v>20</v>
      </c>
      <c r="V2" s="33" t="s">
        <v>21</v>
      </c>
      <c r="W2" s="33" t="s">
        <v>22</v>
      </c>
      <c r="X2" s="33" t="s">
        <v>23</v>
      </c>
      <c r="Y2" s="33" t="s">
        <v>24</v>
      </c>
      <c r="Z2" s="72" t="s">
        <v>25</v>
      </c>
      <c r="AA2" s="33" t="s">
        <v>26</v>
      </c>
      <c r="AB2" s="33" t="s">
        <v>27</v>
      </c>
      <c r="AC2" s="33" t="s">
        <v>28</v>
      </c>
      <c r="AD2" s="33" t="s">
        <v>29</v>
      </c>
      <c r="AE2" s="35" t="s">
        <v>30</v>
      </c>
      <c r="AF2" s="35" t="s">
        <v>31</v>
      </c>
      <c r="AG2" s="35" t="s">
        <v>32</v>
      </c>
      <c r="AH2" s="35" t="s">
        <v>33</v>
      </c>
      <c r="AI2" s="35" t="s">
        <v>34</v>
      </c>
      <c r="AJ2" s="35" t="s">
        <v>35</v>
      </c>
      <c r="AK2" s="35" t="s">
        <v>36</v>
      </c>
      <c r="AL2" s="35" t="s">
        <v>37</v>
      </c>
      <c r="AM2" s="35" t="s">
        <v>38</v>
      </c>
      <c r="AN2" s="35" t="s">
        <v>39</v>
      </c>
      <c r="AO2" s="35" t="s">
        <v>40</v>
      </c>
      <c r="AP2" s="35" t="s">
        <v>41</v>
      </c>
      <c r="AQ2" s="33" t="s">
        <v>42</v>
      </c>
      <c r="AR2" s="33" t="s">
        <v>43</v>
      </c>
      <c r="AS2" s="33" t="s">
        <v>44</v>
      </c>
      <c r="AT2" s="33" t="s">
        <v>45</v>
      </c>
      <c r="AU2" s="33" t="s">
        <v>46</v>
      </c>
      <c r="AV2" s="33" t="s">
        <v>47</v>
      </c>
      <c r="AW2" s="35" t="s">
        <v>3</v>
      </c>
      <c r="AX2" s="36" t="s">
        <v>48</v>
      </c>
      <c r="AY2" s="36" t="s">
        <v>49</v>
      </c>
      <c r="AZ2" s="36" t="s">
        <v>50</v>
      </c>
      <c r="BA2" s="36" t="s">
        <v>51</v>
      </c>
    </row>
    <row r="3" spans="1:53" s="31" customFormat="1" ht="17" x14ac:dyDescent="0.2">
      <c r="A3" s="37" t="s">
        <v>52</v>
      </c>
      <c r="B3" s="37"/>
      <c r="C3" s="37" t="s">
        <v>53</v>
      </c>
      <c r="D3" s="37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7"/>
      <c r="J3" s="37" t="s">
        <v>59</v>
      </c>
      <c r="K3" s="37" t="s">
        <v>60</v>
      </c>
      <c r="L3" s="37" t="s">
        <v>61</v>
      </c>
      <c r="M3" s="37" t="s">
        <v>62</v>
      </c>
      <c r="N3" s="37" t="s">
        <v>55</v>
      </c>
      <c r="O3" s="37" t="s">
        <v>63</v>
      </c>
      <c r="P3" s="37" t="s">
        <v>64</v>
      </c>
      <c r="Q3" s="58" t="s">
        <v>65</v>
      </c>
      <c r="R3" s="37" t="s">
        <v>66</v>
      </c>
      <c r="S3" s="37" t="s">
        <v>67</v>
      </c>
      <c r="T3" s="37" t="s">
        <v>68</v>
      </c>
      <c r="U3" s="37" t="s">
        <v>53</v>
      </c>
      <c r="V3" s="37" t="s">
        <v>69</v>
      </c>
      <c r="W3" s="37" t="s">
        <v>70</v>
      </c>
      <c r="X3" s="37" t="s">
        <v>71</v>
      </c>
      <c r="Y3" s="37" t="s">
        <v>72</v>
      </c>
      <c r="Z3" s="72" t="s">
        <v>73</v>
      </c>
      <c r="AA3" s="37" t="s">
        <v>177</v>
      </c>
      <c r="AB3" s="37" t="s">
        <v>54</v>
      </c>
      <c r="AC3" s="37" t="s">
        <v>177</v>
      </c>
      <c r="AD3" s="37" t="s">
        <v>54</v>
      </c>
      <c r="AE3" s="35" t="s">
        <v>74</v>
      </c>
      <c r="AF3" s="35" t="s">
        <v>74</v>
      </c>
      <c r="AG3" s="35" t="s">
        <v>75</v>
      </c>
      <c r="AH3" s="35" t="s">
        <v>75</v>
      </c>
      <c r="AI3" s="35" t="s">
        <v>74</v>
      </c>
      <c r="AJ3" s="35" t="s">
        <v>74</v>
      </c>
      <c r="AK3" s="35" t="s">
        <v>75</v>
      </c>
      <c r="AL3" s="35" t="s">
        <v>75</v>
      </c>
      <c r="AM3" s="35" t="s">
        <v>74</v>
      </c>
      <c r="AN3" s="35" t="s">
        <v>74</v>
      </c>
      <c r="AO3" s="35" t="s">
        <v>75</v>
      </c>
      <c r="AP3" s="35" t="s">
        <v>75</v>
      </c>
      <c r="AQ3" s="33" t="s">
        <v>69</v>
      </c>
      <c r="AR3" s="37" t="s">
        <v>70</v>
      </c>
      <c r="AS3" s="37" t="s">
        <v>70</v>
      </c>
      <c r="AT3" s="37" t="s">
        <v>70</v>
      </c>
      <c r="AU3" s="37" t="s">
        <v>70</v>
      </c>
      <c r="AV3" s="37" t="s">
        <v>70</v>
      </c>
      <c r="AW3" s="37" t="s">
        <v>69</v>
      </c>
      <c r="AX3" s="38" t="s">
        <v>76</v>
      </c>
      <c r="AY3" s="38" t="s">
        <v>76</v>
      </c>
      <c r="AZ3" s="38" t="s">
        <v>77</v>
      </c>
      <c r="BA3" s="38" t="s">
        <v>78</v>
      </c>
    </row>
    <row r="4" spans="1:53" ht="16" x14ac:dyDescent="0.2">
      <c r="A4" s="129" t="s">
        <v>79</v>
      </c>
      <c r="B4" s="129"/>
      <c r="C4" s="44" t="s">
        <v>178</v>
      </c>
      <c r="D4" s="44" t="s">
        <v>178</v>
      </c>
      <c r="E4" s="44" t="s">
        <v>178</v>
      </c>
      <c r="F4" s="44" t="s">
        <v>178</v>
      </c>
      <c r="G4" s="44" t="s">
        <v>178</v>
      </c>
      <c r="H4" s="44" t="s">
        <v>178</v>
      </c>
      <c r="I4" s="44" t="s">
        <v>178</v>
      </c>
      <c r="J4" s="44" t="s">
        <v>178</v>
      </c>
      <c r="K4" s="44" t="s">
        <v>178</v>
      </c>
      <c r="L4" s="44" t="s">
        <v>178</v>
      </c>
      <c r="M4" s="44" t="s">
        <v>178</v>
      </c>
      <c r="N4" s="41" t="s">
        <v>80</v>
      </c>
      <c r="O4" s="41" t="s">
        <v>80</v>
      </c>
      <c r="P4" s="41" t="s">
        <v>80</v>
      </c>
      <c r="Q4" s="44" t="s">
        <v>178</v>
      </c>
      <c r="R4" s="44" t="s">
        <v>178</v>
      </c>
      <c r="S4" s="44" t="s">
        <v>178</v>
      </c>
      <c r="T4" s="44" t="s">
        <v>178</v>
      </c>
      <c r="U4" s="44" t="s">
        <v>179</v>
      </c>
      <c r="V4" s="41" t="s">
        <v>81</v>
      </c>
      <c r="W4" s="44" t="s">
        <v>180</v>
      </c>
      <c r="X4" s="44" t="s">
        <v>181</v>
      </c>
      <c r="Y4" s="44" t="s">
        <v>181</v>
      </c>
      <c r="Z4" s="44" t="s">
        <v>181</v>
      </c>
      <c r="AA4" s="44" t="s">
        <v>182</v>
      </c>
      <c r="AB4" s="44" t="s">
        <v>182</v>
      </c>
      <c r="AC4" s="44" t="s">
        <v>183</v>
      </c>
      <c r="AD4" s="44" t="s">
        <v>183</v>
      </c>
      <c r="AE4" s="44" t="s">
        <v>183</v>
      </c>
      <c r="AF4" s="44" t="s">
        <v>183</v>
      </c>
      <c r="AG4" s="44" t="s">
        <v>184</v>
      </c>
      <c r="AH4" s="44" t="s">
        <v>183</v>
      </c>
      <c r="AI4" s="44" t="s">
        <v>183</v>
      </c>
      <c r="AJ4" s="44" t="s">
        <v>183</v>
      </c>
      <c r="AK4" s="44" t="s">
        <v>184</v>
      </c>
      <c r="AL4" s="44" t="s">
        <v>184</v>
      </c>
      <c r="AM4" s="79" t="s">
        <v>84</v>
      </c>
      <c r="AN4" s="79" t="s">
        <v>84</v>
      </c>
      <c r="AO4" s="79" t="s">
        <v>84</v>
      </c>
      <c r="AP4" s="79" t="s">
        <v>84</v>
      </c>
      <c r="AQ4" s="41" t="s">
        <v>81</v>
      </c>
      <c r="AR4" s="39"/>
      <c r="AS4" s="39"/>
      <c r="AT4" s="41" t="s">
        <v>185</v>
      </c>
      <c r="AU4" s="39"/>
      <c r="AV4" s="39"/>
      <c r="AW4" s="39"/>
      <c r="AX4" s="39"/>
      <c r="AY4" s="39"/>
      <c r="AZ4" s="39"/>
      <c r="BA4" s="39"/>
    </row>
    <row r="5" spans="1:53" ht="16" x14ac:dyDescent="0.2">
      <c r="A5" s="129" t="s">
        <v>86</v>
      </c>
      <c r="B5" s="129"/>
      <c r="C5" s="44" t="s">
        <v>186</v>
      </c>
      <c r="D5" s="44" t="s">
        <v>186</v>
      </c>
      <c r="E5" s="44" t="s">
        <v>186</v>
      </c>
      <c r="F5" s="44" t="s">
        <v>186</v>
      </c>
      <c r="G5" s="44" t="s">
        <v>186</v>
      </c>
      <c r="H5" s="44" t="s">
        <v>186</v>
      </c>
      <c r="I5" s="44" t="s">
        <v>186</v>
      </c>
      <c r="J5" s="44" t="s">
        <v>186</v>
      </c>
      <c r="K5" s="44" t="s">
        <v>186</v>
      </c>
      <c r="L5" s="44" t="s">
        <v>186</v>
      </c>
      <c r="M5" s="44" t="s">
        <v>186</v>
      </c>
      <c r="N5" s="44"/>
      <c r="O5" s="44"/>
      <c r="P5" s="44"/>
      <c r="Q5" s="44" t="s">
        <v>186</v>
      </c>
      <c r="R5" s="44" t="s">
        <v>186</v>
      </c>
      <c r="S5" s="44" t="s">
        <v>186</v>
      </c>
      <c r="T5" s="44" t="s">
        <v>186</v>
      </c>
      <c r="U5" s="44" t="s">
        <v>187</v>
      </c>
      <c r="V5" s="39"/>
      <c r="W5" s="44" t="s">
        <v>188</v>
      </c>
      <c r="X5" s="44" t="s">
        <v>189</v>
      </c>
      <c r="Y5" s="44" t="s">
        <v>189</v>
      </c>
      <c r="Z5" s="44" t="s">
        <v>189</v>
      </c>
      <c r="AA5" s="44" t="s">
        <v>190</v>
      </c>
      <c r="AB5" s="44" t="s">
        <v>190</v>
      </c>
      <c r="AC5" s="44" t="s">
        <v>190</v>
      </c>
      <c r="AD5" s="44" t="s">
        <v>190</v>
      </c>
      <c r="AE5" s="44" t="s">
        <v>190</v>
      </c>
      <c r="AF5" s="44" t="s">
        <v>190</v>
      </c>
      <c r="AG5" s="44" t="s">
        <v>184</v>
      </c>
      <c r="AH5" s="44" t="s">
        <v>190</v>
      </c>
      <c r="AI5" s="44" t="s">
        <v>190</v>
      </c>
      <c r="AJ5" s="44" t="s">
        <v>190</v>
      </c>
      <c r="AK5" s="44" t="s">
        <v>184</v>
      </c>
      <c r="AL5" s="44" t="s">
        <v>184</v>
      </c>
      <c r="AM5" s="79"/>
      <c r="AN5" s="79"/>
      <c r="AO5" s="79"/>
      <c r="AP5" s="79"/>
      <c r="AQ5" s="44"/>
      <c r="AR5" s="39"/>
      <c r="AS5" s="39"/>
      <c r="AT5" s="41" t="s">
        <v>185</v>
      </c>
      <c r="AU5" s="39"/>
      <c r="AV5" s="39"/>
      <c r="AW5" s="39"/>
      <c r="AX5" s="39"/>
      <c r="AY5" s="39"/>
      <c r="AZ5" s="39"/>
      <c r="BA5" s="39"/>
    </row>
    <row r="6" spans="1:53" ht="16" x14ac:dyDescent="0.2">
      <c r="A6" s="37">
        <v>1</v>
      </c>
      <c r="B6" s="45" t="s">
        <v>92</v>
      </c>
      <c r="C6" s="40" t="s">
        <v>93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74"/>
      <c r="AN6" s="75"/>
      <c r="AO6" s="75"/>
      <c r="AP6" s="74"/>
      <c r="AQ6" s="42"/>
      <c r="AR6" s="40"/>
      <c r="AS6" s="40"/>
      <c r="AT6" s="40"/>
      <c r="AU6" s="40"/>
      <c r="AV6" s="40"/>
      <c r="AW6" s="40"/>
      <c r="AX6" s="43"/>
      <c r="AY6" s="43"/>
      <c r="AZ6" s="43"/>
      <c r="BA6" s="43"/>
    </row>
    <row r="7" spans="1:53" ht="16" x14ac:dyDescent="0.2">
      <c r="A7" s="57">
        <v>2</v>
      </c>
      <c r="B7" s="41" t="s">
        <v>94</v>
      </c>
      <c r="C7" s="50">
        <v>44972</v>
      </c>
      <c r="D7" s="77">
        <v>0.60555555555555551</v>
      </c>
      <c r="E7" s="32">
        <v>9.6999999999999993</v>
      </c>
      <c r="F7" s="32">
        <v>94</v>
      </c>
      <c r="G7" s="32">
        <v>10.7</v>
      </c>
      <c r="H7" s="32">
        <v>72.400000000000006</v>
      </c>
      <c r="I7" s="32">
        <v>7.34</v>
      </c>
      <c r="J7" s="32">
        <v>213.9</v>
      </c>
      <c r="K7" s="32">
        <v>49.54</v>
      </c>
      <c r="L7" s="32">
        <v>1.01</v>
      </c>
      <c r="M7" s="32">
        <v>4.42</v>
      </c>
      <c r="N7" s="51"/>
      <c r="O7" s="51"/>
      <c r="P7" s="51"/>
      <c r="Q7" s="32" t="s">
        <v>191</v>
      </c>
      <c r="R7" s="32" t="s">
        <v>192</v>
      </c>
      <c r="S7" s="32" t="s">
        <v>193</v>
      </c>
      <c r="T7" s="32" t="s">
        <v>194</v>
      </c>
      <c r="U7" s="50">
        <v>44974</v>
      </c>
      <c r="V7" s="51"/>
      <c r="W7" s="32">
        <v>6.98</v>
      </c>
      <c r="X7" s="44">
        <v>5</v>
      </c>
      <c r="Y7" s="44">
        <v>100</v>
      </c>
      <c r="Z7" s="44">
        <v>20</v>
      </c>
      <c r="AA7" s="50">
        <v>44972</v>
      </c>
      <c r="AB7" s="32" t="s">
        <v>195</v>
      </c>
      <c r="AC7" s="50">
        <v>44973</v>
      </c>
      <c r="AD7" s="32" t="s">
        <v>196</v>
      </c>
      <c r="AE7" s="32">
        <v>49</v>
      </c>
      <c r="AF7" s="32">
        <v>48</v>
      </c>
      <c r="AG7" s="32">
        <v>2419.6</v>
      </c>
      <c r="AH7" s="32">
        <f>Z7*AG7</f>
        <v>48392</v>
      </c>
      <c r="AI7" s="32">
        <v>34</v>
      </c>
      <c r="AJ7" s="32">
        <v>4</v>
      </c>
      <c r="AK7" s="32">
        <v>61.3</v>
      </c>
      <c r="AL7" s="32">
        <f>Z7*AK7</f>
        <v>1226</v>
      </c>
      <c r="AM7" s="51"/>
      <c r="AN7" s="51"/>
      <c r="AO7" s="51"/>
      <c r="AP7" s="51"/>
      <c r="AQ7" s="51"/>
      <c r="AR7" s="52" t="s">
        <v>97</v>
      </c>
      <c r="AS7" s="52" t="s">
        <v>97</v>
      </c>
      <c r="AT7" s="32">
        <v>0.20499999999999999</v>
      </c>
      <c r="AU7" s="52" t="s">
        <v>97</v>
      </c>
      <c r="AV7" s="52" t="s">
        <v>97</v>
      </c>
      <c r="AW7" s="52" t="s">
        <v>97</v>
      </c>
    </row>
    <row r="8" spans="1:53" ht="16" x14ac:dyDescent="0.2">
      <c r="A8" s="57">
        <v>3</v>
      </c>
      <c r="B8" s="41" t="s">
        <v>98</v>
      </c>
      <c r="C8" s="50">
        <v>44972</v>
      </c>
      <c r="D8" s="77">
        <v>0.59305555555555556</v>
      </c>
      <c r="E8" s="32">
        <v>10.7</v>
      </c>
      <c r="F8" s="32">
        <v>102</v>
      </c>
      <c r="G8" s="32">
        <v>11.4</v>
      </c>
      <c r="H8" s="32">
        <v>76.2</v>
      </c>
      <c r="I8" s="32">
        <v>7.21</v>
      </c>
      <c r="J8" s="32">
        <v>214</v>
      </c>
      <c r="K8" s="32">
        <v>33.159999999999997</v>
      </c>
      <c r="L8" s="32">
        <v>0.8</v>
      </c>
      <c r="M8" s="32">
        <v>3.6</v>
      </c>
      <c r="N8" s="51"/>
      <c r="O8" s="51"/>
      <c r="P8" s="51"/>
      <c r="Q8" s="32" t="s">
        <v>191</v>
      </c>
      <c r="R8" s="32" t="s">
        <v>193</v>
      </c>
      <c r="S8" s="32" t="s">
        <v>197</v>
      </c>
      <c r="T8" s="32" t="s">
        <v>198</v>
      </c>
      <c r="U8" s="50">
        <v>44974</v>
      </c>
      <c r="V8" s="51"/>
      <c r="W8" s="32">
        <v>20.85</v>
      </c>
      <c r="X8" s="44">
        <v>5</v>
      </c>
      <c r="Y8" s="44">
        <v>100</v>
      </c>
      <c r="Z8" s="44">
        <v>20</v>
      </c>
      <c r="AA8" s="50">
        <v>44972</v>
      </c>
      <c r="AB8" s="32" t="s">
        <v>195</v>
      </c>
      <c r="AC8" s="50">
        <v>44973</v>
      </c>
      <c r="AD8" s="32" t="s">
        <v>196</v>
      </c>
      <c r="AE8" s="32">
        <v>49</v>
      </c>
      <c r="AF8" s="32">
        <v>47</v>
      </c>
      <c r="AG8" s="32">
        <v>2419.6</v>
      </c>
      <c r="AH8" s="32">
        <f t="shared" ref="AH8:AH51" si="0">Z8*AG8</f>
        <v>48392</v>
      </c>
      <c r="AI8" s="32">
        <v>31</v>
      </c>
      <c r="AJ8" s="32">
        <v>7</v>
      </c>
      <c r="AK8" s="32">
        <v>58.1</v>
      </c>
      <c r="AL8" s="32">
        <f t="shared" ref="AL8:AL51" si="1">Z8*AK8</f>
        <v>1162</v>
      </c>
      <c r="AM8" s="51"/>
      <c r="AN8" s="51"/>
      <c r="AO8" s="51"/>
      <c r="AP8" s="51"/>
      <c r="AQ8" s="51"/>
      <c r="AR8" s="52" t="s">
        <v>97</v>
      </c>
      <c r="AS8" s="52" t="s">
        <v>97</v>
      </c>
      <c r="AT8" s="32">
        <v>0.252</v>
      </c>
      <c r="AU8" s="52" t="s">
        <v>97</v>
      </c>
      <c r="AV8" s="52" t="s">
        <v>97</v>
      </c>
      <c r="AW8" s="52" t="s">
        <v>97</v>
      </c>
    </row>
    <row r="9" spans="1:53" ht="16" x14ac:dyDescent="0.2">
      <c r="A9" s="57">
        <v>4</v>
      </c>
      <c r="B9" s="41" t="s">
        <v>99</v>
      </c>
      <c r="C9" s="50">
        <v>44972</v>
      </c>
      <c r="D9" s="77">
        <v>0.66527777777777775</v>
      </c>
      <c r="E9" s="32">
        <v>13.7</v>
      </c>
      <c r="F9" s="32">
        <v>92</v>
      </c>
      <c r="G9" s="32">
        <v>9.6</v>
      </c>
      <c r="H9" s="32">
        <v>57.8</v>
      </c>
      <c r="I9" s="32">
        <v>6.04</v>
      </c>
      <c r="J9" s="32">
        <v>182.5</v>
      </c>
      <c r="K9" s="32">
        <v>7.44</v>
      </c>
      <c r="L9" s="32">
        <v>0.4</v>
      </c>
      <c r="M9" s="32">
        <v>2.1</v>
      </c>
      <c r="N9" s="51"/>
      <c r="O9" s="51"/>
      <c r="P9" s="51"/>
      <c r="Q9" s="32" t="s">
        <v>199</v>
      </c>
      <c r="R9" s="32" t="s">
        <v>193</v>
      </c>
      <c r="S9" s="32" t="s">
        <v>200</v>
      </c>
      <c r="T9" s="32" t="s">
        <v>201</v>
      </c>
      <c r="U9" s="50">
        <v>44974</v>
      </c>
      <c r="V9" s="51"/>
      <c r="W9" s="32">
        <v>12.99</v>
      </c>
      <c r="X9" s="44">
        <v>5</v>
      </c>
      <c r="Y9" s="44">
        <v>100</v>
      </c>
      <c r="Z9" s="44">
        <v>20</v>
      </c>
      <c r="AA9" s="50">
        <v>44972</v>
      </c>
      <c r="AB9" s="32" t="s">
        <v>195</v>
      </c>
      <c r="AC9" s="50">
        <v>44973</v>
      </c>
      <c r="AD9" s="32" t="s">
        <v>196</v>
      </c>
      <c r="AE9" s="32">
        <v>49</v>
      </c>
      <c r="AF9" s="32">
        <v>47</v>
      </c>
      <c r="AG9" s="32">
        <v>2419.6</v>
      </c>
      <c r="AH9" s="32">
        <f t="shared" si="0"/>
        <v>48392</v>
      </c>
      <c r="AI9" s="32">
        <v>26</v>
      </c>
      <c r="AJ9" s="32">
        <v>2</v>
      </c>
      <c r="AK9" s="32">
        <v>38.4</v>
      </c>
      <c r="AL9" s="32">
        <f t="shared" si="1"/>
        <v>768</v>
      </c>
      <c r="AM9" s="51"/>
      <c r="AN9" s="51"/>
      <c r="AO9" s="51"/>
      <c r="AP9" s="51"/>
      <c r="AQ9" s="51"/>
      <c r="AR9" s="52" t="s">
        <v>97</v>
      </c>
      <c r="AS9" s="52" t="s">
        <v>97</v>
      </c>
      <c r="AT9" s="32">
        <v>0.45700000000000002</v>
      </c>
      <c r="AU9" s="52" t="s">
        <v>97</v>
      </c>
      <c r="AV9" s="52" t="s">
        <v>97</v>
      </c>
      <c r="AW9" s="52" t="s">
        <v>97</v>
      </c>
    </row>
    <row r="10" spans="1:53" ht="16" x14ac:dyDescent="0.2">
      <c r="A10" s="57">
        <v>5</v>
      </c>
      <c r="B10" s="41" t="s">
        <v>100</v>
      </c>
      <c r="C10" s="50">
        <v>44973</v>
      </c>
      <c r="D10" s="77">
        <v>0.40277777777777773</v>
      </c>
      <c r="E10" s="32">
        <v>13.55</v>
      </c>
      <c r="F10" s="32">
        <v>83.1</v>
      </c>
      <c r="G10" s="32">
        <v>8.74</v>
      </c>
      <c r="H10" s="32">
        <v>86</v>
      </c>
      <c r="I10" s="32">
        <v>7.17</v>
      </c>
      <c r="J10" s="32">
        <v>85.7</v>
      </c>
      <c r="K10" s="32">
        <v>27.4</v>
      </c>
      <c r="L10" s="32">
        <v>1.1000000000000001</v>
      </c>
      <c r="M10" s="32">
        <v>4.8</v>
      </c>
      <c r="N10" s="51"/>
      <c r="O10" s="51"/>
      <c r="P10" s="51"/>
      <c r="Q10" s="32" t="s">
        <v>202</v>
      </c>
      <c r="R10" s="32" t="s">
        <v>203</v>
      </c>
      <c r="S10" s="32" t="s">
        <v>203</v>
      </c>
      <c r="T10" s="32" t="s">
        <v>204</v>
      </c>
      <c r="U10" s="50">
        <v>44974</v>
      </c>
      <c r="V10" s="51"/>
      <c r="W10" s="32">
        <v>12.64</v>
      </c>
      <c r="X10" s="44">
        <v>5</v>
      </c>
      <c r="Y10" s="44">
        <v>100</v>
      </c>
      <c r="Z10" s="44">
        <v>20</v>
      </c>
      <c r="AA10" s="50">
        <v>44973</v>
      </c>
      <c r="AB10" s="77">
        <v>0.60416666666666663</v>
      </c>
      <c r="AC10" s="50">
        <v>44974</v>
      </c>
      <c r="AD10" s="77">
        <v>0.625</v>
      </c>
      <c r="AE10" s="32">
        <v>49</v>
      </c>
      <c r="AF10" s="32">
        <v>48</v>
      </c>
      <c r="AG10" s="32">
        <v>2419.6</v>
      </c>
      <c r="AH10" s="32">
        <f t="shared" si="0"/>
        <v>48392</v>
      </c>
      <c r="AI10" s="32">
        <v>23</v>
      </c>
      <c r="AJ10" s="32">
        <v>0</v>
      </c>
      <c r="AK10" s="32">
        <v>29.9</v>
      </c>
      <c r="AL10" s="32">
        <f t="shared" si="1"/>
        <v>598</v>
      </c>
      <c r="AM10" s="51"/>
      <c r="AN10" s="51"/>
      <c r="AO10" s="51"/>
      <c r="AP10" s="51"/>
      <c r="AQ10" s="51"/>
      <c r="AR10" s="52" t="s">
        <v>97</v>
      </c>
      <c r="AS10" s="52" t="s">
        <v>97</v>
      </c>
      <c r="AT10" s="32">
        <v>0.18099999999999999</v>
      </c>
      <c r="AU10" s="52" t="s">
        <v>97</v>
      </c>
      <c r="AV10" s="52" t="s">
        <v>97</v>
      </c>
      <c r="AW10" s="52" t="s">
        <v>97</v>
      </c>
    </row>
    <row r="11" spans="1:53" ht="16" x14ac:dyDescent="0.2">
      <c r="A11" s="57">
        <v>6</v>
      </c>
      <c r="B11" s="41" t="s">
        <v>101</v>
      </c>
      <c r="C11" s="50">
        <v>44973</v>
      </c>
      <c r="D11" s="77">
        <v>0.4291666666666667</v>
      </c>
      <c r="E11" s="32">
        <v>11.86</v>
      </c>
      <c r="F11" s="32">
        <v>85.4</v>
      </c>
      <c r="G11" s="32">
        <v>9.33</v>
      </c>
      <c r="H11" s="32">
        <v>70</v>
      </c>
      <c r="I11" s="32">
        <v>6.95</v>
      </c>
      <c r="J11" s="32">
        <v>95.6</v>
      </c>
      <c r="K11" s="32">
        <v>30.2</v>
      </c>
      <c r="L11" s="32">
        <v>0.92</v>
      </c>
      <c r="M11" s="32">
        <v>4.01</v>
      </c>
      <c r="N11" s="51"/>
      <c r="O11" s="51"/>
      <c r="P11" s="51"/>
      <c r="Q11" s="32" t="s">
        <v>202</v>
      </c>
      <c r="R11" s="32" t="s">
        <v>203</v>
      </c>
      <c r="S11" s="32" t="s">
        <v>203</v>
      </c>
      <c r="T11" s="32" t="s">
        <v>205</v>
      </c>
      <c r="U11" s="50">
        <v>44974</v>
      </c>
      <c r="V11" s="51"/>
      <c r="W11" s="32">
        <v>9.42</v>
      </c>
      <c r="X11" s="44">
        <v>5</v>
      </c>
      <c r="Y11" s="44">
        <v>100</v>
      </c>
      <c r="Z11" s="44">
        <v>20</v>
      </c>
      <c r="AA11" s="50">
        <v>44973</v>
      </c>
      <c r="AB11" s="77">
        <v>0.60416666666666663</v>
      </c>
      <c r="AC11" s="50">
        <v>44974</v>
      </c>
      <c r="AD11" s="77">
        <v>0.625</v>
      </c>
      <c r="AE11" s="32">
        <v>49</v>
      </c>
      <c r="AF11" s="32">
        <v>46</v>
      </c>
      <c r="AG11" s="32">
        <v>1986.3</v>
      </c>
      <c r="AH11" s="32">
        <f t="shared" si="0"/>
        <v>39726</v>
      </c>
      <c r="AI11" s="32">
        <v>19</v>
      </c>
      <c r="AJ11" s="32">
        <v>1</v>
      </c>
      <c r="AK11" s="32">
        <v>24.6</v>
      </c>
      <c r="AL11" s="32">
        <f>Z11*AK11</f>
        <v>492</v>
      </c>
      <c r="AM11" s="51"/>
      <c r="AN11" s="51"/>
      <c r="AO11" s="51"/>
      <c r="AP11" s="51"/>
      <c r="AQ11" s="51"/>
      <c r="AR11" s="52" t="s">
        <v>97</v>
      </c>
      <c r="AS11" s="52" t="s">
        <v>97</v>
      </c>
      <c r="AT11" s="32">
        <v>0.222</v>
      </c>
      <c r="AU11" s="52" t="s">
        <v>97</v>
      </c>
      <c r="AV11" s="52" t="s">
        <v>97</v>
      </c>
      <c r="AW11" s="52" t="s">
        <v>97</v>
      </c>
    </row>
    <row r="12" spans="1:53" ht="16" x14ac:dyDescent="0.2">
      <c r="A12" s="57">
        <v>7</v>
      </c>
      <c r="B12" s="41" t="s">
        <v>103</v>
      </c>
      <c r="C12" s="50">
        <v>44972</v>
      </c>
      <c r="D12" s="77">
        <v>0.73611111111111116</v>
      </c>
      <c r="E12" s="32">
        <v>11.2</v>
      </c>
      <c r="F12" s="32">
        <v>88.2</v>
      </c>
      <c r="G12" s="32">
        <v>9.67</v>
      </c>
      <c r="H12" s="32">
        <v>85.1</v>
      </c>
      <c r="I12" s="32">
        <v>7.08</v>
      </c>
      <c r="J12" s="32">
        <v>99.2</v>
      </c>
      <c r="K12" s="32">
        <v>24.1</v>
      </c>
      <c r="L12" s="32">
        <v>1.0900000000000001</v>
      </c>
      <c r="M12" s="32">
        <v>4.67</v>
      </c>
      <c r="N12" s="51"/>
      <c r="O12" s="51"/>
      <c r="P12" s="51"/>
      <c r="Q12" s="32" t="s">
        <v>206</v>
      </c>
      <c r="R12" s="32" t="s">
        <v>193</v>
      </c>
      <c r="S12" s="32" t="s">
        <v>95</v>
      </c>
      <c r="T12" s="32" t="s">
        <v>207</v>
      </c>
      <c r="U12" s="50">
        <v>44974</v>
      </c>
      <c r="V12" s="51"/>
      <c r="W12" s="32">
        <v>8.56</v>
      </c>
      <c r="X12" s="32">
        <v>5</v>
      </c>
      <c r="Y12" s="32">
        <v>100</v>
      </c>
      <c r="Z12" s="32">
        <v>20</v>
      </c>
      <c r="AA12" s="50">
        <v>44973</v>
      </c>
      <c r="AB12" s="77">
        <v>0.60763888888888895</v>
      </c>
      <c r="AC12" s="50">
        <v>44974</v>
      </c>
      <c r="AD12" s="77">
        <v>0.6875</v>
      </c>
      <c r="AE12" s="32">
        <v>49</v>
      </c>
      <c r="AF12" s="32">
        <v>45</v>
      </c>
      <c r="AG12" s="32">
        <v>1732.9</v>
      </c>
      <c r="AH12" s="32">
        <f>AG12*Z12</f>
        <v>34658</v>
      </c>
      <c r="AI12" s="32">
        <v>21</v>
      </c>
      <c r="AJ12" s="32">
        <v>2</v>
      </c>
      <c r="AK12" s="32">
        <v>29.2</v>
      </c>
      <c r="AL12" s="32">
        <f>AK12*Z12</f>
        <v>584</v>
      </c>
      <c r="AM12" s="51"/>
      <c r="AN12" s="51"/>
      <c r="AO12" s="51"/>
      <c r="AP12" s="51"/>
      <c r="AQ12" s="51"/>
      <c r="AR12" s="52" t="s">
        <v>97</v>
      </c>
      <c r="AS12" s="52" t="s">
        <v>97</v>
      </c>
      <c r="AT12" s="32">
        <v>0.26200000000000001</v>
      </c>
      <c r="AU12" s="52" t="s">
        <v>97</v>
      </c>
      <c r="AV12" s="52" t="s">
        <v>97</v>
      </c>
      <c r="AW12" s="52" t="s">
        <v>97</v>
      </c>
    </row>
    <row r="13" spans="1:53" ht="16" x14ac:dyDescent="0.2">
      <c r="A13" s="57">
        <v>8</v>
      </c>
      <c r="B13" s="41" t="s">
        <v>104</v>
      </c>
      <c r="C13" s="50">
        <v>44972</v>
      </c>
      <c r="D13" s="77">
        <v>0.44444444444444442</v>
      </c>
      <c r="E13" s="32">
        <v>10.4</v>
      </c>
      <c r="F13" s="32">
        <v>75</v>
      </c>
      <c r="G13" s="32">
        <v>8.5</v>
      </c>
      <c r="H13" s="32">
        <v>94.6</v>
      </c>
      <c r="I13" s="32">
        <v>7.51</v>
      </c>
      <c r="J13" s="32">
        <v>162</v>
      </c>
      <c r="K13" s="32">
        <v>24.5</v>
      </c>
      <c r="L13" s="32">
        <v>0.7</v>
      </c>
      <c r="M13" s="32">
        <v>3.2</v>
      </c>
      <c r="N13" s="51"/>
      <c r="O13" s="51"/>
      <c r="P13" s="51"/>
      <c r="Q13" s="32" t="s">
        <v>208</v>
      </c>
      <c r="R13" s="32" t="s">
        <v>209</v>
      </c>
      <c r="S13" s="32" t="s">
        <v>95</v>
      </c>
      <c r="T13" s="32" t="s">
        <v>210</v>
      </c>
      <c r="U13" s="50">
        <v>44974</v>
      </c>
      <c r="V13" s="51"/>
      <c r="W13" s="32">
        <v>9.0500000000000007</v>
      </c>
      <c r="X13" s="44">
        <v>5</v>
      </c>
      <c r="Y13" s="44">
        <v>100</v>
      </c>
      <c r="Z13" s="44">
        <v>20</v>
      </c>
      <c r="AA13" s="50">
        <v>44972</v>
      </c>
      <c r="AB13" s="77">
        <v>0.60069444444444442</v>
      </c>
      <c r="AC13" s="50">
        <v>44973</v>
      </c>
      <c r="AD13" s="77">
        <v>0.67638888888888893</v>
      </c>
      <c r="AE13" s="32">
        <v>49</v>
      </c>
      <c r="AF13" s="32">
        <v>48</v>
      </c>
      <c r="AG13" s="32">
        <v>2419.6</v>
      </c>
      <c r="AH13" s="32">
        <f t="shared" si="0"/>
        <v>48392</v>
      </c>
      <c r="AI13" s="32">
        <v>29</v>
      </c>
      <c r="AJ13" s="32">
        <v>3</v>
      </c>
      <c r="AK13" s="32">
        <v>46.4</v>
      </c>
      <c r="AL13" s="32">
        <f t="shared" si="1"/>
        <v>928</v>
      </c>
      <c r="AM13" s="51"/>
      <c r="AN13" s="51"/>
      <c r="AO13" s="51"/>
      <c r="AP13" s="51"/>
      <c r="AQ13" s="51"/>
      <c r="AR13" s="52" t="s">
        <v>97</v>
      </c>
      <c r="AS13" s="52" t="s">
        <v>97</v>
      </c>
      <c r="AT13" s="32">
        <v>0.36399999999999999</v>
      </c>
      <c r="AU13" s="52" t="s">
        <v>97</v>
      </c>
      <c r="AV13" s="52" t="s">
        <v>97</v>
      </c>
      <c r="AW13" s="52" t="s">
        <v>97</v>
      </c>
    </row>
    <row r="14" spans="1:53" ht="16" x14ac:dyDescent="0.2">
      <c r="A14" s="57">
        <v>9</v>
      </c>
      <c r="B14" s="41" t="s">
        <v>107</v>
      </c>
      <c r="C14" s="50">
        <v>44972</v>
      </c>
      <c r="D14" s="77">
        <v>0.4604166666666667</v>
      </c>
      <c r="E14" s="32">
        <v>11.2</v>
      </c>
      <c r="F14" s="32">
        <v>87</v>
      </c>
      <c r="G14" s="32">
        <v>9.6</v>
      </c>
      <c r="H14" s="32">
        <v>98.7</v>
      </c>
      <c r="I14" s="32">
        <v>6.82</v>
      </c>
      <c r="J14" s="32">
        <v>172.1</v>
      </c>
      <c r="K14" s="32">
        <v>19.899999999999999</v>
      </c>
      <c r="L14" s="32">
        <v>4.9000000000000004</v>
      </c>
      <c r="M14" s="32">
        <v>19.8</v>
      </c>
      <c r="N14" s="51"/>
      <c r="O14" s="51"/>
      <c r="P14" s="51"/>
      <c r="Q14" s="32" t="s">
        <v>208</v>
      </c>
      <c r="R14" s="32" t="s">
        <v>209</v>
      </c>
      <c r="S14" s="32" t="s">
        <v>95</v>
      </c>
      <c r="T14" s="32" t="s">
        <v>211</v>
      </c>
      <c r="U14" s="50">
        <v>44974</v>
      </c>
      <c r="V14" s="51"/>
      <c r="W14" s="32">
        <v>9.98</v>
      </c>
      <c r="X14" s="44">
        <v>5</v>
      </c>
      <c r="Y14" s="44">
        <v>100</v>
      </c>
      <c r="Z14" s="44">
        <v>20</v>
      </c>
      <c r="AA14" s="50">
        <v>44972</v>
      </c>
      <c r="AB14" s="77">
        <v>0.60069444444444442</v>
      </c>
      <c r="AC14" s="50">
        <v>44973</v>
      </c>
      <c r="AD14" s="77">
        <v>0.67638888888888893</v>
      </c>
      <c r="AE14" s="32">
        <v>48</v>
      </c>
      <c r="AF14" s="32">
        <v>35</v>
      </c>
      <c r="AG14" s="32">
        <v>816.4</v>
      </c>
      <c r="AH14" s="32">
        <f t="shared" si="0"/>
        <v>16328</v>
      </c>
      <c r="AI14" s="32">
        <v>1</v>
      </c>
      <c r="AJ14" s="32">
        <v>0</v>
      </c>
      <c r="AK14" s="32">
        <v>1</v>
      </c>
      <c r="AL14" s="32">
        <f t="shared" si="1"/>
        <v>20</v>
      </c>
      <c r="AM14" s="51"/>
      <c r="AN14" s="51"/>
      <c r="AO14" s="51"/>
      <c r="AP14" s="51"/>
      <c r="AQ14" s="51"/>
      <c r="AR14" s="52" t="s">
        <v>97</v>
      </c>
      <c r="AS14" s="52" t="s">
        <v>97</v>
      </c>
      <c r="AT14" s="32">
        <v>2.7000000000000001E-3</v>
      </c>
      <c r="AU14" s="52" t="s">
        <v>97</v>
      </c>
      <c r="AV14" s="52" t="s">
        <v>97</v>
      </c>
      <c r="AW14" s="52" t="s">
        <v>97</v>
      </c>
    </row>
    <row r="15" spans="1:53" ht="16" x14ac:dyDescent="0.2">
      <c r="A15" s="57">
        <v>10</v>
      </c>
      <c r="B15" s="41" t="s">
        <v>108</v>
      </c>
      <c r="C15" s="50">
        <v>44972</v>
      </c>
      <c r="D15" s="77">
        <v>0.47500000000000003</v>
      </c>
      <c r="E15" s="32">
        <v>10.4</v>
      </c>
      <c r="F15" s="32">
        <v>89</v>
      </c>
      <c r="G15" s="32">
        <v>10</v>
      </c>
      <c r="H15" s="32">
        <v>88.9</v>
      </c>
      <c r="I15" s="32">
        <v>7.36</v>
      </c>
      <c r="J15" s="32">
        <v>185.4</v>
      </c>
      <c r="K15" s="32">
        <v>25.1</v>
      </c>
      <c r="L15" s="32">
        <v>1.03</v>
      </c>
      <c r="M15" s="32">
        <v>4.4000000000000004</v>
      </c>
      <c r="N15" s="51"/>
      <c r="O15" s="51"/>
      <c r="P15" s="51"/>
      <c r="Q15" s="32" t="s">
        <v>208</v>
      </c>
      <c r="R15" s="32" t="s">
        <v>209</v>
      </c>
      <c r="S15" s="32" t="s">
        <v>95</v>
      </c>
      <c r="T15" s="32" t="s">
        <v>211</v>
      </c>
      <c r="U15" s="50">
        <v>44974</v>
      </c>
      <c r="V15" s="51"/>
      <c r="W15" s="32">
        <v>17.82</v>
      </c>
      <c r="X15" s="44">
        <v>5</v>
      </c>
      <c r="Y15" s="44">
        <v>100</v>
      </c>
      <c r="Z15" s="44">
        <v>20</v>
      </c>
      <c r="AA15" s="50">
        <v>44972</v>
      </c>
      <c r="AB15" s="77">
        <v>0.60069444444444442</v>
      </c>
      <c r="AC15" s="50">
        <v>44973</v>
      </c>
      <c r="AD15" s="77">
        <v>0.67638888888888893</v>
      </c>
      <c r="AE15" s="32">
        <v>49</v>
      </c>
      <c r="AF15" s="32">
        <v>48</v>
      </c>
      <c r="AG15" s="32">
        <v>2419.6</v>
      </c>
      <c r="AH15" s="32">
        <f t="shared" si="0"/>
        <v>48392</v>
      </c>
      <c r="AI15" s="32">
        <v>27</v>
      </c>
      <c r="AJ15" s="32">
        <v>2</v>
      </c>
      <c r="AK15" s="32">
        <v>40.4</v>
      </c>
      <c r="AL15" s="32">
        <f t="shared" si="1"/>
        <v>808</v>
      </c>
      <c r="AM15" s="51"/>
      <c r="AN15" s="51"/>
      <c r="AO15" s="51"/>
      <c r="AP15" s="51"/>
      <c r="AQ15" s="51"/>
      <c r="AR15" s="52" t="s">
        <v>97</v>
      </c>
      <c r="AS15" s="52" t="s">
        <v>97</v>
      </c>
      <c r="AT15" s="32">
        <v>0.32600000000000001</v>
      </c>
      <c r="AU15" s="52" t="s">
        <v>97</v>
      </c>
      <c r="AV15" s="52" t="s">
        <v>97</v>
      </c>
      <c r="AW15" s="52" t="s">
        <v>97</v>
      </c>
    </row>
    <row r="16" spans="1:53" ht="16" x14ac:dyDescent="0.2">
      <c r="A16" s="57">
        <v>11</v>
      </c>
      <c r="B16" s="41" t="s">
        <v>109</v>
      </c>
      <c r="C16" s="50">
        <v>44972</v>
      </c>
      <c r="D16" s="77">
        <v>0.49027777777777781</v>
      </c>
      <c r="E16" s="32">
        <v>11.7</v>
      </c>
      <c r="F16" s="32">
        <v>96</v>
      </c>
      <c r="G16" s="32">
        <v>10.5</v>
      </c>
      <c r="H16" s="32">
        <v>147</v>
      </c>
      <c r="I16" s="32">
        <v>7.33</v>
      </c>
      <c r="J16" s="32">
        <v>194.1</v>
      </c>
      <c r="K16" s="32">
        <v>9.8800000000000008</v>
      </c>
      <c r="L16" s="32">
        <v>0.36</v>
      </c>
      <c r="M16" s="32">
        <v>1.73</v>
      </c>
      <c r="N16" s="51"/>
      <c r="O16" s="51"/>
      <c r="P16" s="51"/>
      <c r="Q16" s="32" t="s">
        <v>208</v>
      </c>
      <c r="R16" s="32" t="s">
        <v>209</v>
      </c>
      <c r="S16" s="32" t="s">
        <v>95</v>
      </c>
      <c r="T16" s="32" t="s">
        <v>211</v>
      </c>
      <c r="U16" s="50">
        <v>44974</v>
      </c>
      <c r="V16" s="51"/>
      <c r="W16" s="32">
        <v>9.44</v>
      </c>
      <c r="X16" s="44">
        <v>5</v>
      </c>
      <c r="Y16" s="44">
        <v>100</v>
      </c>
      <c r="Z16" s="44">
        <v>20</v>
      </c>
      <c r="AA16" s="50">
        <v>44972</v>
      </c>
      <c r="AB16" s="77">
        <v>0.60069444444444442</v>
      </c>
      <c r="AC16" s="50">
        <v>44973</v>
      </c>
      <c r="AD16" s="77">
        <v>0.67638888888888893</v>
      </c>
      <c r="AE16" s="32">
        <v>49</v>
      </c>
      <c r="AF16" s="32">
        <v>41</v>
      </c>
      <c r="AG16" s="32">
        <v>1203.3</v>
      </c>
      <c r="AH16" s="32">
        <f t="shared" si="0"/>
        <v>24066</v>
      </c>
      <c r="AI16" s="32">
        <v>22</v>
      </c>
      <c r="AJ16" s="32">
        <v>1</v>
      </c>
      <c r="AK16" s="32">
        <v>29.5</v>
      </c>
      <c r="AL16" s="32">
        <f t="shared" si="1"/>
        <v>590</v>
      </c>
      <c r="AM16" s="51"/>
      <c r="AN16" s="51"/>
      <c r="AO16" s="51"/>
      <c r="AP16" s="51"/>
      <c r="AQ16" s="51"/>
      <c r="AR16" s="52" t="s">
        <v>97</v>
      </c>
      <c r="AS16" s="52" t="s">
        <v>97</v>
      </c>
      <c r="AT16" s="32">
        <v>0.54600000000000004</v>
      </c>
      <c r="AU16" s="52" t="s">
        <v>97</v>
      </c>
      <c r="AV16" s="52" t="s">
        <v>97</v>
      </c>
      <c r="AW16" s="52" t="s">
        <v>97</v>
      </c>
    </row>
    <row r="17" spans="1:53" ht="16" x14ac:dyDescent="0.2">
      <c r="A17" s="57">
        <v>12</v>
      </c>
      <c r="B17" s="41" t="s">
        <v>111</v>
      </c>
      <c r="C17" s="50">
        <v>44972</v>
      </c>
      <c r="D17" s="77">
        <v>0.50138888888888888</v>
      </c>
      <c r="E17" s="32">
        <v>11.8</v>
      </c>
      <c r="F17" s="32">
        <v>98</v>
      </c>
      <c r="G17" s="32">
        <v>10.7</v>
      </c>
      <c r="H17" s="32">
        <v>140</v>
      </c>
      <c r="I17" s="32">
        <v>6.95</v>
      </c>
      <c r="J17" s="32">
        <v>188</v>
      </c>
      <c r="K17" s="32">
        <v>11.7</v>
      </c>
      <c r="L17" s="32">
        <v>0.4</v>
      </c>
      <c r="M17" s="32">
        <v>1.8</v>
      </c>
      <c r="N17" s="51"/>
      <c r="O17" s="51"/>
      <c r="P17" s="51"/>
      <c r="Q17" s="32" t="s">
        <v>208</v>
      </c>
      <c r="R17" s="32" t="s">
        <v>203</v>
      </c>
      <c r="S17" s="32" t="s">
        <v>95</v>
      </c>
      <c r="T17" s="32" t="s">
        <v>212</v>
      </c>
      <c r="U17" s="50">
        <v>44974</v>
      </c>
      <c r="V17" s="51"/>
      <c r="W17" s="32">
        <v>9.75</v>
      </c>
      <c r="X17" s="44">
        <v>5</v>
      </c>
      <c r="Y17" s="44">
        <v>100</v>
      </c>
      <c r="Z17" s="44">
        <v>20</v>
      </c>
      <c r="AA17" s="50">
        <v>44972</v>
      </c>
      <c r="AB17" s="77">
        <v>0.60069444444444442</v>
      </c>
      <c r="AC17" s="50">
        <v>44973</v>
      </c>
      <c r="AD17" s="77">
        <v>0.67638888888888893</v>
      </c>
      <c r="AE17" s="32">
        <v>49</v>
      </c>
      <c r="AF17" s="32">
        <v>40</v>
      </c>
      <c r="AG17" s="32">
        <v>1119.9000000000001</v>
      </c>
      <c r="AH17" s="32">
        <f t="shared" si="0"/>
        <v>22398</v>
      </c>
      <c r="AI17" s="32">
        <v>18</v>
      </c>
      <c r="AJ17" s="32">
        <v>3</v>
      </c>
      <c r="AK17" s="32">
        <v>25.6</v>
      </c>
      <c r="AL17" s="32">
        <f t="shared" si="1"/>
        <v>512</v>
      </c>
      <c r="AM17" s="51"/>
      <c r="AN17" s="51"/>
      <c r="AO17" s="51"/>
      <c r="AP17" s="51"/>
      <c r="AQ17" s="51"/>
      <c r="AR17" s="52" t="s">
        <v>97</v>
      </c>
      <c r="AS17" s="52" t="s">
        <v>97</v>
      </c>
      <c r="AT17" s="32">
        <v>0.55400000000000005</v>
      </c>
      <c r="AU17" s="52" t="s">
        <v>97</v>
      </c>
      <c r="AV17" s="52" t="s">
        <v>97</v>
      </c>
      <c r="AW17" s="52" t="s">
        <v>97</v>
      </c>
    </row>
    <row r="18" spans="1:53" ht="16" x14ac:dyDescent="0.2">
      <c r="A18" s="57">
        <v>13</v>
      </c>
      <c r="B18" s="41" t="s">
        <v>113</v>
      </c>
      <c r="C18" s="50">
        <v>44972</v>
      </c>
      <c r="D18" s="77">
        <v>0.51250000000000007</v>
      </c>
      <c r="E18" s="32">
        <v>13.2</v>
      </c>
      <c r="F18" s="32">
        <v>97</v>
      </c>
      <c r="G18" s="32">
        <v>10.199999999999999</v>
      </c>
      <c r="H18" s="32">
        <v>128</v>
      </c>
      <c r="I18" s="32">
        <v>6.7</v>
      </c>
      <c r="J18" s="32">
        <v>182.5</v>
      </c>
      <c r="K18" s="32">
        <v>17</v>
      </c>
      <c r="L18" s="32">
        <v>0.4</v>
      </c>
      <c r="M18" s="32">
        <v>1.9</v>
      </c>
      <c r="N18" s="51"/>
      <c r="O18" s="51"/>
      <c r="P18" s="51"/>
      <c r="Q18" s="32" t="s">
        <v>208</v>
      </c>
      <c r="R18" s="32" t="s">
        <v>209</v>
      </c>
      <c r="S18" s="32" t="s">
        <v>95</v>
      </c>
      <c r="T18" s="32" t="s">
        <v>212</v>
      </c>
      <c r="U18" s="50">
        <v>44974</v>
      </c>
      <c r="V18" s="51"/>
      <c r="W18" s="32">
        <v>9.61</v>
      </c>
      <c r="X18" s="44">
        <v>5</v>
      </c>
      <c r="Y18" s="44">
        <v>100</v>
      </c>
      <c r="Z18" s="44">
        <v>20</v>
      </c>
      <c r="AA18" s="50">
        <v>44972</v>
      </c>
      <c r="AB18" s="77">
        <v>0.60069444444444442</v>
      </c>
      <c r="AC18" s="50">
        <v>44973</v>
      </c>
      <c r="AD18" s="77">
        <v>0.67638888888888893</v>
      </c>
      <c r="AE18" s="32">
        <v>49</v>
      </c>
      <c r="AF18" s="32">
        <v>40</v>
      </c>
      <c r="AG18" s="32">
        <v>1119.9000000000001</v>
      </c>
      <c r="AH18" s="32">
        <f t="shared" si="0"/>
        <v>22398</v>
      </c>
      <c r="AI18" s="32">
        <v>14</v>
      </c>
      <c r="AJ18" s="32">
        <v>2</v>
      </c>
      <c r="AK18" s="32">
        <v>18.5</v>
      </c>
      <c r="AL18" s="32">
        <f t="shared" si="1"/>
        <v>370</v>
      </c>
      <c r="AM18" s="51"/>
      <c r="AN18" s="51"/>
      <c r="AO18" s="51"/>
      <c r="AP18" s="51"/>
      <c r="AQ18" s="51"/>
      <c r="AR18" s="52" t="s">
        <v>97</v>
      </c>
      <c r="AS18" s="52" t="s">
        <v>97</v>
      </c>
      <c r="AT18" s="32">
        <v>0.54900000000000004</v>
      </c>
      <c r="AU18" s="52" t="s">
        <v>97</v>
      </c>
      <c r="AV18" s="52" t="s">
        <v>97</v>
      </c>
      <c r="AW18" s="52" t="s">
        <v>97</v>
      </c>
    </row>
    <row r="19" spans="1:53" ht="16" x14ac:dyDescent="0.2">
      <c r="A19" s="57">
        <v>14</v>
      </c>
      <c r="B19" s="41" t="s">
        <v>114</v>
      </c>
      <c r="C19" s="50">
        <v>44972</v>
      </c>
      <c r="D19" s="77">
        <v>0.52430555555555558</v>
      </c>
      <c r="E19" s="32">
        <v>13.2</v>
      </c>
      <c r="F19" s="32">
        <v>96</v>
      </c>
      <c r="G19" s="32">
        <v>10.1</v>
      </c>
      <c r="H19" s="32">
        <v>124.6</v>
      </c>
      <c r="I19" s="32">
        <v>7.11</v>
      </c>
      <c r="J19" s="32">
        <v>132.5</v>
      </c>
      <c r="K19" s="32">
        <v>14.01</v>
      </c>
      <c r="L19" s="32">
        <v>0.7</v>
      </c>
      <c r="M19" s="32">
        <v>3.2</v>
      </c>
      <c r="N19" s="51"/>
      <c r="O19" s="51"/>
      <c r="P19" s="51"/>
      <c r="Q19" s="32" t="s">
        <v>208</v>
      </c>
      <c r="R19" s="32" t="s">
        <v>209</v>
      </c>
      <c r="S19" s="32" t="s">
        <v>95</v>
      </c>
      <c r="T19" s="32" t="s">
        <v>212</v>
      </c>
      <c r="U19" s="50">
        <v>44974</v>
      </c>
      <c r="V19" s="51"/>
      <c r="W19" s="32">
        <v>8.67</v>
      </c>
      <c r="X19" s="44">
        <v>5</v>
      </c>
      <c r="Y19" s="44">
        <v>100</v>
      </c>
      <c r="Z19" s="44">
        <v>20</v>
      </c>
      <c r="AA19" s="50">
        <v>44972</v>
      </c>
      <c r="AB19" s="77">
        <v>0.60069444444444442</v>
      </c>
      <c r="AC19" s="50">
        <v>44973</v>
      </c>
      <c r="AD19" s="77">
        <v>0.67638888888888893</v>
      </c>
      <c r="AE19" s="32">
        <v>49</v>
      </c>
      <c r="AF19" s="32">
        <v>46</v>
      </c>
      <c r="AG19" s="32">
        <v>1986.3</v>
      </c>
      <c r="AH19" s="32">
        <f t="shared" si="0"/>
        <v>39726</v>
      </c>
      <c r="AI19" s="32">
        <v>14</v>
      </c>
      <c r="AJ19" s="32">
        <v>2</v>
      </c>
      <c r="AK19" s="32">
        <v>18.5</v>
      </c>
      <c r="AL19" s="32">
        <f t="shared" si="1"/>
        <v>370</v>
      </c>
      <c r="AM19" s="51"/>
      <c r="AN19" s="51"/>
      <c r="AO19" s="51"/>
      <c r="AP19" s="51"/>
      <c r="AQ19" s="51"/>
      <c r="AR19" s="52" t="s">
        <v>97</v>
      </c>
      <c r="AS19" s="52" t="s">
        <v>97</v>
      </c>
      <c r="AT19" s="32">
        <v>0.58399999999999996</v>
      </c>
      <c r="AU19" s="52" t="s">
        <v>97</v>
      </c>
      <c r="AV19" s="52" t="s">
        <v>97</v>
      </c>
      <c r="AW19" s="52" t="s">
        <v>97</v>
      </c>
    </row>
    <row r="20" spans="1:53" ht="16" x14ac:dyDescent="0.2">
      <c r="A20" s="57">
        <v>15</v>
      </c>
      <c r="B20" s="41" t="s">
        <v>115</v>
      </c>
      <c r="C20" s="80">
        <v>44972</v>
      </c>
      <c r="D20" s="81">
        <v>0.63888888888888895</v>
      </c>
      <c r="E20" s="44">
        <v>13.5</v>
      </c>
      <c r="F20" s="44">
        <v>86.5</v>
      </c>
      <c r="G20" s="44">
        <v>9.01</v>
      </c>
      <c r="H20" s="44">
        <v>303.10000000000002</v>
      </c>
      <c r="I20" s="44">
        <v>6.63</v>
      </c>
      <c r="J20" s="44">
        <v>196.8</v>
      </c>
      <c r="K20" s="82">
        <v>-0.41</v>
      </c>
      <c r="L20" s="44">
        <v>7.0000000000000007E-2</v>
      </c>
      <c r="M20" s="44">
        <v>0.55000000000000004</v>
      </c>
      <c r="N20" s="42"/>
      <c r="O20" s="42"/>
      <c r="P20" s="42"/>
      <c r="Q20" s="44" t="s">
        <v>191</v>
      </c>
      <c r="R20" s="44" t="s">
        <v>213</v>
      </c>
      <c r="S20" s="44" t="s">
        <v>95</v>
      </c>
      <c r="T20" s="44" t="s">
        <v>214</v>
      </c>
      <c r="U20" s="83">
        <v>44974</v>
      </c>
      <c r="V20" s="42"/>
      <c r="W20" s="82">
        <v>18.440000000000001</v>
      </c>
      <c r="X20" s="44">
        <v>5</v>
      </c>
      <c r="Y20" s="44">
        <v>100</v>
      </c>
      <c r="Z20" s="44">
        <v>20</v>
      </c>
      <c r="AA20" s="80">
        <v>44972</v>
      </c>
      <c r="AB20" s="81">
        <v>0.60069444444444442</v>
      </c>
      <c r="AC20" s="80">
        <v>44973</v>
      </c>
      <c r="AD20" s="81">
        <v>0.67638888888888893</v>
      </c>
      <c r="AE20" s="44">
        <v>49</v>
      </c>
      <c r="AF20" s="44">
        <v>39</v>
      </c>
      <c r="AG20" s="44">
        <v>1046.2</v>
      </c>
      <c r="AH20" s="44">
        <f>AG20*Z20</f>
        <v>20924</v>
      </c>
      <c r="AI20" s="44">
        <v>0</v>
      </c>
      <c r="AJ20" s="44">
        <v>0</v>
      </c>
      <c r="AK20" s="44">
        <v>0</v>
      </c>
      <c r="AL20" s="44">
        <v>0</v>
      </c>
      <c r="AM20" s="51"/>
      <c r="AN20" s="51"/>
      <c r="AO20" s="51"/>
      <c r="AP20" s="51"/>
      <c r="AQ20" s="42"/>
      <c r="AR20" s="52" t="s">
        <v>97</v>
      </c>
      <c r="AS20" s="52" t="s">
        <v>97</v>
      </c>
      <c r="AT20" s="44">
        <v>0.91300000000000003</v>
      </c>
      <c r="AU20" s="52" t="s">
        <v>97</v>
      </c>
      <c r="AV20" s="52" t="s">
        <v>97</v>
      </c>
      <c r="AW20" s="52" t="s">
        <v>97</v>
      </c>
      <c r="AX20" s="39"/>
      <c r="AY20" s="39"/>
      <c r="AZ20" s="39"/>
      <c r="BA20" s="39"/>
    </row>
    <row r="21" spans="1:53" ht="16" x14ac:dyDescent="0.2">
      <c r="A21" s="57">
        <v>16</v>
      </c>
      <c r="B21" s="41" t="s">
        <v>116</v>
      </c>
      <c r="C21" s="80">
        <v>44972</v>
      </c>
      <c r="D21" s="81">
        <v>0.64583333333333337</v>
      </c>
      <c r="E21" s="44">
        <v>16.8</v>
      </c>
      <c r="F21" s="44">
        <v>92.8</v>
      </c>
      <c r="G21" s="44">
        <v>9.02</v>
      </c>
      <c r="H21" s="44">
        <v>289.5</v>
      </c>
      <c r="I21" s="44">
        <v>6.56</v>
      </c>
      <c r="J21" s="44">
        <v>-56</v>
      </c>
      <c r="K21" s="44">
        <v>2.91</v>
      </c>
      <c r="L21" s="44">
        <v>0.41</v>
      </c>
      <c r="M21" s="44">
        <v>1.9</v>
      </c>
      <c r="N21" s="42"/>
      <c r="O21" s="42"/>
      <c r="P21" s="42"/>
      <c r="Q21" s="44" t="s">
        <v>191</v>
      </c>
      <c r="R21" s="44" t="s">
        <v>213</v>
      </c>
      <c r="S21" s="44" t="s">
        <v>95</v>
      </c>
      <c r="T21" s="44" t="s">
        <v>215</v>
      </c>
      <c r="U21" s="66" t="s">
        <v>106</v>
      </c>
      <c r="V21" s="42"/>
      <c r="W21" s="66" t="s">
        <v>106</v>
      </c>
      <c r="X21" s="44">
        <v>5</v>
      </c>
      <c r="Y21" s="44">
        <v>100</v>
      </c>
      <c r="Z21" s="44">
        <v>20</v>
      </c>
      <c r="AA21" s="80">
        <v>44972</v>
      </c>
      <c r="AB21" s="81">
        <v>0.60069444444444442</v>
      </c>
      <c r="AC21" s="80">
        <v>44973</v>
      </c>
      <c r="AD21" s="81">
        <v>0.67638888888888893</v>
      </c>
      <c r="AE21" s="44">
        <v>49</v>
      </c>
      <c r="AF21" s="44">
        <v>40</v>
      </c>
      <c r="AG21" s="44">
        <v>1119.9000000000001</v>
      </c>
      <c r="AH21" s="44">
        <f>AG21*Z21</f>
        <v>22398</v>
      </c>
      <c r="AI21" s="44">
        <v>1</v>
      </c>
      <c r="AJ21" s="44">
        <v>0</v>
      </c>
      <c r="AK21" s="44">
        <v>1</v>
      </c>
      <c r="AL21" s="44">
        <f>AK21*Z21</f>
        <v>20</v>
      </c>
      <c r="AM21" s="74"/>
      <c r="AN21" s="75"/>
      <c r="AO21" s="75"/>
      <c r="AP21" s="74"/>
      <c r="AQ21" s="42"/>
      <c r="AR21" s="52" t="s">
        <v>97</v>
      </c>
      <c r="AS21" s="52" t="s">
        <v>97</v>
      </c>
      <c r="AT21" s="44">
        <v>0.47499999999999998</v>
      </c>
      <c r="AU21" s="52" t="s">
        <v>97</v>
      </c>
      <c r="AV21" s="52" t="s">
        <v>97</v>
      </c>
      <c r="AW21" s="52" t="s">
        <v>97</v>
      </c>
      <c r="AX21" s="39"/>
      <c r="AY21" s="39"/>
      <c r="AZ21" s="39"/>
      <c r="BA21" s="39"/>
    </row>
    <row r="22" spans="1:53" ht="16" x14ac:dyDescent="0.2">
      <c r="A22" s="57">
        <v>17</v>
      </c>
      <c r="B22" s="41" t="s">
        <v>117</v>
      </c>
      <c r="C22" s="50">
        <v>44972</v>
      </c>
      <c r="D22" s="77">
        <v>0.5180555555555556</v>
      </c>
      <c r="E22" s="32">
        <v>13.1</v>
      </c>
      <c r="F22" s="32">
        <v>71</v>
      </c>
      <c r="G22" s="32">
        <v>7.47</v>
      </c>
      <c r="H22" s="32">
        <v>144</v>
      </c>
      <c r="I22" s="32">
        <v>6.45</v>
      </c>
      <c r="J22" s="32">
        <v>160.6</v>
      </c>
      <c r="K22" s="32">
        <v>1.45</v>
      </c>
      <c r="L22" s="32">
        <v>0.92</v>
      </c>
      <c r="M22" s="32">
        <v>3.8</v>
      </c>
      <c r="N22" s="51"/>
      <c r="O22" s="51"/>
      <c r="P22" s="51"/>
      <c r="Q22" s="32" t="s">
        <v>216</v>
      </c>
      <c r="R22" s="32" t="s">
        <v>217</v>
      </c>
      <c r="S22" s="32" t="s">
        <v>218</v>
      </c>
      <c r="T22" s="32" t="s">
        <v>219</v>
      </c>
      <c r="U22" s="50">
        <v>44974</v>
      </c>
      <c r="V22" s="51"/>
      <c r="W22" s="32">
        <v>19.43</v>
      </c>
      <c r="X22" s="44">
        <v>5</v>
      </c>
      <c r="Y22" s="44">
        <v>100</v>
      </c>
      <c r="Z22" s="44">
        <v>20</v>
      </c>
      <c r="AA22" s="50">
        <v>44972</v>
      </c>
      <c r="AB22" s="32" t="s">
        <v>220</v>
      </c>
      <c r="AC22" s="50">
        <v>44973</v>
      </c>
      <c r="AD22" s="32" t="s">
        <v>221</v>
      </c>
      <c r="AE22" s="32">
        <v>49</v>
      </c>
      <c r="AF22" s="32">
        <v>41</v>
      </c>
      <c r="AG22" s="32">
        <v>1203.3</v>
      </c>
      <c r="AH22" s="32">
        <f t="shared" si="0"/>
        <v>24066</v>
      </c>
      <c r="AI22" s="32">
        <v>6</v>
      </c>
      <c r="AJ22" s="32">
        <v>1</v>
      </c>
      <c r="AK22" s="32">
        <v>7.4</v>
      </c>
      <c r="AL22" s="32">
        <f t="shared" si="1"/>
        <v>148</v>
      </c>
      <c r="AM22" s="51"/>
      <c r="AN22" s="51"/>
      <c r="AO22" s="51"/>
      <c r="AP22" s="51"/>
      <c r="AQ22" s="51"/>
      <c r="AR22" s="52" t="s">
        <v>97</v>
      </c>
      <c r="AS22" s="52" t="s">
        <v>97</v>
      </c>
      <c r="AT22" s="32">
        <v>8.5699999999999998E-2</v>
      </c>
      <c r="AU22" s="52" t="s">
        <v>97</v>
      </c>
      <c r="AV22" s="52" t="s">
        <v>97</v>
      </c>
      <c r="AW22" s="52" t="s">
        <v>97</v>
      </c>
    </row>
    <row r="23" spans="1:53" ht="16" x14ac:dyDescent="0.2">
      <c r="A23" s="57">
        <v>18</v>
      </c>
      <c r="B23" s="41" t="s">
        <v>120</v>
      </c>
      <c r="C23" s="50">
        <v>44972</v>
      </c>
      <c r="D23" s="77">
        <v>0.54097222222222219</v>
      </c>
      <c r="E23" s="32">
        <v>11.5</v>
      </c>
      <c r="F23" s="32">
        <v>80.8</v>
      </c>
      <c r="G23" s="32">
        <v>8.82</v>
      </c>
      <c r="H23" s="32">
        <v>107.8</v>
      </c>
      <c r="I23" s="32">
        <v>6.43</v>
      </c>
      <c r="J23" s="32">
        <v>175.9</v>
      </c>
      <c r="K23" s="32">
        <v>10.46</v>
      </c>
      <c r="L23" s="32">
        <v>1.4</v>
      </c>
      <c r="M23" s="32">
        <v>5.3</v>
      </c>
      <c r="N23" s="51"/>
      <c r="O23" s="51"/>
      <c r="P23" s="51"/>
      <c r="Q23" s="32" t="s">
        <v>216</v>
      </c>
      <c r="R23" s="32" t="s">
        <v>217</v>
      </c>
      <c r="S23" s="32" t="s">
        <v>95</v>
      </c>
      <c r="T23" s="32" t="s">
        <v>95</v>
      </c>
      <c r="U23" s="50">
        <v>44974</v>
      </c>
      <c r="V23" s="51"/>
      <c r="W23" s="32">
        <v>12.38</v>
      </c>
      <c r="X23" s="44">
        <v>5</v>
      </c>
      <c r="Y23" s="44">
        <v>100</v>
      </c>
      <c r="Z23" s="44">
        <v>20</v>
      </c>
      <c r="AA23" s="50">
        <v>44972</v>
      </c>
      <c r="AB23" s="32" t="s">
        <v>220</v>
      </c>
      <c r="AC23" s="50">
        <v>44973</v>
      </c>
      <c r="AD23" s="32" t="s">
        <v>221</v>
      </c>
      <c r="AE23" s="32">
        <v>49</v>
      </c>
      <c r="AF23" s="32">
        <v>43</v>
      </c>
      <c r="AG23" s="32">
        <v>1413.6</v>
      </c>
      <c r="AH23" s="32">
        <f t="shared" si="0"/>
        <v>28272</v>
      </c>
      <c r="AI23" s="32">
        <v>9</v>
      </c>
      <c r="AJ23" s="32">
        <v>0</v>
      </c>
      <c r="AK23" s="32">
        <v>9.8000000000000007</v>
      </c>
      <c r="AL23" s="32">
        <f t="shared" si="1"/>
        <v>196</v>
      </c>
      <c r="AM23" s="51"/>
      <c r="AN23" s="51"/>
      <c r="AO23" s="51"/>
      <c r="AP23" s="51"/>
      <c r="AQ23" s="51"/>
      <c r="AR23" s="52" t="s">
        <v>97</v>
      </c>
      <c r="AS23" s="52" t="s">
        <v>97</v>
      </c>
      <c r="AT23" s="32">
        <v>6.4200000000000004E-3</v>
      </c>
      <c r="AU23" s="52" t="s">
        <v>97</v>
      </c>
      <c r="AV23" s="52" t="s">
        <v>97</v>
      </c>
      <c r="AW23" s="52" t="s">
        <v>97</v>
      </c>
    </row>
    <row r="24" spans="1:53" ht="16" x14ac:dyDescent="0.2">
      <c r="A24" s="57">
        <v>19</v>
      </c>
      <c r="B24" s="41" t="s">
        <v>122</v>
      </c>
      <c r="C24" s="50">
        <v>44972</v>
      </c>
      <c r="D24" s="77">
        <v>0.56388888888888888</v>
      </c>
      <c r="E24" s="32">
        <v>11.7</v>
      </c>
      <c r="F24" s="32">
        <v>74.400000000000006</v>
      </c>
      <c r="G24" s="32">
        <v>8.06</v>
      </c>
      <c r="H24" s="32">
        <v>123.2</v>
      </c>
      <c r="I24" s="32">
        <v>6.21</v>
      </c>
      <c r="J24" s="32">
        <v>170.2</v>
      </c>
      <c r="K24" s="32">
        <v>7.85</v>
      </c>
      <c r="L24" s="32">
        <v>1.32</v>
      </c>
      <c r="M24" s="32">
        <v>5.65</v>
      </c>
      <c r="N24" s="51"/>
      <c r="O24" s="51"/>
      <c r="P24" s="51"/>
      <c r="Q24" s="32" t="s">
        <v>216</v>
      </c>
      <c r="R24" s="32" t="s">
        <v>222</v>
      </c>
      <c r="S24" s="32" t="s">
        <v>95</v>
      </c>
      <c r="T24" s="78" t="s">
        <v>223</v>
      </c>
      <c r="U24" s="50">
        <v>44974</v>
      </c>
      <c r="V24" s="51"/>
      <c r="W24" s="32">
        <v>12.39</v>
      </c>
      <c r="X24" s="44">
        <v>5</v>
      </c>
      <c r="Y24" s="44">
        <v>100</v>
      </c>
      <c r="Z24" s="44">
        <v>20</v>
      </c>
      <c r="AA24" s="50">
        <v>44972</v>
      </c>
      <c r="AB24" s="32" t="s">
        <v>220</v>
      </c>
      <c r="AC24" s="50">
        <v>44973</v>
      </c>
      <c r="AD24" s="32" t="s">
        <v>221</v>
      </c>
      <c r="AE24" s="32">
        <v>49</v>
      </c>
      <c r="AF24" s="32">
        <v>44</v>
      </c>
      <c r="AG24" s="32">
        <v>1553.1</v>
      </c>
      <c r="AH24" s="32">
        <f t="shared" si="0"/>
        <v>31062</v>
      </c>
      <c r="AI24" s="32">
        <v>7</v>
      </c>
      <c r="AJ24" s="32">
        <v>0</v>
      </c>
      <c r="AK24" s="32">
        <v>7.5</v>
      </c>
      <c r="AL24" s="32">
        <f t="shared" si="1"/>
        <v>150</v>
      </c>
      <c r="AM24" s="51"/>
      <c r="AN24" s="51"/>
      <c r="AO24" s="51"/>
      <c r="AP24" s="51"/>
      <c r="AQ24" s="51"/>
      <c r="AR24" s="52" t="s">
        <v>97</v>
      </c>
      <c r="AS24" s="52" t="s">
        <v>97</v>
      </c>
      <c r="AT24" s="32">
        <v>0.438</v>
      </c>
      <c r="AU24" s="52" t="s">
        <v>97</v>
      </c>
      <c r="AV24" s="52" t="s">
        <v>97</v>
      </c>
      <c r="AW24" s="52" t="s">
        <v>97</v>
      </c>
    </row>
    <row r="25" spans="1:53" ht="16" x14ac:dyDescent="0.2">
      <c r="A25" s="57">
        <v>20</v>
      </c>
      <c r="B25" s="41" t="s">
        <v>124</v>
      </c>
      <c r="C25" s="50">
        <v>44972</v>
      </c>
      <c r="D25" s="77">
        <v>0.59722222222222221</v>
      </c>
      <c r="E25" s="32">
        <v>13.3</v>
      </c>
      <c r="F25" s="32">
        <v>82.3</v>
      </c>
      <c r="G25" s="32">
        <v>8.61</v>
      </c>
      <c r="H25" s="32">
        <v>142.9</v>
      </c>
      <c r="I25" s="32">
        <v>6.17</v>
      </c>
      <c r="J25" s="32">
        <v>184.4</v>
      </c>
      <c r="K25" s="32">
        <v>1.61</v>
      </c>
      <c r="L25" s="32">
        <v>0.84</v>
      </c>
      <c r="M25" s="32">
        <v>3.6</v>
      </c>
      <c r="N25" s="51"/>
      <c r="O25" s="51"/>
      <c r="P25" s="51"/>
      <c r="Q25" s="32" t="s">
        <v>216</v>
      </c>
      <c r="R25" s="32" t="s">
        <v>222</v>
      </c>
      <c r="S25" s="32" t="s">
        <v>95</v>
      </c>
      <c r="T25" s="32" t="s">
        <v>224</v>
      </c>
      <c r="U25" s="50">
        <v>44974</v>
      </c>
      <c r="V25" s="51"/>
      <c r="W25" s="32">
        <v>16.809999999999999</v>
      </c>
      <c r="X25" s="44">
        <v>5</v>
      </c>
      <c r="Y25" s="44">
        <v>100</v>
      </c>
      <c r="Z25" s="44">
        <v>20</v>
      </c>
      <c r="AA25" s="50">
        <v>44972</v>
      </c>
      <c r="AB25" s="32" t="s">
        <v>220</v>
      </c>
      <c r="AC25" s="50">
        <v>44973</v>
      </c>
      <c r="AD25" s="32" t="s">
        <v>221</v>
      </c>
      <c r="AE25" s="32">
        <v>49</v>
      </c>
      <c r="AF25" s="32">
        <v>48</v>
      </c>
      <c r="AG25" s="32">
        <v>2419.6</v>
      </c>
      <c r="AH25" s="32">
        <f t="shared" si="0"/>
        <v>48392</v>
      </c>
      <c r="AI25" s="32">
        <v>3</v>
      </c>
      <c r="AJ25" s="32">
        <v>1</v>
      </c>
      <c r="AK25" s="32">
        <v>4.0999999999999996</v>
      </c>
      <c r="AL25" s="32">
        <f t="shared" si="1"/>
        <v>82</v>
      </c>
      <c r="AM25" s="51"/>
      <c r="AN25" s="51"/>
      <c r="AO25" s="51"/>
      <c r="AP25" s="51"/>
      <c r="AQ25" s="51"/>
      <c r="AR25" s="52" t="s">
        <v>97</v>
      </c>
      <c r="AS25" s="52" t="s">
        <v>97</v>
      </c>
      <c r="AT25" s="32">
        <v>1.06</v>
      </c>
      <c r="AU25" s="52" t="s">
        <v>97</v>
      </c>
      <c r="AV25" s="52" t="s">
        <v>97</v>
      </c>
      <c r="AW25" s="52" t="s">
        <v>97</v>
      </c>
    </row>
    <row r="26" spans="1:53" ht="16" x14ac:dyDescent="0.2">
      <c r="A26" s="57">
        <v>21</v>
      </c>
      <c r="B26" s="41" t="s">
        <v>127</v>
      </c>
      <c r="C26" s="50">
        <v>44973</v>
      </c>
      <c r="D26" s="77">
        <v>0.4680555555555555</v>
      </c>
      <c r="E26" s="32">
        <v>14.2</v>
      </c>
      <c r="F26" s="32">
        <v>74</v>
      </c>
      <c r="G26" s="32">
        <v>7.7</v>
      </c>
      <c r="H26" s="32">
        <v>156.30000000000001</v>
      </c>
      <c r="I26" s="32">
        <v>8.83</v>
      </c>
      <c r="J26" s="32">
        <v>127.2</v>
      </c>
      <c r="K26" s="32">
        <v>10.26</v>
      </c>
      <c r="L26" s="32">
        <v>1.33</v>
      </c>
      <c r="M26" s="32">
        <v>5.66</v>
      </c>
      <c r="N26" s="51"/>
      <c r="O26" s="51"/>
      <c r="P26" s="51"/>
      <c r="Q26" s="32" t="s">
        <v>225</v>
      </c>
      <c r="R26" s="32" t="s">
        <v>226</v>
      </c>
      <c r="S26" s="32" t="s">
        <v>227</v>
      </c>
      <c r="T26" s="32" t="s">
        <v>95</v>
      </c>
      <c r="U26" s="50">
        <v>44974</v>
      </c>
      <c r="V26" s="51"/>
      <c r="W26" s="32">
        <v>24.17</v>
      </c>
      <c r="X26" s="44">
        <v>5</v>
      </c>
      <c r="Y26" s="44">
        <v>100</v>
      </c>
      <c r="Z26" s="44">
        <v>20</v>
      </c>
      <c r="AA26" s="50">
        <v>44973</v>
      </c>
      <c r="AB26" s="77">
        <v>0.60416666666666663</v>
      </c>
      <c r="AC26" s="50">
        <v>44974</v>
      </c>
      <c r="AD26" s="77">
        <v>0.625</v>
      </c>
      <c r="AE26" s="32">
        <v>49</v>
      </c>
      <c r="AF26" s="32">
        <v>41</v>
      </c>
      <c r="AG26" s="32">
        <v>1203.3</v>
      </c>
      <c r="AH26" s="32">
        <f t="shared" si="0"/>
        <v>24066</v>
      </c>
      <c r="AI26" s="32">
        <v>5</v>
      </c>
      <c r="AJ26" s="32">
        <v>1</v>
      </c>
      <c r="AK26" s="32">
        <v>6.3</v>
      </c>
      <c r="AL26" s="32">
        <f t="shared" si="1"/>
        <v>126</v>
      </c>
      <c r="AM26" s="51"/>
      <c r="AN26" s="51"/>
      <c r="AO26" s="51"/>
      <c r="AP26" s="51"/>
      <c r="AQ26" s="51"/>
      <c r="AR26" s="52" t="s">
        <v>97</v>
      </c>
      <c r="AS26" s="52" t="s">
        <v>97</v>
      </c>
      <c r="AT26" s="32">
        <v>0.51300000000000001</v>
      </c>
      <c r="AU26" s="52" t="s">
        <v>97</v>
      </c>
      <c r="AV26" s="52" t="s">
        <v>97</v>
      </c>
      <c r="AW26" s="52" t="s">
        <v>97</v>
      </c>
    </row>
    <row r="27" spans="1:53" ht="16" x14ac:dyDescent="0.2">
      <c r="A27" s="57">
        <v>22</v>
      </c>
      <c r="B27" s="41" t="s">
        <v>131</v>
      </c>
      <c r="C27" s="50">
        <v>44973</v>
      </c>
      <c r="D27" s="77">
        <v>0.47638888888888892</v>
      </c>
      <c r="E27" s="32">
        <v>14.1</v>
      </c>
      <c r="F27" s="32">
        <v>74</v>
      </c>
      <c r="G27" s="32">
        <v>7.6</v>
      </c>
      <c r="H27" s="32">
        <v>147.69999999999999</v>
      </c>
      <c r="I27" s="32">
        <v>8</v>
      </c>
      <c r="J27" s="32">
        <v>149.30000000000001</v>
      </c>
      <c r="K27" s="32">
        <v>14.67</v>
      </c>
      <c r="L27" s="32">
        <v>1.1000000000000001</v>
      </c>
      <c r="M27" s="32">
        <v>4.9000000000000004</v>
      </c>
      <c r="N27" s="51"/>
      <c r="O27" s="51"/>
      <c r="P27" s="51"/>
      <c r="Q27" s="32" t="s">
        <v>225</v>
      </c>
      <c r="R27" s="32" t="s">
        <v>228</v>
      </c>
      <c r="S27" s="32" t="s">
        <v>229</v>
      </c>
      <c r="T27" s="32" t="s">
        <v>95</v>
      </c>
      <c r="U27" s="50">
        <v>44974</v>
      </c>
      <c r="V27" s="51"/>
      <c r="W27" s="32">
        <v>21.66</v>
      </c>
      <c r="X27" s="44">
        <v>5</v>
      </c>
      <c r="Y27" s="44">
        <v>100</v>
      </c>
      <c r="Z27" s="44">
        <v>20</v>
      </c>
      <c r="AA27" s="50">
        <v>44973</v>
      </c>
      <c r="AB27" s="77">
        <v>0.60416666666666663</v>
      </c>
      <c r="AC27" s="50">
        <v>44974</v>
      </c>
      <c r="AD27" s="77">
        <v>0.625</v>
      </c>
      <c r="AE27" s="32">
        <v>49</v>
      </c>
      <c r="AF27" s="32">
        <v>40</v>
      </c>
      <c r="AG27" s="32">
        <v>1119.9000000000001</v>
      </c>
      <c r="AH27" s="32">
        <f t="shared" si="0"/>
        <v>22398</v>
      </c>
      <c r="AI27" s="32">
        <v>6</v>
      </c>
      <c r="AJ27" s="32">
        <v>0</v>
      </c>
      <c r="AK27" s="32">
        <v>6.3</v>
      </c>
      <c r="AL27" s="32">
        <f t="shared" si="1"/>
        <v>126</v>
      </c>
      <c r="AM27" s="51"/>
      <c r="AN27" s="51"/>
      <c r="AO27" s="51"/>
      <c r="AP27" s="51"/>
      <c r="AQ27" s="51"/>
      <c r="AR27" s="52" t="s">
        <v>97</v>
      </c>
      <c r="AS27" s="52" t="s">
        <v>97</v>
      </c>
      <c r="AT27" s="32">
        <v>0.497</v>
      </c>
      <c r="AU27" s="52" t="s">
        <v>97</v>
      </c>
      <c r="AV27" s="52" t="s">
        <v>97</v>
      </c>
      <c r="AW27" s="52" t="s">
        <v>97</v>
      </c>
    </row>
    <row r="28" spans="1:53" ht="16" x14ac:dyDescent="0.2">
      <c r="A28" s="57">
        <v>23</v>
      </c>
      <c r="B28" s="41" t="s">
        <v>132</v>
      </c>
      <c r="C28" s="50">
        <v>44973</v>
      </c>
      <c r="D28" s="77">
        <v>0.55972222222222223</v>
      </c>
      <c r="E28" s="32">
        <v>12.7</v>
      </c>
      <c r="F28" s="32">
        <v>82.5</v>
      </c>
      <c r="G28" s="32">
        <v>8.74</v>
      </c>
      <c r="H28" s="32">
        <v>197.9</v>
      </c>
      <c r="I28" s="32">
        <v>7.1</v>
      </c>
      <c r="J28" s="32">
        <v>127.1</v>
      </c>
      <c r="K28" s="32">
        <v>14.31</v>
      </c>
      <c r="L28" s="32">
        <v>0.79</v>
      </c>
      <c r="M28" s="32">
        <v>3.44</v>
      </c>
      <c r="N28" s="51"/>
      <c r="O28" s="51"/>
      <c r="P28" s="51"/>
      <c r="Q28" s="32" t="s">
        <v>95</v>
      </c>
      <c r="R28" s="32" t="s">
        <v>217</v>
      </c>
      <c r="S28" s="32" t="s">
        <v>230</v>
      </c>
      <c r="T28" s="32" t="s">
        <v>95</v>
      </c>
      <c r="U28" s="50">
        <v>44974</v>
      </c>
      <c r="V28" s="51"/>
      <c r="W28" s="32">
        <v>39.200000000000003</v>
      </c>
      <c r="X28" s="44">
        <v>5</v>
      </c>
      <c r="Y28" s="44">
        <v>100</v>
      </c>
      <c r="Z28" s="44">
        <v>20</v>
      </c>
      <c r="AA28" s="50">
        <v>44973</v>
      </c>
      <c r="AB28" s="77">
        <v>0.6875</v>
      </c>
      <c r="AC28" s="50">
        <v>44974</v>
      </c>
      <c r="AD28" s="77">
        <v>0.6875</v>
      </c>
      <c r="AE28" s="32">
        <v>49</v>
      </c>
      <c r="AF28" s="32">
        <v>45</v>
      </c>
      <c r="AG28" s="32">
        <v>1732.9</v>
      </c>
      <c r="AH28" s="32">
        <f t="shared" si="0"/>
        <v>34658</v>
      </c>
      <c r="AI28" s="32">
        <v>16</v>
      </c>
      <c r="AJ28" s="32">
        <v>1</v>
      </c>
      <c r="AK28" s="32">
        <v>20.100000000000001</v>
      </c>
      <c r="AL28" s="32">
        <f t="shared" si="1"/>
        <v>402</v>
      </c>
      <c r="AM28" s="51"/>
      <c r="AN28" s="51"/>
      <c r="AO28" s="51"/>
      <c r="AP28" s="51"/>
      <c r="AQ28" s="51"/>
      <c r="AR28" s="52" t="s">
        <v>97</v>
      </c>
      <c r="AS28" s="52" t="s">
        <v>97</v>
      </c>
      <c r="AT28" s="32">
        <v>0.4</v>
      </c>
      <c r="AU28" s="52" t="s">
        <v>97</v>
      </c>
      <c r="AV28" s="52" t="s">
        <v>97</v>
      </c>
      <c r="AW28" s="52" t="s">
        <v>97</v>
      </c>
    </row>
    <row r="29" spans="1:53" ht="16" x14ac:dyDescent="0.2">
      <c r="A29" s="57">
        <v>24</v>
      </c>
      <c r="B29" s="41" t="s">
        <v>134</v>
      </c>
      <c r="C29" s="50">
        <v>44973</v>
      </c>
      <c r="D29" s="77">
        <v>0.53888888888888886</v>
      </c>
      <c r="E29" s="32">
        <v>12.2</v>
      </c>
      <c r="F29" s="32">
        <v>82.3</v>
      </c>
      <c r="G29" s="32">
        <v>8.82</v>
      </c>
      <c r="H29" s="32">
        <v>136.19999999999999</v>
      </c>
      <c r="I29" s="32">
        <v>7.1</v>
      </c>
      <c r="J29" s="32">
        <v>131.5</v>
      </c>
      <c r="K29" s="32">
        <v>12.21</v>
      </c>
      <c r="L29" s="32">
        <v>1.06</v>
      </c>
      <c r="M29" s="32">
        <v>4.54</v>
      </c>
      <c r="N29" s="51"/>
      <c r="O29" s="51"/>
      <c r="P29" s="51"/>
      <c r="Q29" s="32" t="s">
        <v>191</v>
      </c>
      <c r="R29" s="32" t="s">
        <v>217</v>
      </c>
      <c r="S29" s="32" t="s">
        <v>231</v>
      </c>
      <c r="T29" s="32" t="s">
        <v>232</v>
      </c>
      <c r="U29" s="50">
        <v>44974</v>
      </c>
      <c r="V29" s="51"/>
      <c r="W29" s="32">
        <v>29.3</v>
      </c>
      <c r="X29" s="44">
        <v>5</v>
      </c>
      <c r="Y29" s="44">
        <v>100</v>
      </c>
      <c r="Z29" s="44">
        <v>20</v>
      </c>
      <c r="AA29" s="50">
        <v>44973</v>
      </c>
      <c r="AB29" s="77">
        <v>0.6875</v>
      </c>
      <c r="AC29" s="50">
        <v>44974</v>
      </c>
      <c r="AD29" s="77">
        <v>0.6875</v>
      </c>
      <c r="AE29" s="32">
        <v>49</v>
      </c>
      <c r="AF29" s="32">
        <v>46</v>
      </c>
      <c r="AG29" s="32">
        <v>1986.3</v>
      </c>
      <c r="AH29" s="32">
        <f t="shared" si="0"/>
        <v>39726</v>
      </c>
      <c r="AI29" s="32">
        <v>17</v>
      </c>
      <c r="AJ29" s="32">
        <v>2</v>
      </c>
      <c r="AK29" s="32">
        <v>22.8</v>
      </c>
      <c r="AL29" s="32">
        <f t="shared" si="1"/>
        <v>456</v>
      </c>
      <c r="AM29" s="51"/>
      <c r="AN29" s="51"/>
      <c r="AO29" s="51"/>
      <c r="AP29" s="51"/>
      <c r="AQ29" s="51"/>
      <c r="AR29" s="52" t="s">
        <v>97</v>
      </c>
      <c r="AS29" s="52" t="s">
        <v>97</v>
      </c>
      <c r="AT29" s="32">
        <v>0.26</v>
      </c>
      <c r="AU29" s="52" t="s">
        <v>97</v>
      </c>
      <c r="AV29" s="52" t="s">
        <v>97</v>
      </c>
      <c r="AW29" s="52" t="s">
        <v>97</v>
      </c>
    </row>
    <row r="30" spans="1:53" ht="16" x14ac:dyDescent="0.2">
      <c r="A30" s="57">
        <v>25</v>
      </c>
      <c r="B30" s="41" t="s">
        <v>136</v>
      </c>
      <c r="C30" s="50">
        <v>44973</v>
      </c>
      <c r="D30" s="77">
        <v>0.52083333333333337</v>
      </c>
      <c r="E30" s="32">
        <v>13.7</v>
      </c>
      <c r="F30" s="32">
        <v>82</v>
      </c>
      <c r="G30" s="32">
        <v>8.52</v>
      </c>
      <c r="H30" s="32">
        <v>984</v>
      </c>
      <c r="I30" s="32">
        <v>7.37</v>
      </c>
      <c r="J30" s="32">
        <v>134</v>
      </c>
      <c r="K30" s="32">
        <v>6.87</v>
      </c>
      <c r="L30" s="32">
        <v>1.08</v>
      </c>
      <c r="M30" s="32">
        <v>4.6100000000000003</v>
      </c>
      <c r="N30" s="51"/>
      <c r="O30" s="51"/>
      <c r="P30" s="51"/>
      <c r="Q30" s="32" t="s">
        <v>216</v>
      </c>
      <c r="R30" s="32" t="s">
        <v>217</v>
      </c>
      <c r="S30" s="32" t="s">
        <v>231</v>
      </c>
      <c r="T30" s="78" t="s">
        <v>233</v>
      </c>
      <c r="U30" s="50">
        <v>44974</v>
      </c>
      <c r="V30" s="51"/>
      <c r="W30" s="32">
        <v>201.1</v>
      </c>
      <c r="X30" s="44">
        <v>5</v>
      </c>
      <c r="Y30" s="44">
        <v>100</v>
      </c>
      <c r="Z30" s="44">
        <v>20</v>
      </c>
      <c r="AA30" s="50">
        <v>44973</v>
      </c>
      <c r="AB30" s="77">
        <v>0.6875</v>
      </c>
      <c r="AC30" s="50">
        <v>44974</v>
      </c>
      <c r="AD30" s="77">
        <v>0.6875</v>
      </c>
      <c r="AE30" s="32">
        <v>49</v>
      </c>
      <c r="AF30" s="32">
        <v>44</v>
      </c>
      <c r="AG30" s="32">
        <v>1553.1</v>
      </c>
      <c r="AH30" s="32">
        <f t="shared" si="0"/>
        <v>31062</v>
      </c>
      <c r="AI30" s="32">
        <v>9</v>
      </c>
      <c r="AJ30" s="32">
        <v>1</v>
      </c>
      <c r="AK30" s="32">
        <v>10.9</v>
      </c>
      <c r="AL30" s="32">
        <f t="shared" si="1"/>
        <v>218</v>
      </c>
      <c r="AM30" s="51"/>
      <c r="AN30" s="51"/>
      <c r="AO30" s="51"/>
      <c r="AP30" s="51"/>
      <c r="AQ30" s="51"/>
      <c r="AR30" s="52" t="s">
        <v>97</v>
      </c>
      <c r="AS30" s="52" t="s">
        <v>97</v>
      </c>
      <c r="AT30" s="32">
        <v>0.36699999999999999</v>
      </c>
      <c r="AU30" s="52" t="s">
        <v>97</v>
      </c>
      <c r="AV30" s="52" t="s">
        <v>97</v>
      </c>
      <c r="AW30" s="52" t="s">
        <v>97</v>
      </c>
    </row>
    <row r="31" spans="1:53" ht="16" x14ac:dyDescent="0.2">
      <c r="A31" s="57">
        <v>26</v>
      </c>
      <c r="B31" s="41" t="s">
        <v>138</v>
      </c>
      <c r="C31" s="50">
        <v>44973</v>
      </c>
      <c r="D31" s="77">
        <v>0.43124999999999997</v>
      </c>
      <c r="E31" s="32">
        <v>13.1</v>
      </c>
      <c r="F31" s="32">
        <v>115</v>
      </c>
      <c r="G31" s="32">
        <v>11.19</v>
      </c>
      <c r="H31" s="56">
        <v>21519</v>
      </c>
      <c r="I31" s="32">
        <v>8.2100000000000009</v>
      </c>
      <c r="J31" s="32">
        <v>154.69999999999999</v>
      </c>
      <c r="K31" s="32">
        <v>0.3</v>
      </c>
      <c r="L31" s="32">
        <v>3.17</v>
      </c>
      <c r="M31" s="32">
        <v>13.1</v>
      </c>
      <c r="N31" s="51"/>
      <c r="O31" s="51"/>
      <c r="P31" s="51"/>
      <c r="Q31" s="32" t="s">
        <v>234</v>
      </c>
      <c r="R31" s="32" t="s">
        <v>217</v>
      </c>
      <c r="S31" s="32" t="s">
        <v>231</v>
      </c>
      <c r="T31" s="32" t="s">
        <v>235</v>
      </c>
      <c r="U31" s="50">
        <v>44974</v>
      </c>
      <c r="V31" s="51"/>
      <c r="W31" s="32">
        <v>6819.23</v>
      </c>
      <c r="X31" s="44">
        <v>5</v>
      </c>
      <c r="Y31" s="44">
        <v>100</v>
      </c>
      <c r="Z31" s="44">
        <v>20</v>
      </c>
      <c r="AA31" s="50">
        <v>44973</v>
      </c>
      <c r="AB31" s="77">
        <v>0.6875</v>
      </c>
      <c r="AC31" s="50">
        <v>44974</v>
      </c>
      <c r="AD31" s="77">
        <v>0.6875</v>
      </c>
      <c r="AE31" s="32">
        <v>49</v>
      </c>
      <c r="AF31" s="32">
        <v>29</v>
      </c>
      <c r="AG31" s="32">
        <v>579.4</v>
      </c>
      <c r="AH31" s="32">
        <f t="shared" si="0"/>
        <v>11588</v>
      </c>
      <c r="AI31" s="32">
        <v>0</v>
      </c>
      <c r="AJ31" s="32">
        <v>0</v>
      </c>
      <c r="AK31" s="32">
        <v>0</v>
      </c>
      <c r="AL31" s="32">
        <f t="shared" si="1"/>
        <v>0</v>
      </c>
      <c r="AM31" s="51"/>
      <c r="AN31" s="51"/>
      <c r="AO31" s="51"/>
      <c r="AP31" s="51"/>
      <c r="AQ31" s="51"/>
      <c r="AR31" s="52" t="s">
        <v>97</v>
      </c>
      <c r="AS31" s="52" t="s">
        <v>97</v>
      </c>
      <c r="AT31" s="32">
        <v>-1.9300000000000001E-2</v>
      </c>
      <c r="AU31" s="52" t="s">
        <v>97</v>
      </c>
      <c r="AV31" s="52" t="s">
        <v>97</v>
      </c>
      <c r="AW31" s="52" t="s">
        <v>97</v>
      </c>
    </row>
    <row r="32" spans="1:53" ht="16" x14ac:dyDescent="0.2">
      <c r="A32" s="57">
        <v>27</v>
      </c>
      <c r="B32" s="41" t="s">
        <v>141</v>
      </c>
      <c r="C32" s="50">
        <v>44973</v>
      </c>
      <c r="D32" s="84">
        <v>0.43263888888888885</v>
      </c>
      <c r="E32" s="32">
        <v>13.6</v>
      </c>
      <c r="F32" s="32">
        <v>110</v>
      </c>
      <c r="G32" s="32">
        <v>11.2</v>
      </c>
      <c r="H32" s="32">
        <v>7453</v>
      </c>
      <c r="I32" s="32">
        <v>7.9</v>
      </c>
      <c r="J32" s="32">
        <v>151.1</v>
      </c>
      <c r="K32" s="32">
        <v>6.57</v>
      </c>
      <c r="L32" s="32">
        <v>1.76</v>
      </c>
      <c r="M32" s="32">
        <v>7.43</v>
      </c>
      <c r="N32" s="51"/>
      <c r="O32" s="51"/>
      <c r="P32" s="51"/>
      <c r="Q32" s="32" t="s">
        <v>236</v>
      </c>
      <c r="R32" s="32" t="s">
        <v>237</v>
      </c>
      <c r="S32" s="32" t="s">
        <v>227</v>
      </c>
      <c r="T32" s="32" t="s">
        <v>95</v>
      </c>
      <c r="U32" s="50">
        <v>44974</v>
      </c>
      <c r="V32" s="51"/>
      <c r="W32" s="32">
        <v>2142.33</v>
      </c>
      <c r="X32" s="44">
        <v>5</v>
      </c>
      <c r="Y32" s="44">
        <v>100</v>
      </c>
      <c r="Z32" s="44">
        <v>20</v>
      </c>
      <c r="AA32" s="50">
        <v>44973</v>
      </c>
      <c r="AB32" s="77">
        <v>0.60416666666666663</v>
      </c>
      <c r="AC32" s="50">
        <v>44974</v>
      </c>
      <c r="AD32" s="77">
        <v>0.625</v>
      </c>
      <c r="AE32" s="32">
        <v>49</v>
      </c>
      <c r="AF32" s="32">
        <v>44</v>
      </c>
      <c r="AG32" s="32">
        <v>1553.1</v>
      </c>
      <c r="AH32" s="32">
        <f t="shared" si="0"/>
        <v>31062</v>
      </c>
      <c r="AI32" s="32">
        <v>8</v>
      </c>
      <c r="AJ32" s="32">
        <v>3</v>
      </c>
      <c r="AK32" s="32">
        <v>11.9</v>
      </c>
      <c r="AL32" s="32">
        <f t="shared" si="1"/>
        <v>238</v>
      </c>
      <c r="AM32" s="51"/>
      <c r="AN32" s="51"/>
      <c r="AO32" s="51"/>
      <c r="AP32" s="51"/>
      <c r="AQ32" s="51"/>
      <c r="AR32" s="52" t="s">
        <v>97</v>
      </c>
      <c r="AS32" s="52" t="s">
        <v>97</v>
      </c>
      <c r="AT32" s="32">
        <v>0.245</v>
      </c>
      <c r="AU32" s="52" t="s">
        <v>97</v>
      </c>
      <c r="AV32" s="52" t="s">
        <v>97</v>
      </c>
      <c r="AW32" s="52" t="s">
        <v>97</v>
      </c>
    </row>
    <row r="33" spans="1:53" ht="16" x14ac:dyDescent="0.2">
      <c r="A33" s="57">
        <v>28</v>
      </c>
      <c r="B33" s="41" t="s">
        <v>143</v>
      </c>
      <c r="C33" s="50">
        <v>44973</v>
      </c>
      <c r="D33" s="77">
        <v>0.41805555555555557</v>
      </c>
      <c r="E33" s="32">
        <v>12.7</v>
      </c>
      <c r="F33" s="32">
        <v>97</v>
      </c>
      <c r="G33" s="32">
        <v>9.8000000000000007</v>
      </c>
      <c r="H33" s="32">
        <v>14633</v>
      </c>
      <c r="I33" s="32">
        <v>8.18</v>
      </c>
      <c r="J33" s="32">
        <v>161</v>
      </c>
      <c r="K33" s="32">
        <v>-7.0000000000000007E-2</v>
      </c>
      <c r="L33" s="32">
        <v>7.6</v>
      </c>
      <c r="M33" s="32">
        <v>30.9</v>
      </c>
      <c r="N33" s="51"/>
      <c r="O33" s="51"/>
      <c r="P33" s="51"/>
      <c r="Q33" s="32" t="s">
        <v>191</v>
      </c>
      <c r="R33" s="32" t="s">
        <v>228</v>
      </c>
      <c r="S33" s="32" t="s">
        <v>227</v>
      </c>
      <c r="T33" s="32" t="s">
        <v>238</v>
      </c>
      <c r="U33" s="50">
        <v>44974</v>
      </c>
      <c r="V33" s="51"/>
      <c r="W33" s="32">
        <v>1680.54</v>
      </c>
      <c r="X33" s="44">
        <v>5</v>
      </c>
      <c r="Y33" s="44">
        <v>100</v>
      </c>
      <c r="Z33" s="44">
        <v>20</v>
      </c>
      <c r="AA33" s="50">
        <v>44973</v>
      </c>
      <c r="AB33" s="77">
        <v>0.60416666666666663</v>
      </c>
      <c r="AC33" s="50">
        <v>44974</v>
      </c>
      <c r="AD33" s="77">
        <v>0.625</v>
      </c>
      <c r="AE33" s="32">
        <v>49</v>
      </c>
      <c r="AF33" s="32">
        <v>41</v>
      </c>
      <c r="AG33" s="32">
        <v>1203.3</v>
      </c>
      <c r="AH33" s="32">
        <f t="shared" si="0"/>
        <v>24066</v>
      </c>
      <c r="AI33" s="32">
        <v>6</v>
      </c>
      <c r="AJ33" s="32">
        <v>1</v>
      </c>
      <c r="AK33" s="32">
        <v>7.4</v>
      </c>
      <c r="AL33" s="32">
        <f t="shared" si="1"/>
        <v>148</v>
      </c>
      <c r="AM33" s="51"/>
      <c r="AN33" s="51"/>
      <c r="AO33" s="51"/>
      <c r="AP33" s="51"/>
      <c r="AQ33" s="51"/>
      <c r="AR33" s="52" t="s">
        <v>97</v>
      </c>
      <c r="AS33" s="52" t="s">
        <v>97</v>
      </c>
      <c r="AT33" s="32">
        <v>0.14499999999999999</v>
      </c>
      <c r="AU33" s="52" t="s">
        <v>97</v>
      </c>
      <c r="AV33" s="52" t="s">
        <v>97</v>
      </c>
      <c r="AW33" s="52" t="s">
        <v>97</v>
      </c>
    </row>
    <row r="34" spans="1:53" ht="16" x14ac:dyDescent="0.2">
      <c r="A34" s="57">
        <v>29</v>
      </c>
      <c r="B34" s="41" t="s">
        <v>145</v>
      </c>
      <c r="C34" s="50">
        <v>44973</v>
      </c>
      <c r="D34" s="77">
        <v>0.44930555555555557</v>
      </c>
      <c r="E34" s="32">
        <v>13.3</v>
      </c>
      <c r="F34" s="32">
        <v>113</v>
      </c>
      <c r="G34" s="32">
        <v>11.7</v>
      </c>
      <c r="H34" s="32">
        <v>7261</v>
      </c>
      <c r="I34" s="32">
        <v>8.6199999999999992</v>
      </c>
      <c r="J34" s="32">
        <v>121.9</v>
      </c>
      <c r="K34" s="32">
        <v>4.6500000000000004</v>
      </c>
      <c r="L34" s="32">
        <v>14.6</v>
      </c>
      <c r="M34" s="32">
        <v>62.2</v>
      </c>
      <c r="N34" s="51"/>
      <c r="O34" s="51"/>
      <c r="P34" s="51"/>
      <c r="Q34" s="32" t="s">
        <v>239</v>
      </c>
      <c r="R34" s="32" t="s">
        <v>237</v>
      </c>
      <c r="S34" s="32" t="s">
        <v>227</v>
      </c>
      <c r="T34" s="32" t="s">
        <v>95</v>
      </c>
      <c r="U34" s="50">
        <v>44974</v>
      </c>
      <c r="V34" s="51"/>
      <c r="W34" s="32">
        <v>1332.19</v>
      </c>
      <c r="X34" s="44">
        <v>5</v>
      </c>
      <c r="Y34" s="44">
        <v>100</v>
      </c>
      <c r="Z34" s="44">
        <v>20</v>
      </c>
      <c r="AA34" s="50">
        <v>44973</v>
      </c>
      <c r="AB34" s="77">
        <v>0.60416666666666663</v>
      </c>
      <c r="AC34" s="50">
        <v>44974</v>
      </c>
      <c r="AD34" s="77">
        <v>0.625</v>
      </c>
      <c r="AE34" s="32">
        <v>49</v>
      </c>
      <c r="AF34" s="32">
        <v>42</v>
      </c>
      <c r="AG34" s="32">
        <v>1299.7</v>
      </c>
      <c r="AH34" s="32">
        <f t="shared" si="0"/>
        <v>25994</v>
      </c>
      <c r="AI34" s="32">
        <v>4</v>
      </c>
      <c r="AJ34" s="32">
        <v>0</v>
      </c>
      <c r="AK34" s="32">
        <v>4.0999999999999996</v>
      </c>
      <c r="AL34" s="32">
        <f t="shared" si="1"/>
        <v>82</v>
      </c>
      <c r="AM34" s="51"/>
      <c r="AN34" s="51"/>
      <c r="AO34" s="51"/>
      <c r="AP34" s="51"/>
      <c r="AQ34" s="51"/>
      <c r="AR34" s="52" t="s">
        <v>97</v>
      </c>
      <c r="AS34" s="52" t="s">
        <v>97</v>
      </c>
      <c r="AT34" s="32">
        <v>0.30599999999999999</v>
      </c>
      <c r="AU34" s="52" t="s">
        <v>97</v>
      </c>
      <c r="AV34" s="52" t="s">
        <v>97</v>
      </c>
      <c r="AW34" s="52" t="s">
        <v>97</v>
      </c>
    </row>
    <row r="35" spans="1:53" ht="16" x14ac:dyDescent="0.2">
      <c r="A35" s="57">
        <v>30</v>
      </c>
      <c r="B35" s="41" t="s">
        <v>147</v>
      </c>
      <c r="C35" s="40" t="s">
        <v>93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2"/>
      <c r="O35" s="42"/>
      <c r="P35" s="42"/>
      <c r="Q35" s="40"/>
      <c r="R35" s="40"/>
      <c r="S35" s="40"/>
      <c r="T35" s="40"/>
      <c r="U35" s="40"/>
      <c r="V35" s="42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74"/>
      <c r="AN35" s="75"/>
      <c r="AO35" s="75"/>
      <c r="AP35" s="74"/>
      <c r="AQ35" s="42"/>
      <c r="AR35" s="40"/>
      <c r="AS35" s="40"/>
      <c r="AT35" s="40"/>
      <c r="AU35" s="40"/>
      <c r="AV35" s="40"/>
      <c r="AW35" s="40"/>
      <c r="AX35" s="43"/>
      <c r="AY35" s="51"/>
      <c r="AZ35" s="51"/>
      <c r="BA35" s="51"/>
    </row>
    <row r="36" spans="1:53" ht="16" x14ac:dyDescent="0.2">
      <c r="A36" s="57">
        <v>31</v>
      </c>
      <c r="B36" s="41" t="s">
        <v>148</v>
      </c>
      <c r="C36" s="50">
        <v>44973</v>
      </c>
      <c r="D36" s="77">
        <v>0.49513888888888885</v>
      </c>
      <c r="E36" s="32">
        <v>14.6</v>
      </c>
      <c r="F36" s="32">
        <v>127.1</v>
      </c>
      <c r="G36" s="32">
        <v>12.65</v>
      </c>
      <c r="H36" s="56">
        <v>6090</v>
      </c>
      <c r="I36" s="32">
        <v>8.6</v>
      </c>
      <c r="J36" s="32">
        <v>130.5</v>
      </c>
      <c r="K36" s="32">
        <v>8</v>
      </c>
      <c r="L36" s="32">
        <v>13.19</v>
      </c>
      <c r="M36" s="32">
        <v>53.21</v>
      </c>
      <c r="N36" s="51"/>
      <c r="O36" s="51"/>
      <c r="P36" s="51"/>
      <c r="Q36" s="32" t="s">
        <v>216</v>
      </c>
      <c r="R36" s="32" t="s">
        <v>217</v>
      </c>
      <c r="S36" s="32" t="s">
        <v>231</v>
      </c>
      <c r="T36" s="32" t="s">
        <v>240</v>
      </c>
      <c r="U36" s="50">
        <v>44974</v>
      </c>
      <c r="V36" s="51"/>
      <c r="W36" s="32">
        <v>1813.96</v>
      </c>
      <c r="X36" s="44">
        <v>5</v>
      </c>
      <c r="Y36" s="44">
        <v>100</v>
      </c>
      <c r="Z36" s="44">
        <v>20</v>
      </c>
      <c r="AA36" s="50">
        <v>44973</v>
      </c>
      <c r="AB36" s="77">
        <v>0.6875</v>
      </c>
      <c r="AC36" s="50">
        <v>44974</v>
      </c>
      <c r="AD36" s="77">
        <v>0.6875</v>
      </c>
      <c r="AE36" s="32">
        <v>49</v>
      </c>
      <c r="AF36" s="32">
        <v>44</v>
      </c>
      <c r="AG36" s="32">
        <v>1553.1</v>
      </c>
      <c r="AH36" s="32">
        <f t="shared" si="0"/>
        <v>31062</v>
      </c>
      <c r="AI36" s="32">
        <v>8</v>
      </c>
      <c r="AJ36" s="32">
        <v>0</v>
      </c>
      <c r="AK36" s="32">
        <v>8.6</v>
      </c>
      <c r="AL36" s="32">
        <f t="shared" si="1"/>
        <v>172</v>
      </c>
      <c r="AM36" s="51"/>
      <c r="AN36" s="51"/>
      <c r="AO36" s="51"/>
      <c r="AP36" s="51"/>
      <c r="AQ36" s="51"/>
      <c r="AR36" s="52" t="s">
        <v>97</v>
      </c>
      <c r="AS36" s="52" t="s">
        <v>97</v>
      </c>
      <c r="AT36" s="32">
        <v>0.26700000000000002</v>
      </c>
      <c r="AU36" s="52" t="s">
        <v>97</v>
      </c>
      <c r="AV36" s="52" t="s">
        <v>97</v>
      </c>
      <c r="AW36" s="52" t="s">
        <v>97</v>
      </c>
    </row>
    <row r="37" spans="1:53" ht="16" x14ac:dyDescent="0.2">
      <c r="A37" s="57">
        <v>32</v>
      </c>
      <c r="B37" s="41" t="s">
        <v>151</v>
      </c>
      <c r="C37" s="40" t="s">
        <v>93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2"/>
      <c r="O37" s="42"/>
      <c r="P37" s="42"/>
      <c r="Q37" s="40"/>
      <c r="R37" s="40"/>
      <c r="S37" s="40"/>
      <c r="T37" s="40"/>
      <c r="U37" s="40"/>
      <c r="V37" s="42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74"/>
      <c r="AN37" s="75"/>
      <c r="AO37" s="75"/>
      <c r="AP37" s="74"/>
      <c r="AQ37" s="42"/>
      <c r="AR37" s="40"/>
      <c r="AS37" s="40"/>
      <c r="AT37" s="40"/>
      <c r="AU37" s="40"/>
      <c r="AV37" s="40"/>
      <c r="AW37" s="40"/>
      <c r="AX37" s="43"/>
      <c r="AY37" s="51"/>
      <c r="AZ37" s="51"/>
      <c r="BA37" s="51"/>
    </row>
    <row r="38" spans="1:53" ht="16" x14ac:dyDescent="0.2">
      <c r="A38" s="57">
        <v>33</v>
      </c>
      <c r="B38" s="41" t="s">
        <v>152</v>
      </c>
      <c r="C38" s="50">
        <v>44973</v>
      </c>
      <c r="D38" s="77">
        <v>0.36805555555555558</v>
      </c>
      <c r="E38" s="32">
        <v>12.4</v>
      </c>
      <c r="F38" s="32">
        <v>102.9</v>
      </c>
      <c r="G38" s="32">
        <v>9.8000000000000007</v>
      </c>
      <c r="H38" s="56">
        <v>29637</v>
      </c>
      <c r="I38" s="32">
        <v>7.8</v>
      </c>
      <c r="J38" s="32">
        <v>168.2</v>
      </c>
      <c r="K38" s="78" t="s">
        <v>241</v>
      </c>
      <c r="L38" s="32">
        <v>2.8</v>
      </c>
      <c r="M38" s="32">
        <v>11.6</v>
      </c>
      <c r="N38" s="51"/>
      <c r="O38" s="51"/>
      <c r="P38" s="51"/>
      <c r="Q38" s="32" t="s">
        <v>191</v>
      </c>
      <c r="R38" s="32" t="s">
        <v>242</v>
      </c>
      <c r="S38" s="32" t="s">
        <v>243</v>
      </c>
      <c r="T38" s="32" t="s">
        <v>235</v>
      </c>
      <c r="U38" s="50">
        <v>44974</v>
      </c>
      <c r="V38" s="51"/>
      <c r="W38" s="32">
        <v>9404.74</v>
      </c>
      <c r="X38" s="44">
        <v>5</v>
      </c>
      <c r="Y38" s="44">
        <v>100</v>
      </c>
      <c r="Z38" s="44">
        <v>20</v>
      </c>
      <c r="AA38" s="50">
        <v>44973</v>
      </c>
      <c r="AB38" s="77">
        <v>0.6875</v>
      </c>
      <c r="AC38" s="50">
        <v>44974</v>
      </c>
      <c r="AD38" s="77">
        <v>0.6875</v>
      </c>
      <c r="AE38" s="32">
        <v>49</v>
      </c>
      <c r="AF38" s="32">
        <v>27</v>
      </c>
      <c r="AG38" s="32">
        <v>517.20000000000005</v>
      </c>
      <c r="AH38" s="32">
        <f t="shared" si="0"/>
        <v>10344</v>
      </c>
      <c r="AI38" s="32">
        <v>1</v>
      </c>
      <c r="AJ38" s="32">
        <v>0</v>
      </c>
      <c r="AK38" s="32">
        <v>1</v>
      </c>
      <c r="AL38" s="32">
        <f t="shared" si="1"/>
        <v>20</v>
      </c>
      <c r="AM38" s="51"/>
      <c r="AN38" s="51"/>
      <c r="AO38" s="51"/>
      <c r="AP38" s="51"/>
      <c r="AQ38" s="51"/>
      <c r="AR38" s="52" t="s">
        <v>97</v>
      </c>
      <c r="AS38" s="52" t="s">
        <v>97</v>
      </c>
      <c r="AT38" s="32">
        <v>6.8599999999999994E-2</v>
      </c>
      <c r="AU38" s="52" t="s">
        <v>97</v>
      </c>
      <c r="AV38" s="52" t="s">
        <v>97</v>
      </c>
      <c r="AW38" s="52" t="s">
        <v>97</v>
      </c>
    </row>
    <row r="39" spans="1:53" ht="16" x14ac:dyDescent="0.2">
      <c r="A39" s="57">
        <v>34</v>
      </c>
      <c r="B39" s="41" t="s">
        <v>154</v>
      </c>
      <c r="C39" s="50">
        <v>44973</v>
      </c>
      <c r="D39" s="85">
        <v>0.40763888888888888</v>
      </c>
      <c r="E39" s="32">
        <v>13</v>
      </c>
      <c r="F39" s="32">
        <v>114.6</v>
      </c>
      <c r="G39" s="32">
        <v>11.22</v>
      </c>
      <c r="H39" s="56">
        <v>19992</v>
      </c>
      <c r="I39" s="32">
        <v>8.25</v>
      </c>
      <c r="J39" s="32">
        <v>154.5</v>
      </c>
      <c r="K39" s="32">
        <v>0.85</v>
      </c>
      <c r="L39" s="32">
        <v>1.97</v>
      </c>
      <c r="M39" s="32">
        <v>8.25</v>
      </c>
      <c r="N39" s="51"/>
      <c r="O39" s="51"/>
      <c r="P39" s="51"/>
      <c r="Q39" s="32" t="s">
        <v>216</v>
      </c>
      <c r="R39" s="32" t="s">
        <v>242</v>
      </c>
      <c r="S39" s="32" t="s">
        <v>244</v>
      </c>
      <c r="T39" s="32" t="s">
        <v>235</v>
      </c>
      <c r="U39" s="50">
        <v>44974</v>
      </c>
      <c r="V39" s="51"/>
      <c r="W39" s="32">
        <v>7374.74</v>
      </c>
      <c r="X39" s="44">
        <v>5</v>
      </c>
      <c r="Y39" s="44">
        <v>100</v>
      </c>
      <c r="Z39" s="44">
        <v>20</v>
      </c>
      <c r="AA39" s="50">
        <v>44973</v>
      </c>
      <c r="AB39" s="77">
        <v>0.6875</v>
      </c>
      <c r="AC39" s="50">
        <v>44974</v>
      </c>
      <c r="AD39" s="77">
        <v>0.6875</v>
      </c>
      <c r="AE39" s="32">
        <v>49</v>
      </c>
      <c r="AF39" s="32">
        <v>46</v>
      </c>
      <c r="AG39" s="32">
        <v>1986.3</v>
      </c>
      <c r="AH39" s="32">
        <f t="shared" si="0"/>
        <v>39726</v>
      </c>
      <c r="AI39" s="32">
        <v>3</v>
      </c>
      <c r="AJ39" s="32">
        <v>1</v>
      </c>
      <c r="AK39" s="32">
        <v>4.0999999999999996</v>
      </c>
      <c r="AL39" s="32">
        <f t="shared" si="1"/>
        <v>82</v>
      </c>
      <c r="AM39" s="51"/>
      <c r="AN39" s="51"/>
      <c r="AO39" s="51"/>
      <c r="AP39" s="51"/>
      <c r="AQ39" s="51"/>
      <c r="AR39" s="52" t="s">
        <v>97</v>
      </c>
      <c r="AS39" s="52" t="s">
        <v>97</v>
      </c>
      <c r="AT39" s="32">
        <v>-3.6400000000000002E-2</v>
      </c>
      <c r="AU39" s="52" t="s">
        <v>97</v>
      </c>
      <c r="AV39" s="52" t="s">
        <v>97</v>
      </c>
      <c r="AW39" s="52" t="s">
        <v>97</v>
      </c>
    </row>
    <row r="40" spans="1:53" ht="16" x14ac:dyDescent="0.2">
      <c r="A40" s="57">
        <v>35</v>
      </c>
      <c r="B40" s="41" t="s">
        <v>158</v>
      </c>
      <c r="C40" s="50">
        <v>44973</v>
      </c>
      <c r="D40" s="77">
        <v>0.38055555555555554</v>
      </c>
      <c r="E40" s="32">
        <v>13</v>
      </c>
      <c r="F40" s="32">
        <v>111</v>
      </c>
      <c r="G40" s="32">
        <v>11.2</v>
      </c>
      <c r="H40" s="32">
        <v>14457</v>
      </c>
      <c r="I40" s="32">
        <v>8.6</v>
      </c>
      <c r="J40" s="32">
        <v>143.19999999999999</v>
      </c>
      <c r="K40" s="32">
        <v>1.48</v>
      </c>
      <c r="L40" s="32">
        <v>3.61</v>
      </c>
      <c r="M40" s="32">
        <v>14.9</v>
      </c>
      <c r="N40" s="51"/>
      <c r="O40" s="51"/>
      <c r="P40" s="51"/>
      <c r="Q40" s="32" t="s">
        <v>216</v>
      </c>
      <c r="R40" s="32" t="s">
        <v>228</v>
      </c>
      <c r="S40" s="32" t="s">
        <v>227</v>
      </c>
      <c r="T40" s="32" t="s">
        <v>95</v>
      </c>
      <c r="U40" s="50">
        <v>44974</v>
      </c>
      <c r="V40" s="51"/>
      <c r="W40" s="32">
        <v>3868.56</v>
      </c>
      <c r="X40" s="44">
        <v>5</v>
      </c>
      <c r="Y40" s="44">
        <v>100</v>
      </c>
      <c r="Z40" s="44">
        <v>20</v>
      </c>
      <c r="AA40" s="50">
        <v>44973</v>
      </c>
      <c r="AB40" s="77">
        <v>0.60416666666666663</v>
      </c>
      <c r="AC40" s="50">
        <v>44974</v>
      </c>
      <c r="AD40" s="77">
        <v>0.625</v>
      </c>
      <c r="AE40" s="32">
        <v>49</v>
      </c>
      <c r="AF40" s="32">
        <v>15</v>
      </c>
      <c r="AG40" s="32">
        <v>261.3</v>
      </c>
      <c r="AH40" s="32">
        <f t="shared" si="0"/>
        <v>5226</v>
      </c>
      <c r="AI40" s="32">
        <v>0</v>
      </c>
      <c r="AJ40" s="32">
        <v>0</v>
      </c>
      <c r="AK40" s="32">
        <v>0</v>
      </c>
      <c r="AL40" s="32">
        <f t="shared" si="1"/>
        <v>0</v>
      </c>
      <c r="AM40" s="51"/>
      <c r="AN40" s="51"/>
      <c r="AO40" s="51"/>
      <c r="AP40" s="51"/>
      <c r="AQ40" s="51"/>
      <c r="AR40" s="52" t="s">
        <v>97</v>
      </c>
      <c r="AS40" s="52" t="s">
        <v>97</v>
      </c>
      <c r="AT40" s="32">
        <v>0.12</v>
      </c>
      <c r="AU40" s="52" t="s">
        <v>97</v>
      </c>
      <c r="AV40" s="52" t="s">
        <v>97</v>
      </c>
      <c r="AW40" s="52" t="s">
        <v>97</v>
      </c>
    </row>
    <row r="41" spans="1:53" ht="16" x14ac:dyDescent="0.2">
      <c r="A41" s="57">
        <v>36</v>
      </c>
      <c r="B41" s="41" t="s">
        <v>161</v>
      </c>
      <c r="C41" s="50">
        <v>44973</v>
      </c>
      <c r="D41" s="77">
        <v>0.46527777777777773</v>
      </c>
      <c r="E41" s="32">
        <v>14.8</v>
      </c>
      <c r="F41" s="32">
        <v>125.5</v>
      </c>
      <c r="G41" s="32">
        <v>12.35</v>
      </c>
      <c r="H41" s="56">
        <v>8576</v>
      </c>
      <c r="I41" s="32">
        <v>8.66</v>
      </c>
      <c r="J41" s="32">
        <v>135.5</v>
      </c>
      <c r="K41" s="32">
        <v>6.5</v>
      </c>
      <c r="L41" s="32">
        <v>9.5</v>
      </c>
      <c r="M41" s="32">
        <v>36.99</v>
      </c>
      <c r="N41" s="51"/>
      <c r="O41" s="51"/>
      <c r="P41" s="51"/>
      <c r="Q41" s="32" t="s">
        <v>225</v>
      </c>
      <c r="R41" s="32" t="s">
        <v>217</v>
      </c>
      <c r="S41" s="32" t="s">
        <v>231</v>
      </c>
      <c r="T41" s="32" t="s">
        <v>235</v>
      </c>
      <c r="U41" s="50">
        <v>44974</v>
      </c>
      <c r="V41" s="51"/>
      <c r="W41" s="32">
        <v>2714.98</v>
      </c>
      <c r="X41" s="44">
        <v>5</v>
      </c>
      <c r="Y41" s="44">
        <v>100</v>
      </c>
      <c r="Z41" s="44">
        <v>20</v>
      </c>
      <c r="AA41" s="50">
        <v>44973</v>
      </c>
      <c r="AB41" s="77">
        <v>0.6875</v>
      </c>
      <c r="AC41" s="50">
        <v>44974</v>
      </c>
      <c r="AD41" s="77">
        <v>0.6875</v>
      </c>
      <c r="AE41" s="32">
        <v>49</v>
      </c>
      <c r="AF41" s="32">
        <v>41</v>
      </c>
      <c r="AG41" s="32">
        <v>1203.3</v>
      </c>
      <c r="AH41" s="32">
        <f t="shared" si="0"/>
        <v>24066</v>
      </c>
      <c r="AI41" s="32">
        <v>4</v>
      </c>
      <c r="AJ41" s="32">
        <v>0</v>
      </c>
      <c r="AK41" s="32">
        <v>4.0999999999999996</v>
      </c>
      <c r="AL41" s="32">
        <f t="shared" si="1"/>
        <v>82</v>
      </c>
      <c r="AM41" s="51"/>
      <c r="AN41" s="51"/>
      <c r="AO41" s="51"/>
      <c r="AP41" s="51"/>
      <c r="AQ41" s="51"/>
      <c r="AR41" s="52" t="s">
        <v>97</v>
      </c>
      <c r="AS41" s="52" t="s">
        <v>97</v>
      </c>
      <c r="AT41" s="32">
        <v>0.158</v>
      </c>
      <c r="AU41" s="52" t="s">
        <v>97</v>
      </c>
      <c r="AV41" s="52" t="s">
        <v>97</v>
      </c>
      <c r="AW41" s="52" t="s">
        <v>97</v>
      </c>
    </row>
    <row r="42" spans="1:53" ht="16" x14ac:dyDescent="0.2">
      <c r="A42" s="57">
        <v>37</v>
      </c>
      <c r="B42" s="41" t="s">
        <v>164</v>
      </c>
      <c r="C42" s="50">
        <v>44973</v>
      </c>
      <c r="D42" s="77">
        <v>0.39930555555555558</v>
      </c>
      <c r="E42" s="32">
        <v>12.8</v>
      </c>
      <c r="F42" s="32">
        <v>110</v>
      </c>
      <c r="G42" s="32">
        <v>11.3</v>
      </c>
      <c r="H42" s="32">
        <v>11851</v>
      </c>
      <c r="I42" s="32">
        <v>8.84</v>
      </c>
      <c r="J42" s="32">
        <v>146.69999999999999</v>
      </c>
      <c r="K42" s="32">
        <v>2.84</v>
      </c>
      <c r="L42" s="32">
        <v>5.91</v>
      </c>
      <c r="M42" s="32">
        <v>24.71</v>
      </c>
      <c r="N42" s="51"/>
      <c r="O42" s="51"/>
      <c r="P42" s="51"/>
      <c r="Q42" s="32" t="s">
        <v>191</v>
      </c>
      <c r="R42" s="32" t="s">
        <v>228</v>
      </c>
      <c r="S42" s="32" t="s">
        <v>227</v>
      </c>
      <c r="T42" s="32" t="s">
        <v>245</v>
      </c>
      <c r="U42" s="50">
        <v>44974</v>
      </c>
      <c r="V42" s="51"/>
      <c r="W42" s="32">
        <v>2776.88</v>
      </c>
      <c r="X42" s="44">
        <v>5</v>
      </c>
      <c r="Y42" s="44">
        <v>100</v>
      </c>
      <c r="Z42" s="44">
        <v>20</v>
      </c>
      <c r="AA42" s="50">
        <v>44973</v>
      </c>
      <c r="AB42" s="77">
        <v>0.60416666666666663</v>
      </c>
      <c r="AC42" s="50">
        <v>44974</v>
      </c>
      <c r="AD42" s="77">
        <v>0.625</v>
      </c>
      <c r="AE42" s="32">
        <v>49</v>
      </c>
      <c r="AF42" s="32">
        <v>30</v>
      </c>
      <c r="AG42" s="32">
        <v>613.1</v>
      </c>
      <c r="AH42" s="32">
        <f t="shared" si="0"/>
        <v>12262</v>
      </c>
      <c r="AI42" s="32">
        <v>4</v>
      </c>
      <c r="AJ42" s="32">
        <v>0</v>
      </c>
      <c r="AK42" s="32">
        <v>4.0999999999999996</v>
      </c>
      <c r="AL42" s="32">
        <f t="shared" si="1"/>
        <v>82</v>
      </c>
      <c r="AM42" s="51"/>
      <c r="AN42" s="51"/>
      <c r="AO42" s="51"/>
      <c r="AP42" s="51"/>
      <c r="AQ42" s="51"/>
      <c r="AR42" s="52" t="s">
        <v>97</v>
      </c>
      <c r="AS42" s="52" t="s">
        <v>97</v>
      </c>
      <c r="AT42" s="32">
        <v>0.20399999999999999</v>
      </c>
      <c r="AU42" s="52" t="s">
        <v>97</v>
      </c>
      <c r="AV42" s="52" t="s">
        <v>97</v>
      </c>
      <c r="AW42" s="52" t="s">
        <v>97</v>
      </c>
    </row>
    <row r="43" spans="1:53" ht="16" x14ac:dyDescent="0.2">
      <c r="A43" s="57">
        <v>38</v>
      </c>
      <c r="B43" s="41" t="s">
        <v>167</v>
      </c>
      <c r="C43" s="50">
        <v>44973</v>
      </c>
      <c r="D43" s="77">
        <v>0.33194444444444443</v>
      </c>
      <c r="E43" s="32">
        <v>13</v>
      </c>
      <c r="F43" s="32">
        <v>96.3</v>
      </c>
      <c r="G43" s="32">
        <v>9.2200000000000006</v>
      </c>
      <c r="H43" s="56">
        <v>25811</v>
      </c>
      <c r="I43" s="32">
        <v>7.78</v>
      </c>
      <c r="J43" s="32">
        <v>172.2</v>
      </c>
      <c r="K43" s="32">
        <v>0.01</v>
      </c>
      <c r="L43" s="32">
        <v>2.11</v>
      </c>
      <c r="M43" s="32">
        <v>8.75</v>
      </c>
      <c r="N43" s="51"/>
      <c r="O43" s="51"/>
      <c r="P43" s="51"/>
      <c r="Q43" s="32" t="s">
        <v>191</v>
      </c>
      <c r="R43" s="32" t="s">
        <v>242</v>
      </c>
      <c r="S43" s="32" t="s">
        <v>193</v>
      </c>
      <c r="T43" s="32" t="s">
        <v>235</v>
      </c>
      <c r="U43" s="50">
        <v>44974</v>
      </c>
      <c r="V43" s="51"/>
      <c r="W43" s="32">
        <v>8534.31</v>
      </c>
      <c r="X43" s="44">
        <v>5</v>
      </c>
      <c r="Y43" s="44">
        <v>100</v>
      </c>
      <c r="Z43" s="44">
        <v>20</v>
      </c>
      <c r="AA43" s="50">
        <v>44973</v>
      </c>
      <c r="AB43" s="77">
        <v>0.6875</v>
      </c>
      <c r="AC43" s="50">
        <v>44974</v>
      </c>
      <c r="AD43" s="77">
        <v>0.6875</v>
      </c>
      <c r="AE43" s="32">
        <v>49</v>
      </c>
      <c r="AF43" s="32">
        <v>21</v>
      </c>
      <c r="AG43" s="32">
        <v>365.4</v>
      </c>
      <c r="AH43" s="32">
        <f t="shared" si="0"/>
        <v>7308</v>
      </c>
      <c r="AI43" s="32">
        <v>0</v>
      </c>
      <c r="AJ43" s="32">
        <v>1</v>
      </c>
      <c r="AK43" s="32">
        <v>1</v>
      </c>
      <c r="AL43" s="32">
        <f t="shared" si="1"/>
        <v>20</v>
      </c>
      <c r="AM43" s="51"/>
      <c r="AN43" s="51"/>
      <c r="AO43" s="51"/>
      <c r="AP43" s="51"/>
      <c r="AQ43" s="51"/>
      <c r="AR43" s="52" t="s">
        <v>97</v>
      </c>
      <c r="AS43" s="52" t="s">
        <v>97</v>
      </c>
      <c r="AT43" s="32">
        <v>-3.5799999999999998E-2</v>
      </c>
      <c r="AU43" s="52" t="s">
        <v>97</v>
      </c>
      <c r="AV43" s="52" t="s">
        <v>97</v>
      </c>
      <c r="AW43" s="52" t="s">
        <v>97</v>
      </c>
    </row>
    <row r="44" spans="1:53" ht="16" x14ac:dyDescent="0.2">
      <c r="A44" s="57">
        <v>39</v>
      </c>
      <c r="B44" s="41" t="s">
        <v>170</v>
      </c>
      <c r="C44" s="50">
        <v>44973</v>
      </c>
      <c r="D44" s="77">
        <v>0.35416666666666669</v>
      </c>
      <c r="E44" s="32">
        <v>12</v>
      </c>
      <c r="F44" s="32">
        <v>104</v>
      </c>
      <c r="G44" s="32">
        <v>10.199999999999999</v>
      </c>
      <c r="H44" s="32">
        <v>26516</v>
      </c>
      <c r="I44" s="32">
        <v>8.5299999999999994</v>
      </c>
      <c r="J44" s="32">
        <v>188.4</v>
      </c>
      <c r="K44" s="32">
        <v>1.27</v>
      </c>
      <c r="L44" s="32">
        <v>3.21</v>
      </c>
      <c r="M44" s="32">
        <v>13.3</v>
      </c>
      <c r="N44" s="51"/>
      <c r="O44" s="51"/>
      <c r="P44" s="51"/>
      <c r="Q44" s="32" t="s">
        <v>216</v>
      </c>
      <c r="R44" s="32" t="s">
        <v>228</v>
      </c>
      <c r="S44" s="32" t="s">
        <v>227</v>
      </c>
      <c r="T44" s="32" t="s">
        <v>95</v>
      </c>
      <c r="U44" s="50">
        <v>44974</v>
      </c>
      <c r="V44" s="51"/>
      <c r="W44" s="32">
        <v>8385.5</v>
      </c>
      <c r="X44" s="44">
        <v>5</v>
      </c>
      <c r="Y44" s="44">
        <v>100</v>
      </c>
      <c r="Z44" s="44">
        <v>20</v>
      </c>
      <c r="AA44" s="50">
        <v>44973</v>
      </c>
      <c r="AB44" s="77">
        <v>0.60416666666666663</v>
      </c>
      <c r="AC44" s="50">
        <v>44974</v>
      </c>
      <c r="AD44" s="77">
        <v>0.625</v>
      </c>
      <c r="AE44" s="32">
        <v>49</v>
      </c>
      <c r="AF44" s="32">
        <v>24</v>
      </c>
      <c r="AG44" s="32">
        <v>435.2</v>
      </c>
      <c r="AH44" s="32">
        <f t="shared" si="0"/>
        <v>8704</v>
      </c>
      <c r="AI44" s="32">
        <v>1</v>
      </c>
      <c r="AJ44" s="32">
        <v>0</v>
      </c>
      <c r="AK44" s="32">
        <v>1</v>
      </c>
      <c r="AL44" s="32">
        <f t="shared" si="1"/>
        <v>20</v>
      </c>
      <c r="AM44" s="51"/>
      <c r="AN44" s="51"/>
      <c r="AO44" s="51"/>
      <c r="AP44" s="51"/>
      <c r="AQ44" s="51"/>
      <c r="AR44" s="52" t="s">
        <v>97</v>
      </c>
      <c r="AS44" s="52" t="s">
        <v>97</v>
      </c>
      <c r="AT44" s="32">
        <v>-1.17E-2</v>
      </c>
      <c r="AU44" s="52" t="s">
        <v>97</v>
      </c>
      <c r="AV44" s="52" t="s">
        <v>97</v>
      </c>
      <c r="AW44" s="52" t="s">
        <v>97</v>
      </c>
    </row>
    <row r="45" spans="1:53" ht="16" x14ac:dyDescent="0.2">
      <c r="A45" s="57">
        <v>40</v>
      </c>
      <c r="B45" s="41" t="s">
        <v>246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80">
        <v>44974</v>
      </c>
      <c r="V45" s="42"/>
      <c r="W45" s="44">
        <v>0.35</v>
      </c>
      <c r="X45" s="44">
        <v>5</v>
      </c>
      <c r="Y45" s="44">
        <v>100</v>
      </c>
      <c r="Z45" s="44">
        <v>20</v>
      </c>
      <c r="AA45" s="50">
        <v>44973</v>
      </c>
      <c r="AB45" s="77">
        <v>0.6875</v>
      </c>
      <c r="AC45" s="50">
        <v>44974</v>
      </c>
      <c r="AD45" s="77">
        <v>0.6875</v>
      </c>
      <c r="AE45" s="32">
        <v>0</v>
      </c>
      <c r="AF45" s="32">
        <v>0</v>
      </c>
      <c r="AG45" s="32">
        <v>0</v>
      </c>
      <c r="AH45" s="32">
        <f t="shared" ref="AH45:AH50" si="2">Z45*AG45</f>
        <v>0</v>
      </c>
      <c r="AI45" s="32">
        <v>0</v>
      </c>
      <c r="AJ45" s="32">
        <v>0</v>
      </c>
      <c r="AK45" s="32">
        <v>0</v>
      </c>
      <c r="AL45" s="32">
        <f t="shared" ref="AL45:AL50" si="3">Z45*AK45</f>
        <v>0</v>
      </c>
      <c r="AM45" s="74"/>
      <c r="AN45" s="75"/>
      <c r="AO45" s="75"/>
      <c r="AP45" s="74"/>
      <c r="AQ45" s="42"/>
      <c r="AR45" s="42"/>
      <c r="AS45" s="42"/>
      <c r="AT45" s="42"/>
      <c r="AU45" s="42"/>
      <c r="AV45" s="42"/>
      <c r="AW45" s="42"/>
    </row>
    <row r="46" spans="1:53" ht="16" x14ac:dyDescent="0.2">
      <c r="A46" s="57">
        <v>41</v>
      </c>
      <c r="B46" s="41" t="s">
        <v>247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0"/>
      <c r="V46" s="42"/>
      <c r="W46" s="40"/>
      <c r="X46" s="44">
        <v>5</v>
      </c>
      <c r="Y46" s="44">
        <v>100</v>
      </c>
      <c r="Z46" s="44">
        <v>20</v>
      </c>
      <c r="AA46" s="50">
        <v>44972</v>
      </c>
      <c r="AB46" s="77">
        <v>0.60069444444444442</v>
      </c>
      <c r="AC46" s="50">
        <v>44973</v>
      </c>
      <c r="AD46" s="77">
        <v>0.67638888888888893</v>
      </c>
      <c r="AE46" s="32">
        <v>0</v>
      </c>
      <c r="AF46" s="32">
        <v>0</v>
      </c>
      <c r="AG46" s="32">
        <v>0</v>
      </c>
      <c r="AH46" s="32">
        <f t="shared" si="2"/>
        <v>0</v>
      </c>
      <c r="AI46" s="32">
        <v>0</v>
      </c>
      <c r="AJ46" s="32">
        <v>0</v>
      </c>
      <c r="AK46" s="32">
        <v>0</v>
      </c>
      <c r="AL46" s="32">
        <f t="shared" si="3"/>
        <v>0</v>
      </c>
      <c r="AM46" s="74"/>
      <c r="AN46" s="75"/>
      <c r="AO46" s="75"/>
      <c r="AP46" s="74"/>
      <c r="AQ46" s="42"/>
      <c r="AR46" s="42"/>
      <c r="AS46" s="42"/>
      <c r="AT46" s="42"/>
      <c r="AU46" s="42"/>
      <c r="AV46" s="42"/>
      <c r="AW46" s="42"/>
    </row>
    <row r="47" spans="1:53" ht="16" x14ac:dyDescent="0.2">
      <c r="A47" s="58">
        <v>42</v>
      </c>
      <c r="B47" s="32" t="s">
        <v>248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51"/>
      <c r="V47" s="42"/>
      <c r="W47" s="51"/>
      <c r="X47" s="44">
        <v>5</v>
      </c>
      <c r="Y47" s="44">
        <v>100</v>
      </c>
      <c r="Z47" s="44">
        <v>20</v>
      </c>
      <c r="AA47" s="50">
        <v>44972</v>
      </c>
      <c r="AB47" s="32" t="s">
        <v>220</v>
      </c>
      <c r="AC47" s="50">
        <v>44973</v>
      </c>
      <c r="AD47" s="32" t="s">
        <v>221</v>
      </c>
      <c r="AE47" s="32">
        <v>0</v>
      </c>
      <c r="AF47" s="32">
        <v>0</v>
      </c>
      <c r="AG47" s="32">
        <v>0</v>
      </c>
      <c r="AH47" s="32">
        <f t="shared" si="2"/>
        <v>0</v>
      </c>
      <c r="AI47" s="32">
        <v>0</v>
      </c>
      <c r="AJ47" s="32">
        <v>0</v>
      </c>
      <c r="AK47" s="32">
        <v>0</v>
      </c>
      <c r="AL47" s="32">
        <f t="shared" si="3"/>
        <v>0</v>
      </c>
      <c r="AM47" s="74"/>
      <c r="AN47" s="74"/>
      <c r="AO47" s="74"/>
      <c r="AP47" s="74"/>
      <c r="AQ47" s="51"/>
      <c r="AR47" s="51"/>
      <c r="AS47" s="51"/>
      <c r="AT47" s="51"/>
      <c r="AU47" s="51"/>
      <c r="AV47" s="51"/>
      <c r="AW47" s="51"/>
    </row>
    <row r="48" spans="1:53" ht="16" x14ac:dyDescent="0.2">
      <c r="A48" s="58">
        <v>43</v>
      </c>
      <c r="B48" s="32" t="s">
        <v>249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4">
        <v>5</v>
      </c>
      <c r="Y48" s="44">
        <v>100</v>
      </c>
      <c r="Z48" s="44">
        <v>20</v>
      </c>
      <c r="AA48" s="50">
        <v>44972</v>
      </c>
      <c r="AB48" s="32" t="s">
        <v>195</v>
      </c>
      <c r="AC48" s="50">
        <v>44973</v>
      </c>
      <c r="AD48" s="32" t="s">
        <v>196</v>
      </c>
      <c r="AE48" s="32">
        <v>0</v>
      </c>
      <c r="AF48" s="32">
        <v>0</v>
      </c>
      <c r="AG48" s="32">
        <v>0</v>
      </c>
      <c r="AH48" s="32">
        <f t="shared" si="2"/>
        <v>0</v>
      </c>
      <c r="AI48" s="32">
        <v>0</v>
      </c>
      <c r="AJ48" s="32">
        <v>0</v>
      </c>
      <c r="AK48" s="32">
        <v>0</v>
      </c>
      <c r="AL48" s="32">
        <f t="shared" si="3"/>
        <v>0</v>
      </c>
      <c r="AM48" s="74"/>
      <c r="AN48" s="74"/>
      <c r="AO48" s="74"/>
      <c r="AP48" s="74"/>
      <c r="AQ48" s="42"/>
      <c r="AR48" s="42"/>
      <c r="AS48" s="42"/>
      <c r="AT48" s="42"/>
      <c r="AU48" s="42"/>
      <c r="AV48" s="42"/>
      <c r="AW48" s="42"/>
    </row>
    <row r="49" spans="1:49" ht="16" x14ac:dyDescent="0.2">
      <c r="A49" s="57">
        <v>44</v>
      </c>
      <c r="B49" s="41" t="s">
        <v>250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4">
        <v>5</v>
      </c>
      <c r="Y49" s="44">
        <v>100</v>
      </c>
      <c r="Z49" s="44">
        <v>20</v>
      </c>
      <c r="AA49" s="50">
        <v>44973</v>
      </c>
      <c r="AB49" s="77">
        <v>0.60416666666666663</v>
      </c>
      <c r="AC49" s="50">
        <v>44974</v>
      </c>
      <c r="AD49" s="77">
        <v>0.625</v>
      </c>
      <c r="AE49" s="32">
        <v>1</v>
      </c>
      <c r="AF49" s="32">
        <v>0</v>
      </c>
      <c r="AG49" s="32">
        <v>1</v>
      </c>
      <c r="AH49" s="32">
        <f t="shared" si="2"/>
        <v>20</v>
      </c>
      <c r="AI49" s="32">
        <v>0</v>
      </c>
      <c r="AJ49" s="32">
        <v>0</v>
      </c>
      <c r="AK49" s="32">
        <v>0</v>
      </c>
      <c r="AL49" s="32">
        <f t="shared" si="3"/>
        <v>0</v>
      </c>
      <c r="AM49" s="74"/>
      <c r="AN49" s="74"/>
      <c r="AO49" s="74"/>
      <c r="AP49" s="74"/>
      <c r="AQ49" s="51"/>
      <c r="AR49" s="51"/>
      <c r="AS49" s="51"/>
      <c r="AT49" s="51"/>
      <c r="AU49" s="51"/>
      <c r="AV49" s="51"/>
      <c r="AW49" s="51"/>
    </row>
    <row r="50" spans="1:49" ht="16" x14ac:dyDescent="0.2">
      <c r="A50" s="57">
        <v>45</v>
      </c>
      <c r="B50" s="41" t="s">
        <v>251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4">
        <v>5</v>
      </c>
      <c r="Y50" s="44">
        <v>100</v>
      </c>
      <c r="Z50" s="44">
        <v>20</v>
      </c>
      <c r="AA50" s="50">
        <v>44973</v>
      </c>
      <c r="AB50" s="77">
        <v>0.6875</v>
      </c>
      <c r="AC50" s="50">
        <v>44974</v>
      </c>
      <c r="AD50" s="77">
        <v>0.6875</v>
      </c>
      <c r="AE50" s="32">
        <v>0</v>
      </c>
      <c r="AF50" s="32">
        <v>0</v>
      </c>
      <c r="AG50" s="32">
        <v>0</v>
      </c>
      <c r="AH50" s="32">
        <f t="shared" si="2"/>
        <v>0</v>
      </c>
      <c r="AI50" s="32">
        <v>0</v>
      </c>
      <c r="AJ50" s="32">
        <v>0</v>
      </c>
      <c r="AK50" s="32">
        <v>0</v>
      </c>
      <c r="AL50" s="32">
        <f t="shared" si="3"/>
        <v>0</v>
      </c>
      <c r="AM50" s="74"/>
      <c r="AN50" s="74"/>
      <c r="AO50" s="74"/>
      <c r="AP50" s="74"/>
      <c r="AQ50" s="51"/>
      <c r="AR50" s="51"/>
      <c r="AS50" s="51"/>
      <c r="AT50" s="51"/>
      <c r="AU50" s="51"/>
      <c r="AV50" s="51"/>
      <c r="AW50" s="51"/>
    </row>
    <row r="51" spans="1:49" ht="16" x14ac:dyDescent="0.2">
      <c r="A51" s="57">
        <v>46</v>
      </c>
      <c r="B51" s="41" t="s">
        <v>252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32">
        <v>5</v>
      </c>
      <c r="Y51" s="32">
        <v>100</v>
      </c>
      <c r="Z51" s="32">
        <v>20</v>
      </c>
      <c r="AA51" s="50">
        <v>44972</v>
      </c>
      <c r="AB51" s="32" t="s">
        <v>195</v>
      </c>
      <c r="AC51" s="50">
        <v>44973</v>
      </c>
      <c r="AD51" s="32" t="s">
        <v>196</v>
      </c>
      <c r="AE51" s="32">
        <v>46</v>
      </c>
      <c r="AF51" s="32">
        <v>38</v>
      </c>
      <c r="AG51" s="32">
        <v>381.1</v>
      </c>
      <c r="AH51" s="32">
        <f t="shared" si="0"/>
        <v>7622</v>
      </c>
      <c r="AI51" s="32">
        <v>9</v>
      </c>
      <c r="AJ51" s="32">
        <v>0</v>
      </c>
      <c r="AK51" s="32">
        <v>9.8000000000000007</v>
      </c>
      <c r="AL51" s="32">
        <f t="shared" si="1"/>
        <v>196</v>
      </c>
      <c r="AM51" s="74"/>
      <c r="AN51" s="74"/>
      <c r="AO51" s="74"/>
      <c r="AP51" s="74"/>
      <c r="AQ51" s="51"/>
      <c r="AR51" s="51"/>
      <c r="AS51" s="51"/>
      <c r="AT51" s="51"/>
      <c r="AU51" s="51"/>
      <c r="AV51" s="51"/>
      <c r="AW51" s="51"/>
    </row>
    <row r="52" spans="1:49" ht="16" x14ac:dyDescent="0.2">
      <c r="A52" s="58" t="s">
        <v>253</v>
      </c>
      <c r="B52" s="32" t="s">
        <v>254</v>
      </c>
      <c r="C52" s="50">
        <v>44972</v>
      </c>
      <c r="D52" s="77">
        <v>0.72777777777777775</v>
      </c>
      <c r="E52" s="32">
        <v>15.2</v>
      </c>
      <c r="F52" s="32">
        <v>101</v>
      </c>
      <c r="G52" s="32">
        <v>10.199999999999999</v>
      </c>
      <c r="H52" s="32">
        <v>100.9</v>
      </c>
      <c r="I52" s="32">
        <v>6.85</v>
      </c>
      <c r="J52" s="32">
        <v>241.5</v>
      </c>
      <c r="K52" s="32">
        <v>7.84</v>
      </c>
      <c r="L52" s="32">
        <v>1.57</v>
      </c>
      <c r="M52" s="32">
        <v>6.58</v>
      </c>
      <c r="N52" s="51"/>
      <c r="O52" s="51"/>
      <c r="P52" s="51"/>
      <c r="Q52" s="32" t="s">
        <v>199</v>
      </c>
      <c r="R52" s="32" t="s">
        <v>193</v>
      </c>
      <c r="S52" s="32" t="s">
        <v>193</v>
      </c>
      <c r="T52" s="32" t="s">
        <v>255</v>
      </c>
      <c r="U52" s="50">
        <v>44974</v>
      </c>
      <c r="V52" s="51"/>
      <c r="W52" s="32">
        <v>9.3800000000000008</v>
      </c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74"/>
      <c r="AN52" s="74"/>
      <c r="AO52" s="74"/>
      <c r="AP52" s="74"/>
      <c r="AQ52" s="51"/>
      <c r="AR52" s="51"/>
      <c r="AS52" s="51"/>
      <c r="AT52" s="51"/>
      <c r="AU52" s="51"/>
      <c r="AV52" s="51"/>
      <c r="AW52" s="51"/>
    </row>
  </sheetData>
  <mergeCells count="8">
    <mergeCell ref="AX1:BA1"/>
    <mergeCell ref="A4:B4"/>
    <mergeCell ref="A5:B5"/>
    <mergeCell ref="Q2:T2"/>
    <mergeCell ref="U1:W1"/>
    <mergeCell ref="AR1:AW1"/>
    <mergeCell ref="X1:AQ1"/>
    <mergeCell ref="C1:T1"/>
  </mergeCells>
  <pageMargins left="0.7" right="0.7" top="0.75" bottom="0.75" header="0.3" footer="0.3"/>
  <ignoredErrors>
    <ignoredError sqref="AH12 AL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8E91-809E-4981-9D4E-970E5B4CF872}">
  <dimension ref="A1:BA47"/>
  <sheetViews>
    <sheetView zoomScale="60" zoomScaleNormal="60" workbookViewId="0">
      <pane xSplit="1" topLeftCell="AD1" activePane="topRight" state="frozen"/>
      <selection pane="topRight" activeCell="AJ11" sqref="AJ11"/>
    </sheetView>
  </sheetViews>
  <sheetFormatPr baseColWidth="10" defaultColWidth="9" defaultRowHeight="15" customHeight="1" x14ac:dyDescent="0.2"/>
  <cols>
    <col min="1" max="1" width="6.6640625" style="31" customWidth="1"/>
    <col min="2" max="2" width="34.5" style="32" customWidth="1"/>
    <col min="3" max="3" width="11.1640625" style="32" customWidth="1"/>
    <col min="4" max="7" width="9" style="32" bestFit="1" customWidth="1"/>
    <col min="8" max="8" width="12.6640625" style="32" customWidth="1"/>
    <col min="9" max="11" width="9" style="32" bestFit="1" customWidth="1"/>
    <col min="12" max="13" width="11.5" style="32" customWidth="1"/>
    <col min="14" max="16" width="13.83203125" style="32" customWidth="1"/>
    <col min="17" max="20" width="15.83203125" style="32" customWidth="1"/>
    <col min="21" max="21" width="10.83203125" style="32" customWidth="1"/>
    <col min="22" max="22" width="9" style="32" bestFit="1" customWidth="1"/>
    <col min="23" max="23" width="9.1640625" style="32" bestFit="1" customWidth="1"/>
    <col min="24" max="25" width="9" style="32" bestFit="1" customWidth="1"/>
    <col min="26" max="26" width="14.1640625" style="32" customWidth="1"/>
    <col min="27" max="27" width="10.6640625" style="32" customWidth="1"/>
    <col min="28" max="28" width="11.33203125" style="32" customWidth="1"/>
    <col min="29" max="29" width="10.83203125" style="32" customWidth="1"/>
    <col min="30" max="30" width="12.1640625" style="32" customWidth="1"/>
    <col min="31" max="42" width="15.1640625" style="32" customWidth="1"/>
    <col min="43" max="43" width="9" style="32" bestFit="1" customWidth="1"/>
    <col min="44" max="44" width="12.6640625" style="32" customWidth="1"/>
    <col min="45" max="45" width="12.1640625" style="32" customWidth="1"/>
    <col min="46" max="46" width="12.6640625" style="32" customWidth="1"/>
    <col min="47" max="16384" width="9" style="32"/>
  </cols>
  <sheetData>
    <row r="1" spans="1:53" ht="16" x14ac:dyDescent="0.2"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1" t="s">
        <v>1</v>
      </c>
      <c r="V1" s="131"/>
      <c r="W1" s="131"/>
      <c r="X1" s="132" t="s">
        <v>2</v>
      </c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3" t="s">
        <v>3</v>
      </c>
      <c r="AS1" s="133"/>
      <c r="AT1" s="133"/>
      <c r="AU1" s="133"/>
      <c r="AV1" s="133"/>
      <c r="AW1" s="133"/>
      <c r="AX1" s="128" t="s">
        <v>4</v>
      </c>
      <c r="AY1" s="128"/>
      <c r="AZ1" s="128"/>
      <c r="BA1" s="128"/>
    </row>
    <row r="2" spans="1:53" s="31" customFormat="1" ht="98.75" customHeight="1" x14ac:dyDescent="0.2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10</v>
      </c>
      <c r="H2" s="33" t="s">
        <v>11</v>
      </c>
      <c r="I2" s="33" t="s">
        <v>12</v>
      </c>
      <c r="J2" s="33" t="s">
        <v>13</v>
      </c>
      <c r="K2" s="33" t="s">
        <v>14</v>
      </c>
      <c r="L2" s="33" t="s">
        <v>15</v>
      </c>
      <c r="M2" s="33" t="s">
        <v>15</v>
      </c>
      <c r="N2" s="33" t="s">
        <v>16</v>
      </c>
      <c r="O2" s="33" t="s">
        <v>17</v>
      </c>
      <c r="P2" s="33" t="s">
        <v>18</v>
      </c>
      <c r="Q2" s="134" t="s">
        <v>19</v>
      </c>
      <c r="R2" s="134"/>
      <c r="S2" s="134"/>
      <c r="T2" s="134"/>
      <c r="U2" s="33" t="s">
        <v>20</v>
      </c>
      <c r="V2" s="33" t="s">
        <v>21</v>
      </c>
      <c r="W2" s="33" t="s">
        <v>22</v>
      </c>
      <c r="X2" s="33" t="s">
        <v>23</v>
      </c>
      <c r="Y2" s="33" t="s">
        <v>24</v>
      </c>
      <c r="Z2" s="34" t="s">
        <v>25</v>
      </c>
      <c r="AA2" s="33" t="s">
        <v>26</v>
      </c>
      <c r="AB2" s="33" t="s">
        <v>27</v>
      </c>
      <c r="AC2" s="33" t="s">
        <v>28</v>
      </c>
      <c r="AD2" s="33" t="s">
        <v>29</v>
      </c>
      <c r="AE2" s="33" t="s">
        <v>30</v>
      </c>
      <c r="AF2" s="33" t="s">
        <v>31</v>
      </c>
      <c r="AG2" s="33" t="s">
        <v>32</v>
      </c>
      <c r="AH2" s="33" t="s">
        <v>33</v>
      </c>
      <c r="AI2" s="33" t="s">
        <v>34</v>
      </c>
      <c r="AJ2" s="33" t="s">
        <v>35</v>
      </c>
      <c r="AK2" s="33" t="s">
        <v>36</v>
      </c>
      <c r="AL2" s="33" t="s">
        <v>37</v>
      </c>
      <c r="AM2" s="33" t="s">
        <v>38</v>
      </c>
      <c r="AN2" s="33" t="s">
        <v>39</v>
      </c>
      <c r="AO2" s="33" t="s">
        <v>40</v>
      </c>
      <c r="AP2" s="33" t="s">
        <v>41</v>
      </c>
      <c r="AQ2" s="33" t="s">
        <v>42</v>
      </c>
      <c r="AR2" s="33" t="s">
        <v>43</v>
      </c>
      <c r="AS2" s="33" t="s">
        <v>44</v>
      </c>
      <c r="AT2" s="33" t="s">
        <v>45</v>
      </c>
      <c r="AU2" s="33" t="s">
        <v>46</v>
      </c>
      <c r="AV2" s="33" t="s">
        <v>47</v>
      </c>
      <c r="AW2" s="35" t="s">
        <v>3</v>
      </c>
      <c r="AX2" s="36" t="s">
        <v>48</v>
      </c>
      <c r="AY2" s="36" t="s">
        <v>49</v>
      </c>
      <c r="AZ2" s="36" t="s">
        <v>50</v>
      </c>
      <c r="BA2" s="36" t="s">
        <v>51</v>
      </c>
    </row>
    <row r="3" spans="1:53" s="31" customFormat="1" ht="17" x14ac:dyDescent="0.2">
      <c r="A3" s="37" t="s">
        <v>52</v>
      </c>
      <c r="B3" s="37"/>
      <c r="C3" s="37" t="s">
        <v>53</v>
      </c>
      <c r="D3" s="37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7"/>
      <c r="J3" s="37" t="s">
        <v>59</v>
      </c>
      <c r="K3" s="37" t="s">
        <v>60</v>
      </c>
      <c r="L3" s="37" t="s">
        <v>61</v>
      </c>
      <c r="M3" s="37" t="s">
        <v>62</v>
      </c>
      <c r="N3" s="37" t="s">
        <v>55</v>
      </c>
      <c r="O3" s="37" t="s">
        <v>63</v>
      </c>
      <c r="P3" s="37" t="s">
        <v>64</v>
      </c>
      <c r="Q3" s="58" t="s">
        <v>65</v>
      </c>
      <c r="R3" s="37" t="s">
        <v>66</v>
      </c>
      <c r="S3" s="37" t="s">
        <v>67</v>
      </c>
      <c r="T3" s="37" t="s">
        <v>68</v>
      </c>
      <c r="U3" s="37" t="s">
        <v>53</v>
      </c>
      <c r="V3" s="37" t="s">
        <v>69</v>
      </c>
      <c r="W3" s="37" t="s">
        <v>70</v>
      </c>
      <c r="X3" s="37" t="s">
        <v>71</v>
      </c>
      <c r="Y3" s="37" t="s">
        <v>72</v>
      </c>
      <c r="Z3" s="34">
        <v>20</v>
      </c>
      <c r="AA3" s="37" t="s">
        <v>53</v>
      </c>
      <c r="AB3" s="37" t="s">
        <v>54</v>
      </c>
      <c r="AC3" s="37" t="s">
        <v>53</v>
      </c>
      <c r="AD3" s="37" t="s">
        <v>54</v>
      </c>
      <c r="AE3" s="33" t="s">
        <v>74</v>
      </c>
      <c r="AF3" s="33" t="s">
        <v>74</v>
      </c>
      <c r="AG3" s="33" t="s">
        <v>75</v>
      </c>
      <c r="AH3" s="33" t="s">
        <v>75</v>
      </c>
      <c r="AI3" s="33" t="s">
        <v>74</v>
      </c>
      <c r="AJ3" s="33" t="s">
        <v>74</v>
      </c>
      <c r="AK3" s="33" t="s">
        <v>75</v>
      </c>
      <c r="AL3" s="33" t="s">
        <v>75</v>
      </c>
      <c r="AM3" s="33" t="s">
        <v>74</v>
      </c>
      <c r="AN3" s="33" t="s">
        <v>74</v>
      </c>
      <c r="AO3" s="33" t="s">
        <v>75</v>
      </c>
      <c r="AP3" s="33" t="s">
        <v>75</v>
      </c>
      <c r="AQ3" s="33" t="s">
        <v>69</v>
      </c>
      <c r="AR3" s="37" t="s">
        <v>70</v>
      </c>
      <c r="AS3" s="37" t="s">
        <v>70</v>
      </c>
      <c r="AT3" s="37" t="s">
        <v>70</v>
      </c>
      <c r="AU3" s="37" t="s">
        <v>70</v>
      </c>
      <c r="AV3" s="37" t="s">
        <v>70</v>
      </c>
      <c r="AW3" s="37" t="s">
        <v>69</v>
      </c>
      <c r="AX3" s="38" t="s">
        <v>76</v>
      </c>
      <c r="AY3" s="38" t="s">
        <v>76</v>
      </c>
      <c r="AZ3" s="38" t="s">
        <v>77</v>
      </c>
      <c r="BA3" s="38" t="s">
        <v>78</v>
      </c>
    </row>
    <row r="4" spans="1:53" ht="16" x14ac:dyDescent="0.2">
      <c r="A4" s="129" t="s">
        <v>79</v>
      </c>
      <c r="B4" s="12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0" t="s">
        <v>80</v>
      </c>
      <c r="O4" s="40" t="s">
        <v>256</v>
      </c>
      <c r="P4" s="40" t="s">
        <v>256</v>
      </c>
      <c r="R4" s="39"/>
      <c r="S4" s="39"/>
      <c r="T4" s="39"/>
      <c r="U4" s="41" t="s">
        <v>257</v>
      </c>
      <c r="V4" s="41" t="s">
        <v>257</v>
      </c>
      <c r="W4" s="41" t="s">
        <v>258</v>
      </c>
      <c r="X4" s="39"/>
      <c r="Y4" s="39"/>
      <c r="Z4" s="39"/>
      <c r="AA4" s="39"/>
      <c r="AB4" s="39"/>
      <c r="AC4" s="39"/>
      <c r="AD4" s="39"/>
      <c r="AE4" s="39" t="s">
        <v>259</v>
      </c>
      <c r="AF4" s="39" t="s">
        <v>260</v>
      </c>
      <c r="AG4" s="39" t="s">
        <v>261</v>
      </c>
      <c r="AH4" s="39" t="s">
        <v>262</v>
      </c>
      <c r="AI4" s="39" t="s">
        <v>263</v>
      </c>
      <c r="AJ4" s="39" t="s">
        <v>263</v>
      </c>
      <c r="AK4" s="39" t="s">
        <v>261</v>
      </c>
      <c r="AL4" s="39" t="s">
        <v>261</v>
      </c>
      <c r="AM4" s="42" t="s">
        <v>84</v>
      </c>
      <c r="AN4" s="42" t="s">
        <v>84</v>
      </c>
      <c r="AO4" s="42" t="s">
        <v>84</v>
      </c>
      <c r="AP4" s="42" t="s">
        <v>84</v>
      </c>
      <c r="AQ4" s="41" t="s">
        <v>81</v>
      </c>
      <c r="AR4" s="39"/>
      <c r="AS4" s="39"/>
      <c r="AT4" s="39"/>
      <c r="AU4" s="39"/>
      <c r="AV4" s="39"/>
      <c r="AW4" s="39"/>
      <c r="AX4" s="39"/>
      <c r="AY4" s="39"/>
      <c r="AZ4" s="39"/>
      <c r="BA4" s="39"/>
    </row>
    <row r="5" spans="1:53" ht="16" x14ac:dyDescent="0.2">
      <c r="A5" s="129" t="s">
        <v>86</v>
      </c>
      <c r="B5" s="12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3"/>
      <c r="O5" s="43"/>
      <c r="P5" s="43"/>
      <c r="R5" s="39"/>
      <c r="S5" s="39"/>
      <c r="T5" s="39"/>
      <c r="U5" s="41" t="s">
        <v>88</v>
      </c>
      <c r="V5" s="41" t="s">
        <v>88</v>
      </c>
      <c r="W5" s="41" t="s">
        <v>88</v>
      </c>
      <c r="X5" s="44"/>
      <c r="Y5" s="44"/>
      <c r="Z5" s="44"/>
      <c r="AA5" s="39"/>
      <c r="AB5" s="39"/>
      <c r="AC5" s="39"/>
      <c r="AD5" s="39"/>
      <c r="AE5" s="39" t="s">
        <v>264</v>
      </c>
      <c r="AF5" s="39" t="s">
        <v>265</v>
      </c>
      <c r="AG5" s="39"/>
      <c r="AH5" s="39"/>
      <c r="AI5" s="39" t="s">
        <v>263</v>
      </c>
      <c r="AJ5" s="39" t="s">
        <v>263</v>
      </c>
      <c r="AK5" s="39"/>
      <c r="AL5" s="39"/>
      <c r="AM5" s="42"/>
      <c r="AN5" s="42"/>
      <c r="AO5" s="42"/>
      <c r="AP5" s="42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</row>
    <row r="6" spans="1:53" ht="16" x14ac:dyDescent="0.2">
      <c r="A6" s="37">
        <v>1</v>
      </c>
      <c r="B6" s="45" t="s">
        <v>92</v>
      </c>
      <c r="C6" s="40" t="s">
        <v>266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6"/>
      <c r="R6" s="43"/>
      <c r="S6" s="43"/>
      <c r="T6" s="43"/>
      <c r="U6" s="43"/>
      <c r="V6" s="43"/>
      <c r="W6" s="43"/>
      <c r="X6" s="40"/>
      <c r="Y6" s="40"/>
      <c r="Z6" s="40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0"/>
      <c r="AN6" s="43"/>
      <c r="AO6" s="43"/>
      <c r="AP6" s="40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3" ht="16" x14ac:dyDescent="0.2">
      <c r="A7" s="37">
        <v>2</v>
      </c>
      <c r="B7" s="44" t="s">
        <v>94</v>
      </c>
      <c r="C7" s="47">
        <v>45014</v>
      </c>
      <c r="D7" s="48">
        <v>8.3333333333333329E-2</v>
      </c>
      <c r="E7" s="32">
        <v>17.600000000000001</v>
      </c>
      <c r="F7" s="32">
        <v>98</v>
      </c>
      <c r="G7" s="32">
        <v>9.4</v>
      </c>
      <c r="H7" s="32">
        <v>95</v>
      </c>
      <c r="I7" s="32">
        <v>7.08</v>
      </c>
      <c r="J7" s="32">
        <v>183</v>
      </c>
      <c r="K7" s="32">
        <v>15.9</v>
      </c>
      <c r="L7" s="32">
        <v>0.45</v>
      </c>
      <c r="M7" s="32">
        <v>3.85</v>
      </c>
      <c r="N7" s="46"/>
      <c r="O7" s="46"/>
      <c r="P7" s="46"/>
      <c r="Q7" s="105" t="s">
        <v>96</v>
      </c>
      <c r="R7" s="32" t="s">
        <v>192</v>
      </c>
      <c r="S7" s="32" t="s">
        <v>267</v>
      </c>
      <c r="T7" s="105" t="s">
        <v>96</v>
      </c>
      <c r="U7" s="50">
        <v>45016</v>
      </c>
      <c r="V7" s="51"/>
      <c r="W7" s="92">
        <v>8.41</v>
      </c>
      <c r="X7" s="44">
        <v>5</v>
      </c>
      <c r="Y7" s="44">
        <v>100</v>
      </c>
      <c r="Z7" s="44">
        <v>20</v>
      </c>
      <c r="AA7" s="50">
        <v>45014</v>
      </c>
      <c r="AB7" s="32" t="s">
        <v>268</v>
      </c>
      <c r="AC7" s="50">
        <v>47207</v>
      </c>
      <c r="AD7" s="32" t="s">
        <v>195</v>
      </c>
      <c r="AE7" s="32">
        <v>24</v>
      </c>
      <c r="AF7" s="32">
        <v>2</v>
      </c>
      <c r="AG7" s="32">
        <v>34.5</v>
      </c>
      <c r="AH7" s="32">
        <f>AG7*Z7</f>
        <v>690</v>
      </c>
      <c r="AI7" s="32">
        <v>1</v>
      </c>
      <c r="AJ7" s="32">
        <v>0</v>
      </c>
      <c r="AK7" s="32">
        <v>1</v>
      </c>
      <c r="AL7" s="32">
        <f>AK7*Z7</f>
        <v>20</v>
      </c>
      <c r="AM7" s="51"/>
      <c r="AN7" s="51"/>
      <c r="AO7" s="51"/>
      <c r="AP7" s="51"/>
      <c r="AQ7" s="51"/>
      <c r="AR7" s="52" t="s">
        <v>97</v>
      </c>
      <c r="AS7" s="52" t="s">
        <v>97</v>
      </c>
      <c r="AT7" s="52" t="s">
        <v>97</v>
      </c>
      <c r="AU7" s="52" t="s">
        <v>97</v>
      </c>
      <c r="AV7" s="52" t="s">
        <v>97</v>
      </c>
      <c r="AW7" s="52" t="s">
        <v>97</v>
      </c>
    </row>
    <row r="8" spans="1:53" ht="16" x14ac:dyDescent="0.2">
      <c r="A8" s="37">
        <v>3</v>
      </c>
      <c r="B8" s="44" t="s">
        <v>98</v>
      </c>
      <c r="C8" s="47">
        <v>45014</v>
      </c>
      <c r="D8" s="48">
        <v>0.10277777777777779</v>
      </c>
      <c r="E8" s="32">
        <v>16.399999999999999</v>
      </c>
      <c r="F8" s="32">
        <v>101</v>
      </c>
      <c r="G8" s="32">
        <v>10</v>
      </c>
      <c r="H8" s="32">
        <v>91.8</v>
      </c>
      <c r="I8" s="32">
        <v>7.42</v>
      </c>
      <c r="J8" s="32">
        <v>149.5</v>
      </c>
      <c r="K8" s="32">
        <v>7</v>
      </c>
      <c r="L8" s="32">
        <v>0.71</v>
      </c>
      <c r="M8" s="32">
        <v>2.4700000000000002</v>
      </c>
      <c r="N8" s="46"/>
      <c r="O8" s="46"/>
      <c r="P8" s="46"/>
      <c r="Q8" s="105" t="s">
        <v>96</v>
      </c>
      <c r="R8" s="105" t="s">
        <v>96</v>
      </c>
      <c r="S8" s="32" t="s">
        <v>267</v>
      </c>
      <c r="T8" s="105" t="s">
        <v>96</v>
      </c>
      <c r="U8" s="50">
        <v>45016</v>
      </c>
      <c r="V8" s="51"/>
      <c r="W8" s="92">
        <v>7.47</v>
      </c>
      <c r="X8" s="44">
        <v>5</v>
      </c>
      <c r="Y8" s="44">
        <v>100</v>
      </c>
      <c r="Z8" s="44">
        <v>20</v>
      </c>
      <c r="AA8" s="50">
        <v>45014</v>
      </c>
      <c r="AB8" s="32" t="s">
        <v>269</v>
      </c>
      <c r="AC8" s="50">
        <v>47207</v>
      </c>
      <c r="AD8" s="32" t="s">
        <v>195</v>
      </c>
      <c r="AE8" s="32">
        <v>44</v>
      </c>
      <c r="AF8" s="32">
        <v>16</v>
      </c>
      <c r="AG8" s="32">
        <v>149.69999999999999</v>
      </c>
      <c r="AH8" s="32">
        <f t="shared" ref="AH8:AH34" si="0">AG8*Z8</f>
        <v>2994</v>
      </c>
      <c r="AI8" s="32">
        <v>6</v>
      </c>
      <c r="AJ8" s="32">
        <v>0</v>
      </c>
      <c r="AK8" s="32">
        <v>6.3</v>
      </c>
      <c r="AL8" s="32">
        <f>AK8*Z8</f>
        <v>126</v>
      </c>
      <c r="AM8" s="51"/>
      <c r="AN8" s="51"/>
      <c r="AO8" s="51"/>
      <c r="AP8" s="51"/>
      <c r="AQ8" s="51"/>
      <c r="AR8" s="52" t="s">
        <v>97</v>
      </c>
      <c r="AS8" s="52" t="s">
        <v>97</v>
      </c>
      <c r="AT8" s="52" t="s">
        <v>97</v>
      </c>
      <c r="AU8" s="52" t="s">
        <v>97</v>
      </c>
      <c r="AV8" s="52" t="s">
        <v>97</v>
      </c>
      <c r="AW8" s="52" t="s">
        <v>97</v>
      </c>
    </row>
    <row r="9" spans="1:53" ht="16" x14ac:dyDescent="0.2">
      <c r="A9" s="37">
        <v>4</v>
      </c>
      <c r="B9" s="44" t="s">
        <v>99</v>
      </c>
      <c r="C9" s="47">
        <v>45014</v>
      </c>
      <c r="D9" s="48">
        <v>0.12638888888888888</v>
      </c>
      <c r="E9" s="32">
        <v>17.2</v>
      </c>
      <c r="F9" s="32">
        <v>90</v>
      </c>
      <c r="G9" s="32">
        <v>8.6999999999999993</v>
      </c>
      <c r="H9" s="32">
        <v>100.5</v>
      </c>
      <c r="I9" s="32">
        <v>7.57</v>
      </c>
      <c r="J9" s="32">
        <v>131.5</v>
      </c>
      <c r="K9" s="32">
        <v>11.1</v>
      </c>
      <c r="L9" s="32">
        <v>0.64</v>
      </c>
      <c r="M9" s="32">
        <v>2.61</v>
      </c>
      <c r="N9" s="46"/>
      <c r="O9" s="46"/>
      <c r="P9" s="46"/>
      <c r="Q9" s="105" t="s">
        <v>96</v>
      </c>
      <c r="R9" s="105" t="s">
        <v>96</v>
      </c>
      <c r="S9" s="32" t="s">
        <v>270</v>
      </c>
      <c r="T9" s="105" t="s">
        <v>96</v>
      </c>
      <c r="U9" s="50">
        <v>45016</v>
      </c>
      <c r="V9" s="51"/>
      <c r="W9" s="92">
        <v>18.02</v>
      </c>
      <c r="X9" s="44">
        <v>5</v>
      </c>
      <c r="Y9" s="44">
        <v>100</v>
      </c>
      <c r="Z9" s="44">
        <v>20</v>
      </c>
      <c r="AA9" s="50">
        <v>45014</v>
      </c>
      <c r="AB9" s="48" t="s">
        <v>271</v>
      </c>
      <c r="AC9" s="50">
        <v>47207</v>
      </c>
      <c r="AD9" s="32" t="s">
        <v>195</v>
      </c>
      <c r="AE9" s="32">
        <v>48</v>
      </c>
      <c r="AF9" s="32">
        <v>18</v>
      </c>
      <c r="AG9" s="32">
        <v>248.9</v>
      </c>
      <c r="AH9" s="32">
        <f t="shared" si="0"/>
        <v>4978</v>
      </c>
      <c r="AI9" s="32">
        <v>12</v>
      </c>
      <c r="AJ9" s="32">
        <v>0</v>
      </c>
      <c r="AK9" s="32">
        <v>13.5</v>
      </c>
      <c r="AL9" s="32">
        <f t="shared" ref="AL9:AL34" si="1">AK9*Z9</f>
        <v>270</v>
      </c>
      <c r="AM9" s="51"/>
      <c r="AN9" s="51"/>
      <c r="AO9" s="51"/>
      <c r="AP9" s="51"/>
      <c r="AQ9" s="51"/>
      <c r="AR9" s="52" t="s">
        <v>97</v>
      </c>
      <c r="AS9" s="52" t="s">
        <v>97</v>
      </c>
      <c r="AT9" s="52" t="s">
        <v>97</v>
      </c>
      <c r="AU9" s="52" t="s">
        <v>97</v>
      </c>
      <c r="AV9" s="52" t="s">
        <v>97</v>
      </c>
      <c r="AW9" s="52" t="s">
        <v>97</v>
      </c>
    </row>
    <row r="10" spans="1:53" ht="16" x14ac:dyDescent="0.2">
      <c r="A10" s="37">
        <v>5</v>
      </c>
      <c r="B10" s="44" t="s">
        <v>100</v>
      </c>
      <c r="C10" s="47">
        <v>45014</v>
      </c>
      <c r="D10" s="48">
        <v>0.14097222222222222</v>
      </c>
      <c r="E10" s="32">
        <v>17</v>
      </c>
      <c r="F10" s="32">
        <v>90</v>
      </c>
      <c r="G10" s="32">
        <v>8.8000000000000007</v>
      </c>
      <c r="H10" s="32">
        <v>95.8</v>
      </c>
      <c r="I10" s="32">
        <v>7.29</v>
      </c>
      <c r="J10" s="32">
        <v>191.2</v>
      </c>
      <c r="K10" s="32">
        <v>13.5</v>
      </c>
      <c r="L10" s="32">
        <v>0.77</v>
      </c>
      <c r="M10" s="32">
        <v>3.03</v>
      </c>
      <c r="N10" s="46"/>
      <c r="O10" s="46"/>
      <c r="P10" s="46"/>
      <c r="Q10" s="32" t="s">
        <v>191</v>
      </c>
      <c r="R10" s="105" t="s">
        <v>96</v>
      </c>
      <c r="S10" s="32" t="s">
        <v>272</v>
      </c>
      <c r="T10" s="105" t="s">
        <v>96</v>
      </c>
      <c r="U10" s="50">
        <v>45016</v>
      </c>
      <c r="V10" s="51"/>
      <c r="W10" s="92">
        <v>24</v>
      </c>
      <c r="X10" s="44">
        <v>5</v>
      </c>
      <c r="Y10" s="44">
        <v>100</v>
      </c>
      <c r="Z10" s="44">
        <v>20</v>
      </c>
      <c r="AA10" s="50">
        <v>45014</v>
      </c>
      <c r="AB10" s="32" t="s">
        <v>273</v>
      </c>
      <c r="AC10" s="50">
        <v>47207</v>
      </c>
      <c r="AD10" s="32" t="s">
        <v>195</v>
      </c>
      <c r="AE10" s="32">
        <v>49</v>
      </c>
      <c r="AF10" s="32">
        <v>25</v>
      </c>
      <c r="AG10" s="32">
        <v>461.1</v>
      </c>
      <c r="AH10" s="32">
        <f t="shared" si="0"/>
        <v>9222</v>
      </c>
      <c r="AI10" s="32">
        <v>11</v>
      </c>
      <c r="AJ10" s="32">
        <v>3</v>
      </c>
      <c r="AK10" s="32">
        <v>15.6</v>
      </c>
      <c r="AL10" s="32">
        <f t="shared" si="1"/>
        <v>312</v>
      </c>
      <c r="AM10" s="51"/>
      <c r="AN10" s="51"/>
      <c r="AO10" s="51"/>
      <c r="AP10" s="51"/>
      <c r="AQ10" s="51"/>
      <c r="AR10" s="52" t="s">
        <v>97</v>
      </c>
      <c r="AS10" s="52" t="s">
        <v>97</v>
      </c>
      <c r="AT10" s="52" t="s">
        <v>97</v>
      </c>
      <c r="AU10" s="52" t="s">
        <v>97</v>
      </c>
      <c r="AV10" s="52" t="s">
        <v>97</v>
      </c>
      <c r="AW10" s="52" t="s">
        <v>97</v>
      </c>
    </row>
    <row r="11" spans="1:53" ht="16" x14ac:dyDescent="0.2">
      <c r="A11" s="37">
        <v>6</v>
      </c>
      <c r="B11" s="44" t="s">
        <v>101</v>
      </c>
      <c r="C11" s="47">
        <v>45014</v>
      </c>
      <c r="D11" s="48">
        <v>0.15486111111111112</v>
      </c>
      <c r="E11" s="32">
        <v>16.7</v>
      </c>
      <c r="F11" s="32">
        <v>86</v>
      </c>
      <c r="G11" s="32">
        <v>8.4</v>
      </c>
      <c r="H11" s="32">
        <v>116.1</v>
      </c>
      <c r="I11" s="32">
        <v>7.01</v>
      </c>
      <c r="J11" s="32">
        <v>146.19999999999999</v>
      </c>
      <c r="K11" s="32">
        <v>26.1</v>
      </c>
      <c r="L11" s="32">
        <v>0.83</v>
      </c>
      <c r="M11" s="32">
        <v>3.14</v>
      </c>
      <c r="N11" s="46"/>
      <c r="O11" s="46"/>
      <c r="P11" s="46"/>
      <c r="Q11" s="32" t="s">
        <v>191</v>
      </c>
      <c r="R11" s="105" t="s">
        <v>96</v>
      </c>
      <c r="S11" s="32" t="s">
        <v>272</v>
      </c>
      <c r="T11" s="32" t="s">
        <v>274</v>
      </c>
      <c r="U11" s="50">
        <v>45016</v>
      </c>
      <c r="V11" s="51"/>
      <c r="W11" s="92">
        <v>13.65</v>
      </c>
      <c r="X11" s="44">
        <v>5</v>
      </c>
      <c r="Y11" s="44">
        <v>100</v>
      </c>
      <c r="Z11" s="44">
        <v>20</v>
      </c>
      <c r="AA11" s="50">
        <v>45014</v>
      </c>
      <c r="AB11" s="32" t="s">
        <v>275</v>
      </c>
      <c r="AC11" s="50">
        <v>47207</v>
      </c>
      <c r="AD11" s="32" t="s">
        <v>195</v>
      </c>
      <c r="AE11" s="32">
        <v>44</v>
      </c>
      <c r="AF11" s="32">
        <v>14</v>
      </c>
      <c r="AG11" s="32">
        <v>141.4</v>
      </c>
      <c r="AH11" s="32">
        <f t="shared" si="0"/>
        <v>2828</v>
      </c>
      <c r="AI11" s="32">
        <v>2</v>
      </c>
      <c r="AJ11" s="32">
        <v>0</v>
      </c>
      <c r="AK11" s="32">
        <v>2</v>
      </c>
      <c r="AL11" s="32">
        <f t="shared" si="1"/>
        <v>40</v>
      </c>
      <c r="AM11" s="51"/>
      <c r="AN11" s="51"/>
      <c r="AO11" s="51"/>
      <c r="AP11" s="51"/>
      <c r="AQ11" s="51"/>
      <c r="AR11" s="52" t="s">
        <v>97</v>
      </c>
      <c r="AS11" s="52" t="s">
        <v>97</v>
      </c>
      <c r="AT11" s="52" t="s">
        <v>97</v>
      </c>
      <c r="AU11" s="52" t="s">
        <v>97</v>
      </c>
      <c r="AV11" s="52" t="s">
        <v>97</v>
      </c>
      <c r="AW11" s="52" t="s">
        <v>97</v>
      </c>
    </row>
    <row r="12" spans="1:53" ht="16" x14ac:dyDescent="0.2">
      <c r="A12" s="37">
        <v>7</v>
      </c>
      <c r="B12" s="44" t="s">
        <v>103</v>
      </c>
      <c r="C12" s="47">
        <v>45014</v>
      </c>
      <c r="D12" s="48">
        <v>0.17291666666666669</v>
      </c>
      <c r="E12" s="32">
        <v>16.899999999999999</v>
      </c>
      <c r="F12" s="32">
        <v>85</v>
      </c>
      <c r="G12" s="32">
        <v>8.3000000000000007</v>
      </c>
      <c r="H12" s="32">
        <v>108.4</v>
      </c>
      <c r="I12" s="32">
        <v>6.93</v>
      </c>
      <c r="J12" s="32">
        <v>189.4</v>
      </c>
      <c r="K12" s="32">
        <v>10.1</v>
      </c>
      <c r="L12" s="32">
        <v>0.66</v>
      </c>
      <c r="M12" s="32">
        <v>2.75</v>
      </c>
      <c r="N12" s="46"/>
      <c r="O12" s="46"/>
      <c r="P12" s="46"/>
      <c r="Q12" s="105" t="s">
        <v>96</v>
      </c>
      <c r="R12" s="105" t="s">
        <v>96</v>
      </c>
      <c r="S12" s="32" t="s">
        <v>272</v>
      </c>
      <c r="T12" s="32" t="s">
        <v>276</v>
      </c>
      <c r="U12" s="50">
        <v>45016</v>
      </c>
      <c r="V12" s="51"/>
      <c r="W12" s="92">
        <v>11.59</v>
      </c>
      <c r="X12" s="44">
        <v>5</v>
      </c>
      <c r="Y12" s="44">
        <v>100</v>
      </c>
      <c r="Z12" s="44">
        <v>20</v>
      </c>
      <c r="AA12" s="50">
        <v>45014</v>
      </c>
      <c r="AB12" s="48" t="s">
        <v>277</v>
      </c>
      <c r="AC12" s="50">
        <v>47207</v>
      </c>
      <c r="AD12" s="32" t="s">
        <v>195</v>
      </c>
      <c r="AE12" s="32">
        <v>46</v>
      </c>
      <c r="AF12" s="32">
        <v>14</v>
      </c>
      <c r="AG12" s="32">
        <v>167</v>
      </c>
      <c r="AH12" s="32">
        <f t="shared" si="0"/>
        <v>3340</v>
      </c>
      <c r="AI12" s="32">
        <v>3</v>
      </c>
      <c r="AJ12" s="32">
        <v>1</v>
      </c>
      <c r="AK12" s="32">
        <v>4.0999999999999996</v>
      </c>
      <c r="AL12" s="32">
        <f t="shared" si="1"/>
        <v>82</v>
      </c>
      <c r="AM12" s="51"/>
      <c r="AN12" s="51"/>
      <c r="AO12" s="51"/>
      <c r="AP12" s="51"/>
      <c r="AQ12" s="51"/>
      <c r="AR12" s="52" t="s">
        <v>97</v>
      </c>
      <c r="AS12" s="52" t="s">
        <v>97</v>
      </c>
      <c r="AT12" s="52" t="s">
        <v>97</v>
      </c>
      <c r="AU12" s="52" t="s">
        <v>97</v>
      </c>
      <c r="AV12" s="52" t="s">
        <v>97</v>
      </c>
      <c r="AW12" s="52" t="s">
        <v>97</v>
      </c>
    </row>
    <row r="13" spans="1:53" ht="16" x14ac:dyDescent="0.2">
      <c r="A13" s="37">
        <v>8</v>
      </c>
      <c r="B13" s="44" t="s">
        <v>104</v>
      </c>
      <c r="C13" s="50">
        <v>45014</v>
      </c>
      <c r="D13" s="48">
        <v>0.3833333333333333</v>
      </c>
      <c r="E13" s="32">
        <v>15.5</v>
      </c>
      <c r="F13" s="32">
        <v>77</v>
      </c>
      <c r="G13" s="32">
        <v>7.8</v>
      </c>
      <c r="H13" s="32">
        <v>100.4</v>
      </c>
      <c r="I13" s="32">
        <v>6.68</v>
      </c>
      <c r="J13" s="32">
        <v>213.3</v>
      </c>
      <c r="K13" s="32">
        <v>12.4</v>
      </c>
      <c r="L13" s="32">
        <v>0.9</v>
      </c>
      <c r="M13" s="32">
        <v>4.12</v>
      </c>
      <c r="N13" s="46"/>
      <c r="O13" s="46"/>
      <c r="P13" s="46"/>
      <c r="Q13" s="105" t="s">
        <v>96</v>
      </c>
      <c r="R13" s="105" t="s">
        <v>96</v>
      </c>
      <c r="S13" s="105" t="s">
        <v>96</v>
      </c>
      <c r="T13" s="105" t="s">
        <v>96</v>
      </c>
      <c r="U13" s="50">
        <v>45016</v>
      </c>
      <c r="V13" s="51"/>
      <c r="W13" s="92">
        <v>19.07</v>
      </c>
      <c r="X13" s="44">
        <v>5</v>
      </c>
      <c r="Y13" s="44">
        <v>100</v>
      </c>
      <c r="Z13" s="44">
        <v>20</v>
      </c>
      <c r="AA13" s="50">
        <v>45014</v>
      </c>
      <c r="AB13" s="32" t="s">
        <v>278</v>
      </c>
      <c r="AC13" s="50">
        <v>45015</v>
      </c>
      <c r="AD13" s="32" t="s">
        <v>279</v>
      </c>
      <c r="AE13" s="32">
        <v>45</v>
      </c>
      <c r="AF13" s="32">
        <v>11</v>
      </c>
      <c r="AG13" s="32">
        <v>139.6</v>
      </c>
      <c r="AH13" s="32">
        <f t="shared" si="0"/>
        <v>2792</v>
      </c>
      <c r="AI13" s="32">
        <v>6</v>
      </c>
      <c r="AJ13" s="32">
        <v>0</v>
      </c>
      <c r="AK13" s="32">
        <v>6.3</v>
      </c>
      <c r="AL13" s="32">
        <f t="shared" si="1"/>
        <v>126</v>
      </c>
      <c r="AM13" s="51"/>
      <c r="AN13" s="51"/>
      <c r="AO13" s="51"/>
      <c r="AP13" s="51"/>
      <c r="AQ13" s="51"/>
      <c r="AR13" s="52" t="s">
        <v>97</v>
      </c>
      <c r="AS13" s="52" t="s">
        <v>97</v>
      </c>
      <c r="AT13" s="52" t="s">
        <v>97</v>
      </c>
      <c r="AU13" s="52" t="s">
        <v>97</v>
      </c>
      <c r="AV13" s="52" t="s">
        <v>97</v>
      </c>
      <c r="AW13" s="52" t="s">
        <v>97</v>
      </c>
    </row>
    <row r="14" spans="1:53" ht="16" x14ac:dyDescent="0.2">
      <c r="A14" s="37">
        <v>9</v>
      </c>
      <c r="B14" s="44" t="s">
        <v>107</v>
      </c>
      <c r="C14" s="50">
        <v>45014</v>
      </c>
      <c r="D14" s="48">
        <v>0.39930555555555558</v>
      </c>
      <c r="E14" s="32">
        <v>17</v>
      </c>
      <c r="F14" s="32">
        <v>95</v>
      </c>
      <c r="G14" s="32">
        <v>9.3000000000000007</v>
      </c>
      <c r="H14" s="32">
        <v>108.4</v>
      </c>
      <c r="I14" s="32">
        <v>6.72</v>
      </c>
      <c r="J14" s="32">
        <v>197.6</v>
      </c>
      <c r="K14" s="32">
        <v>11.3</v>
      </c>
      <c r="L14" s="32">
        <v>6.4</v>
      </c>
      <c r="M14" s="32">
        <v>25.8</v>
      </c>
      <c r="N14" s="46"/>
      <c r="O14" s="46"/>
      <c r="P14" s="46"/>
      <c r="Q14" s="105" t="s">
        <v>96</v>
      </c>
      <c r="R14" s="105" t="s">
        <v>96</v>
      </c>
      <c r="S14" s="105" t="s">
        <v>96</v>
      </c>
      <c r="T14" s="105" t="s">
        <v>96</v>
      </c>
      <c r="U14" s="50">
        <v>45016</v>
      </c>
      <c r="V14" s="51"/>
      <c r="W14" s="92">
        <v>10.58</v>
      </c>
      <c r="X14" s="44">
        <v>5</v>
      </c>
      <c r="Y14" s="44">
        <v>100</v>
      </c>
      <c r="Z14" s="44">
        <v>20</v>
      </c>
      <c r="AA14" s="50">
        <v>45014</v>
      </c>
      <c r="AB14" s="32" t="s">
        <v>278</v>
      </c>
      <c r="AC14" s="50">
        <v>45015</v>
      </c>
      <c r="AD14" s="32" t="s">
        <v>279</v>
      </c>
      <c r="AE14" s="32">
        <v>48</v>
      </c>
      <c r="AF14" s="32">
        <v>15</v>
      </c>
      <c r="AG14" s="32">
        <v>218.7</v>
      </c>
      <c r="AH14" s="32">
        <f t="shared" si="0"/>
        <v>4374</v>
      </c>
      <c r="AI14" s="32">
        <v>7</v>
      </c>
      <c r="AJ14" s="32">
        <v>0</v>
      </c>
      <c r="AK14" s="32">
        <v>7.5</v>
      </c>
      <c r="AL14" s="32">
        <f t="shared" si="1"/>
        <v>150</v>
      </c>
      <c r="AM14" s="51"/>
      <c r="AN14" s="51"/>
      <c r="AO14" s="51"/>
      <c r="AP14" s="51"/>
      <c r="AQ14" s="51"/>
      <c r="AR14" s="52" t="s">
        <v>97</v>
      </c>
      <c r="AS14" s="52" t="s">
        <v>97</v>
      </c>
      <c r="AT14" s="52" t="s">
        <v>97</v>
      </c>
      <c r="AU14" s="52" t="s">
        <v>97</v>
      </c>
      <c r="AV14" s="52" t="s">
        <v>97</v>
      </c>
      <c r="AW14" s="52" t="s">
        <v>97</v>
      </c>
    </row>
    <row r="15" spans="1:53" ht="16" x14ac:dyDescent="0.2">
      <c r="A15" s="37">
        <v>10</v>
      </c>
      <c r="B15" s="44" t="s">
        <v>108</v>
      </c>
      <c r="C15" s="50">
        <v>45014</v>
      </c>
      <c r="D15" s="48">
        <v>0.42708333333333331</v>
      </c>
      <c r="E15" s="32">
        <v>16.5</v>
      </c>
      <c r="F15" s="32">
        <v>87</v>
      </c>
      <c r="G15" s="32">
        <v>8.6</v>
      </c>
      <c r="H15" s="32">
        <v>117.1</v>
      </c>
      <c r="I15" s="32">
        <v>6.79</v>
      </c>
      <c r="J15" s="32">
        <v>196.5</v>
      </c>
      <c r="K15" s="32">
        <v>17.600000000000001</v>
      </c>
      <c r="L15" s="32">
        <v>0.6</v>
      </c>
      <c r="M15" s="32">
        <v>2.44</v>
      </c>
      <c r="N15" s="46"/>
      <c r="O15" s="46"/>
      <c r="P15" s="46"/>
      <c r="Q15" s="105" t="s">
        <v>96</v>
      </c>
      <c r="R15" s="105" t="s">
        <v>96</v>
      </c>
      <c r="S15" s="105" t="s">
        <v>96</v>
      </c>
      <c r="T15" s="105" t="s">
        <v>96</v>
      </c>
      <c r="U15" s="50">
        <v>45016</v>
      </c>
      <c r="V15" s="51"/>
      <c r="W15" s="92">
        <v>11.33</v>
      </c>
      <c r="X15" s="44">
        <v>5</v>
      </c>
      <c r="Y15" s="44">
        <v>100</v>
      </c>
      <c r="Z15" s="44">
        <v>20</v>
      </c>
      <c r="AA15" s="50">
        <v>45014</v>
      </c>
      <c r="AB15" s="32" t="s">
        <v>278</v>
      </c>
      <c r="AC15" s="50">
        <v>45015</v>
      </c>
      <c r="AD15" s="32" t="s">
        <v>279</v>
      </c>
      <c r="AE15" s="32">
        <v>44</v>
      </c>
      <c r="AF15" s="32">
        <v>10</v>
      </c>
      <c r="AG15" s="32">
        <v>125.9</v>
      </c>
      <c r="AH15" s="32">
        <f t="shared" si="0"/>
        <v>2518</v>
      </c>
      <c r="AI15" s="32">
        <v>5</v>
      </c>
      <c r="AJ15" s="32">
        <v>0</v>
      </c>
      <c r="AK15" s="32">
        <v>5.2</v>
      </c>
      <c r="AL15" s="32">
        <f t="shared" si="1"/>
        <v>104</v>
      </c>
      <c r="AM15" s="51"/>
      <c r="AN15" s="51"/>
      <c r="AO15" s="51"/>
      <c r="AP15" s="51"/>
      <c r="AQ15" s="51"/>
      <c r="AR15" s="52" t="s">
        <v>97</v>
      </c>
      <c r="AS15" s="52" t="s">
        <v>97</v>
      </c>
      <c r="AT15" s="52" t="s">
        <v>97</v>
      </c>
      <c r="AU15" s="52" t="s">
        <v>97</v>
      </c>
      <c r="AV15" s="52" t="s">
        <v>97</v>
      </c>
      <c r="AW15" s="52" t="s">
        <v>97</v>
      </c>
    </row>
    <row r="16" spans="1:53" ht="16" x14ac:dyDescent="0.2">
      <c r="A16" s="37">
        <v>11</v>
      </c>
      <c r="B16" s="44" t="s">
        <v>109</v>
      </c>
      <c r="C16" s="50">
        <v>45014</v>
      </c>
      <c r="D16" s="48">
        <v>0.44166666666666665</v>
      </c>
      <c r="E16" s="32">
        <v>13.9</v>
      </c>
      <c r="F16" s="32">
        <v>89</v>
      </c>
      <c r="G16" s="32">
        <v>9.1999999999999993</v>
      </c>
      <c r="H16" s="32">
        <v>72</v>
      </c>
      <c r="I16" s="32">
        <v>6.58</v>
      </c>
      <c r="J16" s="32">
        <v>176</v>
      </c>
      <c r="K16" s="32">
        <v>20.6</v>
      </c>
      <c r="L16" s="32">
        <v>1.6</v>
      </c>
      <c r="M16" s="32">
        <v>6.6</v>
      </c>
      <c r="N16" s="46"/>
      <c r="O16" s="46"/>
      <c r="P16" s="46"/>
      <c r="Q16" s="105" t="s">
        <v>96</v>
      </c>
      <c r="R16" s="105" t="s">
        <v>96</v>
      </c>
      <c r="S16" s="105" t="s">
        <v>96</v>
      </c>
      <c r="T16" s="105" t="s">
        <v>96</v>
      </c>
      <c r="U16" s="50">
        <v>45016</v>
      </c>
      <c r="V16" s="51"/>
      <c r="W16" s="92">
        <v>4.96</v>
      </c>
      <c r="X16" s="44">
        <v>5</v>
      </c>
      <c r="Y16" s="44">
        <v>100</v>
      </c>
      <c r="Z16" s="44">
        <v>20</v>
      </c>
      <c r="AA16" s="50">
        <v>45014</v>
      </c>
      <c r="AB16" s="32" t="s">
        <v>278</v>
      </c>
      <c r="AC16" s="50">
        <v>45015</v>
      </c>
      <c r="AD16" s="32" t="s">
        <v>279</v>
      </c>
      <c r="AE16" s="32">
        <v>49</v>
      </c>
      <c r="AF16" s="32">
        <v>48</v>
      </c>
      <c r="AG16" s="32">
        <v>2419.6</v>
      </c>
      <c r="AH16" s="32">
        <f t="shared" si="0"/>
        <v>48392</v>
      </c>
      <c r="AI16" s="32">
        <v>46</v>
      </c>
      <c r="AJ16" s="32">
        <v>16</v>
      </c>
      <c r="AK16" s="32">
        <v>178.2</v>
      </c>
      <c r="AL16" s="32">
        <f t="shared" si="1"/>
        <v>3564</v>
      </c>
      <c r="AM16" s="51"/>
      <c r="AN16" s="51"/>
      <c r="AO16" s="51"/>
      <c r="AP16" s="51"/>
      <c r="AQ16" s="51"/>
      <c r="AR16" s="52" t="s">
        <v>97</v>
      </c>
      <c r="AS16" s="52" t="s">
        <v>97</v>
      </c>
      <c r="AT16" s="52" t="s">
        <v>97</v>
      </c>
      <c r="AU16" s="52" t="s">
        <v>97</v>
      </c>
      <c r="AV16" s="52" t="s">
        <v>97</v>
      </c>
      <c r="AW16" s="52" t="s">
        <v>97</v>
      </c>
    </row>
    <row r="17" spans="1:53" ht="16" x14ac:dyDescent="0.2">
      <c r="A17" s="37">
        <v>12</v>
      </c>
      <c r="B17" s="44" t="s">
        <v>111</v>
      </c>
      <c r="C17" s="50">
        <v>45014</v>
      </c>
      <c r="D17" s="48">
        <v>0.45208333333333334</v>
      </c>
      <c r="E17" s="32">
        <v>14.1</v>
      </c>
      <c r="F17" s="32">
        <v>91</v>
      </c>
      <c r="G17" s="32">
        <v>9.4</v>
      </c>
      <c r="H17" s="32">
        <v>77.400000000000006</v>
      </c>
      <c r="I17" s="32">
        <v>6.62</v>
      </c>
      <c r="J17" s="32">
        <v>189.4</v>
      </c>
      <c r="K17" s="32">
        <v>18.7</v>
      </c>
      <c r="L17" s="32">
        <v>1.77</v>
      </c>
      <c r="M17" s="32">
        <v>6.33</v>
      </c>
      <c r="N17" s="46"/>
      <c r="O17" s="46"/>
      <c r="P17" s="46"/>
      <c r="Q17" s="105" t="s">
        <v>96</v>
      </c>
      <c r="R17" s="105" t="s">
        <v>96</v>
      </c>
      <c r="S17" s="105" t="s">
        <v>96</v>
      </c>
      <c r="T17" s="105" t="s">
        <v>96</v>
      </c>
      <c r="U17" s="50">
        <v>45016</v>
      </c>
      <c r="V17" s="51"/>
      <c r="W17" s="92">
        <v>5.58</v>
      </c>
      <c r="X17" s="49" t="s">
        <v>106</v>
      </c>
      <c r="Y17" s="49" t="s">
        <v>106</v>
      </c>
      <c r="Z17" s="49" t="s">
        <v>106</v>
      </c>
      <c r="AA17" s="49" t="s">
        <v>106</v>
      </c>
      <c r="AB17" s="49" t="s">
        <v>106</v>
      </c>
      <c r="AC17" s="49" t="s">
        <v>106</v>
      </c>
      <c r="AD17" s="49" t="s">
        <v>106</v>
      </c>
      <c r="AE17" s="49" t="s">
        <v>106</v>
      </c>
      <c r="AF17" s="49" t="s">
        <v>106</v>
      </c>
      <c r="AG17" s="49" t="s">
        <v>106</v>
      </c>
      <c r="AH17" s="49" t="s">
        <v>106</v>
      </c>
      <c r="AI17" s="49" t="s">
        <v>106</v>
      </c>
      <c r="AJ17" s="49" t="s">
        <v>106</v>
      </c>
      <c r="AK17" s="49" t="s">
        <v>106</v>
      </c>
      <c r="AL17" s="49" t="s">
        <v>106</v>
      </c>
      <c r="AM17" s="51"/>
      <c r="AN17" s="51"/>
      <c r="AO17" s="51"/>
      <c r="AP17" s="51"/>
      <c r="AQ17" s="51"/>
      <c r="AR17" s="52" t="s">
        <v>97</v>
      </c>
      <c r="AS17" s="52" t="s">
        <v>97</v>
      </c>
      <c r="AT17" s="52" t="s">
        <v>97</v>
      </c>
      <c r="AU17" s="52" t="s">
        <v>97</v>
      </c>
      <c r="AV17" s="52" t="s">
        <v>97</v>
      </c>
      <c r="AW17" s="52" t="s">
        <v>97</v>
      </c>
    </row>
    <row r="18" spans="1:53" ht="16" x14ac:dyDescent="0.2">
      <c r="A18" s="37">
        <v>13</v>
      </c>
      <c r="B18" s="44" t="s">
        <v>113</v>
      </c>
      <c r="C18" s="50">
        <v>45014</v>
      </c>
      <c r="D18" s="48">
        <v>0.46319444444444446</v>
      </c>
      <c r="E18" s="32">
        <v>14.1</v>
      </c>
      <c r="F18" s="32">
        <v>91</v>
      </c>
      <c r="G18" s="32">
        <v>9.4</v>
      </c>
      <c r="H18" s="32">
        <v>103.6</v>
      </c>
      <c r="I18" s="32">
        <v>6.79</v>
      </c>
      <c r="J18" s="32">
        <v>135</v>
      </c>
      <c r="K18" s="32">
        <v>22.6</v>
      </c>
      <c r="L18" s="32">
        <v>1.55</v>
      </c>
      <c r="M18" s="32">
        <v>6.45</v>
      </c>
      <c r="N18" s="46"/>
      <c r="O18" s="46"/>
      <c r="P18" s="46"/>
      <c r="Q18" s="105" t="s">
        <v>96</v>
      </c>
      <c r="R18" s="105" t="s">
        <v>96</v>
      </c>
      <c r="S18" s="105" t="s">
        <v>96</v>
      </c>
      <c r="T18" s="105" t="s">
        <v>96</v>
      </c>
      <c r="U18" s="50">
        <v>45016</v>
      </c>
      <c r="V18" s="51"/>
      <c r="W18" s="92">
        <v>6.4</v>
      </c>
      <c r="X18" s="44">
        <v>5</v>
      </c>
      <c r="Y18" s="44">
        <v>100</v>
      </c>
      <c r="Z18" s="44">
        <v>20</v>
      </c>
      <c r="AA18" s="50">
        <v>45014</v>
      </c>
      <c r="AB18" s="32" t="s">
        <v>278</v>
      </c>
      <c r="AC18" s="50">
        <v>45015</v>
      </c>
      <c r="AD18" s="32" t="s">
        <v>279</v>
      </c>
      <c r="AE18" s="32">
        <v>49</v>
      </c>
      <c r="AF18" s="32">
        <v>46</v>
      </c>
      <c r="AG18" s="32">
        <v>1986.3</v>
      </c>
      <c r="AH18" s="32">
        <f t="shared" si="0"/>
        <v>39726</v>
      </c>
      <c r="AI18" s="32">
        <v>44</v>
      </c>
      <c r="AJ18" s="32">
        <v>8</v>
      </c>
      <c r="AK18" s="32">
        <v>118.7</v>
      </c>
      <c r="AL18" s="32">
        <f t="shared" si="1"/>
        <v>2374</v>
      </c>
      <c r="AM18" s="51"/>
      <c r="AN18" s="51"/>
      <c r="AO18" s="51"/>
      <c r="AP18" s="51"/>
      <c r="AQ18" s="51"/>
      <c r="AR18" s="52" t="s">
        <v>97</v>
      </c>
      <c r="AS18" s="52" t="s">
        <v>97</v>
      </c>
      <c r="AT18" s="52" t="s">
        <v>97</v>
      </c>
      <c r="AU18" s="52" t="s">
        <v>97</v>
      </c>
      <c r="AV18" s="52" t="s">
        <v>97</v>
      </c>
      <c r="AW18" s="52" t="s">
        <v>97</v>
      </c>
    </row>
    <row r="19" spans="1:53" ht="16" x14ac:dyDescent="0.2">
      <c r="A19" s="37">
        <v>14</v>
      </c>
      <c r="B19" s="44" t="s">
        <v>114</v>
      </c>
      <c r="C19" s="50">
        <v>45014</v>
      </c>
      <c r="D19" s="48">
        <v>0.47569444444444442</v>
      </c>
      <c r="E19" s="32">
        <v>15.3</v>
      </c>
      <c r="F19" s="32">
        <v>93</v>
      </c>
      <c r="G19" s="32">
        <v>9.4</v>
      </c>
      <c r="H19" s="32">
        <v>108.1</v>
      </c>
      <c r="I19" s="32">
        <v>6.64</v>
      </c>
      <c r="J19" s="32">
        <v>148.1</v>
      </c>
      <c r="K19" s="32">
        <v>16.7</v>
      </c>
      <c r="L19" s="32">
        <v>3.67</v>
      </c>
      <c r="M19" s="32">
        <v>12.26</v>
      </c>
      <c r="N19" s="46"/>
      <c r="O19" s="46"/>
      <c r="P19" s="46"/>
      <c r="Q19" s="105" t="s">
        <v>96</v>
      </c>
      <c r="R19" s="105" t="s">
        <v>96</v>
      </c>
      <c r="S19" s="105" t="s">
        <v>96</v>
      </c>
      <c r="T19" s="105" t="s">
        <v>96</v>
      </c>
      <c r="U19" s="50">
        <v>45016</v>
      </c>
      <c r="V19" s="51"/>
      <c r="W19" s="92">
        <v>20.98</v>
      </c>
      <c r="X19" s="44">
        <v>5</v>
      </c>
      <c r="Y19" s="44">
        <v>100</v>
      </c>
      <c r="Z19" s="44">
        <v>20</v>
      </c>
      <c r="AA19" s="50">
        <v>45014</v>
      </c>
      <c r="AB19" s="32" t="s">
        <v>278</v>
      </c>
      <c r="AC19" s="50">
        <v>45015</v>
      </c>
      <c r="AD19" s="32" t="s">
        <v>279</v>
      </c>
      <c r="AE19" s="32">
        <v>49</v>
      </c>
      <c r="AF19" s="32">
        <v>45</v>
      </c>
      <c r="AG19" s="32">
        <v>1732.9</v>
      </c>
      <c r="AH19" s="32">
        <f t="shared" si="0"/>
        <v>34658</v>
      </c>
      <c r="AI19" s="32">
        <v>36</v>
      </c>
      <c r="AJ19" s="32">
        <v>7</v>
      </c>
      <c r="AK19" s="32">
        <v>73.8</v>
      </c>
      <c r="AL19" s="32">
        <f t="shared" si="1"/>
        <v>1476</v>
      </c>
      <c r="AM19" s="51"/>
      <c r="AN19" s="51"/>
      <c r="AO19" s="51"/>
      <c r="AP19" s="51"/>
      <c r="AQ19" s="51"/>
      <c r="AR19" s="52" t="s">
        <v>97</v>
      </c>
      <c r="AS19" s="52" t="s">
        <v>97</v>
      </c>
      <c r="AT19" s="52" t="s">
        <v>97</v>
      </c>
      <c r="AU19" s="52" t="s">
        <v>97</v>
      </c>
      <c r="AV19" s="52" t="s">
        <v>97</v>
      </c>
      <c r="AW19" s="52" t="s">
        <v>97</v>
      </c>
    </row>
    <row r="20" spans="1:53" ht="16" x14ac:dyDescent="0.2">
      <c r="A20" s="37">
        <v>15</v>
      </c>
      <c r="B20" s="44" t="s">
        <v>115</v>
      </c>
      <c r="C20" s="53">
        <v>45014</v>
      </c>
      <c r="D20" s="54">
        <v>0.48888888888888887</v>
      </c>
      <c r="E20" s="44">
        <v>14.4</v>
      </c>
      <c r="F20" s="44">
        <v>81</v>
      </c>
      <c r="G20" s="44">
        <v>8.4</v>
      </c>
      <c r="H20" s="44">
        <v>124.7</v>
      </c>
      <c r="I20" s="44">
        <v>6.34</v>
      </c>
      <c r="J20" s="44">
        <v>194.9</v>
      </c>
      <c r="K20" s="44">
        <v>9.6999999999999993</v>
      </c>
      <c r="L20" s="32">
        <v>0.42</v>
      </c>
      <c r="M20" s="32">
        <v>1.88</v>
      </c>
      <c r="N20" s="43"/>
      <c r="O20" s="46"/>
      <c r="P20" s="46"/>
      <c r="Q20" s="105" t="s">
        <v>96</v>
      </c>
      <c r="R20" s="105" t="s">
        <v>96</v>
      </c>
      <c r="S20" s="105" t="s">
        <v>96</v>
      </c>
      <c r="T20" s="105" t="s">
        <v>96</v>
      </c>
      <c r="U20" s="50">
        <v>45016</v>
      </c>
      <c r="V20" s="51"/>
      <c r="W20" s="92">
        <v>27.32</v>
      </c>
      <c r="X20" s="44">
        <v>5</v>
      </c>
      <c r="Y20" s="44">
        <v>100</v>
      </c>
      <c r="Z20" s="44">
        <v>20</v>
      </c>
      <c r="AA20" s="50">
        <v>45014</v>
      </c>
      <c r="AB20" s="32" t="s">
        <v>278</v>
      </c>
      <c r="AC20" s="50">
        <v>45015</v>
      </c>
      <c r="AD20" s="32" t="s">
        <v>279</v>
      </c>
      <c r="AE20" s="44">
        <v>49</v>
      </c>
      <c r="AF20" s="44">
        <v>48</v>
      </c>
      <c r="AG20" s="44">
        <v>2419.6</v>
      </c>
      <c r="AH20" s="32">
        <f t="shared" si="0"/>
        <v>48392</v>
      </c>
      <c r="AI20" s="44">
        <v>32</v>
      </c>
      <c r="AJ20" s="44">
        <v>3</v>
      </c>
      <c r="AK20" s="44">
        <v>53.8</v>
      </c>
      <c r="AL20" s="32">
        <f t="shared" si="1"/>
        <v>1076</v>
      </c>
      <c r="AM20" s="40"/>
      <c r="AN20" s="43"/>
      <c r="AO20" s="43"/>
      <c r="AP20" s="40"/>
      <c r="AQ20" s="55"/>
      <c r="AR20" s="52" t="s">
        <v>97</v>
      </c>
      <c r="AS20" s="52" t="s">
        <v>97</v>
      </c>
      <c r="AT20" s="52" t="s">
        <v>97</v>
      </c>
      <c r="AU20" s="52" t="s">
        <v>97</v>
      </c>
      <c r="AV20" s="52" t="s">
        <v>97</v>
      </c>
      <c r="AW20" s="52" t="s">
        <v>97</v>
      </c>
      <c r="AX20" s="39"/>
      <c r="AY20" s="39"/>
      <c r="AZ20" s="39"/>
      <c r="BA20" s="39"/>
    </row>
    <row r="21" spans="1:53" ht="16" x14ac:dyDescent="0.2">
      <c r="A21" s="37">
        <v>16</v>
      </c>
      <c r="B21" s="44" t="s">
        <v>116</v>
      </c>
      <c r="C21" s="53">
        <v>45014</v>
      </c>
      <c r="D21" s="54">
        <v>0.49583333333333335</v>
      </c>
      <c r="E21" s="44">
        <v>15.1</v>
      </c>
      <c r="F21" s="44">
        <v>97</v>
      </c>
      <c r="G21" s="44">
        <v>9.8000000000000007</v>
      </c>
      <c r="H21" s="44">
        <v>106.5</v>
      </c>
      <c r="I21" s="44">
        <v>6.47</v>
      </c>
      <c r="J21" s="44">
        <v>118.8</v>
      </c>
      <c r="K21" s="44">
        <v>9.1999999999999993</v>
      </c>
      <c r="L21" s="32">
        <v>0.4</v>
      </c>
      <c r="M21" s="32">
        <v>1.61</v>
      </c>
      <c r="N21" s="43"/>
      <c r="O21" s="46"/>
      <c r="P21" s="46"/>
      <c r="Q21" s="105" t="s">
        <v>96</v>
      </c>
      <c r="R21" s="105" t="s">
        <v>96</v>
      </c>
      <c r="S21" s="105" t="s">
        <v>96</v>
      </c>
      <c r="T21" s="105" t="s">
        <v>96</v>
      </c>
      <c r="U21" s="50">
        <v>45016</v>
      </c>
      <c r="V21" s="51"/>
      <c r="W21" s="92">
        <v>5.42</v>
      </c>
      <c r="X21" s="44">
        <v>5</v>
      </c>
      <c r="Y21" s="44">
        <v>100</v>
      </c>
      <c r="Z21" s="44">
        <v>20</v>
      </c>
      <c r="AA21" s="50">
        <v>45014</v>
      </c>
      <c r="AB21" s="32" t="s">
        <v>278</v>
      </c>
      <c r="AC21" s="50">
        <v>45015</v>
      </c>
      <c r="AD21" s="32" t="s">
        <v>279</v>
      </c>
      <c r="AE21" s="44">
        <v>49</v>
      </c>
      <c r="AF21" s="44">
        <v>48</v>
      </c>
      <c r="AG21" s="44">
        <v>2419.6</v>
      </c>
      <c r="AH21" s="32">
        <f t="shared" si="0"/>
        <v>48392</v>
      </c>
      <c r="AI21" s="44">
        <v>26</v>
      </c>
      <c r="AJ21" s="44">
        <v>4</v>
      </c>
      <c r="AK21" s="44">
        <v>41.4</v>
      </c>
      <c r="AL21" s="32">
        <f t="shared" si="1"/>
        <v>828</v>
      </c>
      <c r="AM21" s="40"/>
      <c r="AN21" s="43"/>
      <c r="AO21" s="43"/>
      <c r="AP21" s="40"/>
      <c r="AQ21" s="55"/>
      <c r="AR21" s="52" t="s">
        <v>97</v>
      </c>
      <c r="AS21" s="52" t="s">
        <v>97</v>
      </c>
      <c r="AT21" s="52" t="s">
        <v>97</v>
      </c>
      <c r="AU21" s="52" t="s">
        <v>97</v>
      </c>
      <c r="AV21" s="52" t="s">
        <v>97</v>
      </c>
      <c r="AW21" s="52" t="s">
        <v>97</v>
      </c>
      <c r="AX21" s="39"/>
      <c r="AY21" s="39"/>
      <c r="AZ21" s="39"/>
      <c r="BA21" s="39"/>
    </row>
    <row r="22" spans="1:53" ht="16" x14ac:dyDescent="0.2">
      <c r="A22" s="37">
        <v>17</v>
      </c>
      <c r="B22" s="44" t="s">
        <v>117</v>
      </c>
      <c r="C22" s="47">
        <v>45014</v>
      </c>
      <c r="D22" s="48">
        <v>0.62361111111111112</v>
      </c>
      <c r="E22" s="32">
        <v>16.600000000000001</v>
      </c>
      <c r="F22" s="32">
        <v>64.3</v>
      </c>
      <c r="G22" s="32">
        <v>6.26</v>
      </c>
      <c r="H22" s="32">
        <v>388.6</v>
      </c>
      <c r="I22" s="32">
        <v>7.3</v>
      </c>
      <c r="J22" s="32">
        <v>170.5</v>
      </c>
      <c r="K22" s="32">
        <v>3.5</v>
      </c>
      <c r="L22" s="32">
        <v>0.99</v>
      </c>
      <c r="M22" s="32">
        <v>4.01</v>
      </c>
      <c r="N22" s="46"/>
      <c r="O22" s="46"/>
      <c r="P22" s="46"/>
      <c r="Q22" s="105" t="s">
        <v>96</v>
      </c>
      <c r="R22" s="32" t="s">
        <v>280</v>
      </c>
      <c r="S22" s="32" t="s">
        <v>281</v>
      </c>
      <c r="T22" s="105" t="s">
        <v>96</v>
      </c>
      <c r="U22" s="50">
        <v>45016</v>
      </c>
      <c r="V22" s="51"/>
      <c r="W22" s="92">
        <v>82.1</v>
      </c>
      <c r="X22" s="44">
        <v>5</v>
      </c>
      <c r="Y22" s="44">
        <v>100</v>
      </c>
      <c r="Z22" s="44">
        <v>20</v>
      </c>
      <c r="AA22" s="50">
        <v>45014</v>
      </c>
      <c r="AB22" s="32" t="s">
        <v>269</v>
      </c>
      <c r="AC22" s="50">
        <v>45016</v>
      </c>
      <c r="AD22" s="32" t="s">
        <v>282</v>
      </c>
      <c r="AE22" s="32">
        <v>49</v>
      </c>
      <c r="AF22" s="32">
        <v>18</v>
      </c>
      <c r="AG22" s="32">
        <v>307.60000000000002</v>
      </c>
      <c r="AH22" s="32">
        <f t="shared" si="0"/>
        <v>6152</v>
      </c>
      <c r="AI22" s="32">
        <v>9</v>
      </c>
      <c r="AJ22" s="32">
        <v>0</v>
      </c>
      <c r="AK22" s="32">
        <v>9.8000000000000007</v>
      </c>
      <c r="AL22" s="32">
        <f t="shared" si="1"/>
        <v>196</v>
      </c>
      <c r="AM22" s="51"/>
      <c r="AN22" s="51"/>
      <c r="AO22" s="51"/>
      <c r="AP22" s="51"/>
      <c r="AQ22" s="51"/>
      <c r="AR22" s="52" t="s">
        <v>97</v>
      </c>
      <c r="AS22" s="52" t="s">
        <v>97</v>
      </c>
      <c r="AT22" s="52" t="s">
        <v>97</v>
      </c>
      <c r="AU22" s="52" t="s">
        <v>97</v>
      </c>
      <c r="AV22" s="52" t="s">
        <v>97</v>
      </c>
      <c r="AW22" s="52" t="s">
        <v>97</v>
      </c>
    </row>
    <row r="23" spans="1:53" ht="16" x14ac:dyDescent="0.2">
      <c r="A23" s="37">
        <v>18</v>
      </c>
      <c r="B23" s="44" t="s">
        <v>120</v>
      </c>
      <c r="C23" s="47">
        <v>45014</v>
      </c>
      <c r="D23" s="48">
        <v>0.63750000000000007</v>
      </c>
      <c r="E23" s="32">
        <v>16.899999999999999</v>
      </c>
      <c r="F23" s="32">
        <v>68</v>
      </c>
      <c r="G23" s="32">
        <v>6.58</v>
      </c>
      <c r="H23" s="32">
        <v>122.4</v>
      </c>
      <c r="I23" s="32">
        <v>7.28</v>
      </c>
      <c r="J23" s="32">
        <v>165.2</v>
      </c>
      <c r="K23" s="32">
        <v>6.4</v>
      </c>
      <c r="L23" s="32">
        <v>1.29</v>
      </c>
      <c r="M23" s="32">
        <v>5.21</v>
      </c>
      <c r="N23" s="46"/>
      <c r="O23" s="46"/>
      <c r="P23" s="46"/>
      <c r="Q23" s="105" t="s">
        <v>96</v>
      </c>
      <c r="R23" s="32" t="s">
        <v>280</v>
      </c>
      <c r="S23" s="32" t="s">
        <v>281</v>
      </c>
      <c r="T23" s="105" t="s">
        <v>96</v>
      </c>
      <c r="U23" s="50">
        <v>45016</v>
      </c>
      <c r="V23" s="51"/>
      <c r="W23" s="92">
        <v>16.100000000000001</v>
      </c>
      <c r="X23" s="44">
        <v>5</v>
      </c>
      <c r="Y23" s="44">
        <v>100</v>
      </c>
      <c r="Z23" s="44">
        <v>20</v>
      </c>
      <c r="AA23" s="50">
        <v>45014</v>
      </c>
      <c r="AB23" s="32" t="s">
        <v>269</v>
      </c>
      <c r="AC23" s="50">
        <v>45016</v>
      </c>
      <c r="AD23" s="32" t="s">
        <v>282</v>
      </c>
      <c r="AE23" s="32">
        <v>48</v>
      </c>
      <c r="AF23" s="32">
        <v>17</v>
      </c>
      <c r="AG23" s="32">
        <v>238.2</v>
      </c>
      <c r="AH23" s="32">
        <f t="shared" si="0"/>
        <v>4764</v>
      </c>
      <c r="AI23" s="32">
        <v>9</v>
      </c>
      <c r="AJ23" s="32">
        <v>2</v>
      </c>
      <c r="AK23" s="32">
        <v>12</v>
      </c>
      <c r="AL23" s="32">
        <f t="shared" si="1"/>
        <v>240</v>
      </c>
      <c r="AM23" s="51"/>
      <c r="AN23" s="51"/>
      <c r="AO23" s="51"/>
      <c r="AP23" s="51"/>
      <c r="AQ23" s="51"/>
      <c r="AR23" s="52" t="s">
        <v>97</v>
      </c>
      <c r="AS23" s="52" t="s">
        <v>97</v>
      </c>
      <c r="AT23" s="52" t="s">
        <v>97</v>
      </c>
      <c r="AU23" s="52" t="s">
        <v>97</v>
      </c>
      <c r="AV23" s="52" t="s">
        <v>97</v>
      </c>
      <c r="AW23" s="52" t="s">
        <v>97</v>
      </c>
    </row>
    <row r="24" spans="1:53" ht="16" x14ac:dyDescent="0.2">
      <c r="A24" s="37">
        <v>19</v>
      </c>
      <c r="B24" s="44" t="s">
        <v>122</v>
      </c>
      <c r="C24" s="47">
        <v>45014</v>
      </c>
      <c r="D24" s="48">
        <v>0.65972222222222221</v>
      </c>
      <c r="E24" s="32">
        <v>14.5</v>
      </c>
      <c r="F24" s="32">
        <v>52.6</v>
      </c>
      <c r="G24" s="32">
        <v>5.36</v>
      </c>
      <c r="H24" s="32">
        <v>146.6</v>
      </c>
      <c r="I24" s="32">
        <v>7.27</v>
      </c>
      <c r="J24" s="32">
        <v>154.9</v>
      </c>
      <c r="K24" s="32">
        <v>8.3000000000000007</v>
      </c>
      <c r="L24" s="32">
        <v>1.43</v>
      </c>
      <c r="M24" s="32">
        <v>5.8</v>
      </c>
      <c r="N24" s="46"/>
      <c r="O24" s="46"/>
      <c r="P24" s="46"/>
      <c r="Q24" s="105" t="s">
        <v>96</v>
      </c>
      <c r="R24" s="105" t="s">
        <v>96</v>
      </c>
      <c r="S24" s="32" t="s">
        <v>281</v>
      </c>
      <c r="T24" s="105" t="s">
        <v>96</v>
      </c>
      <c r="U24" s="50">
        <v>45016</v>
      </c>
      <c r="V24" s="51"/>
      <c r="W24" s="92">
        <v>17.84</v>
      </c>
      <c r="X24" s="44">
        <v>5</v>
      </c>
      <c r="Y24" s="44">
        <v>100</v>
      </c>
      <c r="Z24" s="44">
        <v>20</v>
      </c>
      <c r="AA24" s="50">
        <v>45014</v>
      </c>
      <c r="AB24" s="32" t="s">
        <v>269</v>
      </c>
      <c r="AC24" s="50">
        <v>45016</v>
      </c>
      <c r="AD24" s="32" t="s">
        <v>282</v>
      </c>
      <c r="AE24" s="32">
        <v>49</v>
      </c>
      <c r="AF24" s="32">
        <v>36</v>
      </c>
      <c r="AG24" s="32">
        <v>866.4</v>
      </c>
      <c r="AH24" s="32">
        <f t="shared" si="0"/>
        <v>17328</v>
      </c>
      <c r="AI24" s="32">
        <v>8</v>
      </c>
      <c r="AJ24" s="32">
        <v>3</v>
      </c>
      <c r="AK24" s="32">
        <v>11.9</v>
      </c>
      <c r="AL24" s="32">
        <f t="shared" si="1"/>
        <v>238</v>
      </c>
      <c r="AM24" s="51"/>
      <c r="AN24" s="51"/>
      <c r="AO24" s="51"/>
      <c r="AP24" s="51"/>
      <c r="AQ24" s="51"/>
      <c r="AR24" s="52" t="s">
        <v>97</v>
      </c>
      <c r="AS24" s="52" t="s">
        <v>97</v>
      </c>
      <c r="AT24" s="52" t="s">
        <v>97</v>
      </c>
      <c r="AU24" s="52" t="s">
        <v>97</v>
      </c>
      <c r="AV24" s="52" t="s">
        <v>97</v>
      </c>
      <c r="AW24" s="52" t="s">
        <v>97</v>
      </c>
    </row>
    <row r="25" spans="1:53" ht="16" x14ac:dyDescent="0.2">
      <c r="A25" s="37">
        <v>20</v>
      </c>
      <c r="B25" s="44" t="s">
        <v>124</v>
      </c>
      <c r="C25" s="47">
        <v>45014</v>
      </c>
      <c r="D25" s="48">
        <v>0.68055555555555547</v>
      </c>
      <c r="E25" s="32">
        <v>17.2</v>
      </c>
      <c r="F25" s="32">
        <v>87.1</v>
      </c>
      <c r="G25" s="32">
        <v>8.39</v>
      </c>
      <c r="H25" s="32">
        <v>146.9</v>
      </c>
      <c r="I25" s="32">
        <v>7.25</v>
      </c>
      <c r="J25" s="32">
        <v>155</v>
      </c>
      <c r="K25" s="32">
        <v>6.3</v>
      </c>
      <c r="L25" s="32">
        <v>1.17</v>
      </c>
      <c r="M25" s="32">
        <v>4.66</v>
      </c>
      <c r="N25" s="46"/>
      <c r="O25" s="46"/>
      <c r="P25" s="46"/>
      <c r="Q25" s="105" t="s">
        <v>96</v>
      </c>
      <c r="R25" s="105" t="s">
        <v>96</v>
      </c>
      <c r="S25" s="32" t="s">
        <v>281</v>
      </c>
      <c r="T25" s="105" t="s">
        <v>96</v>
      </c>
      <c r="U25" s="50">
        <v>45016</v>
      </c>
      <c r="V25" s="51"/>
      <c r="W25" s="92">
        <v>16.440000000000001</v>
      </c>
      <c r="X25" s="44">
        <v>5</v>
      </c>
      <c r="Y25" s="44">
        <v>100</v>
      </c>
      <c r="Z25" s="44">
        <v>20</v>
      </c>
      <c r="AA25" s="50">
        <v>45014</v>
      </c>
      <c r="AB25" s="32" t="s">
        <v>269</v>
      </c>
      <c r="AC25" s="50">
        <v>45016</v>
      </c>
      <c r="AD25" s="32" t="s">
        <v>282</v>
      </c>
      <c r="AE25" s="32">
        <v>49</v>
      </c>
      <c r="AF25" s="32">
        <v>34</v>
      </c>
      <c r="AG25" s="32">
        <v>770.1</v>
      </c>
      <c r="AH25" s="32">
        <f t="shared" si="0"/>
        <v>15402</v>
      </c>
      <c r="AI25" s="32">
        <v>3</v>
      </c>
      <c r="AJ25" s="32">
        <v>0</v>
      </c>
      <c r="AK25" s="32">
        <v>3.1</v>
      </c>
      <c r="AL25" s="32">
        <f t="shared" si="1"/>
        <v>62</v>
      </c>
      <c r="AM25" s="51"/>
      <c r="AN25" s="51"/>
      <c r="AO25" s="51"/>
      <c r="AP25" s="51"/>
      <c r="AQ25" s="51"/>
      <c r="AR25" s="52" t="s">
        <v>97</v>
      </c>
      <c r="AS25" s="52" t="s">
        <v>97</v>
      </c>
      <c r="AT25" s="52" t="s">
        <v>97</v>
      </c>
      <c r="AU25" s="52" t="s">
        <v>97</v>
      </c>
      <c r="AV25" s="52" t="s">
        <v>97</v>
      </c>
      <c r="AW25" s="52" t="s">
        <v>97</v>
      </c>
    </row>
    <row r="26" spans="1:53" ht="16" x14ac:dyDescent="0.2">
      <c r="A26" s="37">
        <v>21</v>
      </c>
      <c r="B26" s="44" t="s">
        <v>127</v>
      </c>
      <c r="C26" s="47">
        <v>45015</v>
      </c>
      <c r="D26" s="48">
        <v>0.47916666666666669</v>
      </c>
      <c r="E26" s="32">
        <v>13.6</v>
      </c>
      <c r="F26" s="32">
        <v>66</v>
      </c>
      <c r="G26" s="32">
        <v>7</v>
      </c>
      <c r="H26" s="32">
        <v>198</v>
      </c>
      <c r="I26" s="32">
        <v>7.27</v>
      </c>
      <c r="J26" s="32">
        <v>64.7</v>
      </c>
      <c r="K26" s="32">
        <v>51.99</v>
      </c>
      <c r="L26" s="32">
        <v>1.05</v>
      </c>
      <c r="M26" s="32">
        <v>4.29</v>
      </c>
      <c r="N26" s="46"/>
      <c r="O26" s="46"/>
      <c r="P26" s="46"/>
      <c r="Q26" s="32" t="s">
        <v>128</v>
      </c>
      <c r="R26" s="32" t="s">
        <v>65</v>
      </c>
      <c r="S26" s="32" t="s">
        <v>229</v>
      </c>
      <c r="T26" s="32" t="s">
        <v>283</v>
      </c>
      <c r="U26" s="50">
        <v>45016</v>
      </c>
      <c r="V26" s="51"/>
      <c r="W26" s="92">
        <v>16.16</v>
      </c>
      <c r="X26" s="44">
        <v>5</v>
      </c>
      <c r="Y26" s="44">
        <v>100</v>
      </c>
      <c r="Z26" s="44">
        <v>20</v>
      </c>
      <c r="AA26" s="50">
        <v>45014</v>
      </c>
      <c r="AB26" s="32" t="s">
        <v>269</v>
      </c>
      <c r="AC26" s="50">
        <v>45016</v>
      </c>
      <c r="AD26" s="32" t="s">
        <v>282</v>
      </c>
      <c r="AE26" s="32">
        <v>49</v>
      </c>
      <c r="AF26" s="32">
        <v>22</v>
      </c>
      <c r="AG26" s="32">
        <v>387.3</v>
      </c>
      <c r="AH26" s="32">
        <f t="shared" si="0"/>
        <v>7746</v>
      </c>
      <c r="AI26" s="32">
        <v>5</v>
      </c>
      <c r="AJ26" s="32">
        <v>0</v>
      </c>
      <c r="AK26" s="32">
        <v>5.2</v>
      </c>
      <c r="AL26" s="32">
        <f t="shared" si="1"/>
        <v>104</v>
      </c>
      <c r="AM26" s="51"/>
      <c r="AN26" s="51"/>
      <c r="AO26" s="51"/>
      <c r="AP26" s="51"/>
      <c r="AQ26" s="51"/>
      <c r="AR26" s="52" t="s">
        <v>97</v>
      </c>
      <c r="AS26" s="52" t="s">
        <v>97</v>
      </c>
      <c r="AT26" s="52" t="s">
        <v>97</v>
      </c>
      <c r="AU26" s="52" t="s">
        <v>97</v>
      </c>
      <c r="AV26" s="52" t="s">
        <v>97</v>
      </c>
      <c r="AW26" s="52" t="s">
        <v>97</v>
      </c>
    </row>
    <row r="27" spans="1:53" ht="16" x14ac:dyDescent="0.2">
      <c r="A27" s="37">
        <v>22</v>
      </c>
      <c r="B27" s="44" t="s">
        <v>131</v>
      </c>
      <c r="C27" s="47">
        <v>45015</v>
      </c>
      <c r="D27" s="48">
        <v>0.4861111111111111</v>
      </c>
      <c r="E27" s="32">
        <v>13.4</v>
      </c>
      <c r="F27" s="32">
        <v>88</v>
      </c>
      <c r="G27" s="32">
        <v>9.3000000000000007</v>
      </c>
      <c r="H27" s="32">
        <v>185.4</v>
      </c>
      <c r="I27" s="32">
        <v>7.61</v>
      </c>
      <c r="J27" s="32">
        <v>113.3</v>
      </c>
      <c r="K27" s="32">
        <v>28.73</v>
      </c>
      <c r="L27" s="32">
        <v>0.9</v>
      </c>
      <c r="M27" s="32">
        <v>3.56</v>
      </c>
      <c r="N27" s="46"/>
      <c r="O27" s="46"/>
      <c r="P27" s="46"/>
      <c r="Q27" s="32" t="s">
        <v>191</v>
      </c>
      <c r="R27" s="32" t="s">
        <v>193</v>
      </c>
      <c r="S27" s="32" t="s">
        <v>227</v>
      </c>
      <c r="T27" s="105" t="s">
        <v>96</v>
      </c>
      <c r="U27" s="50">
        <v>45016</v>
      </c>
      <c r="V27" s="51"/>
      <c r="W27" s="92">
        <v>39.049999999999997</v>
      </c>
      <c r="X27" s="44">
        <v>5</v>
      </c>
      <c r="Y27" s="44">
        <v>100</v>
      </c>
      <c r="Z27" s="44">
        <v>20</v>
      </c>
      <c r="AA27" s="50">
        <v>45014</v>
      </c>
      <c r="AB27" s="32" t="s">
        <v>269</v>
      </c>
      <c r="AC27" s="50">
        <v>45016</v>
      </c>
      <c r="AD27" s="32" t="s">
        <v>282</v>
      </c>
      <c r="AE27" s="32">
        <v>48</v>
      </c>
      <c r="AF27" s="32">
        <v>17</v>
      </c>
      <c r="AG27" s="32">
        <v>238.2</v>
      </c>
      <c r="AH27" s="32">
        <f t="shared" si="0"/>
        <v>4764</v>
      </c>
      <c r="AI27" s="32">
        <v>3</v>
      </c>
      <c r="AJ27" s="32">
        <v>0</v>
      </c>
      <c r="AK27" s="32">
        <v>3.1</v>
      </c>
      <c r="AL27" s="32">
        <f t="shared" si="1"/>
        <v>62</v>
      </c>
      <c r="AM27" s="51"/>
      <c r="AN27" s="51"/>
      <c r="AO27" s="51"/>
      <c r="AP27" s="51"/>
      <c r="AQ27" s="51"/>
      <c r="AR27" s="52" t="s">
        <v>97</v>
      </c>
      <c r="AS27" s="52" t="s">
        <v>97</v>
      </c>
      <c r="AT27" s="52" t="s">
        <v>97</v>
      </c>
      <c r="AU27" s="52" t="s">
        <v>97</v>
      </c>
      <c r="AV27" s="52" t="s">
        <v>97</v>
      </c>
      <c r="AW27" s="52" t="s">
        <v>97</v>
      </c>
    </row>
    <row r="28" spans="1:53" ht="16" x14ac:dyDescent="0.2">
      <c r="A28" s="37">
        <v>23</v>
      </c>
      <c r="B28" s="44" t="s">
        <v>132</v>
      </c>
      <c r="C28" s="47">
        <v>45014</v>
      </c>
      <c r="D28" s="48">
        <v>0.60833333333333328</v>
      </c>
      <c r="E28" s="32">
        <v>17.2</v>
      </c>
      <c r="F28" s="32">
        <v>76.5</v>
      </c>
      <c r="G28" s="32">
        <v>7.32</v>
      </c>
      <c r="H28" s="32">
        <v>198.5</v>
      </c>
      <c r="I28" s="32">
        <v>7.33</v>
      </c>
      <c r="J28" s="32">
        <v>184.5</v>
      </c>
      <c r="K28" s="32">
        <v>4.7</v>
      </c>
      <c r="L28" s="32">
        <v>0.9</v>
      </c>
      <c r="M28" s="32">
        <v>3.69</v>
      </c>
      <c r="N28" s="46"/>
      <c r="O28" s="46"/>
      <c r="P28" s="46"/>
      <c r="Q28" s="32" t="s">
        <v>284</v>
      </c>
      <c r="R28" s="32" t="s">
        <v>285</v>
      </c>
      <c r="S28" s="32" t="s">
        <v>286</v>
      </c>
      <c r="T28" s="105" t="s">
        <v>96</v>
      </c>
      <c r="U28" s="50">
        <v>45016</v>
      </c>
      <c r="V28" s="51"/>
      <c r="W28" s="92">
        <v>497.45</v>
      </c>
      <c r="X28" s="44">
        <v>5</v>
      </c>
      <c r="Y28" s="44">
        <v>100</v>
      </c>
      <c r="Z28" s="44">
        <v>20</v>
      </c>
      <c r="AA28" s="50">
        <v>45014</v>
      </c>
      <c r="AB28" s="32" t="s">
        <v>269</v>
      </c>
      <c r="AC28" s="50">
        <v>45016</v>
      </c>
      <c r="AD28" s="32" t="s">
        <v>282</v>
      </c>
      <c r="AE28" s="32">
        <v>38</v>
      </c>
      <c r="AF28" s="32">
        <v>11</v>
      </c>
      <c r="AG28" s="32">
        <v>91</v>
      </c>
      <c r="AH28" s="32">
        <f t="shared" si="0"/>
        <v>1820</v>
      </c>
      <c r="AI28" s="32">
        <v>2</v>
      </c>
      <c r="AJ28" s="32">
        <v>0</v>
      </c>
      <c r="AK28" s="32">
        <v>2</v>
      </c>
      <c r="AL28" s="32">
        <f t="shared" si="1"/>
        <v>40</v>
      </c>
      <c r="AM28" s="51"/>
      <c r="AN28" s="51"/>
      <c r="AO28" s="51"/>
      <c r="AP28" s="51"/>
      <c r="AQ28" s="51"/>
      <c r="AR28" s="52" t="s">
        <v>97</v>
      </c>
      <c r="AS28" s="52" t="s">
        <v>97</v>
      </c>
      <c r="AT28" s="52" t="s">
        <v>97</v>
      </c>
      <c r="AU28" s="52" t="s">
        <v>97</v>
      </c>
      <c r="AV28" s="52" t="s">
        <v>97</v>
      </c>
      <c r="AW28" s="52" t="s">
        <v>97</v>
      </c>
    </row>
    <row r="29" spans="1:53" ht="16" x14ac:dyDescent="0.2">
      <c r="A29" s="37">
        <v>24</v>
      </c>
      <c r="B29" s="44" t="s">
        <v>134</v>
      </c>
      <c r="C29" s="47">
        <v>45015</v>
      </c>
      <c r="D29" s="48">
        <v>0.43194444444444446</v>
      </c>
      <c r="E29" s="32">
        <v>16.7</v>
      </c>
      <c r="F29" s="32">
        <v>69.8</v>
      </c>
      <c r="G29" s="32">
        <v>6.76</v>
      </c>
      <c r="H29" s="56">
        <v>1502</v>
      </c>
      <c r="I29" s="32">
        <v>7.37</v>
      </c>
      <c r="J29" s="32">
        <v>143.4</v>
      </c>
      <c r="K29" s="32">
        <v>4.2</v>
      </c>
      <c r="L29" s="32">
        <v>2.11</v>
      </c>
      <c r="M29" s="32">
        <v>8.3800000000000008</v>
      </c>
      <c r="N29" s="46"/>
      <c r="O29" s="46"/>
      <c r="P29" s="46"/>
      <c r="Q29" s="105" t="s">
        <v>96</v>
      </c>
      <c r="R29" s="32" t="s">
        <v>280</v>
      </c>
      <c r="S29" s="105" t="s">
        <v>96</v>
      </c>
      <c r="T29" s="32" t="s">
        <v>287</v>
      </c>
      <c r="U29" s="50">
        <v>45016</v>
      </c>
      <c r="V29" s="51"/>
      <c r="W29" s="92">
        <v>309.68</v>
      </c>
      <c r="X29" s="44">
        <v>5</v>
      </c>
      <c r="Y29" s="44">
        <v>100</v>
      </c>
      <c r="Z29" s="44">
        <v>20</v>
      </c>
      <c r="AA29" s="50">
        <v>45014</v>
      </c>
      <c r="AB29" s="32" t="s">
        <v>269</v>
      </c>
      <c r="AC29" s="50">
        <v>45016</v>
      </c>
      <c r="AD29" s="32" t="s">
        <v>282</v>
      </c>
      <c r="AE29" s="32">
        <v>38</v>
      </c>
      <c r="AF29" s="32">
        <v>9</v>
      </c>
      <c r="AG29" s="32">
        <v>86.2</v>
      </c>
      <c r="AH29" s="32">
        <f t="shared" si="0"/>
        <v>1724</v>
      </c>
      <c r="AI29" s="32">
        <v>5</v>
      </c>
      <c r="AJ29" s="32">
        <v>1</v>
      </c>
      <c r="AK29" s="32">
        <v>6.3</v>
      </c>
      <c r="AL29" s="32">
        <f t="shared" si="1"/>
        <v>126</v>
      </c>
      <c r="AM29" s="51"/>
      <c r="AN29" s="51"/>
      <c r="AO29" s="51"/>
      <c r="AP29" s="51"/>
      <c r="AQ29" s="51"/>
      <c r="AR29" s="52" t="s">
        <v>97</v>
      </c>
      <c r="AS29" s="52" t="s">
        <v>97</v>
      </c>
      <c r="AT29" s="52" t="s">
        <v>97</v>
      </c>
      <c r="AU29" s="52" t="s">
        <v>97</v>
      </c>
      <c r="AV29" s="52" t="s">
        <v>97</v>
      </c>
      <c r="AW29" s="52" t="s">
        <v>97</v>
      </c>
    </row>
    <row r="30" spans="1:53" ht="16" x14ac:dyDescent="0.2">
      <c r="A30" s="37">
        <v>25</v>
      </c>
      <c r="B30" s="44" t="s">
        <v>136</v>
      </c>
      <c r="C30" s="47">
        <v>45015</v>
      </c>
      <c r="D30" s="48">
        <v>0.4201388888888889</v>
      </c>
      <c r="E30" s="32">
        <v>16.899999999999999</v>
      </c>
      <c r="F30" s="32">
        <v>44.7</v>
      </c>
      <c r="G30" s="32">
        <v>4.1500000000000004</v>
      </c>
      <c r="H30" s="56">
        <v>10930</v>
      </c>
      <c r="I30" s="32">
        <v>7.32</v>
      </c>
      <c r="J30" s="32">
        <v>172</v>
      </c>
      <c r="K30" s="32">
        <v>4.0999999999999996</v>
      </c>
      <c r="L30" s="32">
        <v>1.48</v>
      </c>
      <c r="M30" s="32">
        <v>5.98</v>
      </c>
      <c r="N30" s="46"/>
      <c r="O30" s="46"/>
      <c r="P30" s="46"/>
      <c r="Q30" s="105" t="s">
        <v>96</v>
      </c>
      <c r="R30" s="32" t="s">
        <v>280</v>
      </c>
      <c r="S30" s="105" t="s">
        <v>96</v>
      </c>
      <c r="T30" s="32" t="s">
        <v>288</v>
      </c>
      <c r="U30" s="50">
        <v>45016</v>
      </c>
      <c r="V30" s="51"/>
      <c r="W30" s="92">
        <v>1096.6400000000001</v>
      </c>
      <c r="X30" s="44">
        <v>5</v>
      </c>
      <c r="Y30" s="44">
        <v>100</v>
      </c>
      <c r="Z30" s="44">
        <v>20</v>
      </c>
      <c r="AA30" s="50">
        <v>45014</v>
      </c>
      <c r="AB30" s="32" t="s">
        <v>269</v>
      </c>
      <c r="AC30" s="50">
        <v>45016</v>
      </c>
      <c r="AD30" s="32" t="s">
        <v>282</v>
      </c>
      <c r="AE30" s="32">
        <v>49</v>
      </c>
      <c r="AF30" s="32">
        <v>15</v>
      </c>
      <c r="AG30" s="32">
        <v>261.3</v>
      </c>
      <c r="AH30" s="32">
        <f t="shared" si="0"/>
        <v>5226</v>
      </c>
      <c r="AI30" s="32">
        <v>5</v>
      </c>
      <c r="AJ30" s="32">
        <v>0</v>
      </c>
      <c r="AK30" s="32">
        <v>5.2</v>
      </c>
      <c r="AL30" s="32">
        <f t="shared" si="1"/>
        <v>104</v>
      </c>
      <c r="AM30" s="51"/>
      <c r="AN30" s="51"/>
      <c r="AO30" s="51"/>
      <c r="AP30" s="51"/>
      <c r="AQ30" s="51"/>
      <c r="AR30" s="52" t="s">
        <v>97</v>
      </c>
      <c r="AS30" s="52" t="s">
        <v>97</v>
      </c>
      <c r="AT30" s="52" t="s">
        <v>97</v>
      </c>
      <c r="AU30" s="52" t="s">
        <v>97</v>
      </c>
      <c r="AV30" s="52" t="s">
        <v>97</v>
      </c>
      <c r="AW30" s="52" t="s">
        <v>97</v>
      </c>
    </row>
    <row r="31" spans="1:53" ht="16" x14ac:dyDescent="0.2">
      <c r="A31" s="37">
        <v>26</v>
      </c>
      <c r="B31" s="44" t="s">
        <v>138</v>
      </c>
      <c r="C31" s="47">
        <v>45015</v>
      </c>
      <c r="D31" s="48">
        <v>0.3611111111111111</v>
      </c>
      <c r="E31" s="32">
        <v>15.3</v>
      </c>
      <c r="F31" s="32">
        <v>83.9</v>
      </c>
      <c r="G31" s="32">
        <v>7.69</v>
      </c>
      <c r="H31" s="56">
        <v>23260</v>
      </c>
      <c r="I31" s="32">
        <v>7.41</v>
      </c>
      <c r="J31" s="32">
        <v>175.3</v>
      </c>
      <c r="K31" s="32">
        <v>2.1</v>
      </c>
      <c r="L31" s="32">
        <v>2.1</v>
      </c>
      <c r="M31" s="32">
        <v>9.98</v>
      </c>
      <c r="N31" s="46"/>
      <c r="O31" s="46"/>
      <c r="P31" s="46"/>
      <c r="Q31" s="32" t="s">
        <v>289</v>
      </c>
      <c r="R31" s="32" t="s">
        <v>290</v>
      </c>
      <c r="S31" s="32" t="s">
        <v>291</v>
      </c>
      <c r="T31" s="105" t="s">
        <v>96</v>
      </c>
      <c r="U31" s="50">
        <v>45016</v>
      </c>
      <c r="V31" s="51"/>
      <c r="W31" s="92">
        <v>8052.77</v>
      </c>
      <c r="X31" s="44">
        <v>5</v>
      </c>
      <c r="Y31" s="44">
        <v>100</v>
      </c>
      <c r="Z31" s="44">
        <v>20</v>
      </c>
      <c r="AA31" s="50">
        <v>45014</v>
      </c>
      <c r="AB31" s="32" t="s">
        <v>269</v>
      </c>
      <c r="AC31" s="50">
        <v>45016</v>
      </c>
      <c r="AD31" s="32" t="s">
        <v>282</v>
      </c>
      <c r="AE31" s="32">
        <v>49</v>
      </c>
      <c r="AF31" s="32">
        <v>46</v>
      </c>
      <c r="AG31" s="32">
        <v>1986.3</v>
      </c>
      <c r="AH31" s="32">
        <f t="shared" si="0"/>
        <v>39726</v>
      </c>
      <c r="AI31" s="32">
        <v>8</v>
      </c>
      <c r="AJ31" s="32">
        <v>0</v>
      </c>
      <c r="AK31" s="32">
        <v>8.6999999999999993</v>
      </c>
      <c r="AL31" s="32">
        <f t="shared" si="1"/>
        <v>174</v>
      </c>
      <c r="AM31" s="51"/>
      <c r="AN31" s="51"/>
      <c r="AO31" s="51"/>
      <c r="AP31" s="51"/>
      <c r="AQ31" s="51"/>
      <c r="AR31" s="52" t="s">
        <v>97</v>
      </c>
      <c r="AS31" s="52" t="s">
        <v>97</v>
      </c>
      <c r="AT31" s="52" t="s">
        <v>97</v>
      </c>
      <c r="AU31" s="52" t="s">
        <v>97</v>
      </c>
      <c r="AV31" s="52" t="s">
        <v>97</v>
      </c>
      <c r="AW31" s="52" t="s">
        <v>97</v>
      </c>
    </row>
    <row r="32" spans="1:53" ht="16" x14ac:dyDescent="0.2">
      <c r="A32" s="37">
        <v>27</v>
      </c>
      <c r="B32" s="44" t="s">
        <v>141</v>
      </c>
      <c r="C32" s="47">
        <v>45015</v>
      </c>
      <c r="D32" s="48">
        <v>0.4465277777777778</v>
      </c>
      <c r="E32" s="32">
        <v>16.399999999999999</v>
      </c>
      <c r="F32" s="32">
        <v>99</v>
      </c>
      <c r="G32" s="32">
        <v>9.1999999999999993</v>
      </c>
      <c r="H32" s="56">
        <v>16005</v>
      </c>
      <c r="I32" s="32">
        <v>7.63</v>
      </c>
      <c r="J32" s="32">
        <v>197.2</v>
      </c>
      <c r="K32" s="32">
        <v>105.1</v>
      </c>
      <c r="L32" s="32">
        <v>2.5</v>
      </c>
      <c r="M32" s="32">
        <v>10.199999999999999</v>
      </c>
      <c r="N32" s="46"/>
      <c r="O32" s="46"/>
      <c r="P32" s="46"/>
      <c r="Q32" s="32" t="s">
        <v>191</v>
      </c>
      <c r="R32" s="32" t="s">
        <v>292</v>
      </c>
      <c r="S32" s="32" t="s">
        <v>293</v>
      </c>
      <c r="T32" s="32" t="s">
        <v>294</v>
      </c>
      <c r="U32" s="50">
        <v>45016</v>
      </c>
      <c r="V32" s="51"/>
      <c r="W32" s="92">
        <v>3791.5</v>
      </c>
      <c r="X32" s="44">
        <v>5</v>
      </c>
      <c r="Y32" s="44">
        <v>100</v>
      </c>
      <c r="Z32" s="44">
        <v>20</v>
      </c>
      <c r="AA32" s="50">
        <v>45014</v>
      </c>
      <c r="AB32" s="32" t="s">
        <v>269</v>
      </c>
      <c r="AC32" s="50">
        <v>45016</v>
      </c>
      <c r="AD32" s="32" t="s">
        <v>282</v>
      </c>
      <c r="AE32" s="32">
        <v>49</v>
      </c>
      <c r="AF32" s="32">
        <v>39</v>
      </c>
      <c r="AG32" s="32">
        <v>1046.2</v>
      </c>
      <c r="AH32" s="32">
        <f t="shared" si="0"/>
        <v>20924</v>
      </c>
      <c r="AI32" s="32">
        <v>1</v>
      </c>
      <c r="AJ32" s="32">
        <v>0</v>
      </c>
      <c r="AK32" s="32">
        <v>1</v>
      </c>
      <c r="AL32" s="32">
        <f t="shared" si="1"/>
        <v>20</v>
      </c>
      <c r="AM32" s="51"/>
      <c r="AN32" s="51"/>
      <c r="AO32" s="51"/>
      <c r="AP32" s="51"/>
      <c r="AQ32" s="51"/>
      <c r="AR32" s="52" t="s">
        <v>97</v>
      </c>
      <c r="AS32" s="52" t="s">
        <v>97</v>
      </c>
      <c r="AT32" s="52" t="s">
        <v>97</v>
      </c>
      <c r="AU32" s="52" t="s">
        <v>97</v>
      </c>
      <c r="AV32" s="52" t="s">
        <v>97</v>
      </c>
      <c r="AW32" s="52" t="s">
        <v>97</v>
      </c>
    </row>
    <row r="33" spans="1:53" ht="16" x14ac:dyDescent="0.2">
      <c r="A33" s="37">
        <v>28</v>
      </c>
      <c r="B33" s="44" t="s">
        <v>143</v>
      </c>
      <c r="C33" s="47">
        <v>45015</v>
      </c>
      <c r="D33" s="48">
        <v>0.43263888888888885</v>
      </c>
      <c r="E33" s="32">
        <v>16.3</v>
      </c>
      <c r="F33" s="32">
        <v>71</v>
      </c>
      <c r="G33" s="32">
        <v>6.7</v>
      </c>
      <c r="H33" s="56">
        <v>17637</v>
      </c>
      <c r="I33" s="32">
        <v>7.1</v>
      </c>
      <c r="J33" s="32">
        <v>216</v>
      </c>
      <c r="K33" s="32">
        <v>79.260000000000005</v>
      </c>
      <c r="L33" s="32">
        <v>1.59</v>
      </c>
      <c r="M33" s="32">
        <v>6.38</v>
      </c>
      <c r="N33" s="46"/>
      <c r="O33" s="46"/>
      <c r="P33" s="46"/>
      <c r="Q33" s="32" t="s">
        <v>191</v>
      </c>
      <c r="R33" s="32" t="s">
        <v>65</v>
      </c>
      <c r="S33" s="32" t="s">
        <v>227</v>
      </c>
      <c r="T33" s="105" t="s">
        <v>96</v>
      </c>
      <c r="U33" s="50">
        <v>45016</v>
      </c>
      <c r="V33" s="51"/>
      <c r="W33" s="92">
        <v>5226.41</v>
      </c>
      <c r="X33" s="44">
        <v>5</v>
      </c>
      <c r="Y33" s="44">
        <v>100</v>
      </c>
      <c r="Z33" s="44">
        <v>20</v>
      </c>
      <c r="AA33" s="50">
        <v>45014</v>
      </c>
      <c r="AB33" s="32" t="s">
        <v>269</v>
      </c>
      <c r="AC33" s="50">
        <v>45016</v>
      </c>
      <c r="AD33" s="32" t="s">
        <v>282</v>
      </c>
      <c r="AE33" s="32">
        <v>49</v>
      </c>
      <c r="AF33" s="32">
        <v>46</v>
      </c>
      <c r="AG33" s="32">
        <v>1986.3</v>
      </c>
      <c r="AH33" s="32">
        <f t="shared" si="0"/>
        <v>39726</v>
      </c>
      <c r="AI33" s="32">
        <v>7</v>
      </c>
      <c r="AJ33" s="32">
        <v>0</v>
      </c>
      <c r="AK33" s="32">
        <v>7.5</v>
      </c>
      <c r="AL33" s="32">
        <f t="shared" si="1"/>
        <v>150</v>
      </c>
      <c r="AM33" s="51"/>
      <c r="AN33" s="51"/>
      <c r="AO33" s="51"/>
      <c r="AP33" s="51"/>
      <c r="AQ33" s="51"/>
      <c r="AR33" s="52" t="s">
        <v>97</v>
      </c>
      <c r="AS33" s="52" t="s">
        <v>97</v>
      </c>
      <c r="AT33" s="52" t="s">
        <v>97</v>
      </c>
      <c r="AU33" s="52" t="s">
        <v>97</v>
      </c>
      <c r="AV33" s="52" t="s">
        <v>97</v>
      </c>
      <c r="AW33" s="52" t="s">
        <v>97</v>
      </c>
    </row>
    <row r="34" spans="1:53" ht="16" x14ac:dyDescent="0.2">
      <c r="A34" s="37">
        <v>29</v>
      </c>
      <c r="B34" s="44" t="s">
        <v>145</v>
      </c>
      <c r="C34" s="47">
        <v>45015</v>
      </c>
      <c r="D34" s="48">
        <v>0.46249999999999997</v>
      </c>
      <c r="E34" s="32">
        <v>16.100000000000001</v>
      </c>
      <c r="F34" s="32">
        <v>92</v>
      </c>
      <c r="G34" s="32">
        <v>8.8000000000000007</v>
      </c>
      <c r="H34" s="56">
        <v>12230</v>
      </c>
      <c r="I34" s="32">
        <v>7.38</v>
      </c>
      <c r="J34" s="32">
        <v>216.6</v>
      </c>
      <c r="K34" s="32">
        <v>3.33</v>
      </c>
      <c r="L34" s="32">
        <v>5.3</v>
      </c>
      <c r="M34" s="32">
        <v>21.49</v>
      </c>
      <c r="N34" s="46"/>
      <c r="O34" s="46"/>
      <c r="P34" s="46"/>
      <c r="Q34" s="32" t="s">
        <v>191</v>
      </c>
      <c r="R34" s="32" t="s">
        <v>65</v>
      </c>
      <c r="S34" s="32" t="s">
        <v>295</v>
      </c>
      <c r="T34" s="105" t="s">
        <v>96</v>
      </c>
      <c r="U34" s="50">
        <v>45016</v>
      </c>
      <c r="V34" s="51"/>
      <c r="W34" s="92">
        <v>3796.24</v>
      </c>
      <c r="X34" s="44">
        <v>5</v>
      </c>
      <c r="Y34" s="44">
        <v>100</v>
      </c>
      <c r="Z34" s="44">
        <v>20</v>
      </c>
      <c r="AA34" s="50">
        <v>45014</v>
      </c>
      <c r="AB34" s="32" t="s">
        <v>269</v>
      </c>
      <c r="AC34" s="50">
        <v>45016</v>
      </c>
      <c r="AD34" s="32" t="s">
        <v>282</v>
      </c>
      <c r="AE34" s="32">
        <v>49</v>
      </c>
      <c r="AF34" s="32">
        <v>24</v>
      </c>
      <c r="AG34" s="32">
        <v>435.2</v>
      </c>
      <c r="AH34" s="32">
        <f t="shared" si="0"/>
        <v>8704</v>
      </c>
      <c r="AI34" s="32">
        <v>3</v>
      </c>
      <c r="AJ34" s="32">
        <v>1</v>
      </c>
      <c r="AK34" s="32">
        <v>4.0999999999999996</v>
      </c>
      <c r="AL34" s="32">
        <f t="shared" si="1"/>
        <v>82</v>
      </c>
      <c r="AM34" s="51"/>
      <c r="AN34" s="51"/>
      <c r="AO34" s="51"/>
      <c r="AP34" s="51"/>
      <c r="AQ34" s="51"/>
      <c r="AR34" s="52" t="s">
        <v>97</v>
      </c>
      <c r="AS34" s="52" t="s">
        <v>97</v>
      </c>
      <c r="AT34" s="52" t="s">
        <v>97</v>
      </c>
      <c r="AU34" s="52" t="s">
        <v>97</v>
      </c>
      <c r="AV34" s="52" t="s">
        <v>97</v>
      </c>
      <c r="AW34" s="52" t="s">
        <v>97</v>
      </c>
    </row>
    <row r="35" spans="1:53" ht="16" x14ac:dyDescent="0.2">
      <c r="A35" s="37">
        <v>30</v>
      </c>
      <c r="B35" s="44" t="s">
        <v>147</v>
      </c>
      <c r="C35" s="40" t="s">
        <v>266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6"/>
      <c r="R35" s="43"/>
      <c r="S35" s="43"/>
      <c r="T35" s="43"/>
      <c r="U35" s="43"/>
      <c r="V35" s="51"/>
      <c r="W35" s="43"/>
      <c r="X35" s="40"/>
      <c r="Y35" s="40"/>
      <c r="Z35" s="40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0"/>
      <c r="AN35" s="43"/>
      <c r="AO35" s="43"/>
      <c r="AP35" s="40"/>
      <c r="AQ35" s="55"/>
      <c r="AR35" s="43"/>
      <c r="AS35" s="43"/>
      <c r="AT35" s="43"/>
      <c r="AU35" s="43"/>
      <c r="AV35" s="43"/>
      <c r="AW35" s="43"/>
      <c r="AX35" s="43"/>
      <c r="AY35" s="43"/>
      <c r="AZ35" s="43"/>
      <c r="BA35" s="43"/>
    </row>
    <row r="36" spans="1:53" ht="16" x14ac:dyDescent="0.2">
      <c r="A36" s="37">
        <v>31</v>
      </c>
      <c r="B36" s="44" t="s">
        <v>148</v>
      </c>
      <c r="C36" s="47">
        <v>45015</v>
      </c>
      <c r="D36" s="48">
        <v>0.40625</v>
      </c>
      <c r="E36" s="32">
        <v>14.4</v>
      </c>
      <c r="F36" s="32">
        <v>95.8</v>
      </c>
      <c r="G36" s="32">
        <v>9.26</v>
      </c>
      <c r="H36" s="56">
        <v>15320</v>
      </c>
      <c r="I36" s="32">
        <v>7.48</v>
      </c>
      <c r="J36" s="32">
        <v>166.3</v>
      </c>
      <c r="K36" s="32">
        <v>2.1</v>
      </c>
      <c r="L36" s="32">
        <v>1.77</v>
      </c>
      <c r="M36" s="32">
        <v>7.14</v>
      </c>
      <c r="N36" s="46"/>
      <c r="O36" s="46"/>
      <c r="P36" s="46"/>
      <c r="Q36" s="105" t="s">
        <v>96</v>
      </c>
      <c r="R36" s="105" t="s">
        <v>96</v>
      </c>
      <c r="S36" s="105" t="s">
        <v>96</v>
      </c>
      <c r="T36" s="32" t="s">
        <v>296</v>
      </c>
      <c r="U36" s="50">
        <v>45016</v>
      </c>
      <c r="V36" s="51"/>
      <c r="W36" s="92">
        <v>4912.13</v>
      </c>
      <c r="X36" s="44">
        <v>5</v>
      </c>
      <c r="Y36" s="44">
        <v>100</v>
      </c>
      <c r="Z36" s="44">
        <v>20</v>
      </c>
      <c r="AA36" s="50">
        <v>45014</v>
      </c>
      <c r="AB36" s="32" t="s">
        <v>269</v>
      </c>
      <c r="AC36" s="50">
        <v>45016</v>
      </c>
      <c r="AD36" s="32" t="s">
        <v>282</v>
      </c>
      <c r="AE36" s="32">
        <v>49</v>
      </c>
      <c r="AF36" s="32">
        <v>44</v>
      </c>
      <c r="AG36" s="32">
        <v>1553.1</v>
      </c>
      <c r="AH36" s="32">
        <f>AG36*Z36</f>
        <v>31062</v>
      </c>
      <c r="AI36" s="32">
        <v>20</v>
      </c>
      <c r="AJ36" s="32">
        <v>2</v>
      </c>
      <c r="AK36" s="32">
        <v>27.5</v>
      </c>
      <c r="AL36" s="32">
        <f>AK36*Z36</f>
        <v>550</v>
      </c>
      <c r="AM36" s="40"/>
      <c r="AN36" s="43"/>
      <c r="AO36" s="43"/>
      <c r="AP36" s="40"/>
      <c r="AQ36" s="51"/>
      <c r="AR36" s="52" t="s">
        <v>97</v>
      </c>
      <c r="AS36" s="52" t="s">
        <v>97</v>
      </c>
      <c r="AT36" s="52" t="s">
        <v>97</v>
      </c>
      <c r="AU36" s="52" t="s">
        <v>97</v>
      </c>
      <c r="AV36" s="52" t="s">
        <v>97</v>
      </c>
      <c r="AW36" s="52" t="s">
        <v>97</v>
      </c>
    </row>
    <row r="37" spans="1:53" ht="16" x14ac:dyDescent="0.2">
      <c r="A37" s="37">
        <v>32</v>
      </c>
      <c r="B37" s="44" t="s">
        <v>151</v>
      </c>
      <c r="C37" s="40" t="s">
        <v>266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6"/>
      <c r="R37" s="43"/>
      <c r="S37" s="43"/>
      <c r="T37" s="43"/>
      <c r="U37" s="43"/>
      <c r="V37" s="51"/>
      <c r="W37" s="43"/>
      <c r="X37" s="40"/>
      <c r="Y37" s="40"/>
      <c r="Z37" s="40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0"/>
      <c r="AN37" s="43"/>
      <c r="AO37" s="43"/>
      <c r="AP37" s="40"/>
      <c r="AQ37" s="55"/>
      <c r="AR37" s="43"/>
      <c r="AS37" s="43"/>
      <c r="AT37" s="43"/>
      <c r="AU37" s="43"/>
      <c r="AV37" s="43"/>
      <c r="AW37" s="43"/>
      <c r="AX37" s="43"/>
      <c r="AY37" s="43"/>
      <c r="AZ37" s="43"/>
      <c r="BA37" s="43"/>
    </row>
    <row r="38" spans="1:53" ht="16" x14ac:dyDescent="0.2">
      <c r="A38" s="37">
        <v>33</v>
      </c>
      <c r="B38" s="44" t="s">
        <v>152</v>
      </c>
      <c r="C38" s="47">
        <v>45015</v>
      </c>
      <c r="D38" s="48">
        <v>0.32430555555555557</v>
      </c>
      <c r="E38" s="32">
        <v>13.9</v>
      </c>
      <c r="F38" s="32">
        <v>72.2</v>
      </c>
      <c r="G38" s="32">
        <v>6.68</v>
      </c>
      <c r="H38" s="56">
        <v>28234</v>
      </c>
      <c r="I38" s="32">
        <v>7.38</v>
      </c>
      <c r="J38" s="32">
        <v>216.1</v>
      </c>
      <c r="K38" s="32">
        <v>4.3</v>
      </c>
      <c r="L38" s="32">
        <v>1.43</v>
      </c>
      <c r="M38" s="32">
        <v>5.78</v>
      </c>
      <c r="N38" s="46"/>
      <c r="O38" s="46"/>
      <c r="P38" s="46"/>
      <c r="Q38" s="32" t="s">
        <v>289</v>
      </c>
      <c r="R38" s="32" t="s">
        <v>290</v>
      </c>
      <c r="S38" s="32" t="s">
        <v>297</v>
      </c>
      <c r="T38" s="105" t="s">
        <v>96</v>
      </c>
      <c r="U38" s="50">
        <v>45016</v>
      </c>
      <c r="V38" s="51"/>
      <c r="W38" s="92">
        <v>7032.86</v>
      </c>
      <c r="X38" s="44">
        <v>5</v>
      </c>
      <c r="Y38" s="44">
        <v>100</v>
      </c>
      <c r="Z38" s="44">
        <v>20</v>
      </c>
      <c r="AA38" s="50">
        <v>45014</v>
      </c>
      <c r="AB38" s="32" t="s">
        <v>269</v>
      </c>
      <c r="AC38" s="50">
        <v>45016</v>
      </c>
      <c r="AD38" s="32" t="s">
        <v>282</v>
      </c>
      <c r="AE38" s="32">
        <v>49</v>
      </c>
      <c r="AF38" s="32">
        <v>48</v>
      </c>
      <c r="AG38" s="32">
        <v>2419.6</v>
      </c>
      <c r="AH38" s="32">
        <f>AG38*Z38</f>
        <v>48392</v>
      </c>
      <c r="AI38" s="32">
        <v>8</v>
      </c>
      <c r="AJ38" s="32">
        <v>2</v>
      </c>
      <c r="AK38" s="32">
        <v>10.8</v>
      </c>
      <c r="AL38" s="32">
        <f>AK38*Z38</f>
        <v>216</v>
      </c>
      <c r="AM38" s="51"/>
      <c r="AN38" s="51"/>
      <c r="AO38" s="51"/>
      <c r="AP38" s="51"/>
      <c r="AQ38" s="51"/>
      <c r="AR38" s="52" t="s">
        <v>97</v>
      </c>
      <c r="AS38" s="52" t="s">
        <v>97</v>
      </c>
      <c r="AT38" s="52" t="s">
        <v>97</v>
      </c>
      <c r="AU38" s="52" t="s">
        <v>97</v>
      </c>
      <c r="AV38" s="52" t="s">
        <v>97</v>
      </c>
      <c r="AW38" s="52" t="s">
        <v>97</v>
      </c>
    </row>
    <row r="39" spans="1:53" ht="16" x14ac:dyDescent="0.2">
      <c r="A39" s="37">
        <v>34</v>
      </c>
      <c r="B39" s="44" t="s">
        <v>154</v>
      </c>
      <c r="C39" s="47">
        <v>45015</v>
      </c>
      <c r="D39" s="48">
        <v>0.34652777777777777</v>
      </c>
      <c r="E39" s="32">
        <v>13.4</v>
      </c>
      <c r="F39" s="32">
        <v>86.4</v>
      </c>
      <c r="G39" s="32">
        <v>8.27</v>
      </c>
      <c r="H39" s="56">
        <v>23272</v>
      </c>
      <c r="I39" s="32">
        <v>7.44</v>
      </c>
      <c r="J39" s="32">
        <v>181.1</v>
      </c>
      <c r="K39" s="32">
        <v>5.5</v>
      </c>
      <c r="L39" s="32">
        <v>1.98</v>
      </c>
      <c r="M39" s="32">
        <v>8.1</v>
      </c>
      <c r="N39" s="46"/>
      <c r="O39" s="46"/>
      <c r="P39" s="46"/>
      <c r="Q39" s="32" t="s">
        <v>289</v>
      </c>
      <c r="R39" s="32" t="s">
        <v>290</v>
      </c>
      <c r="S39" s="32" t="s">
        <v>298</v>
      </c>
      <c r="T39" s="105" t="s">
        <v>96</v>
      </c>
      <c r="U39" s="50">
        <v>45016</v>
      </c>
      <c r="V39" s="51"/>
      <c r="W39" s="92">
        <v>7607.35</v>
      </c>
      <c r="X39" s="44">
        <v>5</v>
      </c>
      <c r="Y39" s="44">
        <v>100</v>
      </c>
      <c r="Z39" s="44">
        <v>20</v>
      </c>
      <c r="AA39" s="50">
        <v>45014</v>
      </c>
      <c r="AB39" s="32" t="s">
        <v>269</v>
      </c>
      <c r="AC39" s="50">
        <v>45016</v>
      </c>
      <c r="AD39" s="32" t="s">
        <v>282</v>
      </c>
      <c r="AE39" s="32">
        <v>49</v>
      </c>
      <c r="AF39" s="32">
        <v>48</v>
      </c>
      <c r="AG39" s="32">
        <v>2419.6</v>
      </c>
      <c r="AH39" s="32">
        <f t="shared" ref="AH39:AH45" si="2">AG39*Z39</f>
        <v>48392</v>
      </c>
      <c r="AI39" s="32">
        <v>18</v>
      </c>
      <c r="AJ39" s="32">
        <v>11</v>
      </c>
      <c r="AK39" s="32">
        <v>35.9</v>
      </c>
      <c r="AL39" s="32">
        <f t="shared" ref="AL39:AL45" si="3">AK39*Z39</f>
        <v>718</v>
      </c>
      <c r="AM39" s="40"/>
      <c r="AN39" s="43"/>
      <c r="AO39" s="43"/>
      <c r="AP39" s="40"/>
      <c r="AQ39" s="51"/>
      <c r="AR39" s="52" t="s">
        <v>97</v>
      </c>
      <c r="AS39" s="52" t="s">
        <v>97</v>
      </c>
      <c r="AT39" s="52" t="s">
        <v>97</v>
      </c>
      <c r="AU39" s="52" t="s">
        <v>97</v>
      </c>
      <c r="AV39" s="52" t="s">
        <v>97</v>
      </c>
      <c r="AW39" s="52" t="s">
        <v>97</v>
      </c>
    </row>
    <row r="40" spans="1:53" ht="16" x14ac:dyDescent="0.2">
      <c r="A40" s="37">
        <v>35</v>
      </c>
      <c r="B40" s="44" t="s">
        <v>158</v>
      </c>
      <c r="C40" s="47">
        <v>45015</v>
      </c>
      <c r="D40" s="48">
        <v>0.3923611111111111</v>
      </c>
      <c r="E40" s="32">
        <v>14.9</v>
      </c>
      <c r="F40" s="32">
        <v>94</v>
      </c>
      <c r="G40" s="32">
        <v>8.9</v>
      </c>
      <c r="H40" s="56">
        <v>19915</v>
      </c>
      <c r="I40" s="32">
        <v>7.59</v>
      </c>
      <c r="J40" s="32">
        <v>237</v>
      </c>
      <c r="K40" s="32">
        <v>2.3199999999999998</v>
      </c>
      <c r="L40" s="32">
        <v>2.8</v>
      </c>
      <c r="M40" s="32">
        <v>11.13</v>
      </c>
      <c r="N40" s="46"/>
      <c r="O40" s="46"/>
      <c r="P40" s="46"/>
      <c r="Q40" s="32" t="s">
        <v>191</v>
      </c>
      <c r="R40" s="32" t="s">
        <v>292</v>
      </c>
      <c r="S40" s="32" t="s">
        <v>293</v>
      </c>
      <c r="T40" s="105" t="s">
        <v>96</v>
      </c>
      <c r="U40" s="50">
        <v>45016</v>
      </c>
      <c r="V40" s="51"/>
      <c r="W40" s="92">
        <v>6154.53</v>
      </c>
      <c r="X40" s="44">
        <v>5</v>
      </c>
      <c r="Y40" s="44">
        <v>100</v>
      </c>
      <c r="Z40" s="44">
        <v>20</v>
      </c>
      <c r="AA40" s="50">
        <v>45014</v>
      </c>
      <c r="AB40" s="32" t="s">
        <v>269</v>
      </c>
      <c r="AC40" s="50">
        <v>45016</v>
      </c>
      <c r="AD40" s="32" t="s">
        <v>282</v>
      </c>
      <c r="AE40" s="32">
        <v>49</v>
      </c>
      <c r="AF40" s="32">
        <v>25</v>
      </c>
      <c r="AG40" s="32">
        <v>461.1</v>
      </c>
      <c r="AH40" s="32">
        <f t="shared" si="2"/>
        <v>9222</v>
      </c>
      <c r="AI40" s="32">
        <v>1</v>
      </c>
      <c r="AJ40" s="32">
        <v>0</v>
      </c>
      <c r="AK40" s="32">
        <v>1</v>
      </c>
      <c r="AL40" s="32">
        <f t="shared" si="3"/>
        <v>20</v>
      </c>
      <c r="AM40" s="51"/>
      <c r="AN40" s="51"/>
      <c r="AO40" s="51"/>
      <c r="AP40" s="51"/>
      <c r="AQ40" s="51"/>
      <c r="AR40" s="52" t="s">
        <v>97</v>
      </c>
      <c r="AS40" s="52" t="s">
        <v>97</v>
      </c>
      <c r="AT40" s="52" t="s">
        <v>97</v>
      </c>
      <c r="AU40" s="52" t="s">
        <v>97</v>
      </c>
      <c r="AV40" s="52" t="s">
        <v>97</v>
      </c>
      <c r="AW40" s="52" t="s">
        <v>97</v>
      </c>
    </row>
    <row r="41" spans="1:53" ht="16" x14ac:dyDescent="0.2">
      <c r="A41" s="37">
        <v>36</v>
      </c>
      <c r="B41" s="44" t="s">
        <v>161</v>
      </c>
      <c r="C41" s="47">
        <v>45015</v>
      </c>
      <c r="D41" s="48">
        <v>0.3888888888888889</v>
      </c>
      <c r="E41" s="32">
        <v>14.8</v>
      </c>
      <c r="F41" s="32">
        <v>88.3</v>
      </c>
      <c r="G41" s="32">
        <v>8.2899999999999991</v>
      </c>
      <c r="H41" s="56">
        <v>20701</v>
      </c>
      <c r="I41" s="32">
        <v>7.44</v>
      </c>
      <c r="J41" s="32">
        <v>179.2</v>
      </c>
      <c r="K41" s="32">
        <v>2.2000000000000002</v>
      </c>
      <c r="L41" s="32">
        <v>1.02</v>
      </c>
      <c r="M41" s="32">
        <v>4.1399999999999997</v>
      </c>
      <c r="N41" s="46"/>
      <c r="O41" s="46"/>
      <c r="P41" s="46"/>
      <c r="Q41" s="32" t="s">
        <v>191</v>
      </c>
      <c r="R41" s="32" t="s">
        <v>292</v>
      </c>
      <c r="S41" s="32" t="s">
        <v>293</v>
      </c>
      <c r="T41" s="32" t="s">
        <v>299</v>
      </c>
      <c r="U41" s="50">
        <v>45016</v>
      </c>
      <c r="V41" s="51"/>
      <c r="W41" s="92">
        <v>6658.39</v>
      </c>
      <c r="X41" s="44">
        <v>5</v>
      </c>
      <c r="Y41" s="44">
        <v>100</v>
      </c>
      <c r="Z41" s="44">
        <v>20</v>
      </c>
      <c r="AA41" s="50">
        <v>45014</v>
      </c>
      <c r="AB41" s="32" t="s">
        <v>269</v>
      </c>
      <c r="AC41" s="50">
        <v>45016</v>
      </c>
      <c r="AD41" s="32" t="s">
        <v>282</v>
      </c>
      <c r="AE41" s="32">
        <v>49</v>
      </c>
      <c r="AF41" s="32">
        <v>43</v>
      </c>
      <c r="AG41" s="32">
        <v>1413.6</v>
      </c>
      <c r="AH41" s="32">
        <f t="shared" si="2"/>
        <v>28272</v>
      </c>
      <c r="AI41" s="32">
        <v>2</v>
      </c>
      <c r="AJ41" s="32">
        <v>1</v>
      </c>
      <c r="AK41" s="32">
        <v>3</v>
      </c>
      <c r="AL41" s="32">
        <f t="shared" si="3"/>
        <v>60</v>
      </c>
      <c r="AM41" s="51"/>
      <c r="AN41" s="51"/>
      <c r="AO41" s="51"/>
      <c r="AP41" s="51"/>
      <c r="AQ41" s="51"/>
      <c r="AR41" s="52" t="s">
        <v>97</v>
      </c>
      <c r="AS41" s="52" t="s">
        <v>97</v>
      </c>
      <c r="AT41" s="52" t="s">
        <v>97</v>
      </c>
      <c r="AU41" s="52" t="s">
        <v>97</v>
      </c>
      <c r="AV41" s="52" t="s">
        <v>97</v>
      </c>
      <c r="AW41" s="52" t="s">
        <v>97</v>
      </c>
    </row>
    <row r="42" spans="1:53" ht="16" x14ac:dyDescent="0.2">
      <c r="A42" s="37">
        <v>37</v>
      </c>
      <c r="B42" s="44" t="s">
        <v>164</v>
      </c>
      <c r="C42" s="47">
        <v>45015</v>
      </c>
      <c r="D42" s="32">
        <v>10</v>
      </c>
      <c r="E42" s="32">
        <v>13.8</v>
      </c>
      <c r="F42" s="32">
        <v>95</v>
      </c>
      <c r="G42" s="32">
        <v>9.3000000000000007</v>
      </c>
      <c r="H42" s="32">
        <v>17768</v>
      </c>
      <c r="I42" s="32">
        <v>7.6</v>
      </c>
      <c r="J42" s="32">
        <v>165.5</v>
      </c>
      <c r="K42" s="32">
        <v>11.92</v>
      </c>
      <c r="L42" s="32">
        <v>2.98</v>
      </c>
      <c r="M42" s="32">
        <v>11.94</v>
      </c>
      <c r="N42" s="46"/>
      <c r="O42" s="46"/>
      <c r="P42" s="46"/>
      <c r="Q42" s="32" t="s">
        <v>191</v>
      </c>
      <c r="R42" s="32" t="s">
        <v>300</v>
      </c>
      <c r="S42" s="32" t="s">
        <v>293</v>
      </c>
      <c r="T42" s="105" t="s">
        <v>96</v>
      </c>
      <c r="U42" s="50">
        <v>45016</v>
      </c>
      <c r="V42" s="51"/>
      <c r="W42" s="92">
        <v>5565.86</v>
      </c>
      <c r="X42" s="44">
        <v>5</v>
      </c>
      <c r="Y42" s="44">
        <v>100</v>
      </c>
      <c r="Z42" s="44">
        <v>20</v>
      </c>
      <c r="AA42" s="50">
        <v>45014</v>
      </c>
      <c r="AB42" s="32" t="s">
        <v>269</v>
      </c>
      <c r="AC42" s="50">
        <v>45016</v>
      </c>
      <c r="AD42" s="32" t="s">
        <v>282</v>
      </c>
      <c r="AE42" s="32">
        <v>49</v>
      </c>
      <c r="AF42" s="32">
        <v>45</v>
      </c>
      <c r="AG42" s="32">
        <v>1732.9</v>
      </c>
      <c r="AH42" s="32">
        <f t="shared" si="2"/>
        <v>34658</v>
      </c>
      <c r="AI42" s="32">
        <v>0</v>
      </c>
      <c r="AJ42" s="32">
        <v>0</v>
      </c>
      <c r="AK42" s="32">
        <v>0</v>
      </c>
      <c r="AL42" s="32">
        <f t="shared" si="3"/>
        <v>0</v>
      </c>
      <c r="AM42" s="51"/>
      <c r="AN42" s="51"/>
      <c r="AO42" s="51"/>
      <c r="AP42" s="51"/>
      <c r="AQ42" s="51"/>
      <c r="AR42" s="52" t="s">
        <v>97</v>
      </c>
      <c r="AS42" s="52" t="s">
        <v>97</v>
      </c>
      <c r="AT42" s="52" t="s">
        <v>97</v>
      </c>
      <c r="AU42" s="52" t="s">
        <v>97</v>
      </c>
      <c r="AV42" s="52" t="s">
        <v>97</v>
      </c>
      <c r="AW42" s="52" t="s">
        <v>97</v>
      </c>
    </row>
    <row r="43" spans="1:53" ht="16" x14ac:dyDescent="0.2">
      <c r="A43" s="37">
        <v>38</v>
      </c>
      <c r="B43" s="44" t="s">
        <v>167</v>
      </c>
      <c r="C43" s="47">
        <v>45015</v>
      </c>
      <c r="D43" s="48">
        <v>0.3034722222222222</v>
      </c>
      <c r="E43" s="32">
        <v>15.5</v>
      </c>
      <c r="F43" s="32">
        <v>73.400000000000006</v>
      </c>
      <c r="G43" s="32">
        <v>6.63</v>
      </c>
      <c r="H43" s="56">
        <v>26654</v>
      </c>
      <c r="I43" s="32">
        <v>7.39</v>
      </c>
      <c r="J43" s="32">
        <v>209.1</v>
      </c>
      <c r="K43" s="32">
        <v>1.5</v>
      </c>
      <c r="L43" s="32">
        <v>0.51</v>
      </c>
      <c r="M43" s="32">
        <v>2.08</v>
      </c>
      <c r="N43" s="46"/>
      <c r="O43" s="46"/>
      <c r="P43" s="46"/>
      <c r="Q43" s="32" t="s">
        <v>191</v>
      </c>
      <c r="R43" s="32" t="s">
        <v>290</v>
      </c>
      <c r="S43" s="32" t="s">
        <v>193</v>
      </c>
      <c r="T43" s="105" t="s">
        <v>96</v>
      </c>
      <c r="U43" s="50">
        <v>45016</v>
      </c>
      <c r="V43" s="51"/>
      <c r="W43" s="92">
        <v>8624.2900000000009</v>
      </c>
      <c r="X43" s="44">
        <v>5</v>
      </c>
      <c r="Y43" s="44">
        <v>100</v>
      </c>
      <c r="Z43" s="44">
        <v>20</v>
      </c>
      <c r="AA43" s="50">
        <v>45014</v>
      </c>
      <c r="AB43" s="32" t="s">
        <v>269</v>
      </c>
      <c r="AC43" s="50">
        <v>45016</v>
      </c>
      <c r="AD43" s="32" t="s">
        <v>282</v>
      </c>
      <c r="AE43" s="32">
        <v>49</v>
      </c>
      <c r="AF43" s="32">
        <v>45</v>
      </c>
      <c r="AG43" s="32">
        <v>1732.9</v>
      </c>
      <c r="AH43" s="32">
        <f t="shared" si="2"/>
        <v>34658</v>
      </c>
      <c r="AI43" s="32">
        <v>4</v>
      </c>
      <c r="AJ43" s="32">
        <v>3</v>
      </c>
      <c r="AK43" s="32">
        <v>7.2</v>
      </c>
      <c r="AL43" s="32">
        <f t="shared" si="3"/>
        <v>144</v>
      </c>
      <c r="AM43" s="51"/>
      <c r="AN43" s="51"/>
      <c r="AO43" s="51"/>
      <c r="AP43" s="51"/>
      <c r="AQ43" s="51"/>
      <c r="AR43" s="52" t="s">
        <v>97</v>
      </c>
      <c r="AS43" s="52" t="s">
        <v>97</v>
      </c>
      <c r="AT43" s="52" t="s">
        <v>97</v>
      </c>
      <c r="AU43" s="52" t="s">
        <v>97</v>
      </c>
      <c r="AV43" s="52" t="s">
        <v>97</v>
      </c>
      <c r="AW43" s="52" t="s">
        <v>97</v>
      </c>
    </row>
    <row r="44" spans="1:53" ht="16" x14ac:dyDescent="0.2">
      <c r="A44" s="37">
        <v>39</v>
      </c>
      <c r="B44" s="44" t="s">
        <v>170</v>
      </c>
      <c r="C44" s="47">
        <v>45015</v>
      </c>
      <c r="D44" s="48">
        <v>0.35138888888888892</v>
      </c>
      <c r="E44" s="32">
        <v>14.9</v>
      </c>
      <c r="F44" s="32">
        <v>88</v>
      </c>
      <c r="G44" s="32">
        <v>8.1999999999999993</v>
      </c>
      <c r="H44" s="32">
        <v>26590</v>
      </c>
      <c r="I44" s="32">
        <v>7.31</v>
      </c>
      <c r="J44" s="32">
        <v>185.6</v>
      </c>
      <c r="K44" s="32">
        <v>6.9</v>
      </c>
      <c r="L44" s="32">
        <v>1.08</v>
      </c>
      <c r="M44" s="32">
        <v>4.3899999999999997</v>
      </c>
      <c r="N44" s="46"/>
      <c r="O44" s="46"/>
      <c r="P44" s="46"/>
      <c r="Q44" s="32" t="s">
        <v>191</v>
      </c>
      <c r="R44" s="32" t="s">
        <v>300</v>
      </c>
      <c r="S44" s="32" t="s">
        <v>293</v>
      </c>
      <c r="T44" s="105" t="s">
        <v>96</v>
      </c>
      <c r="U44" s="50">
        <v>45016</v>
      </c>
      <c r="V44" s="51"/>
      <c r="W44" s="92">
        <v>8656.08</v>
      </c>
      <c r="X44" s="44">
        <v>5</v>
      </c>
      <c r="Y44" s="44">
        <v>100</v>
      </c>
      <c r="Z44" s="44">
        <v>20</v>
      </c>
      <c r="AA44" s="50">
        <v>45014</v>
      </c>
      <c r="AB44" s="32" t="s">
        <v>269</v>
      </c>
      <c r="AC44" s="50">
        <v>45016</v>
      </c>
      <c r="AD44" s="32" t="s">
        <v>282</v>
      </c>
      <c r="AE44" s="32">
        <v>49</v>
      </c>
      <c r="AF44" s="32">
        <v>48</v>
      </c>
      <c r="AG44" s="32">
        <v>2419.6</v>
      </c>
      <c r="AH44" s="32">
        <f t="shared" si="2"/>
        <v>48392</v>
      </c>
      <c r="AI44" s="32">
        <v>9</v>
      </c>
      <c r="AJ44" s="32">
        <v>1</v>
      </c>
      <c r="AK44" s="32">
        <v>10.9</v>
      </c>
      <c r="AL44" s="32">
        <f t="shared" si="3"/>
        <v>218</v>
      </c>
      <c r="AM44" s="51"/>
      <c r="AN44" s="51"/>
      <c r="AO44" s="51"/>
      <c r="AP44" s="51"/>
      <c r="AQ44" s="51"/>
      <c r="AR44" s="52" t="s">
        <v>97</v>
      </c>
      <c r="AS44" s="52" t="s">
        <v>97</v>
      </c>
      <c r="AT44" s="52" t="s">
        <v>97</v>
      </c>
      <c r="AU44" s="52" t="s">
        <v>97</v>
      </c>
      <c r="AV44" s="52" t="s">
        <v>97</v>
      </c>
      <c r="AW44" s="52" t="s">
        <v>97</v>
      </c>
    </row>
    <row r="45" spans="1:53" ht="16" x14ac:dyDescent="0.2">
      <c r="A45" s="57">
        <v>40</v>
      </c>
      <c r="B45" s="41" t="s">
        <v>246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46"/>
      <c r="O45" s="46"/>
      <c r="P45" s="46"/>
      <c r="Q45" s="51"/>
      <c r="R45" s="51"/>
      <c r="S45" s="51"/>
      <c r="T45" s="51"/>
      <c r="U45" s="50">
        <v>45016</v>
      </c>
      <c r="V45" s="51"/>
      <c r="W45" s="92">
        <v>7.35</v>
      </c>
      <c r="X45" s="44">
        <v>5</v>
      </c>
      <c r="Y45" s="44">
        <v>100</v>
      </c>
      <c r="Z45" s="44">
        <v>20</v>
      </c>
      <c r="AA45" s="50">
        <v>45014</v>
      </c>
      <c r="AB45" s="32" t="s">
        <v>269</v>
      </c>
      <c r="AC45" s="50">
        <v>45016</v>
      </c>
      <c r="AD45" s="32" t="s">
        <v>282</v>
      </c>
      <c r="AE45" s="32">
        <v>0</v>
      </c>
      <c r="AF45" s="32">
        <v>0</v>
      </c>
      <c r="AG45" s="32">
        <v>0</v>
      </c>
      <c r="AH45" s="32">
        <f t="shared" si="2"/>
        <v>0</v>
      </c>
      <c r="AI45" s="32">
        <v>0</v>
      </c>
      <c r="AJ45" s="32">
        <v>0</v>
      </c>
      <c r="AK45" s="32">
        <v>0</v>
      </c>
      <c r="AL45" s="32">
        <f t="shared" si="3"/>
        <v>0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</row>
    <row r="46" spans="1:53" ht="16" x14ac:dyDescent="0.2">
      <c r="A46" s="57">
        <v>41</v>
      </c>
      <c r="B46" s="41" t="s">
        <v>301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46"/>
      <c r="O46" s="46"/>
      <c r="P46" s="46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</row>
    <row r="47" spans="1:53" ht="16" x14ac:dyDescent="0.2">
      <c r="A47" s="58">
        <v>42</v>
      </c>
      <c r="B47" s="32" t="s">
        <v>302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46"/>
      <c r="O47" s="46"/>
      <c r="P47" s="46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40"/>
      <c r="AN47" s="43"/>
      <c r="AO47" s="43"/>
      <c r="AP47" s="40"/>
      <c r="AQ47" s="51"/>
      <c r="AR47" s="51"/>
      <c r="AS47" s="51"/>
      <c r="AT47" s="51"/>
      <c r="AU47" s="51"/>
      <c r="AV47" s="51"/>
      <c r="AW47" s="51"/>
    </row>
  </sheetData>
  <mergeCells count="8">
    <mergeCell ref="AX1:BA1"/>
    <mergeCell ref="A5:B5"/>
    <mergeCell ref="C1:T1"/>
    <mergeCell ref="U1:W1"/>
    <mergeCell ref="X1:AQ1"/>
    <mergeCell ref="AR1:AW1"/>
    <mergeCell ref="Q2:T2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8D52-875D-4DB0-88AA-7ECAD1933B8A}">
  <dimension ref="A1:BA47"/>
  <sheetViews>
    <sheetView zoomScale="50" zoomScaleNormal="50" workbookViewId="0">
      <pane xSplit="1" topLeftCell="R1" activePane="topRight" state="frozen"/>
      <selection pane="topRight" activeCell="AY40" sqref="AY40"/>
    </sheetView>
  </sheetViews>
  <sheetFormatPr baseColWidth="10" defaultColWidth="9" defaultRowHeight="15" customHeight="1" x14ac:dyDescent="0.2"/>
  <cols>
    <col min="1" max="1" width="6.6640625" style="59" customWidth="1"/>
    <col min="2" max="2" width="34" style="45" customWidth="1"/>
    <col min="3" max="3" width="11.1640625" style="45" customWidth="1"/>
    <col min="4" max="7" width="9" style="45"/>
    <col min="8" max="8" width="12.6640625" style="45" customWidth="1"/>
    <col min="9" max="10" width="9" style="45"/>
    <col min="11" max="11" width="10.1640625" style="45" bestFit="1" customWidth="1"/>
    <col min="12" max="13" width="11.5" style="45" customWidth="1"/>
    <col min="14" max="16" width="13.83203125" style="45" customWidth="1"/>
    <col min="17" max="20" width="15.83203125" style="45" customWidth="1"/>
    <col min="21" max="21" width="10.83203125" style="45" customWidth="1"/>
    <col min="22" max="25" width="9" style="45"/>
    <col min="26" max="26" width="14.1640625" style="45" customWidth="1"/>
    <col min="27" max="27" width="10.6640625" style="45" customWidth="1"/>
    <col min="28" max="28" width="11.33203125" style="45" customWidth="1"/>
    <col min="29" max="29" width="10.83203125" style="45" customWidth="1"/>
    <col min="30" max="30" width="12.1640625" style="45" customWidth="1"/>
    <col min="31" max="42" width="15.1640625" style="45" customWidth="1"/>
    <col min="43" max="43" width="9" style="45"/>
    <col min="44" max="44" width="12.6640625" style="45" customWidth="1"/>
    <col min="45" max="45" width="12.1640625" style="45" customWidth="1"/>
    <col min="46" max="46" width="12.6640625" style="45" customWidth="1"/>
    <col min="47" max="16384" width="9" style="45"/>
  </cols>
  <sheetData>
    <row r="1" spans="1:53" ht="14" customHeight="1" x14ac:dyDescent="0.2">
      <c r="C1" s="137" t="s">
        <v>0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 t="s">
        <v>1</v>
      </c>
      <c r="V1" s="138"/>
      <c r="W1" s="138"/>
      <c r="X1" s="139" t="s">
        <v>2</v>
      </c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5" t="s">
        <v>3</v>
      </c>
      <c r="AS1" s="135"/>
      <c r="AT1" s="135"/>
      <c r="AU1" s="135"/>
      <c r="AV1" s="135"/>
      <c r="AW1" s="135"/>
      <c r="AX1" s="136" t="s">
        <v>4</v>
      </c>
      <c r="AY1" s="136"/>
      <c r="AZ1" s="136"/>
      <c r="BA1" s="136"/>
    </row>
    <row r="2" spans="1:53" s="59" customFormat="1" ht="98" customHeight="1" x14ac:dyDescent="0.2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10</v>
      </c>
      <c r="H2" s="33" t="s">
        <v>11</v>
      </c>
      <c r="I2" s="33" t="s">
        <v>12</v>
      </c>
      <c r="J2" s="33" t="s">
        <v>13</v>
      </c>
      <c r="K2" s="33" t="s">
        <v>14</v>
      </c>
      <c r="L2" s="33" t="s">
        <v>15</v>
      </c>
      <c r="M2" s="33" t="s">
        <v>15</v>
      </c>
      <c r="N2" s="33" t="s">
        <v>16</v>
      </c>
      <c r="O2" s="33" t="s">
        <v>17</v>
      </c>
      <c r="P2" s="33" t="s">
        <v>18</v>
      </c>
      <c r="Q2" s="134" t="s">
        <v>19</v>
      </c>
      <c r="R2" s="134"/>
      <c r="S2" s="134"/>
      <c r="T2" s="134"/>
      <c r="U2" s="33" t="s">
        <v>20</v>
      </c>
      <c r="V2" s="33" t="s">
        <v>21</v>
      </c>
      <c r="W2" s="33" t="s">
        <v>22</v>
      </c>
      <c r="X2" s="33" t="s">
        <v>23</v>
      </c>
      <c r="Y2" s="33" t="s">
        <v>24</v>
      </c>
      <c r="Z2" s="34" t="s">
        <v>25</v>
      </c>
      <c r="AA2" s="33" t="s">
        <v>26</v>
      </c>
      <c r="AB2" s="33" t="s">
        <v>27</v>
      </c>
      <c r="AC2" s="33" t="s">
        <v>28</v>
      </c>
      <c r="AD2" s="33" t="s">
        <v>29</v>
      </c>
      <c r="AE2" s="33" t="s">
        <v>30</v>
      </c>
      <c r="AF2" s="33" t="s">
        <v>31</v>
      </c>
      <c r="AG2" s="33" t="s">
        <v>32</v>
      </c>
      <c r="AH2" s="33" t="s">
        <v>33</v>
      </c>
      <c r="AI2" s="33" t="s">
        <v>34</v>
      </c>
      <c r="AJ2" s="33" t="s">
        <v>35</v>
      </c>
      <c r="AK2" s="33" t="s">
        <v>36</v>
      </c>
      <c r="AL2" s="33" t="s">
        <v>37</v>
      </c>
      <c r="AM2" s="33" t="s">
        <v>38</v>
      </c>
      <c r="AN2" s="33" t="s">
        <v>39</v>
      </c>
      <c r="AO2" s="33" t="s">
        <v>40</v>
      </c>
      <c r="AP2" s="33" t="s">
        <v>41</v>
      </c>
      <c r="AQ2" s="33" t="s">
        <v>42</v>
      </c>
      <c r="AR2" s="33" t="s">
        <v>43</v>
      </c>
      <c r="AS2" s="33" t="s">
        <v>44</v>
      </c>
      <c r="AT2" s="33" t="s">
        <v>45</v>
      </c>
      <c r="AU2" s="33" t="s">
        <v>46</v>
      </c>
      <c r="AV2" s="33" t="s">
        <v>47</v>
      </c>
      <c r="AW2" s="33" t="s">
        <v>3</v>
      </c>
      <c r="AX2" s="36" t="s">
        <v>48</v>
      </c>
      <c r="AY2" s="36" t="s">
        <v>49</v>
      </c>
      <c r="AZ2" s="36" t="s">
        <v>50</v>
      </c>
      <c r="BA2" s="36" t="s">
        <v>51</v>
      </c>
    </row>
    <row r="3" spans="1:53" s="59" customFormat="1" ht="14" customHeight="1" x14ac:dyDescent="0.2">
      <c r="A3" s="37" t="s">
        <v>52</v>
      </c>
      <c r="B3" s="37"/>
      <c r="C3" s="37" t="s">
        <v>177</v>
      </c>
      <c r="D3" s="37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7"/>
      <c r="J3" s="37" t="s">
        <v>59</v>
      </c>
      <c r="K3" s="37" t="s">
        <v>60</v>
      </c>
      <c r="L3" s="37" t="s">
        <v>61</v>
      </c>
      <c r="M3" s="37" t="s">
        <v>62</v>
      </c>
      <c r="N3" s="37" t="s">
        <v>55</v>
      </c>
      <c r="O3" s="37" t="s">
        <v>63</v>
      </c>
      <c r="P3" s="37" t="s">
        <v>64</v>
      </c>
      <c r="Q3" s="71" t="s">
        <v>65</v>
      </c>
      <c r="R3" s="37" t="s">
        <v>66</v>
      </c>
      <c r="S3" s="37" t="s">
        <v>67</v>
      </c>
      <c r="T3" s="37" t="s">
        <v>68</v>
      </c>
      <c r="U3" s="37" t="s">
        <v>53</v>
      </c>
      <c r="V3" s="37" t="s">
        <v>69</v>
      </c>
      <c r="W3" s="37" t="s">
        <v>70</v>
      </c>
      <c r="X3" s="37" t="s">
        <v>71</v>
      </c>
      <c r="Y3" s="37" t="s">
        <v>72</v>
      </c>
      <c r="Z3" s="34">
        <v>20</v>
      </c>
      <c r="AA3" s="37" t="s">
        <v>53</v>
      </c>
      <c r="AB3" s="37" t="s">
        <v>54</v>
      </c>
      <c r="AC3" s="37" t="s">
        <v>53</v>
      </c>
      <c r="AD3" s="37" t="s">
        <v>54</v>
      </c>
      <c r="AE3" s="33" t="s">
        <v>74</v>
      </c>
      <c r="AF3" s="33" t="s">
        <v>74</v>
      </c>
      <c r="AG3" s="33" t="s">
        <v>75</v>
      </c>
      <c r="AH3" s="33" t="s">
        <v>75</v>
      </c>
      <c r="AI3" s="33" t="s">
        <v>74</v>
      </c>
      <c r="AJ3" s="33" t="s">
        <v>74</v>
      </c>
      <c r="AK3" s="33" t="s">
        <v>75</v>
      </c>
      <c r="AL3" s="33" t="s">
        <v>75</v>
      </c>
      <c r="AM3" s="33" t="s">
        <v>74</v>
      </c>
      <c r="AN3" s="33" t="s">
        <v>74</v>
      </c>
      <c r="AO3" s="33" t="s">
        <v>75</v>
      </c>
      <c r="AP3" s="33" t="s">
        <v>75</v>
      </c>
      <c r="AQ3" s="33" t="s">
        <v>69</v>
      </c>
      <c r="AR3" s="37" t="s">
        <v>70</v>
      </c>
      <c r="AS3" s="37" t="s">
        <v>70</v>
      </c>
      <c r="AT3" s="37" t="s">
        <v>70</v>
      </c>
      <c r="AU3" s="37" t="s">
        <v>70</v>
      </c>
      <c r="AV3" s="37" t="s">
        <v>70</v>
      </c>
      <c r="AW3" s="37" t="s">
        <v>69</v>
      </c>
      <c r="AX3" s="38" t="s">
        <v>76</v>
      </c>
      <c r="AY3" s="38" t="s">
        <v>76</v>
      </c>
      <c r="AZ3" s="38" t="s">
        <v>77</v>
      </c>
      <c r="BA3" s="38" t="s">
        <v>78</v>
      </c>
    </row>
    <row r="4" spans="1:53" ht="14" customHeight="1" x14ac:dyDescent="0.2">
      <c r="A4" s="129" t="s">
        <v>79</v>
      </c>
      <c r="B4" s="129"/>
      <c r="C4" s="44" t="s">
        <v>303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44" t="s">
        <v>80</v>
      </c>
      <c r="O4" s="40" t="s">
        <v>256</v>
      </c>
      <c r="P4" s="40" t="s">
        <v>256</v>
      </c>
      <c r="R4" s="39"/>
      <c r="S4" s="39"/>
      <c r="T4" s="39"/>
      <c r="U4" s="39" t="s">
        <v>257</v>
      </c>
      <c r="V4" s="44" t="s">
        <v>304</v>
      </c>
      <c r="W4" s="39" t="s">
        <v>258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40" t="s">
        <v>84</v>
      </c>
      <c r="AN4" s="40" t="s">
        <v>84</v>
      </c>
      <c r="AO4" s="40" t="s">
        <v>84</v>
      </c>
      <c r="AP4" s="40" t="s">
        <v>84</v>
      </c>
      <c r="AQ4" s="44" t="s">
        <v>81</v>
      </c>
      <c r="AR4" s="39"/>
      <c r="AS4" s="39"/>
      <c r="AT4" s="39"/>
      <c r="AU4" s="39"/>
      <c r="AV4" s="39"/>
      <c r="AW4" s="39"/>
      <c r="AX4" s="39"/>
      <c r="AY4" s="39"/>
      <c r="AZ4" s="39"/>
      <c r="BA4" s="39"/>
    </row>
    <row r="5" spans="1:53" ht="14" customHeight="1" x14ac:dyDescent="0.2">
      <c r="A5" s="129" t="s">
        <v>86</v>
      </c>
      <c r="B5" s="129"/>
      <c r="C5" s="44" t="s">
        <v>305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3"/>
      <c r="P5" s="43"/>
      <c r="R5" s="39"/>
      <c r="S5" s="39"/>
      <c r="T5" s="39"/>
      <c r="U5" s="39" t="s">
        <v>306</v>
      </c>
      <c r="V5" s="39"/>
      <c r="W5" s="39" t="s">
        <v>88</v>
      </c>
      <c r="X5" s="44"/>
      <c r="Y5" s="44"/>
      <c r="Z5" s="44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40"/>
      <c r="AN5" s="40"/>
      <c r="AO5" s="40"/>
      <c r="AP5" s="40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</row>
    <row r="6" spans="1:53" ht="14" customHeight="1" x14ac:dyDescent="0.2">
      <c r="A6" s="37">
        <v>1</v>
      </c>
      <c r="B6" s="45" t="s">
        <v>92</v>
      </c>
      <c r="C6" s="40" t="s">
        <v>266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60"/>
      <c r="R6" s="43"/>
      <c r="S6" s="43"/>
      <c r="T6" s="43"/>
      <c r="U6" s="61"/>
      <c r="V6" s="43"/>
      <c r="W6" s="43"/>
      <c r="X6" s="40"/>
      <c r="Y6" s="40"/>
      <c r="Z6" s="40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0"/>
      <c r="AN6" s="43"/>
      <c r="AO6" s="43"/>
      <c r="AP6" s="40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3" ht="16" x14ac:dyDescent="0.2">
      <c r="A7" s="37">
        <v>2</v>
      </c>
      <c r="B7" s="44" t="s">
        <v>94</v>
      </c>
      <c r="C7" s="62">
        <v>45035</v>
      </c>
      <c r="D7" s="63">
        <v>6.5972222222222224E-2</v>
      </c>
      <c r="E7" s="45">
        <v>19.8</v>
      </c>
      <c r="F7" s="45">
        <v>86</v>
      </c>
      <c r="G7" s="45">
        <v>7.8</v>
      </c>
      <c r="H7" s="45">
        <v>68.900000000000006</v>
      </c>
      <c r="I7" s="45">
        <v>7.21</v>
      </c>
      <c r="J7" s="45">
        <v>149.30000000000001</v>
      </c>
      <c r="K7" s="64">
        <v>38.4</v>
      </c>
      <c r="L7" s="45">
        <v>0.99</v>
      </c>
      <c r="M7" s="45">
        <v>4.04</v>
      </c>
      <c r="N7" s="65"/>
      <c r="O7" s="60"/>
      <c r="P7" s="60"/>
      <c r="Q7" s="105" t="s">
        <v>96</v>
      </c>
      <c r="R7" s="45" t="s">
        <v>193</v>
      </c>
      <c r="S7" s="45" t="s">
        <v>307</v>
      </c>
      <c r="T7" s="45" t="s">
        <v>308</v>
      </c>
      <c r="U7" s="62">
        <v>45037</v>
      </c>
      <c r="V7" s="65"/>
      <c r="W7" s="93">
        <v>4.3099999999999996</v>
      </c>
      <c r="X7" s="44">
        <v>5</v>
      </c>
      <c r="Y7" s="44">
        <v>100</v>
      </c>
      <c r="Z7" s="44">
        <v>20</v>
      </c>
      <c r="AA7" s="67">
        <v>45035</v>
      </c>
      <c r="AB7" s="68" t="s">
        <v>309</v>
      </c>
      <c r="AC7" s="62">
        <v>45036</v>
      </c>
      <c r="AD7" s="68">
        <v>0.8125</v>
      </c>
      <c r="AE7" s="45">
        <v>47</v>
      </c>
      <c r="AF7" s="45">
        <v>7</v>
      </c>
      <c r="AG7" s="45">
        <v>145</v>
      </c>
      <c r="AH7" s="45">
        <f>AG7*Z7</f>
        <v>2900</v>
      </c>
      <c r="AI7" s="45">
        <v>1</v>
      </c>
      <c r="AJ7" s="45">
        <v>0</v>
      </c>
      <c r="AK7" s="45">
        <v>1</v>
      </c>
      <c r="AL7" s="45">
        <f>AK7*20</f>
        <v>20</v>
      </c>
      <c r="AM7" s="60"/>
      <c r="AN7" s="60"/>
      <c r="AO7" s="60"/>
      <c r="AP7" s="60"/>
      <c r="AQ7" s="65"/>
      <c r="AR7" s="69" t="s">
        <v>97</v>
      </c>
      <c r="AS7" s="69" t="s">
        <v>97</v>
      </c>
      <c r="AT7" s="69" t="s">
        <v>97</v>
      </c>
      <c r="AU7" s="69" t="s">
        <v>97</v>
      </c>
      <c r="AV7" s="69" t="s">
        <v>97</v>
      </c>
      <c r="AW7" s="69" t="s">
        <v>97</v>
      </c>
    </row>
    <row r="8" spans="1:53" ht="16" x14ac:dyDescent="0.2">
      <c r="A8" s="37">
        <v>3</v>
      </c>
      <c r="B8" s="44" t="s">
        <v>98</v>
      </c>
      <c r="C8" s="62">
        <v>45035</v>
      </c>
      <c r="D8" s="63">
        <v>8.5416666666666655E-2</v>
      </c>
      <c r="E8" s="45">
        <v>19.600000000000001</v>
      </c>
      <c r="F8" s="45">
        <v>98</v>
      </c>
      <c r="G8" s="45">
        <v>9</v>
      </c>
      <c r="H8" s="45">
        <v>68.5</v>
      </c>
      <c r="I8" s="45">
        <v>7.39</v>
      </c>
      <c r="J8" s="45">
        <v>113.6</v>
      </c>
      <c r="K8" s="62">
        <v>23.6</v>
      </c>
      <c r="L8" s="45">
        <v>0.88</v>
      </c>
      <c r="M8" s="45">
        <v>3.6</v>
      </c>
      <c r="N8" s="65"/>
      <c r="O8" s="60"/>
      <c r="P8" s="60"/>
      <c r="Q8" s="105" t="s">
        <v>96</v>
      </c>
      <c r="R8" s="45" t="s">
        <v>242</v>
      </c>
      <c r="S8" s="45" t="s">
        <v>310</v>
      </c>
      <c r="T8" s="45" t="s">
        <v>311</v>
      </c>
      <c r="U8" s="62">
        <v>45037</v>
      </c>
      <c r="V8" s="65"/>
      <c r="W8" s="93">
        <v>4.7699999999999996</v>
      </c>
      <c r="X8" s="44">
        <v>5</v>
      </c>
      <c r="Y8" s="44">
        <v>100</v>
      </c>
      <c r="Z8" s="44">
        <v>20</v>
      </c>
      <c r="AA8" s="62">
        <v>45035</v>
      </c>
      <c r="AB8" s="45" t="s">
        <v>309</v>
      </c>
      <c r="AC8" s="62">
        <v>45036</v>
      </c>
      <c r="AD8" s="68">
        <v>0.8125</v>
      </c>
      <c r="AE8" s="45">
        <v>49</v>
      </c>
      <c r="AF8" s="45">
        <v>16</v>
      </c>
      <c r="AG8" s="45">
        <v>275.5</v>
      </c>
      <c r="AH8" s="45">
        <f>AG8*20</f>
        <v>5510</v>
      </c>
      <c r="AI8" s="45">
        <v>4</v>
      </c>
      <c r="AJ8" s="45">
        <v>1</v>
      </c>
      <c r="AK8" s="45">
        <v>5.2</v>
      </c>
      <c r="AL8" s="45">
        <f t="shared" ref="AL8:AL33" si="0">AK8*20</f>
        <v>104</v>
      </c>
      <c r="AM8" s="60"/>
      <c r="AN8" s="60"/>
      <c r="AO8" s="60"/>
      <c r="AP8" s="60"/>
      <c r="AQ8" s="65"/>
      <c r="AR8" s="69" t="s">
        <v>97</v>
      </c>
      <c r="AS8" s="69" t="s">
        <v>97</v>
      </c>
      <c r="AT8" s="69" t="s">
        <v>97</v>
      </c>
      <c r="AU8" s="69" t="s">
        <v>97</v>
      </c>
      <c r="AV8" s="69" t="s">
        <v>97</v>
      </c>
      <c r="AW8" s="69" t="s">
        <v>97</v>
      </c>
    </row>
    <row r="9" spans="1:53" ht="16" x14ac:dyDescent="0.2">
      <c r="A9" s="37">
        <v>4</v>
      </c>
      <c r="B9" s="44" t="s">
        <v>99</v>
      </c>
      <c r="C9" s="62">
        <v>45035</v>
      </c>
      <c r="D9" s="63">
        <v>0.1076388888888889</v>
      </c>
      <c r="E9" s="45">
        <v>18.5</v>
      </c>
      <c r="F9" s="45">
        <v>81</v>
      </c>
      <c r="G9" s="45">
        <v>7.6</v>
      </c>
      <c r="H9" s="45">
        <v>75.2</v>
      </c>
      <c r="I9" s="45">
        <v>7.13</v>
      </c>
      <c r="J9" s="45">
        <v>112.7</v>
      </c>
      <c r="K9" s="62">
        <v>23.9</v>
      </c>
      <c r="L9" s="45">
        <v>0.98</v>
      </c>
      <c r="M9" s="45">
        <v>4.0199999999999996</v>
      </c>
      <c r="N9" s="65"/>
      <c r="O9" s="60"/>
      <c r="P9" s="60"/>
      <c r="Q9" s="105" t="s">
        <v>96</v>
      </c>
      <c r="R9" s="45" t="s">
        <v>228</v>
      </c>
      <c r="S9" s="45" t="s">
        <v>310</v>
      </c>
      <c r="T9" s="45" t="s">
        <v>312</v>
      </c>
      <c r="U9" s="62">
        <v>45037</v>
      </c>
      <c r="V9" s="65"/>
      <c r="W9" s="93">
        <v>5.34</v>
      </c>
      <c r="X9" s="44">
        <v>5</v>
      </c>
      <c r="Y9" s="44">
        <v>100</v>
      </c>
      <c r="Z9" s="44">
        <v>20</v>
      </c>
      <c r="AA9" s="62">
        <v>45035</v>
      </c>
      <c r="AB9" s="68" t="s">
        <v>309</v>
      </c>
      <c r="AC9" s="62">
        <v>45036</v>
      </c>
      <c r="AD9" s="68">
        <v>0.8125</v>
      </c>
      <c r="AE9" s="45">
        <v>49</v>
      </c>
      <c r="AF9" s="45">
        <v>32</v>
      </c>
      <c r="AG9" s="45">
        <v>686.7</v>
      </c>
      <c r="AH9" s="45">
        <f>AG9*20</f>
        <v>13734</v>
      </c>
      <c r="AI9" s="45">
        <v>2</v>
      </c>
      <c r="AJ9" s="45">
        <v>0</v>
      </c>
      <c r="AK9" s="45">
        <v>2</v>
      </c>
      <c r="AL9" s="45">
        <f t="shared" si="0"/>
        <v>40</v>
      </c>
      <c r="AM9" s="60"/>
      <c r="AN9" s="60"/>
      <c r="AO9" s="60"/>
      <c r="AP9" s="60"/>
      <c r="AQ9" s="65"/>
      <c r="AR9" s="69" t="s">
        <v>97</v>
      </c>
      <c r="AS9" s="69" t="s">
        <v>97</v>
      </c>
      <c r="AT9" s="69" t="s">
        <v>97</v>
      </c>
      <c r="AU9" s="69" t="s">
        <v>97</v>
      </c>
      <c r="AV9" s="69" t="s">
        <v>97</v>
      </c>
      <c r="AW9" s="69" t="s">
        <v>97</v>
      </c>
    </row>
    <row r="10" spans="1:53" ht="16" x14ac:dyDescent="0.2">
      <c r="A10" s="37">
        <v>5</v>
      </c>
      <c r="B10" s="44" t="s">
        <v>100</v>
      </c>
      <c r="C10" s="62">
        <v>45035</v>
      </c>
      <c r="D10" s="63">
        <v>0.12222222222222223</v>
      </c>
      <c r="E10" s="45">
        <v>19.100000000000001</v>
      </c>
      <c r="F10" s="45">
        <v>79</v>
      </c>
      <c r="G10" s="45">
        <v>7.3</v>
      </c>
      <c r="H10" s="45">
        <v>72.7</v>
      </c>
      <c r="I10" s="45">
        <v>7.12</v>
      </c>
      <c r="J10" s="45">
        <v>134</v>
      </c>
      <c r="K10" s="62">
        <v>38</v>
      </c>
      <c r="L10" s="45">
        <v>0.86</v>
      </c>
      <c r="M10" s="45">
        <v>3.54</v>
      </c>
      <c r="N10" s="65"/>
      <c r="O10" s="60"/>
      <c r="P10" s="60"/>
      <c r="Q10" s="105" t="s">
        <v>96</v>
      </c>
      <c r="R10" s="45" t="s">
        <v>228</v>
      </c>
      <c r="S10" s="45" t="s">
        <v>310</v>
      </c>
      <c r="T10" s="45" t="s">
        <v>313</v>
      </c>
      <c r="U10" s="62">
        <v>45037</v>
      </c>
      <c r="V10" s="65"/>
      <c r="W10" s="93">
        <v>5.73</v>
      </c>
      <c r="X10" s="44">
        <v>5</v>
      </c>
      <c r="Y10" s="44">
        <v>100</v>
      </c>
      <c r="Z10" s="44">
        <v>20</v>
      </c>
      <c r="AA10" s="62">
        <v>45035</v>
      </c>
      <c r="AB10" s="68" t="s">
        <v>309</v>
      </c>
      <c r="AC10" s="62">
        <v>45036</v>
      </c>
      <c r="AD10" s="68">
        <v>0.8125</v>
      </c>
      <c r="AE10" s="45">
        <v>49</v>
      </c>
      <c r="AF10" s="45">
        <v>41</v>
      </c>
      <c r="AG10" s="45">
        <v>1203.3</v>
      </c>
      <c r="AH10" s="45">
        <f>AG10*20</f>
        <v>24066</v>
      </c>
      <c r="AI10" s="45">
        <v>18</v>
      </c>
      <c r="AJ10" s="45">
        <v>1</v>
      </c>
      <c r="AK10" s="45">
        <v>23.1</v>
      </c>
      <c r="AL10" s="45">
        <f t="shared" si="0"/>
        <v>462</v>
      </c>
      <c r="AM10" s="60"/>
      <c r="AN10" s="60"/>
      <c r="AO10" s="60"/>
      <c r="AP10" s="60"/>
      <c r="AQ10" s="65"/>
      <c r="AR10" s="69" t="s">
        <v>97</v>
      </c>
      <c r="AS10" s="69" t="s">
        <v>97</v>
      </c>
      <c r="AT10" s="69" t="s">
        <v>97</v>
      </c>
      <c r="AU10" s="69" t="s">
        <v>97</v>
      </c>
      <c r="AV10" s="69" t="s">
        <v>97</v>
      </c>
      <c r="AW10" s="69" t="s">
        <v>97</v>
      </c>
    </row>
    <row r="11" spans="1:53" ht="16" x14ac:dyDescent="0.2">
      <c r="A11" s="37">
        <v>6</v>
      </c>
      <c r="B11" s="44" t="s">
        <v>101</v>
      </c>
      <c r="C11" s="62">
        <v>45035</v>
      </c>
      <c r="D11" s="63">
        <v>0.55763888888888891</v>
      </c>
      <c r="E11" s="45">
        <v>19</v>
      </c>
      <c r="F11" s="45">
        <v>73.599999999999994</v>
      </c>
      <c r="G11" s="45">
        <v>6.81</v>
      </c>
      <c r="H11" s="45">
        <v>77.099999999999994</v>
      </c>
      <c r="I11" s="45">
        <v>6.69</v>
      </c>
      <c r="J11" s="45">
        <v>231.6</v>
      </c>
      <c r="K11" s="62">
        <v>14.55</v>
      </c>
      <c r="L11" s="45">
        <v>0.97</v>
      </c>
      <c r="M11" s="45">
        <v>3.93</v>
      </c>
      <c r="N11" s="65"/>
      <c r="O11" s="60"/>
      <c r="P11" s="60"/>
      <c r="Q11" s="45" t="s">
        <v>191</v>
      </c>
      <c r="R11" s="45" t="s">
        <v>242</v>
      </c>
      <c r="S11" s="45" t="s">
        <v>95</v>
      </c>
      <c r="T11" s="45" t="s">
        <v>314</v>
      </c>
      <c r="U11" s="62">
        <v>45037</v>
      </c>
      <c r="V11" s="65"/>
      <c r="W11" s="93">
        <v>5.93</v>
      </c>
      <c r="X11" s="44">
        <v>5</v>
      </c>
      <c r="Y11" s="44">
        <v>100</v>
      </c>
      <c r="Z11" s="44">
        <v>20</v>
      </c>
      <c r="AA11" s="62">
        <v>45035</v>
      </c>
      <c r="AB11" s="45" t="s">
        <v>309</v>
      </c>
      <c r="AC11" s="62">
        <v>45036</v>
      </c>
      <c r="AD11" s="68">
        <v>0.8125</v>
      </c>
      <c r="AE11" s="45">
        <v>48</v>
      </c>
      <c r="AF11" s="45">
        <v>17</v>
      </c>
      <c r="AG11" s="45">
        <v>238.2</v>
      </c>
      <c r="AH11" s="45">
        <f>AG11*20</f>
        <v>4764</v>
      </c>
      <c r="AI11" s="45">
        <v>4</v>
      </c>
      <c r="AJ11" s="45">
        <v>1</v>
      </c>
      <c r="AK11" s="45">
        <v>5.2</v>
      </c>
      <c r="AL11" s="45">
        <f t="shared" si="0"/>
        <v>104</v>
      </c>
      <c r="AM11" s="60"/>
      <c r="AN11" s="60"/>
      <c r="AO11" s="60"/>
      <c r="AP11" s="60"/>
      <c r="AQ11" s="65"/>
      <c r="AR11" s="69" t="s">
        <v>97</v>
      </c>
      <c r="AS11" s="69" t="s">
        <v>97</v>
      </c>
      <c r="AT11" s="69" t="s">
        <v>97</v>
      </c>
      <c r="AU11" s="69" t="s">
        <v>97</v>
      </c>
      <c r="AV11" s="69" t="s">
        <v>97</v>
      </c>
      <c r="AW11" s="69" t="s">
        <v>97</v>
      </c>
    </row>
    <row r="12" spans="1:53" ht="16" x14ac:dyDescent="0.2">
      <c r="A12" s="37">
        <v>7</v>
      </c>
      <c r="B12" s="44" t="s">
        <v>103</v>
      </c>
      <c r="C12" s="62">
        <v>45035</v>
      </c>
      <c r="D12" s="63">
        <v>0.70833333333333337</v>
      </c>
      <c r="E12" s="45">
        <v>19.100000000000001</v>
      </c>
      <c r="F12" s="45">
        <v>73.2</v>
      </c>
      <c r="G12" s="45">
        <v>6.78</v>
      </c>
      <c r="H12" s="45">
        <v>75.099999999999994</v>
      </c>
      <c r="I12" s="45">
        <v>6.63</v>
      </c>
      <c r="J12" s="45">
        <v>206</v>
      </c>
      <c r="K12" s="45">
        <v>17.579999999999998</v>
      </c>
      <c r="L12" s="45">
        <v>0.87</v>
      </c>
      <c r="M12" s="45">
        <v>3.59</v>
      </c>
      <c r="N12" s="65"/>
      <c r="O12" s="60"/>
      <c r="P12" s="60"/>
      <c r="Q12" s="45" t="s">
        <v>191</v>
      </c>
      <c r="R12" s="45" t="s">
        <v>315</v>
      </c>
      <c r="S12" s="45" t="s">
        <v>95</v>
      </c>
      <c r="T12" s="45" t="s">
        <v>316</v>
      </c>
      <c r="U12" s="62">
        <v>45037</v>
      </c>
      <c r="V12" s="65"/>
      <c r="W12" s="93">
        <v>5.65</v>
      </c>
      <c r="X12" s="44">
        <v>5</v>
      </c>
      <c r="Y12" s="44">
        <v>100</v>
      </c>
      <c r="Z12" s="44">
        <v>20</v>
      </c>
      <c r="AA12" s="62">
        <v>45035</v>
      </c>
      <c r="AB12" s="45" t="s">
        <v>309</v>
      </c>
      <c r="AC12" s="62">
        <v>45036</v>
      </c>
      <c r="AD12" s="68">
        <v>0.8125</v>
      </c>
      <c r="AE12" s="45">
        <v>49</v>
      </c>
      <c r="AF12" s="45">
        <v>20</v>
      </c>
      <c r="AG12" s="45">
        <v>344.8</v>
      </c>
      <c r="AH12" s="45">
        <f>AG12*20</f>
        <v>6896</v>
      </c>
      <c r="AI12" s="45">
        <v>6</v>
      </c>
      <c r="AJ12" s="45">
        <v>0</v>
      </c>
      <c r="AK12" s="45">
        <v>6.3</v>
      </c>
      <c r="AL12" s="45">
        <f t="shared" si="0"/>
        <v>126</v>
      </c>
      <c r="AM12" s="60"/>
      <c r="AN12" s="60"/>
      <c r="AO12" s="60"/>
      <c r="AP12" s="60"/>
      <c r="AQ12" s="65"/>
      <c r="AR12" s="69" t="s">
        <v>97</v>
      </c>
      <c r="AS12" s="69" t="s">
        <v>97</v>
      </c>
      <c r="AT12" s="69" t="s">
        <v>97</v>
      </c>
      <c r="AU12" s="69" t="s">
        <v>97</v>
      </c>
      <c r="AV12" s="69" t="s">
        <v>97</v>
      </c>
      <c r="AW12" s="69" t="s">
        <v>97</v>
      </c>
    </row>
    <row r="13" spans="1:53" ht="16" x14ac:dyDescent="0.2">
      <c r="A13" s="37">
        <v>8</v>
      </c>
      <c r="B13" s="44" t="s">
        <v>104</v>
      </c>
      <c r="C13" s="62">
        <v>45035</v>
      </c>
      <c r="D13" s="63">
        <v>0.3527777777777778</v>
      </c>
      <c r="E13" s="45">
        <v>17.399999999999999</v>
      </c>
      <c r="F13" s="45">
        <v>49</v>
      </c>
      <c r="G13" s="45">
        <v>4.5999999999999996</v>
      </c>
      <c r="H13" s="45">
        <v>82.6</v>
      </c>
      <c r="I13" s="45">
        <v>6.69</v>
      </c>
      <c r="J13" s="45">
        <v>186.6</v>
      </c>
      <c r="K13" s="45">
        <v>14.35</v>
      </c>
      <c r="L13" s="45">
        <v>1.08</v>
      </c>
      <c r="M13" s="45">
        <v>4.6500000000000004</v>
      </c>
      <c r="N13" s="65"/>
      <c r="O13" s="60"/>
      <c r="P13" s="60"/>
      <c r="Q13" s="105" t="s">
        <v>96</v>
      </c>
      <c r="R13" s="45" t="s">
        <v>317</v>
      </c>
      <c r="S13" s="45" t="s">
        <v>318</v>
      </c>
      <c r="T13" s="45" t="s">
        <v>319</v>
      </c>
      <c r="U13" s="62">
        <v>45037</v>
      </c>
      <c r="V13" s="65"/>
      <c r="W13" s="93">
        <v>6.82</v>
      </c>
      <c r="X13" s="44">
        <v>5</v>
      </c>
      <c r="Y13" s="44">
        <v>100</v>
      </c>
      <c r="Z13" s="44">
        <v>20</v>
      </c>
      <c r="AA13" s="62">
        <v>45035</v>
      </c>
      <c r="AB13" s="63" t="s">
        <v>268</v>
      </c>
      <c r="AC13" s="62">
        <v>45036</v>
      </c>
      <c r="AD13" s="45" t="s">
        <v>320</v>
      </c>
      <c r="AE13" s="45">
        <v>40</v>
      </c>
      <c r="AF13" s="45">
        <v>2</v>
      </c>
      <c r="AG13" s="45">
        <v>78.5</v>
      </c>
      <c r="AH13" s="45">
        <f t="shared" ref="AH13:AH33" si="1">AG13*20</f>
        <v>1570</v>
      </c>
      <c r="AI13" s="45">
        <v>4</v>
      </c>
      <c r="AJ13" s="45">
        <v>0</v>
      </c>
      <c r="AK13" s="45">
        <v>4.0999999999999996</v>
      </c>
      <c r="AL13" s="45">
        <f t="shared" si="0"/>
        <v>82</v>
      </c>
      <c r="AM13" s="60"/>
      <c r="AN13" s="60"/>
      <c r="AO13" s="60"/>
      <c r="AP13" s="60"/>
      <c r="AQ13" s="65"/>
      <c r="AR13" s="69" t="s">
        <v>97</v>
      </c>
      <c r="AS13" s="69" t="s">
        <v>97</v>
      </c>
      <c r="AT13" s="69" t="s">
        <v>97</v>
      </c>
      <c r="AU13" s="69" t="s">
        <v>97</v>
      </c>
      <c r="AV13" s="69" t="s">
        <v>97</v>
      </c>
      <c r="AW13" s="69" t="s">
        <v>97</v>
      </c>
    </row>
    <row r="14" spans="1:53" ht="16" x14ac:dyDescent="0.2">
      <c r="A14" s="37">
        <v>9</v>
      </c>
      <c r="B14" s="44" t="s">
        <v>107</v>
      </c>
      <c r="C14" s="62">
        <v>45035</v>
      </c>
      <c r="D14" s="63">
        <v>0.3659722222222222</v>
      </c>
      <c r="E14" s="45">
        <v>18.7</v>
      </c>
      <c r="F14" s="45">
        <v>86</v>
      </c>
      <c r="G14" s="45">
        <v>8.1</v>
      </c>
      <c r="H14" s="45">
        <v>75.2</v>
      </c>
      <c r="I14" s="45">
        <v>6.6</v>
      </c>
      <c r="J14" s="45">
        <v>186.5</v>
      </c>
      <c r="K14" s="45">
        <v>18.2</v>
      </c>
      <c r="L14" s="45">
        <v>2.4700000000000002</v>
      </c>
      <c r="M14" s="45">
        <v>9.9499999999999993</v>
      </c>
      <c r="N14" s="65"/>
      <c r="O14" s="60"/>
      <c r="P14" s="60"/>
      <c r="Q14" s="105" t="s">
        <v>96</v>
      </c>
      <c r="R14" s="105" t="s">
        <v>96</v>
      </c>
      <c r="S14" s="45" t="s">
        <v>321</v>
      </c>
      <c r="T14" s="45" t="s">
        <v>322</v>
      </c>
      <c r="U14" s="62">
        <v>45037</v>
      </c>
      <c r="V14" s="65"/>
      <c r="W14" s="93">
        <v>6.5</v>
      </c>
      <c r="X14" s="44">
        <v>5</v>
      </c>
      <c r="Y14" s="44">
        <v>100</v>
      </c>
      <c r="Z14" s="44">
        <v>20</v>
      </c>
      <c r="AA14" s="62">
        <v>45035</v>
      </c>
      <c r="AB14" s="63" t="s">
        <v>323</v>
      </c>
      <c r="AC14" s="62">
        <v>45036</v>
      </c>
      <c r="AD14" s="45" t="s">
        <v>324</v>
      </c>
      <c r="AE14" s="45">
        <v>49</v>
      </c>
      <c r="AF14" s="45">
        <v>43</v>
      </c>
      <c r="AG14" s="45">
        <v>1413.6</v>
      </c>
      <c r="AH14" s="45">
        <f t="shared" si="1"/>
        <v>28272</v>
      </c>
      <c r="AI14" s="45">
        <v>0</v>
      </c>
      <c r="AJ14" s="45">
        <v>0</v>
      </c>
      <c r="AK14" s="45">
        <v>0</v>
      </c>
      <c r="AL14" s="45">
        <f t="shared" si="0"/>
        <v>0</v>
      </c>
      <c r="AM14" s="60"/>
      <c r="AN14" s="60"/>
      <c r="AO14" s="60"/>
      <c r="AP14" s="60"/>
      <c r="AQ14" s="65"/>
      <c r="AR14" s="69" t="s">
        <v>97</v>
      </c>
      <c r="AS14" s="69" t="s">
        <v>97</v>
      </c>
      <c r="AT14" s="69" t="s">
        <v>97</v>
      </c>
      <c r="AU14" s="69" t="s">
        <v>97</v>
      </c>
      <c r="AV14" s="69" t="s">
        <v>97</v>
      </c>
      <c r="AW14" s="69" t="s">
        <v>97</v>
      </c>
    </row>
    <row r="15" spans="1:53" ht="16" x14ac:dyDescent="0.2">
      <c r="A15" s="37">
        <v>10</v>
      </c>
      <c r="B15" s="44" t="s">
        <v>108</v>
      </c>
      <c r="C15" s="62">
        <v>45035</v>
      </c>
      <c r="D15" s="63">
        <v>0.38125000000000003</v>
      </c>
      <c r="E15" s="45">
        <v>18.3</v>
      </c>
      <c r="F15" s="45">
        <v>80</v>
      </c>
      <c r="G15" s="45">
        <v>7.6</v>
      </c>
      <c r="H15" s="45">
        <v>77.5</v>
      </c>
      <c r="I15" s="45">
        <v>6.75</v>
      </c>
      <c r="J15" s="45">
        <v>147.19999999999999</v>
      </c>
      <c r="K15" s="45">
        <v>38.1</v>
      </c>
      <c r="L15" s="45">
        <v>0.95</v>
      </c>
      <c r="M15" s="45">
        <v>3.82</v>
      </c>
      <c r="N15" s="65"/>
      <c r="O15" s="60"/>
      <c r="P15" s="60"/>
      <c r="Q15" s="105" t="s">
        <v>96</v>
      </c>
      <c r="R15" s="105" t="s">
        <v>96</v>
      </c>
      <c r="S15" s="45" t="s">
        <v>272</v>
      </c>
      <c r="T15" s="45" t="s">
        <v>325</v>
      </c>
      <c r="U15" s="62">
        <v>45037</v>
      </c>
      <c r="V15" s="65"/>
      <c r="W15" s="93">
        <v>5.81</v>
      </c>
      <c r="X15" s="44">
        <v>5</v>
      </c>
      <c r="Y15" s="44">
        <v>100</v>
      </c>
      <c r="Z15" s="44">
        <v>20</v>
      </c>
      <c r="AA15" s="62">
        <v>45035</v>
      </c>
      <c r="AB15" s="63" t="s">
        <v>326</v>
      </c>
      <c r="AC15" s="62">
        <v>45036</v>
      </c>
      <c r="AD15" s="45" t="s">
        <v>327</v>
      </c>
      <c r="AE15" s="45">
        <v>49</v>
      </c>
      <c r="AF15" s="45">
        <v>16</v>
      </c>
      <c r="AG15" s="45">
        <v>275.5</v>
      </c>
      <c r="AH15" s="45">
        <f t="shared" si="1"/>
        <v>5510</v>
      </c>
      <c r="AI15" s="45">
        <v>2</v>
      </c>
      <c r="AJ15" s="45">
        <v>0</v>
      </c>
      <c r="AK15" s="45">
        <v>2</v>
      </c>
      <c r="AL15" s="45">
        <f t="shared" si="0"/>
        <v>40</v>
      </c>
      <c r="AM15" s="60"/>
      <c r="AN15" s="60"/>
      <c r="AO15" s="60"/>
      <c r="AP15" s="60"/>
      <c r="AQ15" s="65"/>
      <c r="AR15" s="69" t="s">
        <v>97</v>
      </c>
      <c r="AS15" s="69" t="s">
        <v>97</v>
      </c>
      <c r="AT15" s="69" t="s">
        <v>97</v>
      </c>
      <c r="AU15" s="69" t="s">
        <v>97</v>
      </c>
      <c r="AV15" s="69" t="s">
        <v>97</v>
      </c>
      <c r="AW15" s="69" t="s">
        <v>97</v>
      </c>
    </row>
    <row r="16" spans="1:53" ht="16" x14ac:dyDescent="0.2">
      <c r="A16" s="37">
        <v>11</v>
      </c>
      <c r="B16" s="44" t="s">
        <v>109</v>
      </c>
      <c r="C16" s="62">
        <v>45035</v>
      </c>
      <c r="D16" s="63">
        <v>0.39583333333333331</v>
      </c>
      <c r="E16" s="45">
        <v>16.2</v>
      </c>
      <c r="F16" s="45">
        <v>81</v>
      </c>
      <c r="G16" s="45">
        <v>7.9</v>
      </c>
      <c r="H16" s="45">
        <v>181.7</v>
      </c>
      <c r="I16" s="45">
        <v>6.95</v>
      </c>
      <c r="J16" s="45">
        <v>164</v>
      </c>
      <c r="K16" s="45">
        <v>4.5</v>
      </c>
      <c r="L16" s="45">
        <v>0.3</v>
      </c>
      <c r="M16" s="45">
        <v>1.29</v>
      </c>
      <c r="N16" s="65"/>
      <c r="O16" s="60"/>
      <c r="P16" s="60"/>
      <c r="Q16" s="105" t="s">
        <v>96</v>
      </c>
      <c r="R16" s="105" t="s">
        <v>96</v>
      </c>
      <c r="S16" s="45" t="s">
        <v>328</v>
      </c>
      <c r="T16" s="45" t="s">
        <v>329</v>
      </c>
      <c r="U16" s="62">
        <v>45037</v>
      </c>
      <c r="V16" s="65"/>
      <c r="W16" s="93">
        <v>11.34</v>
      </c>
      <c r="X16" s="44">
        <v>5</v>
      </c>
      <c r="Y16" s="44">
        <v>100</v>
      </c>
      <c r="Z16" s="44">
        <v>20</v>
      </c>
      <c r="AA16" s="62">
        <v>45035</v>
      </c>
      <c r="AB16" s="63" t="s">
        <v>330</v>
      </c>
      <c r="AC16" s="62">
        <v>45036</v>
      </c>
      <c r="AD16" s="63" t="s">
        <v>331</v>
      </c>
      <c r="AE16" s="45">
        <v>49</v>
      </c>
      <c r="AF16" s="45">
        <v>27</v>
      </c>
      <c r="AG16" s="45">
        <v>517.20000000000005</v>
      </c>
      <c r="AH16" s="45">
        <f t="shared" si="1"/>
        <v>10344</v>
      </c>
      <c r="AI16" s="45">
        <v>32</v>
      </c>
      <c r="AJ16" s="45">
        <v>3</v>
      </c>
      <c r="AK16" s="45">
        <v>53.8</v>
      </c>
      <c r="AL16" s="45">
        <f t="shared" si="0"/>
        <v>1076</v>
      </c>
      <c r="AM16" s="60"/>
      <c r="AN16" s="60"/>
      <c r="AO16" s="60"/>
      <c r="AP16" s="60"/>
      <c r="AQ16" s="65"/>
      <c r="AR16" s="69" t="s">
        <v>97</v>
      </c>
      <c r="AS16" s="69" t="s">
        <v>97</v>
      </c>
      <c r="AT16" s="69" t="s">
        <v>97</v>
      </c>
      <c r="AU16" s="69" t="s">
        <v>97</v>
      </c>
      <c r="AV16" s="69" t="s">
        <v>97</v>
      </c>
      <c r="AW16" s="69" t="s">
        <v>97</v>
      </c>
    </row>
    <row r="17" spans="1:49" ht="16" x14ac:dyDescent="0.2">
      <c r="A17" s="37">
        <v>12</v>
      </c>
      <c r="B17" s="44" t="s">
        <v>111</v>
      </c>
      <c r="C17" s="62">
        <v>45035</v>
      </c>
      <c r="D17" s="63">
        <v>0.40625</v>
      </c>
      <c r="E17" s="45">
        <v>16.3</v>
      </c>
      <c r="F17" s="45">
        <v>92</v>
      </c>
      <c r="G17" s="45">
        <v>9.1</v>
      </c>
      <c r="H17" s="45">
        <v>168.7</v>
      </c>
      <c r="I17" s="45">
        <v>7.28</v>
      </c>
      <c r="J17" s="45">
        <v>143</v>
      </c>
      <c r="K17" s="45">
        <v>4.2</v>
      </c>
      <c r="L17" s="45">
        <v>0.27</v>
      </c>
      <c r="M17" s="45">
        <v>1.2</v>
      </c>
      <c r="N17" s="65"/>
      <c r="O17" s="60"/>
      <c r="P17" s="60"/>
      <c r="Q17" s="105" t="s">
        <v>96</v>
      </c>
      <c r="R17" s="105" t="s">
        <v>96</v>
      </c>
      <c r="S17" s="45" t="s">
        <v>332</v>
      </c>
      <c r="U17" s="62">
        <v>45037</v>
      </c>
      <c r="V17" s="65"/>
      <c r="W17" s="93">
        <v>10.93</v>
      </c>
      <c r="X17" s="44">
        <v>5</v>
      </c>
      <c r="Y17" s="44">
        <v>100</v>
      </c>
      <c r="Z17" s="44">
        <v>20</v>
      </c>
      <c r="AA17" s="62">
        <v>45035</v>
      </c>
      <c r="AB17" s="63" t="s">
        <v>268</v>
      </c>
      <c r="AC17" s="62">
        <v>45036</v>
      </c>
      <c r="AD17" s="45" t="s">
        <v>327</v>
      </c>
      <c r="AE17" s="45">
        <v>49</v>
      </c>
      <c r="AF17" s="45">
        <v>27</v>
      </c>
      <c r="AG17" s="45">
        <v>517.20000000000005</v>
      </c>
      <c r="AH17" s="45">
        <f t="shared" si="1"/>
        <v>10344</v>
      </c>
      <c r="AI17" s="45">
        <v>16</v>
      </c>
      <c r="AJ17" s="45">
        <v>5</v>
      </c>
      <c r="AK17" s="45">
        <v>25</v>
      </c>
      <c r="AL17" s="45">
        <f t="shared" si="0"/>
        <v>500</v>
      </c>
      <c r="AM17" s="60"/>
      <c r="AN17" s="60"/>
      <c r="AO17" s="60"/>
      <c r="AP17" s="60"/>
      <c r="AQ17" s="65"/>
      <c r="AR17" s="69" t="s">
        <v>97</v>
      </c>
      <c r="AS17" s="69" t="s">
        <v>97</v>
      </c>
      <c r="AT17" s="69" t="s">
        <v>97</v>
      </c>
      <c r="AU17" s="69" t="s">
        <v>97</v>
      </c>
      <c r="AV17" s="69" t="s">
        <v>97</v>
      </c>
      <c r="AW17" s="69" t="s">
        <v>97</v>
      </c>
    </row>
    <row r="18" spans="1:49" ht="16" x14ac:dyDescent="0.2">
      <c r="A18" s="37">
        <v>13</v>
      </c>
      <c r="B18" s="44" t="s">
        <v>113</v>
      </c>
      <c r="C18" s="62">
        <v>45035</v>
      </c>
      <c r="D18" s="63">
        <v>0.41666666666666669</v>
      </c>
      <c r="E18" s="45">
        <v>15.4</v>
      </c>
      <c r="F18" s="45">
        <v>93</v>
      </c>
      <c r="G18" s="45">
        <v>9.1999999999999993</v>
      </c>
      <c r="H18" s="45">
        <v>155.5</v>
      </c>
      <c r="I18" s="45">
        <v>7.31</v>
      </c>
      <c r="J18" s="45">
        <v>140.30000000000001</v>
      </c>
      <c r="K18" s="45">
        <v>3.6</v>
      </c>
      <c r="L18" s="45">
        <v>0.27</v>
      </c>
      <c r="M18" s="45">
        <v>1.28</v>
      </c>
      <c r="N18" s="65"/>
      <c r="O18" s="60"/>
      <c r="P18" s="60"/>
      <c r="Q18" s="105" t="s">
        <v>96</v>
      </c>
      <c r="R18" s="105" t="s">
        <v>96</v>
      </c>
      <c r="S18" s="45" t="s">
        <v>333</v>
      </c>
      <c r="U18" s="62">
        <v>45037</v>
      </c>
      <c r="V18" s="65"/>
      <c r="W18" s="93">
        <v>10.199999999999999</v>
      </c>
      <c r="X18" s="44">
        <v>5</v>
      </c>
      <c r="Y18" s="44">
        <v>100</v>
      </c>
      <c r="Z18" s="44">
        <v>20</v>
      </c>
      <c r="AA18" s="62">
        <v>45035</v>
      </c>
      <c r="AB18" s="45" t="s">
        <v>334</v>
      </c>
      <c r="AC18" s="62">
        <v>45036</v>
      </c>
      <c r="AD18" s="45" t="s">
        <v>335</v>
      </c>
      <c r="AE18" s="45">
        <v>47</v>
      </c>
      <c r="AF18" s="45">
        <v>19</v>
      </c>
      <c r="AG18" s="45">
        <v>222.4</v>
      </c>
      <c r="AH18" s="45">
        <f t="shared" si="1"/>
        <v>4448</v>
      </c>
      <c r="AI18" s="45">
        <v>14</v>
      </c>
      <c r="AJ18" s="45">
        <v>4</v>
      </c>
      <c r="AK18" s="45">
        <v>20.9</v>
      </c>
      <c r="AL18" s="45">
        <f t="shared" si="0"/>
        <v>418</v>
      </c>
      <c r="AM18" s="60"/>
      <c r="AN18" s="60"/>
      <c r="AO18" s="60"/>
      <c r="AP18" s="60"/>
      <c r="AQ18" s="65"/>
      <c r="AR18" s="69" t="s">
        <v>97</v>
      </c>
      <c r="AS18" s="69" t="s">
        <v>97</v>
      </c>
      <c r="AT18" s="69" t="s">
        <v>97</v>
      </c>
      <c r="AU18" s="69" t="s">
        <v>97</v>
      </c>
      <c r="AV18" s="69" t="s">
        <v>97</v>
      </c>
      <c r="AW18" s="69" t="s">
        <v>97</v>
      </c>
    </row>
    <row r="19" spans="1:49" ht="16" x14ac:dyDescent="0.2">
      <c r="A19" s="37">
        <v>14</v>
      </c>
      <c r="B19" s="44" t="s">
        <v>114</v>
      </c>
      <c r="C19" s="62">
        <v>44305</v>
      </c>
      <c r="D19" s="63">
        <v>0.42708333333333331</v>
      </c>
      <c r="E19" s="45">
        <v>16.2</v>
      </c>
      <c r="F19" s="45">
        <v>88</v>
      </c>
      <c r="G19" s="45">
        <v>8.6999999999999993</v>
      </c>
      <c r="H19" s="45">
        <v>162.30000000000001</v>
      </c>
      <c r="I19" s="45">
        <v>7.08</v>
      </c>
      <c r="J19" s="45">
        <v>105.5</v>
      </c>
      <c r="K19" s="45">
        <v>5.9</v>
      </c>
      <c r="L19" s="45">
        <v>0.5</v>
      </c>
      <c r="M19" s="45">
        <v>2.08</v>
      </c>
      <c r="N19" s="65"/>
      <c r="O19" s="60"/>
      <c r="P19" s="60"/>
      <c r="Q19" s="105" t="s">
        <v>96</v>
      </c>
      <c r="R19" s="105" t="s">
        <v>96</v>
      </c>
      <c r="S19" s="45" t="s">
        <v>333</v>
      </c>
      <c r="U19" s="62">
        <v>45037</v>
      </c>
      <c r="V19" s="65"/>
      <c r="W19" s="93">
        <v>37.880000000000003</v>
      </c>
      <c r="X19" s="44">
        <v>5</v>
      </c>
      <c r="Y19" s="44">
        <v>100</v>
      </c>
      <c r="Z19" s="44">
        <v>20</v>
      </c>
      <c r="AA19" s="62">
        <v>45035</v>
      </c>
      <c r="AB19" s="45" t="s">
        <v>336</v>
      </c>
      <c r="AC19" s="62">
        <v>45036</v>
      </c>
      <c r="AD19" s="45" t="s">
        <v>337</v>
      </c>
      <c r="AE19" s="45">
        <v>49</v>
      </c>
      <c r="AF19" s="45">
        <v>27</v>
      </c>
      <c r="AG19" s="45">
        <v>517.20000000000005</v>
      </c>
      <c r="AH19" s="45">
        <f t="shared" si="1"/>
        <v>10344</v>
      </c>
      <c r="AI19" s="45">
        <v>41</v>
      </c>
      <c r="AJ19" s="45">
        <v>5</v>
      </c>
      <c r="AK19" s="45">
        <v>90.6</v>
      </c>
      <c r="AL19" s="45">
        <f t="shared" si="0"/>
        <v>1812</v>
      </c>
      <c r="AM19" s="60"/>
      <c r="AN19" s="60"/>
      <c r="AO19" s="60"/>
      <c r="AP19" s="60"/>
      <c r="AQ19" s="65"/>
      <c r="AR19" s="69" t="s">
        <v>97</v>
      </c>
      <c r="AS19" s="69" t="s">
        <v>97</v>
      </c>
      <c r="AT19" s="69" t="s">
        <v>97</v>
      </c>
      <c r="AU19" s="69" t="s">
        <v>97</v>
      </c>
      <c r="AV19" s="69" t="s">
        <v>97</v>
      </c>
      <c r="AW19" s="69" t="s">
        <v>97</v>
      </c>
    </row>
    <row r="20" spans="1:49" ht="16" x14ac:dyDescent="0.2">
      <c r="A20" s="37">
        <v>15</v>
      </c>
      <c r="B20" s="44" t="s">
        <v>115</v>
      </c>
      <c r="C20" s="62">
        <v>45035</v>
      </c>
      <c r="D20" s="63">
        <v>0.39930555555555558</v>
      </c>
      <c r="E20" s="45">
        <v>16</v>
      </c>
      <c r="F20" s="45">
        <v>83</v>
      </c>
      <c r="G20" s="45">
        <v>8.1999999999999993</v>
      </c>
      <c r="H20" s="45">
        <v>351.9</v>
      </c>
      <c r="I20" s="45">
        <v>6.85</v>
      </c>
      <c r="J20" s="45">
        <v>154</v>
      </c>
      <c r="K20" s="45">
        <v>0.5</v>
      </c>
      <c r="L20" s="45">
        <v>0.12</v>
      </c>
      <c r="M20" s="45">
        <v>0.61</v>
      </c>
      <c r="N20" s="65"/>
      <c r="O20" s="60"/>
      <c r="P20" s="60"/>
      <c r="Q20" s="105" t="s">
        <v>96</v>
      </c>
      <c r="R20" s="105" t="s">
        <v>96</v>
      </c>
      <c r="S20" s="45" t="s">
        <v>338</v>
      </c>
      <c r="T20" s="45" t="s">
        <v>339</v>
      </c>
      <c r="U20" s="62">
        <v>45037</v>
      </c>
      <c r="V20" s="65"/>
      <c r="W20" s="93">
        <v>22.78</v>
      </c>
      <c r="X20" s="44">
        <v>5</v>
      </c>
      <c r="Y20" s="44">
        <v>100</v>
      </c>
      <c r="Z20" s="44">
        <v>20</v>
      </c>
      <c r="AA20" s="62">
        <v>45035</v>
      </c>
      <c r="AB20" s="45" t="s">
        <v>334</v>
      </c>
      <c r="AC20" s="62">
        <v>45036</v>
      </c>
      <c r="AD20" s="45" t="s">
        <v>337</v>
      </c>
      <c r="AE20" s="45">
        <v>49</v>
      </c>
      <c r="AF20" s="45">
        <v>23</v>
      </c>
      <c r="AG20" s="45">
        <v>259.5</v>
      </c>
      <c r="AH20" s="45">
        <f t="shared" si="1"/>
        <v>5190</v>
      </c>
      <c r="AI20" s="45">
        <v>3</v>
      </c>
      <c r="AJ20" s="45">
        <v>0</v>
      </c>
      <c r="AK20" s="45">
        <v>3.1</v>
      </c>
      <c r="AL20" s="45">
        <f t="shared" si="0"/>
        <v>62</v>
      </c>
      <c r="AM20" s="60"/>
      <c r="AN20" s="60"/>
      <c r="AO20" s="60"/>
      <c r="AP20" s="60"/>
      <c r="AQ20" s="65"/>
      <c r="AR20" s="69" t="s">
        <v>97</v>
      </c>
      <c r="AS20" s="69" t="s">
        <v>97</v>
      </c>
      <c r="AT20" s="69" t="s">
        <v>97</v>
      </c>
      <c r="AU20" s="69" t="s">
        <v>97</v>
      </c>
      <c r="AV20" s="69" t="s">
        <v>97</v>
      </c>
      <c r="AW20" s="69" t="s">
        <v>97</v>
      </c>
    </row>
    <row r="21" spans="1:49" ht="16" x14ac:dyDescent="0.2">
      <c r="A21" s="37">
        <v>16</v>
      </c>
      <c r="B21" s="44" t="s">
        <v>116</v>
      </c>
      <c r="C21" s="62">
        <v>45035</v>
      </c>
      <c r="D21" s="63">
        <v>0.4465277777777778</v>
      </c>
      <c r="E21" s="45">
        <v>18</v>
      </c>
      <c r="F21" s="45">
        <v>102</v>
      </c>
      <c r="G21" s="45">
        <v>9.6999999999999993</v>
      </c>
      <c r="H21" s="45">
        <v>335</v>
      </c>
      <c r="I21" s="45">
        <v>6.75</v>
      </c>
      <c r="J21" s="45">
        <v>121</v>
      </c>
      <c r="K21" s="45">
        <v>12.7</v>
      </c>
      <c r="L21" s="45">
        <v>0.96</v>
      </c>
      <c r="M21" s="45">
        <v>1.47</v>
      </c>
      <c r="N21" s="65"/>
      <c r="O21" s="60"/>
      <c r="P21" s="60"/>
      <c r="Q21" s="105" t="s">
        <v>96</v>
      </c>
      <c r="R21" s="105" t="s">
        <v>96</v>
      </c>
      <c r="T21" s="45" t="s">
        <v>340</v>
      </c>
      <c r="U21" s="62">
        <v>45037</v>
      </c>
      <c r="V21" s="65"/>
      <c r="W21" s="93">
        <v>22.75</v>
      </c>
      <c r="X21" s="44">
        <v>5</v>
      </c>
      <c r="Y21" s="44">
        <v>100</v>
      </c>
      <c r="Z21" s="44">
        <v>20</v>
      </c>
      <c r="AA21" s="62">
        <v>45035</v>
      </c>
      <c r="AB21" s="45" t="s">
        <v>341</v>
      </c>
      <c r="AC21" s="62">
        <v>45036</v>
      </c>
      <c r="AD21" s="45" t="s">
        <v>342</v>
      </c>
      <c r="AE21" s="45">
        <v>49</v>
      </c>
      <c r="AF21" s="45">
        <v>45</v>
      </c>
      <c r="AG21" s="45">
        <v>1732.9</v>
      </c>
      <c r="AH21" s="45">
        <f t="shared" si="1"/>
        <v>34658</v>
      </c>
      <c r="AI21" s="45">
        <v>49</v>
      </c>
      <c r="AJ21" s="45">
        <v>17</v>
      </c>
      <c r="AK21" s="45">
        <v>290.89999999999998</v>
      </c>
      <c r="AL21" s="45">
        <f t="shared" si="0"/>
        <v>5818</v>
      </c>
      <c r="AM21" s="40"/>
      <c r="AN21" s="43"/>
      <c r="AO21" s="43"/>
      <c r="AP21" s="40"/>
      <c r="AQ21" s="65"/>
      <c r="AR21" s="69" t="s">
        <v>97</v>
      </c>
      <c r="AS21" s="69" t="s">
        <v>97</v>
      </c>
      <c r="AT21" s="69" t="s">
        <v>97</v>
      </c>
      <c r="AU21" s="69" t="s">
        <v>97</v>
      </c>
      <c r="AV21" s="69" t="s">
        <v>97</v>
      </c>
      <c r="AW21" s="69" t="s">
        <v>97</v>
      </c>
    </row>
    <row r="22" spans="1:49" ht="16" x14ac:dyDescent="0.2">
      <c r="A22" s="37">
        <v>17</v>
      </c>
      <c r="B22" s="44" t="s">
        <v>117</v>
      </c>
      <c r="C22" s="62">
        <v>45035</v>
      </c>
      <c r="D22" s="63">
        <v>0.62708333333333333</v>
      </c>
      <c r="E22" s="45">
        <v>22.2</v>
      </c>
      <c r="F22" s="45">
        <v>58.4</v>
      </c>
      <c r="G22" s="45">
        <v>5.08</v>
      </c>
      <c r="H22" s="45">
        <v>133.4</v>
      </c>
      <c r="I22" s="45">
        <v>6.48</v>
      </c>
      <c r="J22" s="45">
        <v>220.2</v>
      </c>
      <c r="K22" s="45">
        <v>4.87</v>
      </c>
      <c r="L22" s="45">
        <v>1.38</v>
      </c>
      <c r="M22" s="45">
        <v>5.62</v>
      </c>
      <c r="N22" s="65"/>
      <c r="O22" s="60"/>
      <c r="P22" s="60"/>
      <c r="Q22" s="45" t="s">
        <v>191</v>
      </c>
      <c r="R22" s="45" t="s">
        <v>315</v>
      </c>
      <c r="S22" s="45" t="s">
        <v>95</v>
      </c>
      <c r="T22" s="45" t="s">
        <v>219</v>
      </c>
      <c r="U22" s="62">
        <v>45037</v>
      </c>
      <c r="V22" s="65"/>
      <c r="W22" s="93">
        <v>17.43</v>
      </c>
      <c r="X22" s="44">
        <v>5</v>
      </c>
      <c r="Y22" s="44">
        <v>100</v>
      </c>
      <c r="Z22" s="44">
        <v>20</v>
      </c>
      <c r="AA22" s="62">
        <v>45035</v>
      </c>
      <c r="AB22" s="45" t="s">
        <v>309</v>
      </c>
      <c r="AC22" s="62">
        <v>45036</v>
      </c>
      <c r="AD22" s="68">
        <v>0.8125</v>
      </c>
      <c r="AE22" s="45">
        <v>49</v>
      </c>
      <c r="AF22" s="45">
        <v>43</v>
      </c>
      <c r="AG22" s="45">
        <v>1413.6</v>
      </c>
      <c r="AH22" s="45">
        <f t="shared" si="1"/>
        <v>28272</v>
      </c>
      <c r="AI22" s="45">
        <v>0</v>
      </c>
      <c r="AJ22" s="45">
        <v>0</v>
      </c>
      <c r="AK22" s="45">
        <v>0</v>
      </c>
      <c r="AL22" s="45">
        <f t="shared" si="0"/>
        <v>0</v>
      </c>
      <c r="AM22" s="60"/>
      <c r="AN22" s="60"/>
      <c r="AO22" s="60"/>
      <c r="AP22" s="60"/>
      <c r="AQ22" s="65"/>
      <c r="AR22" s="69" t="s">
        <v>97</v>
      </c>
      <c r="AS22" s="69" t="s">
        <v>97</v>
      </c>
      <c r="AT22" s="69" t="s">
        <v>97</v>
      </c>
      <c r="AU22" s="69" t="s">
        <v>97</v>
      </c>
      <c r="AV22" s="69" t="s">
        <v>97</v>
      </c>
      <c r="AW22" s="69" t="s">
        <v>97</v>
      </c>
    </row>
    <row r="23" spans="1:49" ht="16" x14ac:dyDescent="0.2">
      <c r="A23" s="37">
        <v>18</v>
      </c>
      <c r="B23" s="44" t="s">
        <v>120</v>
      </c>
      <c r="C23" s="62">
        <v>45035</v>
      </c>
      <c r="D23" s="63">
        <v>0.64236111111111105</v>
      </c>
      <c r="E23" s="45">
        <v>18.8</v>
      </c>
      <c r="F23" s="45">
        <v>46.9</v>
      </c>
      <c r="G23" s="45">
        <v>4.37</v>
      </c>
      <c r="H23" s="45">
        <v>117.7</v>
      </c>
      <c r="I23" s="45">
        <v>6.35</v>
      </c>
      <c r="J23" s="45">
        <v>219.4</v>
      </c>
      <c r="K23" s="45">
        <v>4.34</v>
      </c>
      <c r="L23" s="45">
        <v>1.38</v>
      </c>
      <c r="M23" s="45">
        <v>5.55</v>
      </c>
      <c r="N23" s="65"/>
      <c r="O23" s="60"/>
      <c r="P23" s="60"/>
      <c r="Q23" s="45" t="s">
        <v>191</v>
      </c>
      <c r="R23" s="45" t="s">
        <v>315</v>
      </c>
      <c r="S23" s="45" t="s">
        <v>95</v>
      </c>
      <c r="T23" s="45" t="s">
        <v>343</v>
      </c>
      <c r="U23" s="62">
        <v>45037</v>
      </c>
      <c r="V23" s="65"/>
      <c r="W23" s="93">
        <v>22.34</v>
      </c>
      <c r="X23" s="44">
        <v>5</v>
      </c>
      <c r="Y23" s="44">
        <v>100</v>
      </c>
      <c r="Z23" s="44">
        <v>20</v>
      </c>
      <c r="AA23" s="62">
        <v>45035</v>
      </c>
      <c r="AB23" s="45" t="s">
        <v>309</v>
      </c>
      <c r="AC23" s="62">
        <v>45036</v>
      </c>
      <c r="AD23" s="68">
        <v>0.8125</v>
      </c>
      <c r="AE23" s="45">
        <v>47</v>
      </c>
      <c r="AF23" s="45">
        <v>10</v>
      </c>
      <c r="AG23" s="45">
        <v>160.69999999999999</v>
      </c>
      <c r="AH23" s="45">
        <f t="shared" si="1"/>
        <v>3214</v>
      </c>
      <c r="AI23" s="45">
        <v>0</v>
      </c>
      <c r="AJ23" s="45">
        <v>0</v>
      </c>
      <c r="AK23" s="45">
        <v>0</v>
      </c>
      <c r="AL23" s="45">
        <f t="shared" si="0"/>
        <v>0</v>
      </c>
      <c r="AM23" s="60"/>
      <c r="AN23" s="60"/>
      <c r="AO23" s="60"/>
      <c r="AP23" s="60"/>
      <c r="AQ23" s="65"/>
      <c r="AR23" s="69" t="s">
        <v>97</v>
      </c>
      <c r="AS23" s="69" t="s">
        <v>97</v>
      </c>
      <c r="AT23" s="69" t="s">
        <v>97</v>
      </c>
      <c r="AU23" s="69" t="s">
        <v>97</v>
      </c>
      <c r="AV23" s="69" t="s">
        <v>97</v>
      </c>
      <c r="AW23" s="69" t="s">
        <v>97</v>
      </c>
    </row>
    <row r="24" spans="1:49" ht="16" x14ac:dyDescent="0.2">
      <c r="A24" s="37">
        <v>19</v>
      </c>
      <c r="B24" s="44" t="s">
        <v>122</v>
      </c>
      <c r="C24" s="62">
        <v>45035</v>
      </c>
      <c r="D24" s="63">
        <v>0.65902777777777777</v>
      </c>
      <c r="E24" s="45">
        <v>20.100000000000001</v>
      </c>
      <c r="F24" s="45">
        <v>45.6</v>
      </c>
      <c r="G24" s="45">
        <v>4.1399999999999997</v>
      </c>
      <c r="H24" s="45">
        <v>144.9</v>
      </c>
      <c r="I24" s="45">
        <v>6.33</v>
      </c>
      <c r="J24" s="45">
        <v>215</v>
      </c>
      <c r="K24" s="45">
        <v>9.5500000000000007</v>
      </c>
      <c r="L24" s="45">
        <v>1.93</v>
      </c>
      <c r="M24" s="45">
        <v>7.74</v>
      </c>
      <c r="N24" s="65"/>
      <c r="O24" s="60"/>
      <c r="P24" s="60"/>
      <c r="Q24" s="45" t="s">
        <v>344</v>
      </c>
      <c r="R24" s="45" t="s">
        <v>315</v>
      </c>
      <c r="S24" s="45" t="s">
        <v>95</v>
      </c>
      <c r="T24" s="45" t="s">
        <v>345</v>
      </c>
      <c r="U24" s="62">
        <v>45037</v>
      </c>
      <c r="V24" s="65"/>
      <c r="W24" s="93">
        <v>15.97</v>
      </c>
      <c r="X24" s="44">
        <v>5</v>
      </c>
      <c r="Y24" s="44">
        <v>100</v>
      </c>
      <c r="Z24" s="44">
        <v>20</v>
      </c>
      <c r="AA24" s="62">
        <v>45035</v>
      </c>
      <c r="AB24" s="45" t="s">
        <v>309</v>
      </c>
      <c r="AC24" s="62">
        <v>45036</v>
      </c>
      <c r="AD24" s="68">
        <v>0.8125</v>
      </c>
      <c r="AE24" s="45">
        <v>49</v>
      </c>
      <c r="AF24" s="45">
        <v>15</v>
      </c>
      <c r="AG24" s="45">
        <v>261.3</v>
      </c>
      <c r="AH24" s="45">
        <f t="shared" si="1"/>
        <v>5226</v>
      </c>
      <c r="AI24" s="45">
        <v>9</v>
      </c>
      <c r="AJ24" s="45">
        <v>0</v>
      </c>
      <c r="AK24" s="45">
        <v>9.8000000000000007</v>
      </c>
      <c r="AL24" s="45">
        <f t="shared" si="0"/>
        <v>196</v>
      </c>
      <c r="AM24" s="60"/>
      <c r="AN24" s="60"/>
      <c r="AO24" s="60"/>
      <c r="AP24" s="60"/>
      <c r="AQ24" s="65"/>
      <c r="AR24" s="69" t="s">
        <v>97</v>
      </c>
      <c r="AS24" s="69" t="s">
        <v>97</v>
      </c>
      <c r="AT24" s="69" t="s">
        <v>97</v>
      </c>
      <c r="AU24" s="69" t="s">
        <v>97</v>
      </c>
      <c r="AV24" s="69" t="s">
        <v>97</v>
      </c>
      <c r="AW24" s="69" t="s">
        <v>97</v>
      </c>
    </row>
    <row r="25" spans="1:49" ht="16" x14ac:dyDescent="0.2">
      <c r="A25" s="37">
        <v>20</v>
      </c>
      <c r="B25" s="44" t="s">
        <v>124</v>
      </c>
      <c r="C25" s="62">
        <v>45035</v>
      </c>
      <c r="D25" s="63">
        <v>0.6791666666666667</v>
      </c>
      <c r="E25" s="45">
        <v>17.399999999999999</v>
      </c>
      <c r="F25" s="45">
        <v>26.5</v>
      </c>
      <c r="G25" s="45">
        <v>2.5299999999999998</v>
      </c>
      <c r="H25" s="45">
        <v>161.6</v>
      </c>
      <c r="I25" s="45">
        <v>6.23</v>
      </c>
      <c r="J25" s="45">
        <v>224</v>
      </c>
      <c r="K25" s="45">
        <v>10.18</v>
      </c>
      <c r="L25" s="45">
        <v>1.1599999999999999</v>
      </c>
      <c r="M25" s="45">
        <v>5.09</v>
      </c>
      <c r="N25" s="65"/>
      <c r="O25" s="60"/>
      <c r="P25" s="60"/>
      <c r="Q25" s="45" t="s">
        <v>191</v>
      </c>
      <c r="R25" s="45" t="s">
        <v>315</v>
      </c>
      <c r="S25" s="45" t="s">
        <v>95</v>
      </c>
      <c r="T25" s="45" t="s">
        <v>346</v>
      </c>
      <c r="U25" s="62">
        <v>45037</v>
      </c>
      <c r="V25" s="65"/>
      <c r="W25" s="93">
        <v>16.46</v>
      </c>
      <c r="X25" s="44">
        <v>5</v>
      </c>
      <c r="Y25" s="44">
        <v>100</v>
      </c>
      <c r="Z25" s="44">
        <v>20</v>
      </c>
      <c r="AA25" s="62">
        <v>45035</v>
      </c>
      <c r="AB25" s="45" t="s">
        <v>309</v>
      </c>
      <c r="AC25" s="62">
        <v>45036</v>
      </c>
      <c r="AD25" s="68">
        <v>0.8125</v>
      </c>
      <c r="AE25" s="45">
        <v>49</v>
      </c>
      <c r="AF25" s="45">
        <v>16</v>
      </c>
      <c r="AG25" s="45">
        <v>275.5</v>
      </c>
      <c r="AH25" s="45">
        <f t="shared" si="1"/>
        <v>5510</v>
      </c>
      <c r="AI25" s="45">
        <v>9</v>
      </c>
      <c r="AJ25" s="45">
        <v>0</v>
      </c>
      <c r="AK25" s="45">
        <v>9.8000000000000007</v>
      </c>
      <c r="AL25" s="45">
        <f t="shared" si="0"/>
        <v>196</v>
      </c>
      <c r="AM25" s="60"/>
      <c r="AN25" s="60"/>
      <c r="AO25" s="60"/>
      <c r="AP25" s="60"/>
      <c r="AQ25" s="65"/>
      <c r="AR25" s="69" t="s">
        <v>97</v>
      </c>
      <c r="AS25" s="69" t="s">
        <v>97</v>
      </c>
      <c r="AT25" s="69" t="s">
        <v>97</v>
      </c>
      <c r="AU25" s="69" t="s">
        <v>97</v>
      </c>
      <c r="AV25" s="69" t="s">
        <v>97</v>
      </c>
      <c r="AW25" s="69" t="s">
        <v>97</v>
      </c>
    </row>
    <row r="26" spans="1:49" ht="16" x14ac:dyDescent="0.2">
      <c r="A26" s="37">
        <v>21</v>
      </c>
      <c r="B26" s="44" t="s">
        <v>127</v>
      </c>
      <c r="C26" s="62">
        <v>45036</v>
      </c>
      <c r="D26" s="63">
        <v>0.45694444444444443</v>
      </c>
      <c r="E26" s="45">
        <v>20.399999999999999</v>
      </c>
      <c r="F26" s="45">
        <v>56</v>
      </c>
      <c r="G26" s="45">
        <v>5.0999999999999996</v>
      </c>
      <c r="H26" s="45">
        <v>175.7</v>
      </c>
      <c r="I26" s="45">
        <v>7.27</v>
      </c>
      <c r="J26" s="45">
        <v>108.1</v>
      </c>
      <c r="K26" s="45">
        <v>40.79</v>
      </c>
      <c r="L26" s="45">
        <v>3.3</v>
      </c>
      <c r="M26" s="45">
        <v>12.19</v>
      </c>
      <c r="N26" s="65"/>
      <c r="O26" s="60"/>
      <c r="P26" s="60"/>
      <c r="Q26" s="45" t="s">
        <v>191</v>
      </c>
      <c r="R26" s="45" t="s">
        <v>228</v>
      </c>
      <c r="S26" s="45" t="s">
        <v>347</v>
      </c>
      <c r="T26" s="105" t="s">
        <v>96</v>
      </c>
      <c r="U26" s="62">
        <v>45037</v>
      </c>
      <c r="V26" s="65"/>
      <c r="W26" s="93">
        <v>12.91</v>
      </c>
      <c r="X26" s="44">
        <v>5</v>
      </c>
      <c r="Y26" s="44">
        <v>100</v>
      </c>
      <c r="Z26" s="44">
        <v>20</v>
      </c>
      <c r="AA26" s="62">
        <v>45036</v>
      </c>
      <c r="AB26" s="45" t="s">
        <v>327</v>
      </c>
      <c r="AC26" s="62">
        <v>45037</v>
      </c>
      <c r="AD26" s="63" t="s">
        <v>348</v>
      </c>
      <c r="AE26" s="45">
        <v>49</v>
      </c>
      <c r="AF26" s="45">
        <v>39</v>
      </c>
      <c r="AG26" s="45">
        <v>1046.2</v>
      </c>
      <c r="AH26" s="45">
        <f t="shared" si="1"/>
        <v>20924</v>
      </c>
      <c r="AI26" s="45">
        <v>9</v>
      </c>
      <c r="AJ26" s="45">
        <v>2</v>
      </c>
      <c r="AK26" s="45">
        <v>12</v>
      </c>
      <c r="AL26" s="45">
        <f t="shared" si="0"/>
        <v>240</v>
      </c>
      <c r="AM26" s="60"/>
      <c r="AN26" s="60"/>
      <c r="AO26" s="60"/>
      <c r="AP26" s="60"/>
      <c r="AQ26" s="65"/>
      <c r="AR26" s="69" t="s">
        <v>97</v>
      </c>
      <c r="AS26" s="69" t="s">
        <v>97</v>
      </c>
      <c r="AT26" s="69" t="s">
        <v>97</v>
      </c>
      <c r="AU26" s="69" t="s">
        <v>97</v>
      </c>
      <c r="AV26" s="69" t="s">
        <v>97</v>
      </c>
      <c r="AW26" s="69" t="s">
        <v>97</v>
      </c>
    </row>
    <row r="27" spans="1:49" ht="16" x14ac:dyDescent="0.2">
      <c r="A27" s="37">
        <v>22</v>
      </c>
      <c r="B27" s="44" t="s">
        <v>131</v>
      </c>
      <c r="C27" s="62">
        <v>45036</v>
      </c>
      <c r="D27" s="63">
        <v>0.46527777777777773</v>
      </c>
      <c r="E27" s="45">
        <v>19.899999999999999</v>
      </c>
      <c r="F27" s="45">
        <v>54</v>
      </c>
      <c r="G27" s="45">
        <v>5</v>
      </c>
      <c r="H27" s="45">
        <v>168.3</v>
      </c>
      <c r="I27" s="45">
        <v>7.57</v>
      </c>
      <c r="J27" s="45">
        <v>94.6</v>
      </c>
      <c r="K27" s="45">
        <v>55.98</v>
      </c>
      <c r="L27" s="45">
        <v>0.95</v>
      </c>
      <c r="M27" s="45">
        <v>4.45</v>
      </c>
      <c r="N27" s="65"/>
      <c r="O27" s="60"/>
      <c r="P27" s="60"/>
      <c r="Q27" s="45" t="s">
        <v>191</v>
      </c>
      <c r="R27" s="45" t="s">
        <v>228</v>
      </c>
      <c r="S27" s="45" t="s">
        <v>347</v>
      </c>
      <c r="T27" s="105" t="s">
        <v>96</v>
      </c>
      <c r="U27" s="62">
        <v>45037</v>
      </c>
      <c r="V27" s="65"/>
      <c r="W27" s="93">
        <v>19.920000000000002</v>
      </c>
      <c r="X27" s="44">
        <v>5</v>
      </c>
      <c r="Y27" s="44">
        <v>100</v>
      </c>
      <c r="Z27" s="44">
        <v>20</v>
      </c>
      <c r="AA27" s="62">
        <v>45036</v>
      </c>
      <c r="AB27" s="45" t="s">
        <v>327</v>
      </c>
      <c r="AC27" s="62">
        <v>45037</v>
      </c>
      <c r="AD27" s="63" t="s">
        <v>348</v>
      </c>
      <c r="AE27" s="45">
        <v>49</v>
      </c>
      <c r="AF27" s="45">
        <v>44</v>
      </c>
      <c r="AG27" s="45">
        <v>1553.1</v>
      </c>
      <c r="AH27" s="45">
        <f t="shared" si="1"/>
        <v>31062</v>
      </c>
      <c r="AI27" s="45">
        <v>10</v>
      </c>
      <c r="AJ27" s="45">
        <v>1</v>
      </c>
      <c r="AK27" s="45">
        <v>12.1</v>
      </c>
      <c r="AL27" s="45">
        <f t="shared" si="0"/>
        <v>242</v>
      </c>
      <c r="AM27" s="60"/>
      <c r="AN27" s="60"/>
      <c r="AO27" s="60"/>
      <c r="AP27" s="60"/>
      <c r="AQ27" s="65"/>
      <c r="AR27" s="69" t="s">
        <v>97</v>
      </c>
      <c r="AS27" s="69" t="s">
        <v>97</v>
      </c>
      <c r="AT27" s="69" t="s">
        <v>97</v>
      </c>
      <c r="AU27" s="69" t="s">
        <v>97</v>
      </c>
      <c r="AV27" s="69" t="s">
        <v>97</v>
      </c>
      <c r="AW27" s="69" t="s">
        <v>97</v>
      </c>
    </row>
    <row r="28" spans="1:49" ht="16" x14ac:dyDescent="0.2">
      <c r="A28" s="37">
        <v>23</v>
      </c>
      <c r="B28" s="44" t="s">
        <v>132</v>
      </c>
      <c r="C28" s="62">
        <v>45035</v>
      </c>
      <c r="D28" s="63">
        <v>0.61111111111111105</v>
      </c>
      <c r="E28" s="45">
        <v>20.6</v>
      </c>
      <c r="F28" s="45">
        <v>69.599999999999994</v>
      </c>
      <c r="G28" s="45">
        <v>6.23</v>
      </c>
      <c r="H28" s="45">
        <v>97.6</v>
      </c>
      <c r="I28" s="45">
        <v>6.62</v>
      </c>
      <c r="J28" s="45">
        <v>217.3</v>
      </c>
      <c r="K28" s="45">
        <v>12.15</v>
      </c>
      <c r="L28" s="45">
        <v>0.88</v>
      </c>
      <c r="M28" s="45">
        <v>3.65</v>
      </c>
      <c r="N28" s="65"/>
      <c r="O28" s="60"/>
      <c r="P28" s="60"/>
      <c r="Q28" s="45" t="s">
        <v>191</v>
      </c>
      <c r="R28" s="45" t="s">
        <v>242</v>
      </c>
      <c r="S28" s="45" t="s">
        <v>242</v>
      </c>
      <c r="T28" s="45" t="s">
        <v>349</v>
      </c>
      <c r="U28" s="62">
        <v>45037</v>
      </c>
      <c r="V28" s="65"/>
      <c r="W28" s="93">
        <v>10.199999999999999</v>
      </c>
      <c r="X28" s="44">
        <v>5</v>
      </c>
      <c r="Y28" s="44">
        <v>100</v>
      </c>
      <c r="Z28" s="44">
        <v>20</v>
      </c>
      <c r="AA28" s="62">
        <v>45035</v>
      </c>
      <c r="AB28" s="45" t="s">
        <v>309</v>
      </c>
      <c r="AC28" s="62">
        <v>45036</v>
      </c>
      <c r="AD28" s="68">
        <v>0.8125</v>
      </c>
      <c r="AE28" s="45">
        <v>37</v>
      </c>
      <c r="AF28" s="45">
        <v>6</v>
      </c>
      <c r="AG28" s="45">
        <v>75.400000000000006</v>
      </c>
      <c r="AH28" s="45">
        <f t="shared" si="1"/>
        <v>1508</v>
      </c>
      <c r="AI28" s="45">
        <v>1</v>
      </c>
      <c r="AJ28" s="45">
        <v>0</v>
      </c>
      <c r="AK28" s="45">
        <v>1</v>
      </c>
      <c r="AL28" s="45">
        <f t="shared" si="0"/>
        <v>20</v>
      </c>
      <c r="AM28" s="60"/>
      <c r="AN28" s="60"/>
      <c r="AO28" s="60"/>
      <c r="AP28" s="60"/>
      <c r="AQ28" s="65"/>
      <c r="AR28" s="69" t="s">
        <v>97</v>
      </c>
      <c r="AS28" s="69" t="s">
        <v>97</v>
      </c>
      <c r="AT28" s="69" t="s">
        <v>97</v>
      </c>
      <c r="AU28" s="69" t="s">
        <v>97</v>
      </c>
      <c r="AV28" s="69" t="s">
        <v>97</v>
      </c>
      <c r="AW28" s="69" t="s">
        <v>97</v>
      </c>
    </row>
    <row r="29" spans="1:49" ht="16" x14ac:dyDescent="0.2">
      <c r="A29" s="37">
        <v>24</v>
      </c>
      <c r="B29" s="44" t="s">
        <v>134</v>
      </c>
      <c r="C29" s="62">
        <v>45036</v>
      </c>
      <c r="D29" s="63">
        <v>0.49305555555555558</v>
      </c>
      <c r="E29" s="45">
        <v>19.8</v>
      </c>
      <c r="F29" s="45">
        <v>64.900000000000006</v>
      </c>
      <c r="G29" s="45">
        <v>5.85</v>
      </c>
      <c r="H29" s="45">
        <v>355</v>
      </c>
      <c r="I29" s="45">
        <v>6.79</v>
      </c>
      <c r="J29" s="45">
        <v>185.4</v>
      </c>
      <c r="K29" s="45">
        <v>13.34</v>
      </c>
      <c r="L29" s="45">
        <v>1</v>
      </c>
      <c r="M29" s="45">
        <v>4.09</v>
      </c>
      <c r="N29" s="65"/>
      <c r="O29" s="60"/>
      <c r="P29" s="60"/>
      <c r="Q29" s="45" t="s">
        <v>191</v>
      </c>
      <c r="R29" s="45" t="s">
        <v>315</v>
      </c>
      <c r="S29" s="45" t="s">
        <v>315</v>
      </c>
      <c r="T29" s="45" t="s">
        <v>350</v>
      </c>
      <c r="U29" s="62">
        <v>45037</v>
      </c>
      <c r="V29" s="65"/>
      <c r="W29" s="93">
        <v>60.76</v>
      </c>
      <c r="X29" s="44">
        <v>5</v>
      </c>
      <c r="Y29" s="44">
        <v>100</v>
      </c>
      <c r="Z29" s="44">
        <v>20</v>
      </c>
      <c r="AA29" s="62">
        <v>45036</v>
      </c>
      <c r="AB29" s="45" t="s">
        <v>327</v>
      </c>
      <c r="AC29" s="62">
        <v>45037</v>
      </c>
      <c r="AD29" s="63" t="s">
        <v>348</v>
      </c>
      <c r="AE29" s="45">
        <v>45</v>
      </c>
      <c r="AF29" s="45">
        <v>4</v>
      </c>
      <c r="AG29" s="45">
        <v>112.6</v>
      </c>
      <c r="AH29" s="45">
        <f t="shared" si="1"/>
        <v>2252</v>
      </c>
      <c r="AI29" s="45">
        <v>9</v>
      </c>
      <c r="AJ29" s="45">
        <v>0</v>
      </c>
      <c r="AK29" s="45">
        <v>9.8000000000000007</v>
      </c>
      <c r="AL29" s="45">
        <f t="shared" si="0"/>
        <v>196</v>
      </c>
      <c r="AM29" s="60"/>
      <c r="AN29" s="60"/>
      <c r="AO29" s="60"/>
      <c r="AP29" s="60"/>
      <c r="AQ29" s="65"/>
      <c r="AR29" s="69" t="s">
        <v>97</v>
      </c>
      <c r="AS29" s="69" t="s">
        <v>97</v>
      </c>
      <c r="AT29" s="69" t="s">
        <v>97</v>
      </c>
      <c r="AU29" s="69" t="s">
        <v>97</v>
      </c>
      <c r="AV29" s="69" t="s">
        <v>97</v>
      </c>
      <c r="AW29" s="69" t="s">
        <v>97</v>
      </c>
    </row>
    <row r="30" spans="1:49" ht="16" x14ac:dyDescent="0.2">
      <c r="A30" s="37">
        <v>25</v>
      </c>
      <c r="B30" s="44" t="s">
        <v>136</v>
      </c>
      <c r="C30" s="62">
        <v>45036</v>
      </c>
      <c r="D30" s="63">
        <v>0.47083333333333338</v>
      </c>
      <c r="E30" s="45">
        <v>20.7</v>
      </c>
      <c r="F30" s="45">
        <v>56.3</v>
      </c>
      <c r="G30" s="45">
        <v>5</v>
      </c>
      <c r="H30" s="45">
        <v>3271</v>
      </c>
      <c r="I30" s="45">
        <v>6.76</v>
      </c>
      <c r="J30" s="45">
        <v>181.6</v>
      </c>
      <c r="K30" s="45">
        <v>6.72</v>
      </c>
      <c r="L30" s="45">
        <v>1.29</v>
      </c>
      <c r="M30" s="45">
        <v>5.13</v>
      </c>
      <c r="N30" s="65"/>
      <c r="O30" s="60"/>
      <c r="P30" s="60"/>
      <c r="Q30" s="45" t="s">
        <v>191</v>
      </c>
      <c r="R30" s="45" t="s">
        <v>242</v>
      </c>
      <c r="S30" s="45" t="s">
        <v>315</v>
      </c>
      <c r="T30" s="45" t="s">
        <v>351</v>
      </c>
      <c r="U30" s="62">
        <v>45037</v>
      </c>
      <c r="V30" s="65"/>
      <c r="W30" s="93">
        <v>692.61</v>
      </c>
      <c r="X30" s="44">
        <v>5</v>
      </c>
      <c r="Y30" s="44">
        <v>100</v>
      </c>
      <c r="Z30" s="44">
        <v>20</v>
      </c>
      <c r="AA30" s="62">
        <v>45036</v>
      </c>
      <c r="AB30" s="45" t="s">
        <v>327</v>
      </c>
      <c r="AC30" s="62">
        <v>45037</v>
      </c>
      <c r="AD30" s="63" t="s">
        <v>348</v>
      </c>
      <c r="AE30" s="45">
        <v>49</v>
      </c>
      <c r="AF30" s="45">
        <v>28</v>
      </c>
      <c r="AG30" s="45">
        <v>547.5</v>
      </c>
      <c r="AH30" s="45">
        <f t="shared" si="1"/>
        <v>10950</v>
      </c>
      <c r="AI30" s="45">
        <v>18</v>
      </c>
      <c r="AJ30" s="45">
        <v>0</v>
      </c>
      <c r="AK30" s="45">
        <v>21.8</v>
      </c>
      <c r="AL30" s="45">
        <f t="shared" si="0"/>
        <v>436</v>
      </c>
      <c r="AM30" s="60"/>
      <c r="AN30" s="60"/>
      <c r="AO30" s="60"/>
      <c r="AP30" s="60"/>
      <c r="AQ30" s="65"/>
      <c r="AR30" s="69" t="s">
        <v>97</v>
      </c>
      <c r="AS30" s="69" t="s">
        <v>97</v>
      </c>
      <c r="AT30" s="69" t="s">
        <v>97</v>
      </c>
      <c r="AU30" s="69" t="s">
        <v>97</v>
      </c>
      <c r="AV30" s="69" t="s">
        <v>97</v>
      </c>
      <c r="AW30" s="69" t="s">
        <v>97</v>
      </c>
    </row>
    <row r="31" spans="1:49" ht="16" x14ac:dyDescent="0.2">
      <c r="A31" s="37">
        <v>26</v>
      </c>
      <c r="B31" s="44" t="s">
        <v>138</v>
      </c>
      <c r="C31" s="62">
        <v>45035</v>
      </c>
      <c r="D31" s="63">
        <v>0.38541666666666669</v>
      </c>
      <c r="E31" s="45">
        <v>20.8</v>
      </c>
      <c r="F31" s="45">
        <v>88.6</v>
      </c>
      <c r="G31" s="45">
        <v>7.35</v>
      </c>
      <c r="H31" s="70">
        <v>15008</v>
      </c>
      <c r="I31" s="45">
        <v>7.26</v>
      </c>
      <c r="J31" s="45">
        <v>225.5</v>
      </c>
      <c r="K31" s="45">
        <v>1.32</v>
      </c>
      <c r="L31" s="45">
        <v>1.1499999999999999</v>
      </c>
      <c r="M31" s="45">
        <v>4.97</v>
      </c>
      <c r="N31" s="65"/>
      <c r="O31" s="60"/>
      <c r="P31" s="60"/>
      <c r="Q31" s="45" t="s">
        <v>191</v>
      </c>
      <c r="R31" s="45" t="s">
        <v>242</v>
      </c>
      <c r="S31" s="45" t="s">
        <v>242</v>
      </c>
      <c r="T31" s="105" t="s">
        <v>96</v>
      </c>
      <c r="U31" s="62">
        <v>45037</v>
      </c>
      <c r="V31" s="65"/>
      <c r="W31" s="93">
        <v>141.13003623188399</v>
      </c>
      <c r="X31" s="44">
        <v>5</v>
      </c>
      <c r="Y31" s="44">
        <v>100</v>
      </c>
      <c r="Z31" s="44">
        <v>20</v>
      </c>
      <c r="AA31" s="62">
        <v>45036</v>
      </c>
      <c r="AB31" s="45" t="s">
        <v>327</v>
      </c>
      <c r="AC31" s="62">
        <v>45037</v>
      </c>
      <c r="AD31" s="63" t="s">
        <v>348</v>
      </c>
      <c r="AE31" s="45">
        <v>49</v>
      </c>
      <c r="AF31" s="45">
        <v>24</v>
      </c>
      <c r="AG31" s="45">
        <v>435.2</v>
      </c>
      <c r="AH31" s="45">
        <f t="shared" si="1"/>
        <v>8704</v>
      </c>
      <c r="AI31" s="45">
        <v>6</v>
      </c>
      <c r="AJ31" s="45">
        <v>1</v>
      </c>
      <c r="AK31" s="45">
        <v>7.4</v>
      </c>
      <c r="AL31" s="45">
        <f t="shared" si="0"/>
        <v>148</v>
      </c>
      <c r="AM31" s="60"/>
      <c r="AN31" s="60"/>
      <c r="AO31" s="60"/>
      <c r="AP31" s="60"/>
      <c r="AQ31" s="65"/>
      <c r="AR31" s="69" t="s">
        <v>97</v>
      </c>
      <c r="AS31" s="69" t="s">
        <v>97</v>
      </c>
      <c r="AT31" s="69" t="s">
        <v>97</v>
      </c>
      <c r="AU31" s="69" t="s">
        <v>97</v>
      </c>
      <c r="AV31" s="69" t="s">
        <v>97</v>
      </c>
      <c r="AW31" s="69" t="s">
        <v>97</v>
      </c>
    </row>
    <row r="32" spans="1:49" ht="16" x14ac:dyDescent="0.2">
      <c r="A32" s="37">
        <v>27</v>
      </c>
      <c r="B32" s="44" t="s">
        <v>141</v>
      </c>
      <c r="C32" s="62">
        <v>45036</v>
      </c>
      <c r="D32" s="63">
        <v>0.42430555555555555</v>
      </c>
      <c r="E32" s="45">
        <v>20.6</v>
      </c>
      <c r="F32" s="45">
        <v>104</v>
      </c>
      <c r="G32" s="45">
        <v>9.1</v>
      </c>
      <c r="H32" s="70">
        <v>10704</v>
      </c>
      <c r="I32" s="45">
        <v>7.42</v>
      </c>
      <c r="J32" s="45">
        <v>157.69999999999999</v>
      </c>
      <c r="K32" s="45">
        <v>4.07</v>
      </c>
      <c r="L32" s="45">
        <v>2.7</v>
      </c>
      <c r="M32" s="45">
        <v>11.34</v>
      </c>
      <c r="N32" s="65"/>
      <c r="O32" s="60"/>
      <c r="P32" s="60"/>
      <c r="Q32" s="45" t="s">
        <v>191</v>
      </c>
      <c r="R32" s="45" t="s">
        <v>228</v>
      </c>
      <c r="S32" s="45" t="s">
        <v>352</v>
      </c>
      <c r="T32" s="45" t="s">
        <v>353</v>
      </c>
      <c r="U32" s="62">
        <v>45037</v>
      </c>
      <c r="V32" s="65"/>
      <c r="W32" s="93">
        <v>148.96930579710201</v>
      </c>
      <c r="X32" s="44">
        <v>5</v>
      </c>
      <c r="Y32" s="44">
        <v>100</v>
      </c>
      <c r="Z32" s="44">
        <v>20</v>
      </c>
      <c r="AA32" s="62">
        <v>45036</v>
      </c>
      <c r="AB32" s="45" t="s">
        <v>327</v>
      </c>
      <c r="AC32" s="62">
        <v>45037</v>
      </c>
      <c r="AD32" s="63" t="s">
        <v>348</v>
      </c>
      <c r="AE32" s="45">
        <v>38</v>
      </c>
      <c r="AF32" s="45">
        <v>6</v>
      </c>
      <c r="AG32" s="45">
        <v>79.400000000000006</v>
      </c>
      <c r="AH32" s="45">
        <f t="shared" si="1"/>
        <v>1588</v>
      </c>
      <c r="AI32" s="45">
        <v>0</v>
      </c>
      <c r="AJ32" s="45">
        <v>0</v>
      </c>
      <c r="AK32" s="45">
        <v>0</v>
      </c>
      <c r="AL32" s="45">
        <f t="shared" si="0"/>
        <v>0</v>
      </c>
      <c r="AM32" s="60"/>
      <c r="AN32" s="60"/>
      <c r="AO32" s="60"/>
      <c r="AP32" s="60"/>
      <c r="AQ32" s="65"/>
      <c r="AR32" s="69" t="s">
        <v>97</v>
      </c>
      <c r="AS32" s="69" t="s">
        <v>97</v>
      </c>
      <c r="AT32" s="69" t="s">
        <v>97</v>
      </c>
      <c r="AU32" s="69" t="s">
        <v>97</v>
      </c>
      <c r="AV32" s="69" t="s">
        <v>97</v>
      </c>
      <c r="AW32" s="69" t="s">
        <v>97</v>
      </c>
    </row>
    <row r="33" spans="1:53" ht="16" x14ac:dyDescent="0.2">
      <c r="A33" s="37">
        <v>28</v>
      </c>
      <c r="B33" s="44" t="s">
        <v>143</v>
      </c>
      <c r="C33" s="62">
        <v>45036</v>
      </c>
      <c r="D33" s="63">
        <v>0.41111111111111115</v>
      </c>
      <c r="E33" s="45">
        <v>21.4</v>
      </c>
      <c r="F33" s="45">
        <v>91</v>
      </c>
      <c r="G33" s="45">
        <v>7.8</v>
      </c>
      <c r="H33" s="70">
        <v>10225</v>
      </c>
      <c r="I33" s="45">
        <v>7.49</v>
      </c>
      <c r="J33" s="45">
        <v>164.6</v>
      </c>
      <c r="K33" s="45">
        <v>1.89</v>
      </c>
      <c r="L33" s="45">
        <v>3.7</v>
      </c>
      <c r="M33" s="45">
        <v>15.2</v>
      </c>
      <c r="N33" s="65"/>
      <c r="O33" s="60"/>
      <c r="P33" s="60"/>
      <c r="Q33" s="45" t="s">
        <v>191</v>
      </c>
      <c r="R33" s="45" t="s">
        <v>228</v>
      </c>
      <c r="S33" s="45" t="s">
        <v>352</v>
      </c>
      <c r="T33" s="105" t="s">
        <v>96</v>
      </c>
      <c r="U33" s="62">
        <v>45037</v>
      </c>
      <c r="V33" s="65"/>
      <c r="W33" s="93">
        <v>156.808575362319</v>
      </c>
      <c r="X33" s="44">
        <v>5</v>
      </c>
      <c r="Y33" s="44">
        <v>100</v>
      </c>
      <c r="Z33" s="44">
        <v>20</v>
      </c>
      <c r="AA33" s="62">
        <v>45036</v>
      </c>
      <c r="AB33" s="45" t="s">
        <v>327</v>
      </c>
      <c r="AC33" s="62">
        <v>45037</v>
      </c>
      <c r="AD33" s="63" t="s">
        <v>348</v>
      </c>
      <c r="AE33" s="45">
        <v>49</v>
      </c>
      <c r="AF33" s="45">
        <v>33</v>
      </c>
      <c r="AG33" s="45">
        <v>727</v>
      </c>
      <c r="AH33" s="45">
        <f t="shared" si="1"/>
        <v>14540</v>
      </c>
      <c r="AI33" s="45">
        <v>19</v>
      </c>
      <c r="AJ33" s="45">
        <v>3</v>
      </c>
      <c r="AK33" s="45">
        <v>27.2</v>
      </c>
      <c r="AL33" s="45">
        <f t="shared" si="0"/>
        <v>544</v>
      </c>
      <c r="AM33" s="60"/>
      <c r="AN33" s="60"/>
      <c r="AO33" s="60"/>
      <c r="AP33" s="60"/>
      <c r="AQ33" s="65"/>
      <c r="AR33" s="69" t="s">
        <v>97</v>
      </c>
      <c r="AS33" s="69" t="s">
        <v>97</v>
      </c>
      <c r="AT33" s="69" t="s">
        <v>97</v>
      </c>
      <c r="AU33" s="69" t="s">
        <v>97</v>
      </c>
      <c r="AV33" s="69" t="s">
        <v>97</v>
      </c>
      <c r="AW33" s="69" t="s">
        <v>97</v>
      </c>
    </row>
    <row r="34" spans="1:53" ht="16" x14ac:dyDescent="0.2">
      <c r="A34" s="37">
        <v>29</v>
      </c>
      <c r="B34" s="44" t="s">
        <v>145</v>
      </c>
      <c r="C34" s="62">
        <v>45036</v>
      </c>
      <c r="D34" s="63">
        <v>0.44027777777777777</v>
      </c>
      <c r="E34" s="45">
        <v>19.7</v>
      </c>
      <c r="F34" s="45">
        <v>37</v>
      </c>
      <c r="G34" s="45">
        <v>3.3</v>
      </c>
      <c r="H34" s="70">
        <v>14526</v>
      </c>
      <c r="I34" s="45">
        <v>7</v>
      </c>
      <c r="J34" s="45">
        <v>159.1</v>
      </c>
      <c r="K34" s="45">
        <v>17.559999999999999</v>
      </c>
      <c r="L34" s="45">
        <v>5.6</v>
      </c>
      <c r="M34" s="45">
        <v>23.21</v>
      </c>
      <c r="N34" s="65"/>
      <c r="O34" s="60"/>
      <c r="P34" s="60"/>
      <c r="Q34" s="45" t="s">
        <v>191</v>
      </c>
      <c r="R34" s="45" t="s">
        <v>228</v>
      </c>
      <c r="S34" s="45" t="s">
        <v>352</v>
      </c>
      <c r="T34" s="105" t="s">
        <v>96</v>
      </c>
      <c r="U34" s="62">
        <v>45037</v>
      </c>
      <c r="V34" s="65"/>
      <c r="W34" s="93">
        <v>164.64784492753699</v>
      </c>
      <c r="X34" s="44">
        <v>5</v>
      </c>
      <c r="Y34" s="44">
        <v>100</v>
      </c>
      <c r="Z34" s="44">
        <v>20</v>
      </c>
      <c r="AA34" s="62">
        <v>45036</v>
      </c>
      <c r="AB34" s="68">
        <v>0.63888888888888895</v>
      </c>
      <c r="AC34" s="62">
        <v>45037</v>
      </c>
      <c r="AD34" s="68">
        <v>0.68541666666666667</v>
      </c>
      <c r="AE34" s="45">
        <v>41</v>
      </c>
      <c r="AF34" s="45">
        <v>9</v>
      </c>
      <c r="AG34" s="45">
        <v>101.4</v>
      </c>
      <c r="AH34" s="45">
        <f>AG34*Z34</f>
        <v>2028</v>
      </c>
      <c r="AI34" s="45">
        <v>3</v>
      </c>
      <c r="AJ34" s="45">
        <v>0</v>
      </c>
      <c r="AK34" s="45">
        <v>3.1</v>
      </c>
      <c r="AL34" s="45">
        <f>AK34*Z34</f>
        <v>62</v>
      </c>
      <c r="AM34" s="60"/>
      <c r="AN34" s="60"/>
      <c r="AO34" s="60"/>
      <c r="AP34" s="60"/>
      <c r="AQ34" s="65"/>
      <c r="AR34" s="69" t="s">
        <v>97</v>
      </c>
      <c r="AS34" s="69" t="s">
        <v>97</v>
      </c>
      <c r="AT34" s="69" t="s">
        <v>97</v>
      </c>
      <c r="AU34" s="69" t="s">
        <v>97</v>
      </c>
      <c r="AV34" s="69" t="s">
        <v>97</v>
      </c>
      <c r="AW34" s="69" t="s">
        <v>97</v>
      </c>
    </row>
    <row r="35" spans="1:53" ht="14" customHeight="1" x14ac:dyDescent="0.2">
      <c r="A35" s="37">
        <v>30</v>
      </c>
      <c r="B35" s="44" t="s">
        <v>147</v>
      </c>
      <c r="C35" s="60" t="s">
        <v>266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5"/>
      <c r="O35" s="43"/>
      <c r="P35" s="43"/>
      <c r="Q35" s="60"/>
      <c r="R35" s="60"/>
      <c r="S35" s="60"/>
      <c r="T35" s="60"/>
      <c r="U35" s="60"/>
      <c r="V35" s="65"/>
      <c r="W35" s="94">
        <v>172.48711449275399</v>
      </c>
      <c r="X35" s="44">
        <v>5</v>
      </c>
      <c r="Y35" s="44">
        <v>100</v>
      </c>
      <c r="Z35" s="44">
        <v>20</v>
      </c>
      <c r="AA35" s="62">
        <v>45036</v>
      </c>
      <c r="AB35" s="45" t="s">
        <v>327</v>
      </c>
      <c r="AC35" s="62">
        <v>45037</v>
      </c>
      <c r="AD35" s="63" t="s">
        <v>348</v>
      </c>
      <c r="AE35" s="45">
        <v>41</v>
      </c>
      <c r="AF35" s="45">
        <v>9</v>
      </c>
      <c r="AG35" s="45">
        <v>101.4</v>
      </c>
      <c r="AH35" s="45">
        <f>AG35*20</f>
        <v>2028</v>
      </c>
      <c r="AI35" s="45">
        <v>3</v>
      </c>
      <c r="AJ35" s="45">
        <v>0</v>
      </c>
      <c r="AK35" s="45">
        <v>3.1</v>
      </c>
      <c r="AL35" s="45">
        <f>AK35*20</f>
        <v>62</v>
      </c>
      <c r="AM35" s="60"/>
      <c r="AN35" s="60"/>
      <c r="AO35" s="60"/>
      <c r="AP35" s="60"/>
      <c r="AQ35" s="65"/>
      <c r="AR35" s="60"/>
      <c r="AS35" s="60"/>
      <c r="AT35" s="60"/>
      <c r="AU35" s="60"/>
      <c r="AV35" s="60"/>
      <c r="AW35" s="60"/>
      <c r="AX35" s="60"/>
      <c r="AY35" s="60"/>
      <c r="AZ35" s="60"/>
      <c r="BA35" s="60"/>
    </row>
    <row r="36" spans="1:53" ht="16" x14ac:dyDescent="0.2">
      <c r="A36" s="37">
        <v>31</v>
      </c>
      <c r="B36" s="44" t="s">
        <v>148</v>
      </c>
      <c r="C36" s="62">
        <v>45036</v>
      </c>
      <c r="D36" s="63">
        <v>0.44444444444444442</v>
      </c>
      <c r="E36" s="45">
        <v>21.6</v>
      </c>
      <c r="F36" s="45">
        <v>126.4</v>
      </c>
      <c r="G36" s="45">
        <v>10.8</v>
      </c>
      <c r="H36" s="70">
        <v>9017</v>
      </c>
      <c r="I36" s="45">
        <v>7.41</v>
      </c>
      <c r="J36" s="45">
        <v>204.3</v>
      </c>
      <c r="K36" s="45">
        <v>4.5599999999999996</v>
      </c>
      <c r="L36" s="45">
        <v>4.8600000000000003</v>
      </c>
      <c r="M36" s="45">
        <v>19.489999999999998</v>
      </c>
      <c r="N36" s="65"/>
      <c r="O36" s="60"/>
      <c r="P36" s="60"/>
      <c r="Q36" s="45" t="s">
        <v>191</v>
      </c>
      <c r="R36" s="45" t="s">
        <v>315</v>
      </c>
      <c r="S36" s="45" t="s">
        <v>315</v>
      </c>
      <c r="T36" s="45" t="s">
        <v>354</v>
      </c>
      <c r="U36" s="62">
        <v>45037</v>
      </c>
      <c r="V36" s="65"/>
      <c r="W36" s="93">
        <v>180.32638405797101</v>
      </c>
      <c r="X36" s="44">
        <v>5</v>
      </c>
      <c r="Y36" s="44">
        <v>100</v>
      </c>
      <c r="Z36" s="44">
        <v>20</v>
      </c>
      <c r="AA36" s="62">
        <v>45036</v>
      </c>
      <c r="AB36" s="45" t="s">
        <v>327</v>
      </c>
      <c r="AC36" s="62">
        <v>45037</v>
      </c>
      <c r="AD36" s="63" t="s">
        <v>348</v>
      </c>
      <c r="AE36" s="45">
        <v>49</v>
      </c>
      <c r="AF36" s="45">
        <v>24</v>
      </c>
      <c r="AG36" s="45">
        <v>195.6</v>
      </c>
      <c r="AH36" s="45">
        <f>AG36*20</f>
        <v>3912</v>
      </c>
      <c r="AI36" s="45">
        <v>5</v>
      </c>
      <c r="AJ36" s="45">
        <v>0</v>
      </c>
      <c r="AK36" s="45">
        <v>5.2</v>
      </c>
      <c r="AL36" s="45">
        <f>AK36*20</f>
        <v>104</v>
      </c>
      <c r="AM36" s="40"/>
      <c r="AN36" s="43"/>
      <c r="AO36" s="43"/>
      <c r="AP36" s="40"/>
      <c r="AQ36" s="65"/>
      <c r="AR36" s="69" t="s">
        <v>97</v>
      </c>
      <c r="AS36" s="69" t="s">
        <v>97</v>
      </c>
      <c r="AT36" s="69" t="s">
        <v>97</v>
      </c>
      <c r="AU36" s="69" t="s">
        <v>97</v>
      </c>
      <c r="AV36" s="69" t="s">
        <v>97</v>
      </c>
      <c r="AW36" s="69" t="s">
        <v>97</v>
      </c>
    </row>
    <row r="37" spans="1:53" ht="14" customHeight="1" x14ac:dyDescent="0.2">
      <c r="A37" s="37">
        <v>32</v>
      </c>
      <c r="B37" s="44" t="s">
        <v>151</v>
      </c>
      <c r="C37" s="60" t="s">
        <v>266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5"/>
      <c r="O37" s="43"/>
      <c r="P37" s="43"/>
      <c r="Q37" s="60"/>
      <c r="R37" s="60"/>
      <c r="S37" s="60"/>
      <c r="T37" s="60"/>
      <c r="U37" s="60"/>
      <c r="V37" s="65"/>
      <c r="W37" s="94">
        <v>188.165653623189</v>
      </c>
      <c r="X37" s="40"/>
      <c r="Y37" s="40"/>
      <c r="Z37" s="4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40"/>
      <c r="AN37" s="43"/>
      <c r="AO37" s="43"/>
      <c r="AP37" s="40"/>
      <c r="AQ37" s="65"/>
      <c r="AR37" s="60"/>
      <c r="AS37" s="60"/>
      <c r="AT37" s="60"/>
      <c r="AU37" s="60"/>
      <c r="AV37" s="60"/>
      <c r="AW37" s="60"/>
      <c r="AX37" s="60"/>
      <c r="AY37" s="60"/>
      <c r="AZ37" s="60"/>
      <c r="BA37" s="60"/>
    </row>
    <row r="38" spans="1:53" ht="16" x14ac:dyDescent="0.2">
      <c r="A38" s="37">
        <v>33</v>
      </c>
      <c r="B38" s="44" t="s">
        <v>152</v>
      </c>
      <c r="C38" s="62">
        <v>45035</v>
      </c>
      <c r="D38" s="63">
        <v>0.32777777777777778</v>
      </c>
      <c r="E38" s="45">
        <v>19.3</v>
      </c>
      <c r="F38" s="45">
        <v>59.7</v>
      </c>
      <c r="G38" s="45">
        <v>4.6900000000000004</v>
      </c>
      <c r="H38" s="70">
        <v>27798</v>
      </c>
      <c r="I38" s="45">
        <v>7.06</v>
      </c>
      <c r="J38" s="45">
        <v>253.4</v>
      </c>
      <c r="K38" s="45">
        <v>1.46</v>
      </c>
      <c r="L38" s="45">
        <v>2.34</v>
      </c>
      <c r="M38" s="45">
        <v>9.42</v>
      </c>
      <c r="N38" s="65"/>
      <c r="O38" s="60"/>
      <c r="P38" s="60"/>
      <c r="Q38" s="45" t="s">
        <v>191</v>
      </c>
      <c r="R38" s="45" t="s">
        <v>242</v>
      </c>
      <c r="S38" s="45" t="s">
        <v>242</v>
      </c>
      <c r="T38" s="105" t="s">
        <v>96</v>
      </c>
      <c r="U38" s="62">
        <v>45037</v>
      </c>
      <c r="V38" s="65"/>
      <c r="W38" s="93">
        <v>196.004923188406</v>
      </c>
      <c r="X38" s="44">
        <v>5</v>
      </c>
      <c r="Y38" s="44">
        <v>100</v>
      </c>
      <c r="Z38" s="44">
        <v>20</v>
      </c>
      <c r="AA38" s="62">
        <v>45036</v>
      </c>
      <c r="AB38" s="45" t="s">
        <v>327</v>
      </c>
      <c r="AC38" s="62">
        <v>45037</v>
      </c>
      <c r="AD38" s="63" t="s">
        <v>348</v>
      </c>
      <c r="AE38" s="45">
        <v>49</v>
      </c>
      <c r="AF38" s="45">
        <v>48</v>
      </c>
      <c r="AG38" s="45">
        <v>2419.6</v>
      </c>
      <c r="AH38" s="45">
        <f>AG38*20</f>
        <v>48392</v>
      </c>
      <c r="AI38" s="45">
        <v>21</v>
      </c>
      <c r="AJ38" s="45">
        <v>5</v>
      </c>
      <c r="AK38" s="45">
        <v>33.200000000000003</v>
      </c>
      <c r="AL38" s="45">
        <f>AK38*20</f>
        <v>664</v>
      </c>
      <c r="AM38" s="60"/>
      <c r="AN38" s="60"/>
      <c r="AO38" s="60"/>
      <c r="AP38" s="60"/>
      <c r="AQ38" s="65"/>
      <c r="AR38" s="69" t="s">
        <v>97</v>
      </c>
      <c r="AS38" s="69" t="s">
        <v>97</v>
      </c>
      <c r="AT38" s="69" t="s">
        <v>97</v>
      </c>
      <c r="AU38" s="69" t="s">
        <v>97</v>
      </c>
      <c r="AV38" s="69" t="s">
        <v>97</v>
      </c>
      <c r="AW38" s="69" t="s">
        <v>97</v>
      </c>
    </row>
    <row r="39" spans="1:53" ht="16" x14ac:dyDescent="0.2">
      <c r="A39" s="37">
        <v>34</v>
      </c>
      <c r="B39" s="44" t="s">
        <v>154</v>
      </c>
      <c r="C39" s="62">
        <v>45035</v>
      </c>
      <c r="D39" s="63">
        <v>0.36180555555555555</v>
      </c>
      <c r="E39" s="45">
        <v>18.7</v>
      </c>
      <c r="F39" s="45">
        <v>99.9</v>
      </c>
      <c r="G39" s="45">
        <v>8.9</v>
      </c>
      <c r="H39" s="70">
        <v>13733</v>
      </c>
      <c r="I39" s="45">
        <v>7.57</v>
      </c>
      <c r="J39" s="45">
        <v>226.6</v>
      </c>
      <c r="K39" s="45">
        <v>3.46</v>
      </c>
      <c r="L39" s="45">
        <v>3.4</v>
      </c>
      <c r="M39" s="45">
        <v>13.73</v>
      </c>
      <c r="N39" s="65"/>
      <c r="O39" s="60"/>
      <c r="P39" s="60"/>
      <c r="Q39" s="45" t="s">
        <v>191</v>
      </c>
      <c r="R39" s="45" t="s">
        <v>242</v>
      </c>
      <c r="S39" s="45" t="s">
        <v>242</v>
      </c>
      <c r="T39" s="105" t="s">
        <v>96</v>
      </c>
      <c r="U39" s="62">
        <v>45037</v>
      </c>
      <c r="V39" s="65"/>
      <c r="W39" s="93">
        <v>203.84419275362299</v>
      </c>
      <c r="X39" s="44">
        <v>5</v>
      </c>
      <c r="Y39" s="44">
        <v>100</v>
      </c>
      <c r="Z39" s="44">
        <v>20</v>
      </c>
      <c r="AA39" s="62">
        <v>45036</v>
      </c>
      <c r="AB39" s="45" t="s">
        <v>327</v>
      </c>
      <c r="AC39" s="62">
        <v>45037</v>
      </c>
      <c r="AD39" s="63" t="s">
        <v>348</v>
      </c>
      <c r="AE39" s="45">
        <v>49</v>
      </c>
      <c r="AF39" s="45">
        <v>45</v>
      </c>
      <c r="AG39" s="45">
        <v>1732.9</v>
      </c>
      <c r="AH39" s="45">
        <f t="shared" ref="AH39:AH44" si="2">AG39*20</f>
        <v>34658</v>
      </c>
      <c r="AI39" s="45">
        <v>46</v>
      </c>
      <c r="AJ39" s="45">
        <v>14</v>
      </c>
      <c r="AK39" s="45">
        <v>167</v>
      </c>
      <c r="AL39" s="45">
        <f t="shared" ref="AL39:AL44" si="3">AK39*20</f>
        <v>3340</v>
      </c>
      <c r="AM39" s="40"/>
      <c r="AN39" s="43"/>
      <c r="AO39" s="43"/>
      <c r="AP39" s="40"/>
      <c r="AQ39" s="65"/>
      <c r="AR39" s="69" t="s">
        <v>97</v>
      </c>
      <c r="AS39" s="69" t="s">
        <v>97</v>
      </c>
      <c r="AT39" s="69" t="s">
        <v>97</v>
      </c>
      <c r="AU39" s="69" t="s">
        <v>97</v>
      </c>
      <c r="AV39" s="69" t="s">
        <v>97</v>
      </c>
      <c r="AW39" s="69" t="s">
        <v>97</v>
      </c>
    </row>
    <row r="40" spans="1:53" ht="16" x14ac:dyDescent="0.2">
      <c r="A40" s="37">
        <v>35</v>
      </c>
      <c r="B40" s="44" t="s">
        <v>158</v>
      </c>
      <c r="C40" s="62">
        <v>45036</v>
      </c>
      <c r="D40" s="63">
        <v>0.37847222222222227</v>
      </c>
      <c r="E40" s="45">
        <v>19.399999999999999</v>
      </c>
      <c r="F40" s="45">
        <v>82</v>
      </c>
      <c r="G40" s="45">
        <v>7.2</v>
      </c>
      <c r="H40" s="70">
        <v>15172</v>
      </c>
      <c r="I40" s="45">
        <v>7.16</v>
      </c>
      <c r="J40" s="45">
        <v>178.6</v>
      </c>
      <c r="K40" s="45">
        <v>1.82</v>
      </c>
      <c r="L40" s="45">
        <v>3.46</v>
      </c>
      <c r="M40" s="45">
        <v>13.3</v>
      </c>
      <c r="N40" s="65"/>
      <c r="O40" s="60"/>
      <c r="P40" s="60"/>
      <c r="Q40" s="45" t="s">
        <v>191</v>
      </c>
      <c r="R40" s="45" t="s">
        <v>228</v>
      </c>
      <c r="S40" s="45" t="s">
        <v>352</v>
      </c>
      <c r="T40" s="105" t="s">
        <v>96</v>
      </c>
      <c r="U40" s="62">
        <v>45037</v>
      </c>
      <c r="V40" s="65"/>
      <c r="W40" s="93">
        <v>211.68346231884101</v>
      </c>
      <c r="X40" s="44">
        <v>5</v>
      </c>
      <c r="Y40" s="44">
        <v>100</v>
      </c>
      <c r="Z40" s="44">
        <v>20</v>
      </c>
      <c r="AA40" s="62">
        <v>45036</v>
      </c>
      <c r="AB40" s="45" t="s">
        <v>327</v>
      </c>
      <c r="AC40" s="62">
        <v>45037</v>
      </c>
      <c r="AD40" s="63" t="s">
        <v>348</v>
      </c>
      <c r="AE40" s="45">
        <v>36</v>
      </c>
      <c r="AF40" s="45">
        <v>4</v>
      </c>
      <c r="AG40" s="45">
        <v>67.7</v>
      </c>
      <c r="AH40" s="45">
        <f t="shared" si="2"/>
        <v>1354</v>
      </c>
      <c r="AI40" s="45">
        <v>0</v>
      </c>
      <c r="AJ40" s="45">
        <v>0</v>
      </c>
      <c r="AK40" s="45">
        <v>0</v>
      </c>
      <c r="AL40" s="45">
        <f t="shared" si="3"/>
        <v>0</v>
      </c>
      <c r="AM40" s="60"/>
      <c r="AN40" s="60"/>
      <c r="AO40" s="60"/>
      <c r="AP40" s="60"/>
      <c r="AQ40" s="65"/>
      <c r="AR40" s="69" t="s">
        <v>97</v>
      </c>
      <c r="AS40" s="69" t="s">
        <v>97</v>
      </c>
      <c r="AT40" s="69" t="s">
        <v>97</v>
      </c>
      <c r="AU40" s="69" t="s">
        <v>97</v>
      </c>
      <c r="AV40" s="69" t="s">
        <v>97</v>
      </c>
      <c r="AW40" s="69" t="s">
        <v>97</v>
      </c>
    </row>
    <row r="41" spans="1:53" ht="16" x14ac:dyDescent="0.2">
      <c r="A41" s="37">
        <v>36</v>
      </c>
      <c r="B41" s="44" t="s">
        <v>161</v>
      </c>
      <c r="C41" s="62">
        <v>45036</v>
      </c>
      <c r="D41" s="63">
        <v>0.41666666666666669</v>
      </c>
      <c r="E41" s="45">
        <v>21</v>
      </c>
      <c r="F41" s="45">
        <v>99.9</v>
      </c>
      <c r="G41" s="45">
        <v>8.98</v>
      </c>
      <c r="H41" s="70">
        <v>11761</v>
      </c>
      <c r="I41" s="45">
        <v>7.25</v>
      </c>
      <c r="J41" s="45">
        <v>213.2</v>
      </c>
      <c r="K41" s="45">
        <v>2.4500000000000002</v>
      </c>
      <c r="L41" s="45">
        <v>2.11</v>
      </c>
      <c r="M41" s="45">
        <v>8.58</v>
      </c>
      <c r="N41" s="65"/>
      <c r="O41" s="60"/>
      <c r="P41" s="60"/>
      <c r="Q41" s="45" t="s">
        <v>191</v>
      </c>
      <c r="R41" s="45" t="s">
        <v>242</v>
      </c>
      <c r="S41" s="45" t="s">
        <v>242</v>
      </c>
      <c r="T41" s="105" t="s">
        <v>96</v>
      </c>
      <c r="U41" s="62">
        <v>45037</v>
      </c>
      <c r="V41" s="65"/>
      <c r="W41" s="93">
        <v>219.522731884058</v>
      </c>
      <c r="X41" s="44">
        <v>5</v>
      </c>
      <c r="Y41" s="44">
        <v>100</v>
      </c>
      <c r="Z41" s="44">
        <v>20</v>
      </c>
      <c r="AA41" s="62">
        <v>45036</v>
      </c>
      <c r="AB41" s="45" t="s">
        <v>327</v>
      </c>
      <c r="AC41" s="62">
        <v>45037</v>
      </c>
      <c r="AD41" s="63" t="s">
        <v>348</v>
      </c>
      <c r="AE41" s="45">
        <v>49</v>
      </c>
      <c r="AF41" s="45">
        <v>44</v>
      </c>
      <c r="AG41" s="45">
        <v>1553.1</v>
      </c>
      <c r="AH41" s="45">
        <f t="shared" si="2"/>
        <v>31062</v>
      </c>
      <c r="AI41" s="45">
        <v>2</v>
      </c>
      <c r="AJ41" s="45">
        <v>0</v>
      </c>
      <c r="AK41" s="45">
        <v>2</v>
      </c>
      <c r="AL41" s="45">
        <f t="shared" si="3"/>
        <v>40</v>
      </c>
      <c r="AM41" s="60"/>
      <c r="AN41" s="60"/>
      <c r="AO41" s="60"/>
      <c r="AP41" s="60"/>
      <c r="AQ41" s="65"/>
      <c r="AR41" s="69" t="s">
        <v>97</v>
      </c>
      <c r="AS41" s="69" t="s">
        <v>97</v>
      </c>
      <c r="AT41" s="69" t="s">
        <v>97</v>
      </c>
      <c r="AU41" s="69" t="s">
        <v>97</v>
      </c>
      <c r="AV41" s="69" t="s">
        <v>97</v>
      </c>
      <c r="AW41" s="69" t="s">
        <v>97</v>
      </c>
    </row>
    <row r="42" spans="1:53" ht="16" x14ac:dyDescent="0.2">
      <c r="A42" s="37">
        <v>37</v>
      </c>
      <c r="B42" s="44" t="s">
        <v>164</v>
      </c>
      <c r="C42" s="62">
        <v>45036</v>
      </c>
      <c r="D42" s="63">
        <v>0.39652777777777781</v>
      </c>
      <c r="E42" s="45">
        <v>19.8</v>
      </c>
      <c r="F42" s="45">
        <v>98</v>
      </c>
      <c r="G42" s="45">
        <v>8.8000000000000007</v>
      </c>
      <c r="H42" s="70">
        <v>7430</v>
      </c>
      <c r="I42" s="45">
        <v>7.42</v>
      </c>
      <c r="J42" s="45">
        <v>163.19999999999999</v>
      </c>
      <c r="K42" s="45">
        <v>6.08</v>
      </c>
      <c r="L42" s="45">
        <v>3.6</v>
      </c>
      <c r="M42" s="45">
        <v>14.63</v>
      </c>
      <c r="N42" s="65"/>
      <c r="O42" s="60"/>
      <c r="P42" s="60"/>
      <c r="Q42" s="45" t="s">
        <v>191</v>
      </c>
      <c r="R42" s="45" t="s">
        <v>237</v>
      </c>
      <c r="S42" s="45" t="s">
        <v>352</v>
      </c>
      <c r="T42" s="105" t="s">
        <v>96</v>
      </c>
      <c r="U42" s="62">
        <v>45037</v>
      </c>
      <c r="V42" s="65"/>
      <c r="W42" s="93">
        <v>227.36200144927599</v>
      </c>
      <c r="X42" s="44">
        <v>5</v>
      </c>
      <c r="Y42" s="44">
        <v>100</v>
      </c>
      <c r="Z42" s="44">
        <v>20</v>
      </c>
      <c r="AA42" s="62">
        <v>45036</v>
      </c>
      <c r="AB42" s="45" t="s">
        <v>327</v>
      </c>
      <c r="AC42" s="62">
        <v>45037</v>
      </c>
      <c r="AD42" s="63" t="s">
        <v>348</v>
      </c>
      <c r="AE42" s="45">
        <v>32</v>
      </c>
      <c r="AF42" s="45">
        <v>0</v>
      </c>
      <c r="AG42" s="45">
        <v>48.7</v>
      </c>
      <c r="AH42" s="45">
        <f t="shared" si="2"/>
        <v>974</v>
      </c>
      <c r="AI42" s="45">
        <v>1</v>
      </c>
      <c r="AJ42" s="45">
        <v>0</v>
      </c>
      <c r="AK42" s="45">
        <v>1</v>
      </c>
      <c r="AL42" s="45">
        <f t="shared" si="3"/>
        <v>20</v>
      </c>
      <c r="AM42" s="60"/>
      <c r="AN42" s="60"/>
      <c r="AO42" s="60"/>
      <c r="AP42" s="60"/>
      <c r="AQ42" s="65"/>
      <c r="AR42" s="69" t="s">
        <v>97</v>
      </c>
      <c r="AS42" s="69" t="s">
        <v>97</v>
      </c>
      <c r="AT42" s="69" t="s">
        <v>97</v>
      </c>
      <c r="AU42" s="69" t="s">
        <v>97</v>
      </c>
      <c r="AV42" s="69" t="s">
        <v>97</v>
      </c>
      <c r="AW42" s="69" t="s">
        <v>97</v>
      </c>
    </row>
    <row r="43" spans="1:53" ht="16" x14ac:dyDescent="0.2">
      <c r="A43" s="37">
        <v>38</v>
      </c>
      <c r="B43" s="44" t="s">
        <v>167</v>
      </c>
      <c r="C43" s="62">
        <v>45035</v>
      </c>
      <c r="D43" s="63">
        <v>0.30208333333333331</v>
      </c>
      <c r="E43" s="45">
        <v>19.3</v>
      </c>
      <c r="F43" s="45">
        <v>59.7</v>
      </c>
      <c r="G43" s="45" t="s">
        <v>355</v>
      </c>
      <c r="H43" s="45">
        <v>19.167000000000002</v>
      </c>
      <c r="I43" s="45">
        <v>7.03</v>
      </c>
      <c r="J43" s="45">
        <v>270.5</v>
      </c>
      <c r="K43" s="45">
        <v>4.92</v>
      </c>
      <c r="L43" s="45">
        <v>2.67</v>
      </c>
      <c r="M43" s="45">
        <v>10.79</v>
      </c>
      <c r="N43" s="65"/>
      <c r="O43" s="60"/>
      <c r="P43" s="60"/>
      <c r="Q43" s="45" t="s">
        <v>191</v>
      </c>
      <c r="R43" s="45" t="s">
        <v>242</v>
      </c>
      <c r="S43" s="45" t="s">
        <v>242</v>
      </c>
      <c r="T43" s="45" t="s">
        <v>356</v>
      </c>
      <c r="U43" s="62">
        <v>45037</v>
      </c>
      <c r="V43" s="65"/>
      <c r="W43" s="93">
        <v>235.20127101449299</v>
      </c>
      <c r="X43" s="44">
        <v>5</v>
      </c>
      <c r="Y43" s="44">
        <v>100</v>
      </c>
      <c r="Z43" s="44">
        <v>20</v>
      </c>
      <c r="AA43" s="62">
        <v>45036</v>
      </c>
      <c r="AB43" s="45" t="s">
        <v>327</v>
      </c>
      <c r="AC43" s="62">
        <v>45037</v>
      </c>
      <c r="AD43" s="63" t="s">
        <v>348</v>
      </c>
      <c r="AE43" s="45">
        <v>49</v>
      </c>
      <c r="AF43" s="45">
        <v>48</v>
      </c>
      <c r="AG43" s="45">
        <v>2419.6</v>
      </c>
      <c r="AH43" s="45">
        <f t="shared" si="2"/>
        <v>48392</v>
      </c>
      <c r="AI43" s="45">
        <v>10</v>
      </c>
      <c r="AJ43" s="45">
        <v>1</v>
      </c>
      <c r="AK43" s="45">
        <v>12.1</v>
      </c>
      <c r="AL43" s="45">
        <f t="shared" si="3"/>
        <v>242</v>
      </c>
      <c r="AM43" s="60"/>
      <c r="AN43" s="60"/>
      <c r="AO43" s="60"/>
      <c r="AP43" s="60"/>
      <c r="AQ43" s="65"/>
      <c r="AR43" s="69" t="s">
        <v>97</v>
      </c>
      <c r="AS43" s="69" t="s">
        <v>97</v>
      </c>
      <c r="AT43" s="69" t="s">
        <v>97</v>
      </c>
      <c r="AU43" s="69" t="s">
        <v>97</v>
      </c>
      <c r="AV43" s="69" t="s">
        <v>97</v>
      </c>
      <c r="AW43" s="69" t="s">
        <v>97</v>
      </c>
    </row>
    <row r="44" spans="1:53" ht="16" x14ac:dyDescent="0.2">
      <c r="A44" s="37">
        <v>39</v>
      </c>
      <c r="B44" s="44" t="s">
        <v>170</v>
      </c>
      <c r="C44" s="62">
        <v>45036</v>
      </c>
      <c r="D44" s="63">
        <v>0.34930555555555554</v>
      </c>
      <c r="E44" s="45">
        <v>19.399999999999999</v>
      </c>
      <c r="F44" s="45">
        <v>52</v>
      </c>
      <c r="G44" s="45">
        <v>4.5999999999999996</v>
      </c>
      <c r="H44" s="70">
        <v>19517</v>
      </c>
      <c r="I44" s="45">
        <v>6.96</v>
      </c>
      <c r="J44" s="45">
        <v>179.9</v>
      </c>
      <c r="K44" s="45">
        <v>4.37</v>
      </c>
      <c r="L44" s="45">
        <v>1.83</v>
      </c>
      <c r="M44" s="45">
        <v>7.65</v>
      </c>
      <c r="N44" s="65"/>
      <c r="O44" s="60"/>
      <c r="P44" s="60"/>
      <c r="Q44" s="45" t="s">
        <v>191</v>
      </c>
      <c r="R44" s="45" t="s">
        <v>228</v>
      </c>
      <c r="S44" s="45" t="s">
        <v>352</v>
      </c>
      <c r="T44" s="105" t="s">
        <v>96</v>
      </c>
      <c r="U44" s="62">
        <v>45037</v>
      </c>
      <c r="V44" s="65"/>
      <c r="W44" s="93">
        <v>243.04054057971001</v>
      </c>
      <c r="X44" s="44">
        <v>5</v>
      </c>
      <c r="Y44" s="44">
        <v>100</v>
      </c>
      <c r="Z44" s="44">
        <v>20</v>
      </c>
      <c r="AA44" s="62">
        <v>45036</v>
      </c>
      <c r="AB44" s="45" t="s">
        <v>327</v>
      </c>
      <c r="AC44" s="62">
        <v>45037</v>
      </c>
      <c r="AD44" s="63" t="s">
        <v>348</v>
      </c>
      <c r="AE44" s="45">
        <v>49</v>
      </c>
      <c r="AF44" s="45">
        <v>48</v>
      </c>
      <c r="AG44" s="45">
        <v>2419.6</v>
      </c>
      <c r="AH44" s="45">
        <f t="shared" si="2"/>
        <v>48392</v>
      </c>
      <c r="AI44" s="45">
        <v>7</v>
      </c>
      <c r="AJ44" s="45">
        <v>0</v>
      </c>
      <c r="AK44" s="45">
        <v>7.5</v>
      </c>
      <c r="AL44" s="45">
        <f t="shared" si="3"/>
        <v>150</v>
      </c>
      <c r="AM44" s="60"/>
      <c r="AN44" s="60"/>
      <c r="AO44" s="60"/>
      <c r="AP44" s="60"/>
      <c r="AQ44" s="65"/>
      <c r="AR44" s="69" t="s">
        <v>97</v>
      </c>
      <c r="AS44" s="69" t="s">
        <v>97</v>
      </c>
      <c r="AT44" s="69" t="s">
        <v>97</v>
      </c>
      <c r="AU44" s="69" t="s">
        <v>97</v>
      </c>
      <c r="AV44" s="69" t="s">
        <v>97</v>
      </c>
      <c r="AW44" s="69" t="s">
        <v>97</v>
      </c>
    </row>
    <row r="45" spans="1:53" ht="14" customHeight="1" x14ac:dyDescent="0.2">
      <c r="A45" s="37">
        <v>40</v>
      </c>
      <c r="B45" s="44" t="s">
        <v>246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0"/>
      <c r="P45" s="60"/>
      <c r="Q45" s="65"/>
      <c r="R45" s="65"/>
      <c r="S45" s="65"/>
      <c r="T45" s="65"/>
      <c r="U45" s="62">
        <v>45037</v>
      </c>
      <c r="V45" s="65"/>
      <c r="W45" s="93">
        <v>250.879810144928</v>
      </c>
      <c r="X45" s="44">
        <v>5</v>
      </c>
      <c r="Y45" s="44">
        <v>100</v>
      </c>
      <c r="Z45" s="44">
        <v>20</v>
      </c>
      <c r="AA45" s="62">
        <v>45035</v>
      </c>
      <c r="AB45" s="63" t="s">
        <v>357</v>
      </c>
      <c r="AC45" s="62">
        <v>45036</v>
      </c>
      <c r="AD45" s="45" t="s">
        <v>358</v>
      </c>
      <c r="AE45" s="45">
        <v>0</v>
      </c>
      <c r="AF45" s="45">
        <v>0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0</v>
      </c>
      <c r="AM45" s="60"/>
      <c r="AN45" s="60"/>
      <c r="AO45" s="60"/>
      <c r="AP45" s="60"/>
      <c r="AQ45" s="65"/>
      <c r="AR45" s="65"/>
      <c r="AS45" s="65"/>
      <c r="AT45" s="65"/>
      <c r="AU45" s="65"/>
      <c r="AV45" s="65"/>
      <c r="AW45" s="65"/>
      <c r="AX45" s="60"/>
      <c r="AY45" s="60"/>
      <c r="AZ45" s="60"/>
      <c r="BA45" s="60"/>
    </row>
    <row r="46" spans="1:53" ht="14" customHeight="1" x14ac:dyDescent="0.2">
      <c r="A46" s="37">
        <v>41</v>
      </c>
      <c r="B46" s="44" t="s">
        <v>301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0"/>
      <c r="P46" s="60"/>
      <c r="Q46" s="65"/>
      <c r="R46" s="65"/>
      <c r="S46" s="65"/>
      <c r="T46" s="65"/>
      <c r="U46" s="65"/>
      <c r="V46" s="65"/>
      <c r="W46" s="65"/>
      <c r="X46" s="44">
        <v>5</v>
      </c>
      <c r="Y46" s="44">
        <v>100</v>
      </c>
      <c r="Z46" s="44">
        <v>20</v>
      </c>
      <c r="AA46" s="62">
        <v>45035</v>
      </c>
      <c r="AB46" s="45" t="s">
        <v>309</v>
      </c>
      <c r="AC46" s="62">
        <v>45036</v>
      </c>
      <c r="AD46" s="45" t="s">
        <v>195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60"/>
      <c r="AN46" s="60"/>
      <c r="AO46" s="60"/>
      <c r="AP46" s="60"/>
      <c r="AQ46" s="65"/>
      <c r="AR46" s="65"/>
      <c r="AS46" s="65"/>
      <c r="AT46" s="65"/>
      <c r="AU46" s="65"/>
      <c r="AV46" s="65"/>
      <c r="AW46" s="65"/>
      <c r="AX46" s="60"/>
      <c r="AY46" s="60"/>
      <c r="AZ46" s="60"/>
      <c r="BA46" s="60"/>
    </row>
    <row r="47" spans="1:53" ht="14" customHeight="1" x14ac:dyDescent="0.2">
      <c r="A47" s="71">
        <v>42</v>
      </c>
      <c r="B47" s="45" t="s">
        <v>302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0"/>
      <c r="P47" s="60"/>
      <c r="Q47" s="65"/>
      <c r="R47" s="65"/>
      <c r="S47" s="65"/>
      <c r="T47" s="65"/>
      <c r="U47" s="65"/>
      <c r="V47" s="65"/>
      <c r="W47" s="65"/>
      <c r="X47" s="44">
        <v>5</v>
      </c>
      <c r="Y47" s="44">
        <v>100</v>
      </c>
      <c r="Z47" s="44">
        <v>20</v>
      </c>
      <c r="AA47" s="62">
        <v>45036</v>
      </c>
      <c r="AB47" s="45" t="s">
        <v>327</v>
      </c>
      <c r="AC47" s="62">
        <v>45037</v>
      </c>
      <c r="AD47" s="45" t="s">
        <v>348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0"/>
      <c r="AN47" s="43"/>
      <c r="AO47" s="43"/>
      <c r="AP47" s="40"/>
      <c r="AQ47" s="65"/>
      <c r="AR47" s="65"/>
      <c r="AS47" s="65"/>
      <c r="AT47" s="65"/>
      <c r="AU47" s="65"/>
      <c r="AV47" s="65"/>
      <c r="AW47" s="65"/>
      <c r="AX47" s="60"/>
      <c r="AY47" s="60"/>
      <c r="AZ47" s="60"/>
      <c r="BA47" s="60"/>
    </row>
  </sheetData>
  <mergeCells count="8">
    <mergeCell ref="AR1:AW1"/>
    <mergeCell ref="AX1:BA1"/>
    <mergeCell ref="Q2:T2"/>
    <mergeCell ref="A4:B4"/>
    <mergeCell ref="A5:B5"/>
    <mergeCell ref="C1:T1"/>
    <mergeCell ref="U1:W1"/>
    <mergeCell ref="X1:AQ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9B91-6ED2-4509-836F-A44D01D5FA51}">
  <dimension ref="A1:BB49"/>
  <sheetViews>
    <sheetView zoomScale="50" zoomScaleNormal="50" workbookViewId="0">
      <pane xSplit="2" topLeftCell="AQ1" activePane="topRight" state="frozen"/>
      <selection pane="topRight" activeCell="Y7" sqref="Y7"/>
    </sheetView>
  </sheetViews>
  <sheetFormatPr baseColWidth="10" defaultColWidth="9" defaultRowHeight="15" customHeight="1" x14ac:dyDescent="0.2"/>
  <cols>
    <col min="1" max="1" width="11.33203125" style="32" customWidth="1"/>
    <col min="2" max="2" width="6.6640625" style="31" customWidth="1"/>
    <col min="3" max="3" width="37.1640625" style="32" customWidth="1"/>
    <col min="4" max="4" width="13" style="32" customWidth="1"/>
    <col min="5" max="8" width="9" style="32"/>
    <col min="9" max="9" width="12.6640625" style="32" customWidth="1"/>
    <col min="10" max="11" width="9" style="32"/>
    <col min="12" max="12" width="10.1640625" style="76" bestFit="1" customWidth="1"/>
    <col min="13" max="14" width="11.5" style="32" customWidth="1"/>
    <col min="15" max="17" width="13.83203125" style="32" customWidth="1"/>
    <col min="18" max="21" width="15.83203125" style="32" customWidth="1"/>
    <col min="22" max="22" width="12.1640625" style="32" customWidth="1"/>
    <col min="23" max="23" width="9" style="32"/>
    <col min="24" max="24" width="9.1640625" style="32" bestFit="1" customWidth="1"/>
    <col min="25" max="26" width="9" style="32"/>
    <col min="27" max="27" width="14.1640625" style="32" customWidth="1"/>
    <col min="28" max="28" width="12" style="32" customWidth="1"/>
    <col min="29" max="29" width="11.33203125" style="32" customWidth="1"/>
    <col min="30" max="31" width="12.1640625" style="32" customWidth="1"/>
    <col min="32" max="43" width="15.1640625" style="32" customWidth="1"/>
    <col min="44" max="44" width="9" style="32"/>
    <col min="45" max="45" width="12.6640625" style="32" customWidth="1"/>
    <col min="46" max="46" width="12.1640625" style="32" customWidth="1"/>
    <col min="47" max="47" width="16" style="32" customWidth="1"/>
    <col min="48" max="53" width="9" style="32"/>
    <col min="54" max="54" width="14.1640625" style="32" customWidth="1"/>
    <col min="55" max="16384" width="9" style="32"/>
  </cols>
  <sheetData>
    <row r="1" spans="1:54" ht="14" customHeight="1" x14ac:dyDescent="0.2">
      <c r="D1" s="130" t="s">
        <v>0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 t="s">
        <v>1</v>
      </c>
      <c r="W1" s="131"/>
      <c r="X1" s="131"/>
      <c r="Y1" s="132" t="s">
        <v>2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3" t="s">
        <v>3</v>
      </c>
      <c r="AT1" s="133"/>
      <c r="AU1" s="133"/>
      <c r="AV1" s="133"/>
      <c r="AW1" s="133"/>
      <c r="AX1" s="133"/>
      <c r="AY1" s="128" t="s">
        <v>4</v>
      </c>
      <c r="AZ1" s="128"/>
      <c r="BA1" s="128"/>
      <c r="BB1" s="128"/>
    </row>
    <row r="2" spans="1:54" s="31" customFormat="1" ht="136" x14ac:dyDescent="0.2">
      <c r="A2" s="95" t="s">
        <v>359</v>
      </c>
      <c r="B2" s="33" t="s">
        <v>5</v>
      </c>
      <c r="C2" s="33" t="s">
        <v>6</v>
      </c>
      <c r="D2" s="33" t="s">
        <v>7</v>
      </c>
      <c r="E2" s="33" t="s">
        <v>8</v>
      </c>
      <c r="F2" s="33" t="s">
        <v>9</v>
      </c>
      <c r="G2" s="33" t="s">
        <v>10</v>
      </c>
      <c r="H2" s="33" t="s">
        <v>10</v>
      </c>
      <c r="I2" s="33" t="s">
        <v>11</v>
      </c>
      <c r="J2" s="33" t="s">
        <v>12</v>
      </c>
      <c r="K2" s="33" t="s">
        <v>13</v>
      </c>
      <c r="L2" s="106" t="s">
        <v>14</v>
      </c>
      <c r="M2" s="33" t="s">
        <v>15</v>
      </c>
      <c r="N2" s="33" t="s">
        <v>15</v>
      </c>
      <c r="O2" s="33" t="s">
        <v>16</v>
      </c>
      <c r="P2" s="33" t="s">
        <v>17</v>
      </c>
      <c r="Q2" s="33" t="s">
        <v>18</v>
      </c>
      <c r="R2" s="134" t="s">
        <v>19</v>
      </c>
      <c r="S2" s="134"/>
      <c r="T2" s="134"/>
      <c r="U2" s="134"/>
      <c r="V2" s="33" t="s">
        <v>20</v>
      </c>
      <c r="W2" s="33" t="s">
        <v>21</v>
      </c>
      <c r="X2" s="33" t="s">
        <v>22</v>
      </c>
      <c r="Y2" s="33" t="s">
        <v>23</v>
      </c>
      <c r="Z2" s="33" t="s">
        <v>24</v>
      </c>
      <c r="AA2" s="72" t="s">
        <v>25</v>
      </c>
      <c r="AB2" s="33" t="s">
        <v>26</v>
      </c>
      <c r="AC2" s="33" t="s">
        <v>27</v>
      </c>
      <c r="AD2" s="33" t="s">
        <v>28</v>
      </c>
      <c r="AE2" s="33" t="s">
        <v>29</v>
      </c>
      <c r="AF2" s="35" t="s">
        <v>30</v>
      </c>
      <c r="AG2" s="35" t="s">
        <v>31</v>
      </c>
      <c r="AH2" s="35" t="s">
        <v>32</v>
      </c>
      <c r="AI2" s="35" t="s">
        <v>33</v>
      </c>
      <c r="AJ2" s="35" t="s">
        <v>34</v>
      </c>
      <c r="AK2" s="35" t="s">
        <v>35</v>
      </c>
      <c r="AL2" s="35" t="s">
        <v>36</v>
      </c>
      <c r="AM2" s="35" t="s">
        <v>37</v>
      </c>
      <c r="AN2" s="35" t="s">
        <v>38</v>
      </c>
      <c r="AO2" s="35" t="s">
        <v>39</v>
      </c>
      <c r="AP2" s="35" t="s">
        <v>40</v>
      </c>
      <c r="AQ2" s="35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33" t="s">
        <v>46</v>
      </c>
      <c r="AW2" s="33" t="s">
        <v>47</v>
      </c>
      <c r="AX2" s="33" t="s">
        <v>3</v>
      </c>
      <c r="AY2" s="36" t="s">
        <v>48</v>
      </c>
      <c r="AZ2" s="36" t="s">
        <v>49</v>
      </c>
      <c r="BA2" s="36" t="s">
        <v>50</v>
      </c>
      <c r="BB2" s="36" t="s">
        <v>51</v>
      </c>
    </row>
    <row r="3" spans="1:54" s="100" customFormat="1" ht="34" x14ac:dyDescent="0.2">
      <c r="A3" s="96" t="s">
        <v>360</v>
      </c>
      <c r="B3" s="97" t="s">
        <v>361</v>
      </c>
      <c r="C3" s="97" t="s">
        <v>362</v>
      </c>
      <c r="D3" s="97" t="s">
        <v>363</v>
      </c>
      <c r="E3" s="97" t="s">
        <v>364</v>
      </c>
      <c r="F3" s="97" t="s">
        <v>365</v>
      </c>
      <c r="G3" s="97" t="s">
        <v>366</v>
      </c>
      <c r="H3" s="97" t="s">
        <v>367</v>
      </c>
      <c r="I3" s="97" t="s">
        <v>368</v>
      </c>
      <c r="J3" s="97" t="s">
        <v>369</v>
      </c>
      <c r="K3" s="97" t="s">
        <v>370</v>
      </c>
      <c r="L3" s="107" t="s">
        <v>371</v>
      </c>
      <c r="M3" s="97" t="s">
        <v>372</v>
      </c>
      <c r="N3" s="97" t="s">
        <v>373</v>
      </c>
      <c r="O3" s="97" t="s">
        <v>374</v>
      </c>
      <c r="P3" s="37" t="s">
        <v>63</v>
      </c>
      <c r="Q3" s="37" t="s">
        <v>64</v>
      </c>
      <c r="R3" s="97" t="s">
        <v>375</v>
      </c>
      <c r="S3" s="97" t="s">
        <v>376</v>
      </c>
      <c r="T3" s="97" t="s">
        <v>377</v>
      </c>
      <c r="U3" s="97" t="s">
        <v>378</v>
      </c>
      <c r="V3" s="97" t="s">
        <v>379</v>
      </c>
      <c r="W3" s="97" t="s">
        <v>380</v>
      </c>
      <c r="X3" s="97" t="s">
        <v>381</v>
      </c>
      <c r="Y3" s="97" t="s">
        <v>382</v>
      </c>
      <c r="Z3" s="97" t="s">
        <v>383</v>
      </c>
      <c r="AA3" s="98" t="s">
        <v>384</v>
      </c>
      <c r="AB3" s="97" t="s">
        <v>385</v>
      </c>
      <c r="AC3" s="97" t="s">
        <v>386</v>
      </c>
      <c r="AD3" s="97" t="s">
        <v>387</v>
      </c>
      <c r="AE3" s="97" t="s">
        <v>388</v>
      </c>
      <c r="AF3" s="97" t="s">
        <v>389</v>
      </c>
      <c r="AG3" s="97" t="s">
        <v>390</v>
      </c>
      <c r="AH3" s="97" t="s">
        <v>391</v>
      </c>
      <c r="AI3" s="97" t="s">
        <v>392</v>
      </c>
      <c r="AJ3" s="97" t="s">
        <v>393</v>
      </c>
      <c r="AK3" s="97" t="s">
        <v>394</v>
      </c>
      <c r="AL3" s="97" t="s">
        <v>395</v>
      </c>
      <c r="AM3" s="97" t="s">
        <v>396</v>
      </c>
      <c r="AN3" s="97" t="s">
        <v>397</v>
      </c>
      <c r="AO3" s="97" t="s">
        <v>398</v>
      </c>
      <c r="AP3" s="97" t="s">
        <v>399</v>
      </c>
      <c r="AQ3" s="97" t="s">
        <v>400</v>
      </c>
      <c r="AR3" s="97" t="s">
        <v>401</v>
      </c>
      <c r="AS3" s="97" t="s">
        <v>402</v>
      </c>
      <c r="AT3" s="97" t="s">
        <v>403</v>
      </c>
      <c r="AU3" s="97" t="s">
        <v>404</v>
      </c>
      <c r="AV3" s="97" t="s">
        <v>405</v>
      </c>
      <c r="AW3" s="97" t="s">
        <v>406</v>
      </c>
      <c r="AX3" s="97" t="s">
        <v>407</v>
      </c>
      <c r="AY3" s="99" t="s">
        <v>408</v>
      </c>
      <c r="AZ3" s="99" t="s">
        <v>409</v>
      </c>
      <c r="BA3" s="99" t="s">
        <v>410</v>
      </c>
      <c r="BB3" s="99" t="s">
        <v>411</v>
      </c>
    </row>
    <row r="4" spans="1:54" s="31" customFormat="1" ht="17" x14ac:dyDescent="0.2">
      <c r="A4" s="96"/>
      <c r="B4" s="37" t="s">
        <v>52</v>
      </c>
      <c r="C4" s="37"/>
      <c r="D4" s="57" t="s">
        <v>412</v>
      </c>
      <c r="E4" s="37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/>
      <c r="K4" s="37" t="s">
        <v>59</v>
      </c>
      <c r="L4" s="108" t="s">
        <v>60</v>
      </c>
      <c r="M4" s="37" t="s">
        <v>61</v>
      </c>
      <c r="N4" s="37" t="s">
        <v>62</v>
      </c>
      <c r="O4" s="37" t="s">
        <v>55</v>
      </c>
      <c r="P4" s="40" t="s">
        <v>256</v>
      </c>
      <c r="Q4" s="40" t="s">
        <v>256</v>
      </c>
      <c r="R4" s="58" t="s">
        <v>65</v>
      </c>
      <c r="S4" s="37" t="s">
        <v>66</v>
      </c>
      <c r="T4" s="37" t="s">
        <v>67</v>
      </c>
      <c r="U4" s="37" t="s">
        <v>68</v>
      </c>
      <c r="V4" s="57" t="s">
        <v>412</v>
      </c>
      <c r="W4" s="37" t="s">
        <v>69</v>
      </c>
      <c r="X4" s="57" t="s">
        <v>57</v>
      </c>
      <c r="Y4" s="57" t="s">
        <v>413</v>
      </c>
      <c r="Z4" s="57" t="s">
        <v>414</v>
      </c>
      <c r="AA4" s="72">
        <v>20</v>
      </c>
      <c r="AB4" s="57" t="s">
        <v>412</v>
      </c>
      <c r="AC4" s="37" t="s">
        <v>54</v>
      </c>
      <c r="AD4" s="57" t="s">
        <v>412</v>
      </c>
      <c r="AE4" s="37" t="s">
        <v>54</v>
      </c>
      <c r="AF4" s="35" t="s">
        <v>74</v>
      </c>
      <c r="AG4" s="35" t="s">
        <v>74</v>
      </c>
      <c r="AH4" s="35" t="s">
        <v>75</v>
      </c>
      <c r="AI4" s="35" t="s">
        <v>75</v>
      </c>
      <c r="AJ4" s="35" t="s">
        <v>74</v>
      </c>
      <c r="AK4" s="35" t="s">
        <v>74</v>
      </c>
      <c r="AL4" s="35" t="s">
        <v>75</v>
      </c>
      <c r="AM4" s="35" t="s">
        <v>75</v>
      </c>
      <c r="AN4" s="35" t="s">
        <v>74</v>
      </c>
      <c r="AO4" s="35" t="s">
        <v>74</v>
      </c>
      <c r="AP4" s="35" t="s">
        <v>75</v>
      </c>
      <c r="AQ4" s="35" t="s">
        <v>75</v>
      </c>
      <c r="AR4" s="33" t="s">
        <v>69</v>
      </c>
      <c r="AS4" s="57" t="s">
        <v>57</v>
      </c>
      <c r="AT4" s="57" t="s">
        <v>57</v>
      </c>
      <c r="AU4" s="57" t="s">
        <v>57</v>
      </c>
      <c r="AV4" s="57" t="s">
        <v>57</v>
      </c>
      <c r="AW4" s="57" t="s">
        <v>57</v>
      </c>
      <c r="AX4" s="37" t="s">
        <v>69</v>
      </c>
      <c r="AY4" s="73" t="s">
        <v>415</v>
      </c>
      <c r="AZ4" s="73" t="s">
        <v>415</v>
      </c>
      <c r="BA4" s="73" t="s">
        <v>416</v>
      </c>
      <c r="BB4" s="73" t="s">
        <v>417</v>
      </c>
    </row>
    <row r="5" spans="1:54" ht="16" x14ac:dyDescent="0.2">
      <c r="A5" s="31"/>
      <c r="B5" s="140" t="s">
        <v>79</v>
      </c>
      <c r="C5" s="140"/>
      <c r="D5" s="41"/>
      <c r="E5" s="41"/>
      <c r="F5" s="41"/>
      <c r="G5" s="41"/>
      <c r="H5" s="41"/>
      <c r="I5" s="41"/>
      <c r="J5" s="41"/>
      <c r="K5" s="41"/>
      <c r="L5" s="109"/>
      <c r="M5" s="41"/>
      <c r="N5" s="41"/>
      <c r="O5" s="41"/>
      <c r="P5" s="43"/>
      <c r="Q5" s="43"/>
      <c r="S5" s="41"/>
      <c r="T5" s="41"/>
      <c r="U5" s="41"/>
      <c r="V5" s="41" t="s">
        <v>187</v>
      </c>
      <c r="W5" s="41" t="s">
        <v>187</v>
      </c>
      <c r="X5" s="41" t="s">
        <v>180</v>
      </c>
      <c r="Y5" s="41" t="s">
        <v>418</v>
      </c>
      <c r="Z5" s="41" t="s">
        <v>419</v>
      </c>
      <c r="AA5" s="41" t="s">
        <v>419</v>
      </c>
      <c r="AB5" s="41" t="s">
        <v>419</v>
      </c>
      <c r="AC5" s="41" t="s">
        <v>419</v>
      </c>
      <c r="AD5" s="41" t="s">
        <v>420</v>
      </c>
      <c r="AE5" s="41" t="s">
        <v>420</v>
      </c>
      <c r="AF5" s="41" t="s">
        <v>420</v>
      </c>
      <c r="AG5" s="41" t="s">
        <v>420</v>
      </c>
      <c r="AH5" s="41"/>
      <c r="AI5" s="41"/>
      <c r="AJ5" s="41" t="s">
        <v>420</v>
      </c>
      <c r="AK5" s="41" t="s">
        <v>420</v>
      </c>
      <c r="AL5" s="41"/>
      <c r="AM5" s="41"/>
      <c r="AN5" s="74" t="s">
        <v>84</v>
      </c>
      <c r="AO5" s="74" t="s">
        <v>84</v>
      </c>
      <c r="AP5" s="74" t="s">
        <v>84</v>
      </c>
      <c r="AQ5" s="74" t="s">
        <v>84</v>
      </c>
      <c r="AR5" s="74"/>
      <c r="AS5" s="41"/>
      <c r="AT5" s="41"/>
      <c r="AU5" s="41"/>
      <c r="AV5" s="41"/>
      <c r="AW5" s="41"/>
      <c r="AX5" s="41"/>
      <c r="AY5" s="41"/>
      <c r="AZ5" s="41"/>
      <c r="BA5" s="41"/>
      <c r="BB5" s="41"/>
    </row>
    <row r="6" spans="1:54" ht="16" x14ac:dyDescent="0.2">
      <c r="B6" s="140" t="s">
        <v>86</v>
      </c>
      <c r="C6" s="140"/>
      <c r="D6" s="41"/>
      <c r="E6" s="41"/>
      <c r="F6" s="41"/>
      <c r="G6" s="41"/>
      <c r="H6" s="41"/>
      <c r="I6" s="41"/>
      <c r="J6" s="41"/>
      <c r="K6" s="41"/>
      <c r="L6" s="109"/>
      <c r="M6" s="41"/>
      <c r="N6" s="41"/>
      <c r="O6" s="41"/>
      <c r="P6" s="43"/>
      <c r="Q6" s="43"/>
      <c r="S6" s="41"/>
      <c r="T6" s="41"/>
      <c r="U6" s="41"/>
      <c r="V6" s="41" t="s">
        <v>187</v>
      </c>
      <c r="W6" s="41" t="s">
        <v>187</v>
      </c>
      <c r="X6" s="41" t="s">
        <v>187</v>
      </c>
      <c r="Y6" s="41" t="s">
        <v>419</v>
      </c>
      <c r="Z6" s="41" t="s">
        <v>419</v>
      </c>
      <c r="AA6" s="41" t="s">
        <v>419</v>
      </c>
      <c r="AB6" s="41" t="s">
        <v>419</v>
      </c>
      <c r="AC6" s="41" t="s">
        <v>419</v>
      </c>
      <c r="AD6" s="41" t="s">
        <v>420</v>
      </c>
      <c r="AE6" s="41" t="s">
        <v>421</v>
      </c>
      <c r="AF6" s="41" t="s">
        <v>420</v>
      </c>
      <c r="AG6" s="41" t="s">
        <v>420</v>
      </c>
      <c r="AH6" s="41"/>
      <c r="AI6" s="41"/>
      <c r="AJ6" s="41" t="s">
        <v>420</v>
      </c>
      <c r="AK6" s="41" t="s">
        <v>420</v>
      </c>
      <c r="AL6" s="41"/>
      <c r="AM6" s="41"/>
      <c r="AN6" s="74"/>
      <c r="AO6" s="74"/>
      <c r="AP6" s="74"/>
      <c r="AQ6" s="74"/>
      <c r="AR6" s="74"/>
      <c r="AS6" s="41"/>
      <c r="AT6" s="41"/>
      <c r="AU6" s="41"/>
      <c r="AV6" s="41"/>
      <c r="AW6" s="41"/>
      <c r="AX6" s="41"/>
      <c r="AY6" s="41"/>
      <c r="AZ6" s="41"/>
      <c r="BA6" s="41"/>
      <c r="BB6" s="41"/>
    </row>
    <row r="7" spans="1:54" ht="16" x14ac:dyDescent="0.2">
      <c r="A7" s="32" t="s">
        <v>422</v>
      </c>
      <c r="B7" s="37">
        <v>1</v>
      </c>
      <c r="C7" s="45" t="s">
        <v>92</v>
      </c>
      <c r="D7" s="40" t="s">
        <v>266</v>
      </c>
      <c r="E7" s="43"/>
      <c r="F7" s="43"/>
      <c r="G7" s="43"/>
      <c r="H7" s="43"/>
      <c r="I7" s="43"/>
      <c r="J7" s="43"/>
      <c r="K7" s="43"/>
      <c r="L7" s="110"/>
      <c r="M7" s="43"/>
      <c r="N7" s="43"/>
      <c r="O7" s="43"/>
      <c r="P7" s="46"/>
      <c r="Q7" s="46"/>
      <c r="R7" s="46"/>
      <c r="S7" s="43"/>
      <c r="T7" s="43"/>
      <c r="U7" s="43"/>
      <c r="V7" s="61"/>
      <c r="W7" s="43"/>
      <c r="X7" s="43"/>
      <c r="Y7" s="40"/>
      <c r="Z7" s="40"/>
      <c r="AA7" s="40"/>
      <c r="AB7" s="43"/>
      <c r="AC7" s="43"/>
      <c r="AD7" s="43"/>
      <c r="AE7" s="43"/>
      <c r="AF7" s="75"/>
      <c r="AG7" s="75"/>
      <c r="AH7" s="75"/>
      <c r="AI7" s="75"/>
      <c r="AJ7" s="75"/>
      <c r="AK7" s="75"/>
      <c r="AL7" s="75"/>
      <c r="AM7" s="75"/>
      <c r="AN7" s="74"/>
      <c r="AO7" s="75"/>
      <c r="AP7" s="75"/>
      <c r="AQ7" s="74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</row>
    <row r="8" spans="1:54" ht="16" x14ac:dyDescent="0.2">
      <c r="A8" s="32" t="s">
        <v>422</v>
      </c>
      <c r="B8" s="57">
        <v>2</v>
      </c>
      <c r="C8" s="41" t="s">
        <v>94</v>
      </c>
      <c r="D8" s="50">
        <v>45063</v>
      </c>
      <c r="E8" s="48" t="s">
        <v>278</v>
      </c>
      <c r="F8" s="32">
        <v>26.2</v>
      </c>
      <c r="G8" s="32">
        <v>121.1</v>
      </c>
      <c r="H8" s="32">
        <v>9.7799999999999994</v>
      </c>
      <c r="I8" s="32">
        <v>93.9</v>
      </c>
      <c r="J8" s="32">
        <v>7.49</v>
      </c>
      <c r="K8" s="32">
        <v>241.5</v>
      </c>
      <c r="L8" s="76">
        <v>5.3</v>
      </c>
      <c r="M8" s="32">
        <v>2.21</v>
      </c>
      <c r="N8" s="32">
        <v>9.17</v>
      </c>
      <c r="P8" s="46"/>
      <c r="Q8" s="46"/>
      <c r="R8" s="32" t="s">
        <v>191</v>
      </c>
      <c r="S8" s="32" t="s">
        <v>423</v>
      </c>
      <c r="T8" s="32" t="s">
        <v>193</v>
      </c>
      <c r="U8" s="32" t="s">
        <v>424</v>
      </c>
      <c r="V8" s="50">
        <v>45065</v>
      </c>
      <c r="W8" s="32" t="s">
        <v>425</v>
      </c>
      <c r="X8" s="101">
        <v>14.71</v>
      </c>
      <c r="Y8" s="44">
        <v>5</v>
      </c>
      <c r="Z8" s="44">
        <v>100</v>
      </c>
      <c r="AA8" s="44">
        <v>20</v>
      </c>
      <c r="AB8" s="47" t="s">
        <v>426</v>
      </c>
      <c r="AC8" s="77" t="s">
        <v>427</v>
      </c>
      <c r="AD8" s="50" t="s">
        <v>428</v>
      </c>
      <c r="AE8" s="77" t="s">
        <v>429</v>
      </c>
      <c r="AF8" s="32">
        <v>49</v>
      </c>
      <c r="AG8" s="32">
        <v>17</v>
      </c>
      <c r="AH8" s="32">
        <v>290.89999999999998</v>
      </c>
      <c r="AI8" s="32">
        <f>AH8*20</f>
        <v>5818</v>
      </c>
      <c r="AJ8" s="32">
        <v>1</v>
      </c>
      <c r="AK8" s="32">
        <v>0</v>
      </c>
      <c r="AL8" s="32">
        <v>1</v>
      </c>
      <c r="AM8" s="32">
        <f>AL8*20</f>
        <v>20</v>
      </c>
      <c r="AN8" s="46"/>
      <c r="AO8" s="46"/>
      <c r="AP8" s="46"/>
      <c r="AQ8" s="46"/>
      <c r="AR8" s="46"/>
      <c r="AS8" s="52" t="s">
        <v>430</v>
      </c>
      <c r="AT8" s="52" t="s">
        <v>430</v>
      </c>
      <c r="AU8" s="52" t="s">
        <v>430</v>
      </c>
      <c r="AV8" s="52" t="s">
        <v>430</v>
      </c>
      <c r="AW8" s="52" t="s">
        <v>430</v>
      </c>
      <c r="AX8" s="52" t="s">
        <v>430</v>
      </c>
    </row>
    <row r="9" spans="1:54" ht="16" x14ac:dyDescent="0.2">
      <c r="A9" s="32" t="s">
        <v>422</v>
      </c>
      <c r="B9" s="57">
        <v>3</v>
      </c>
      <c r="C9" s="41" t="s">
        <v>98</v>
      </c>
      <c r="D9" s="50">
        <v>45063</v>
      </c>
      <c r="E9" s="48" t="s">
        <v>431</v>
      </c>
      <c r="F9" s="32">
        <v>24.5</v>
      </c>
      <c r="G9" s="32">
        <v>104.1</v>
      </c>
      <c r="H9" s="32">
        <v>8.69</v>
      </c>
      <c r="I9" s="32">
        <v>83.7</v>
      </c>
      <c r="J9" s="32">
        <v>7.36</v>
      </c>
      <c r="K9" s="32">
        <v>245.4</v>
      </c>
      <c r="L9" s="76">
        <v>4.2</v>
      </c>
      <c r="M9" s="32">
        <v>0.6</v>
      </c>
      <c r="N9" s="32">
        <v>2.67</v>
      </c>
      <c r="P9" s="46"/>
      <c r="Q9" s="46"/>
      <c r="R9" s="32" t="s">
        <v>191</v>
      </c>
      <c r="S9" s="32" t="s">
        <v>423</v>
      </c>
      <c r="T9" s="32" t="s">
        <v>193</v>
      </c>
      <c r="U9" s="32" t="s">
        <v>432</v>
      </c>
      <c r="V9" s="50">
        <v>45065</v>
      </c>
      <c r="W9" s="32" t="s">
        <v>425</v>
      </c>
      <c r="X9" s="101">
        <v>6.44</v>
      </c>
      <c r="Y9" s="44">
        <v>5</v>
      </c>
      <c r="Z9" s="44">
        <v>100</v>
      </c>
      <c r="AA9" s="44">
        <v>20</v>
      </c>
      <c r="AB9" s="47" t="s">
        <v>426</v>
      </c>
      <c r="AC9" s="77" t="s">
        <v>427</v>
      </c>
      <c r="AD9" s="50" t="s">
        <v>428</v>
      </c>
      <c r="AE9" s="77" t="s">
        <v>429</v>
      </c>
      <c r="AF9" s="32">
        <v>49</v>
      </c>
      <c r="AG9" s="32">
        <v>28</v>
      </c>
      <c r="AH9" s="32">
        <v>547.5</v>
      </c>
      <c r="AI9" s="32">
        <f t="shared" ref="AI9:AI26" si="0">AH9*20</f>
        <v>10950</v>
      </c>
      <c r="AJ9" s="32">
        <v>11</v>
      </c>
      <c r="AK9" s="32">
        <v>1</v>
      </c>
      <c r="AL9" s="32">
        <v>13.4</v>
      </c>
      <c r="AM9" s="32">
        <f t="shared" ref="AM9:AM26" si="1">AL9*20</f>
        <v>268</v>
      </c>
      <c r="AN9" s="46"/>
      <c r="AO9" s="46"/>
      <c r="AP9" s="46"/>
      <c r="AQ9" s="46"/>
      <c r="AR9" s="46"/>
      <c r="AS9" s="52" t="s">
        <v>430</v>
      </c>
      <c r="AT9" s="52" t="s">
        <v>430</v>
      </c>
      <c r="AU9" s="52" t="s">
        <v>430</v>
      </c>
      <c r="AV9" s="52" t="s">
        <v>430</v>
      </c>
      <c r="AW9" s="52" t="s">
        <v>430</v>
      </c>
      <c r="AX9" s="52" t="s">
        <v>430</v>
      </c>
    </row>
    <row r="10" spans="1:54" ht="16" x14ac:dyDescent="0.2">
      <c r="A10" s="32" t="s">
        <v>422</v>
      </c>
      <c r="B10" s="57">
        <v>4</v>
      </c>
      <c r="C10" s="41" t="s">
        <v>99</v>
      </c>
      <c r="D10" s="50">
        <v>45063</v>
      </c>
      <c r="E10" s="48" t="s">
        <v>433</v>
      </c>
      <c r="F10" s="32">
        <v>23.3</v>
      </c>
      <c r="G10" s="32">
        <v>83</v>
      </c>
      <c r="H10" s="32">
        <v>7.08</v>
      </c>
      <c r="I10" s="32">
        <v>93.6</v>
      </c>
      <c r="J10" s="32">
        <v>6.92</v>
      </c>
      <c r="K10" s="32">
        <v>179.5</v>
      </c>
      <c r="L10" s="76">
        <v>13.5</v>
      </c>
      <c r="M10" s="32">
        <v>0.57999999999999996</v>
      </c>
      <c r="N10" s="32">
        <v>2.59</v>
      </c>
      <c r="P10" s="46"/>
      <c r="Q10" s="46"/>
      <c r="R10" s="32" t="s">
        <v>191</v>
      </c>
      <c r="S10" s="32" t="s">
        <v>423</v>
      </c>
      <c r="T10" s="32" t="s">
        <v>193</v>
      </c>
      <c r="U10" s="32" t="s">
        <v>434</v>
      </c>
      <c r="V10" s="50">
        <v>45065</v>
      </c>
      <c r="W10" s="32" t="s">
        <v>425</v>
      </c>
      <c r="X10" s="101">
        <v>12.51</v>
      </c>
      <c r="Y10" s="44">
        <v>5</v>
      </c>
      <c r="Z10" s="44">
        <v>100</v>
      </c>
      <c r="AA10" s="44">
        <v>20</v>
      </c>
      <c r="AB10" s="47" t="s">
        <v>426</v>
      </c>
      <c r="AC10" s="77" t="s">
        <v>427</v>
      </c>
      <c r="AD10" s="50" t="s">
        <v>428</v>
      </c>
      <c r="AE10" s="77" t="s">
        <v>429</v>
      </c>
      <c r="AF10" s="32">
        <v>49</v>
      </c>
      <c r="AG10" s="32">
        <v>22</v>
      </c>
      <c r="AH10" s="32">
        <v>387.3</v>
      </c>
      <c r="AI10" s="32">
        <f t="shared" si="0"/>
        <v>7746</v>
      </c>
      <c r="AJ10" s="32">
        <v>5</v>
      </c>
      <c r="AK10" s="32">
        <v>0</v>
      </c>
      <c r="AL10" s="32">
        <v>5.2</v>
      </c>
      <c r="AM10" s="32">
        <f t="shared" si="1"/>
        <v>104</v>
      </c>
      <c r="AN10" s="46"/>
      <c r="AO10" s="46"/>
      <c r="AP10" s="46"/>
      <c r="AQ10" s="46"/>
      <c r="AR10" s="46"/>
      <c r="AS10" s="52" t="s">
        <v>430</v>
      </c>
      <c r="AT10" s="52" t="s">
        <v>430</v>
      </c>
      <c r="AU10" s="52" t="s">
        <v>430</v>
      </c>
      <c r="AV10" s="52" t="s">
        <v>430</v>
      </c>
      <c r="AW10" s="52" t="s">
        <v>430</v>
      </c>
      <c r="AX10" s="52" t="s">
        <v>430</v>
      </c>
    </row>
    <row r="11" spans="1:54" ht="16" x14ac:dyDescent="0.2">
      <c r="A11" s="32" t="s">
        <v>422</v>
      </c>
      <c r="B11" s="57">
        <v>5</v>
      </c>
      <c r="C11" s="41" t="s">
        <v>100</v>
      </c>
      <c r="D11" s="50">
        <v>45063</v>
      </c>
      <c r="E11" s="48" t="s">
        <v>435</v>
      </c>
      <c r="F11" s="32">
        <v>23.6</v>
      </c>
      <c r="G11" s="32">
        <v>76.3</v>
      </c>
      <c r="H11" s="32">
        <v>6.47</v>
      </c>
      <c r="I11" s="32">
        <v>99.3</v>
      </c>
      <c r="J11" s="32">
        <v>6.43</v>
      </c>
      <c r="K11" s="32">
        <v>117.8</v>
      </c>
      <c r="L11" s="76">
        <v>16.3</v>
      </c>
      <c r="M11" s="32">
        <v>6.23</v>
      </c>
      <c r="N11" s="32">
        <v>25.48</v>
      </c>
      <c r="P11" s="46"/>
      <c r="Q11" s="46"/>
      <c r="R11" s="32" t="s">
        <v>236</v>
      </c>
      <c r="S11" s="32" t="s">
        <v>193</v>
      </c>
      <c r="T11" s="32" t="s">
        <v>193</v>
      </c>
      <c r="V11" s="50">
        <v>45065</v>
      </c>
      <c r="W11" s="32" t="s">
        <v>425</v>
      </c>
      <c r="X11" s="101">
        <v>7.9</v>
      </c>
      <c r="Y11" s="44">
        <v>5</v>
      </c>
      <c r="Z11" s="44">
        <v>100</v>
      </c>
      <c r="AA11" s="44">
        <v>20</v>
      </c>
      <c r="AB11" s="47" t="s">
        <v>426</v>
      </c>
      <c r="AC11" s="77" t="s">
        <v>427</v>
      </c>
      <c r="AD11" s="50" t="s">
        <v>428</v>
      </c>
      <c r="AE11" s="77" t="s">
        <v>429</v>
      </c>
      <c r="AF11" s="32">
        <v>49</v>
      </c>
      <c r="AG11" s="32">
        <v>33</v>
      </c>
      <c r="AH11" s="32">
        <v>727</v>
      </c>
      <c r="AI11" s="32">
        <f t="shared" si="0"/>
        <v>14540</v>
      </c>
      <c r="AJ11" s="32">
        <v>11</v>
      </c>
      <c r="AK11" s="32">
        <v>1</v>
      </c>
      <c r="AL11" s="32">
        <v>13.4</v>
      </c>
      <c r="AM11" s="32">
        <f t="shared" si="1"/>
        <v>268</v>
      </c>
      <c r="AN11" s="46"/>
      <c r="AO11" s="46"/>
      <c r="AP11" s="46"/>
      <c r="AQ11" s="46"/>
      <c r="AR11" s="46"/>
      <c r="AS11" s="52" t="s">
        <v>430</v>
      </c>
      <c r="AT11" s="52" t="s">
        <v>430</v>
      </c>
      <c r="AU11" s="52" t="s">
        <v>430</v>
      </c>
      <c r="AV11" s="52" t="s">
        <v>430</v>
      </c>
      <c r="AW11" s="52" t="s">
        <v>430</v>
      </c>
      <c r="AX11" s="52" t="s">
        <v>430</v>
      </c>
    </row>
    <row r="12" spans="1:54" ht="16" x14ac:dyDescent="0.2">
      <c r="A12" s="32" t="s">
        <v>422</v>
      </c>
      <c r="B12" s="57">
        <v>6</v>
      </c>
      <c r="C12" s="41" t="s">
        <v>101</v>
      </c>
      <c r="D12" s="50">
        <v>45063</v>
      </c>
      <c r="E12" s="48" t="s">
        <v>436</v>
      </c>
      <c r="F12" s="32">
        <v>23.6</v>
      </c>
      <c r="G12" s="32">
        <v>80</v>
      </c>
      <c r="H12" s="32">
        <v>6.79</v>
      </c>
      <c r="I12" s="32">
        <v>104.5</v>
      </c>
      <c r="J12" s="32">
        <v>6.89</v>
      </c>
      <c r="K12" s="32">
        <v>162.5</v>
      </c>
      <c r="L12" s="76">
        <v>7.4</v>
      </c>
      <c r="M12" s="32">
        <v>0.57999999999999996</v>
      </c>
      <c r="N12" s="32">
        <v>2.57</v>
      </c>
      <c r="P12" s="46"/>
      <c r="Q12" s="46"/>
      <c r="R12" s="32" t="s">
        <v>191</v>
      </c>
      <c r="S12" s="32" t="s">
        <v>193</v>
      </c>
      <c r="T12" s="32" t="s">
        <v>193</v>
      </c>
      <c r="V12" s="50">
        <v>45065</v>
      </c>
      <c r="W12" s="32" t="s">
        <v>425</v>
      </c>
      <c r="X12" s="101">
        <v>9.6</v>
      </c>
      <c r="Y12" s="44">
        <v>5</v>
      </c>
      <c r="Z12" s="44">
        <v>100</v>
      </c>
      <c r="AA12" s="44">
        <v>20</v>
      </c>
      <c r="AB12" s="47" t="s">
        <v>426</v>
      </c>
      <c r="AC12" s="77" t="s">
        <v>427</v>
      </c>
      <c r="AD12" s="50" t="s">
        <v>428</v>
      </c>
      <c r="AE12" s="77" t="s">
        <v>429</v>
      </c>
      <c r="AF12" s="32">
        <v>49</v>
      </c>
      <c r="AG12" s="32">
        <v>23</v>
      </c>
      <c r="AH12" s="32">
        <v>410.6</v>
      </c>
      <c r="AI12" s="32">
        <f t="shared" si="0"/>
        <v>8212</v>
      </c>
      <c r="AJ12" s="32">
        <v>9</v>
      </c>
      <c r="AK12" s="32">
        <v>0</v>
      </c>
      <c r="AL12" s="32">
        <v>9.8000000000000007</v>
      </c>
      <c r="AM12" s="32">
        <f t="shared" si="1"/>
        <v>196</v>
      </c>
      <c r="AN12" s="46"/>
      <c r="AO12" s="46"/>
      <c r="AP12" s="46"/>
      <c r="AQ12" s="46"/>
      <c r="AR12" s="46"/>
      <c r="AS12" s="52" t="s">
        <v>430</v>
      </c>
      <c r="AT12" s="52" t="s">
        <v>430</v>
      </c>
      <c r="AU12" s="52" t="s">
        <v>430</v>
      </c>
      <c r="AV12" s="52" t="s">
        <v>430</v>
      </c>
      <c r="AW12" s="52" t="s">
        <v>430</v>
      </c>
      <c r="AX12" s="52" t="s">
        <v>430</v>
      </c>
    </row>
    <row r="13" spans="1:54" ht="16" x14ac:dyDescent="0.2">
      <c r="A13" s="32" t="s">
        <v>422</v>
      </c>
      <c r="B13" s="57">
        <v>7</v>
      </c>
      <c r="C13" s="41" t="s">
        <v>103</v>
      </c>
      <c r="D13" s="50">
        <v>45063</v>
      </c>
      <c r="E13" s="48" t="s">
        <v>437</v>
      </c>
      <c r="F13" s="32">
        <v>23.9</v>
      </c>
      <c r="G13" s="32">
        <v>79.8</v>
      </c>
      <c r="H13" s="32">
        <v>6.73</v>
      </c>
      <c r="I13" s="32">
        <v>99.1</v>
      </c>
      <c r="J13" s="32">
        <v>6.93</v>
      </c>
      <c r="K13" s="32">
        <v>173.8</v>
      </c>
      <c r="L13" s="76">
        <v>10.4</v>
      </c>
      <c r="M13" s="32">
        <v>0.66</v>
      </c>
      <c r="N13" s="32">
        <v>2.89</v>
      </c>
      <c r="P13" s="46"/>
      <c r="Q13" s="46"/>
      <c r="R13" s="32" t="s">
        <v>191</v>
      </c>
      <c r="S13" s="32" t="s">
        <v>193</v>
      </c>
      <c r="T13" s="32" t="s">
        <v>193</v>
      </c>
      <c r="V13" s="50">
        <v>45065</v>
      </c>
      <c r="W13" s="32" t="s">
        <v>425</v>
      </c>
      <c r="X13" s="101">
        <v>8.08</v>
      </c>
      <c r="Y13" s="44">
        <v>5</v>
      </c>
      <c r="Z13" s="44">
        <v>100</v>
      </c>
      <c r="AA13" s="44">
        <v>20</v>
      </c>
      <c r="AB13" s="47" t="s">
        <v>426</v>
      </c>
      <c r="AC13" s="77" t="s">
        <v>427</v>
      </c>
      <c r="AD13" s="50" t="s">
        <v>428</v>
      </c>
      <c r="AE13" s="77" t="s">
        <v>429</v>
      </c>
      <c r="AF13" s="32">
        <v>49</v>
      </c>
      <c r="AG13" s="32">
        <v>28</v>
      </c>
      <c r="AH13" s="32">
        <v>547.5</v>
      </c>
      <c r="AI13" s="32">
        <f t="shared" si="0"/>
        <v>10950</v>
      </c>
      <c r="AJ13" s="32">
        <v>7</v>
      </c>
      <c r="AK13" s="32">
        <v>2</v>
      </c>
      <c r="AL13" s="32">
        <v>9.6</v>
      </c>
      <c r="AM13" s="32">
        <f t="shared" si="1"/>
        <v>192</v>
      </c>
      <c r="AN13" s="46"/>
      <c r="AO13" s="46"/>
      <c r="AP13" s="46"/>
      <c r="AQ13" s="46"/>
      <c r="AR13" s="46"/>
      <c r="AS13" s="52" t="s">
        <v>430</v>
      </c>
      <c r="AT13" s="52" t="s">
        <v>430</v>
      </c>
      <c r="AU13" s="52" t="s">
        <v>430</v>
      </c>
      <c r="AV13" s="52" t="s">
        <v>430</v>
      </c>
      <c r="AW13" s="52" t="s">
        <v>430</v>
      </c>
      <c r="AX13" s="52" t="s">
        <v>430</v>
      </c>
    </row>
    <row r="14" spans="1:54" ht="16" x14ac:dyDescent="0.2">
      <c r="A14" s="32" t="s">
        <v>422</v>
      </c>
      <c r="B14" s="57">
        <v>8</v>
      </c>
      <c r="C14" s="41" t="s">
        <v>104</v>
      </c>
      <c r="D14" s="50">
        <v>45063</v>
      </c>
      <c r="E14" s="48">
        <v>0.34722222222222227</v>
      </c>
      <c r="F14" s="32">
        <v>20.2</v>
      </c>
      <c r="G14" s="32">
        <v>62</v>
      </c>
      <c r="H14" s="32">
        <v>5.6</v>
      </c>
      <c r="I14" s="32">
        <v>124.5</v>
      </c>
      <c r="J14" s="32">
        <v>6.78</v>
      </c>
      <c r="K14" s="32">
        <v>178</v>
      </c>
      <c r="L14" s="76">
        <v>23.4</v>
      </c>
      <c r="M14" s="32">
        <v>7.2</v>
      </c>
      <c r="N14" s="32">
        <v>29.9</v>
      </c>
      <c r="P14" s="46"/>
      <c r="Q14" s="46"/>
      <c r="S14" s="32" t="s">
        <v>193</v>
      </c>
      <c r="T14" s="32" t="s">
        <v>438</v>
      </c>
      <c r="U14" s="32" t="s">
        <v>321</v>
      </c>
      <c r="V14" s="50">
        <v>45065</v>
      </c>
      <c r="W14" s="32" t="s">
        <v>425</v>
      </c>
      <c r="X14" s="101">
        <v>9.4600000000000009</v>
      </c>
      <c r="Y14" s="44">
        <v>5</v>
      </c>
      <c r="Z14" s="44">
        <v>100</v>
      </c>
      <c r="AA14" s="44">
        <v>20</v>
      </c>
      <c r="AB14" s="50" t="s">
        <v>426</v>
      </c>
      <c r="AC14" s="48" t="s">
        <v>439</v>
      </c>
      <c r="AD14" s="50" t="s">
        <v>428</v>
      </c>
      <c r="AE14" s="32" t="s">
        <v>440</v>
      </c>
      <c r="AF14" s="32">
        <v>45</v>
      </c>
      <c r="AG14" s="32">
        <v>30</v>
      </c>
      <c r="AH14" s="32">
        <v>250.4</v>
      </c>
      <c r="AI14" s="32">
        <f t="shared" si="0"/>
        <v>5008</v>
      </c>
      <c r="AJ14" s="32">
        <v>15</v>
      </c>
      <c r="AK14" s="32">
        <v>2</v>
      </c>
      <c r="AL14" s="32">
        <v>19.899999999999999</v>
      </c>
      <c r="AM14" s="32">
        <f t="shared" si="1"/>
        <v>398</v>
      </c>
      <c r="AN14" s="46"/>
      <c r="AO14" s="46"/>
      <c r="AP14" s="46"/>
      <c r="AQ14" s="46"/>
      <c r="AR14" s="46"/>
      <c r="AS14" s="52" t="s">
        <v>430</v>
      </c>
      <c r="AT14" s="52" t="s">
        <v>430</v>
      </c>
      <c r="AU14" s="52" t="s">
        <v>430</v>
      </c>
      <c r="AV14" s="52" t="s">
        <v>430</v>
      </c>
      <c r="AW14" s="52" t="s">
        <v>430</v>
      </c>
      <c r="AX14" s="52" t="s">
        <v>430</v>
      </c>
    </row>
    <row r="15" spans="1:54" ht="16" x14ac:dyDescent="0.2">
      <c r="A15" s="32" t="s">
        <v>422</v>
      </c>
      <c r="B15" s="57">
        <v>9</v>
      </c>
      <c r="C15" s="41" t="s">
        <v>107</v>
      </c>
      <c r="D15" s="50">
        <v>45063</v>
      </c>
      <c r="E15" s="48">
        <v>0.35694444444444445</v>
      </c>
      <c r="F15" s="32">
        <v>23</v>
      </c>
      <c r="G15" s="32">
        <v>81</v>
      </c>
      <c r="H15" s="32">
        <v>6.9</v>
      </c>
      <c r="I15" s="32">
        <v>102.3</v>
      </c>
      <c r="J15" s="32">
        <v>5.83</v>
      </c>
      <c r="K15" s="32">
        <v>153</v>
      </c>
      <c r="L15" s="76">
        <v>10.7</v>
      </c>
      <c r="M15" s="32">
        <v>5.19</v>
      </c>
      <c r="N15" s="32">
        <v>21.11</v>
      </c>
      <c r="P15" s="46"/>
      <c r="Q15" s="46"/>
      <c r="S15" s="32" t="s">
        <v>237</v>
      </c>
      <c r="V15" s="50">
        <v>45065</v>
      </c>
      <c r="W15" s="32" t="s">
        <v>425</v>
      </c>
      <c r="X15" s="101">
        <v>7.89</v>
      </c>
      <c r="Y15" s="44">
        <v>5</v>
      </c>
      <c r="Z15" s="44">
        <v>100</v>
      </c>
      <c r="AA15" s="44">
        <v>20</v>
      </c>
      <c r="AB15" s="50" t="s">
        <v>426</v>
      </c>
      <c r="AC15" s="48" t="s">
        <v>439</v>
      </c>
      <c r="AD15" s="50" t="s">
        <v>428</v>
      </c>
      <c r="AE15" s="32" t="s">
        <v>440</v>
      </c>
      <c r="AF15" s="32">
        <v>43</v>
      </c>
      <c r="AG15" s="32">
        <v>4</v>
      </c>
      <c r="AH15" s="32">
        <v>202.9</v>
      </c>
      <c r="AI15" s="32">
        <f t="shared" si="0"/>
        <v>4058</v>
      </c>
      <c r="AJ15" s="32">
        <v>0</v>
      </c>
      <c r="AK15" s="32">
        <v>0</v>
      </c>
      <c r="AL15" s="32">
        <v>0</v>
      </c>
      <c r="AM15" s="32">
        <f t="shared" si="1"/>
        <v>0</v>
      </c>
      <c r="AN15" s="46"/>
      <c r="AO15" s="46"/>
      <c r="AP15" s="46"/>
      <c r="AQ15" s="46"/>
      <c r="AR15" s="46"/>
      <c r="AS15" s="52" t="s">
        <v>430</v>
      </c>
      <c r="AT15" s="52" t="s">
        <v>430</v>
      </c>
      <c r="AU15" s="52" t="s">
        <v>430</v>
      </c>
      <c r="AV15" s="52" t="s">
        <v>430</v>
      </c>
      <c r="AW15" s="52" t="s">
        <v>430</v>
      </c>
      <c r="AX15" s="52" t="s">
        <v>430</v>
      </c>
    </row>
    <row r="16" spans="1:54" ht="16" x14ac:dyDescent="0.2">
      <c r="A16" s="32" t="s">
        <v>422</v>
      </c>
      <c r="B16" s="57">
        <v>10</v>
      </c>
      <c r="C16" s="41" t="s">
        <v>108</v>
      </c>
      <c r="D16" s="50">
        <v>45063</v>
      </c>
      <c r="E16" s="48">
        <v>0.36805555555555558</v>
      </c>
      <c r="F16" s="32">
        <v>22.8</v>
      </c>
      <c r="G16" s="32">
        <v>76</v>
      </c>
      <c r="H16" s="32">
        <v>6.5</v>
      </c>
      <c r="I16" s="32">
        <v>105.1</v>
      </c>
      <c r="J16" s="32">
        <v>7.03</v>
      </c>
      <c r="K16" s="32">
        <v>117.8</v>
      </c>
      <c r="L16" s="76">
        <v>8.1</v>
      </c>
      <c r="M16" s="32">
        <v>0.92</v>
      </c>
      <c r="N16" s="32">
        <v>3.58</v>
      </c>
      <c r="P16" s="46"/>
      <c r="Q16" s="46"/>
      <c r="V16" s="50">
        <v>45065</v>
      </c>
      <c r="W16" s="32" t="s">
        <v>425</v>
      </c>
      <c r="X16" s="101">
        <v>9.33</v>
      </c>
      <c r="Y16" s="44">
        <v>5</v>
      </c>
      <c r="Z16" s="44">
        <v>100</v>
      </c>
      <c r="AA16" s="44">
        <v>20</v>
      </c>
      <c r="AB16" s="50" t="s">
        <v>426</v>
      </c>
      <c r="AC16" s="48" t="s">
        <v>439</v>
      </c>
      <c r="AD16" s="50" t="s">
        <v>428</v>
      </c>
      <c r="AE16" s="32" t="s">
        <v>440</v>
      </c>
      <c r="AF16" s="32">
        <v>49</v>
      </c>
      <c r="AG16" s="32">
        <v>23</v>
      </c>
      <c r="AH16" s="32">
        <v>410.6</v>
      </c>
      <c r="AI16" s="32">
        <f t="shared" si="0"/>
        <v>8212</v>
      </c>
      <c r="AJ16" s="32">
        <v>3</v>
      </c>
      <c r="AK16" s="32">
        <v>0</v>
      </c>
      <c r="AL16" s="32">
        <v>3.1</v>
      </c>
      <c r="AM16" s="32">
        <f t="shared" si="1"/>
        <v>62</v>
      </c>
      <c r="AN16" s="46"/>
      <c r="AO16" s="46"/>
      <c r="AP16" s="46"/>
      <c r="AQ16" s="46"/>
      <c r="AR16" s="46"/>
      <c r="AS16" s="52" t="s">
        <v>430</v>
      </c>
      <c r="AT16" s="52" t="s">
        <v>430</v>
      </c>
      <c r="AU16" s="52" t="s">
        <v>430</v>
      </c>
      <c r="AV16" s="52" t="s">
        <v>430</v>
      </c>
      <c r="AW16" s="52" t="s">
        <v>430</v>
      </c>
      <c r="AX16" s="52" t="s">
        <v>430</v>
      </c>
    </row>
    <row r="17" spans="1:50" ht="16" x14ac:dyDescent="0.2">
      <c r="A17" s="32" t="s">
        <v>422</v>
      </c>
      <c r="B17" s="57">
        <v>11</v>
      </c>
      <c r="C17" s="41" t="s">
        <v>109</v>
      </c>
      <c r="D17" s="50">
        <v>45063</v>
      </c>
      <c r="E17" s="48">
        <v>0.38263888888888892</v>
      </c>
      <c r="F17" s="32">
        <v>20.7</v>
      </c>
      <c r="G17" s="32">
        <v>78</v>
      </c>
      <c r="H17" s="32">
        <v>7</v>
      </c>
      <c r="I17" s="32">
        <v>76.3</v>
      </c>
      <c r="J17" s="32">
        <v>6.89</v>
      </c>
      <c r="K17" s="32">
        <v>152</v>
      </c>
      <c r="L17" s="76">
        <v>21.1</v>
      </c>
      <c r="M17" s="32">
        <v>0.79</v>
      </c>
      <c r="N17" s="32">
        <v>3.44</v>
      </c>
      <c r="P17" s="46"/>
      <c r="Q17" s="46"/>
      <c r="U17" s="32" t="s">
        <v>441</v>
      </c>
      <c r="V17" s="50">
        <v>45065</v>
      </c>
      <c r="W17" s="32" t="s">
        <v>425</v>
      </c>
      <c r="X17" s="101">
        <v>5.66</v>
      </c>
      <c r="Y17" s="44">
        <v>5</v>
      </c>
      <c r="Z17" s="44">
        <v>100</v>
      </c>
      <c r="AA17" s="44">
        <v>20</v>
      </c>
      <c r="AB17" s="50" t="s">
        <v>426</v>
      </c>
      <c r="AC17" s="48" t="s">
        <v>439</v>
      </c>
      <c r="AD17" s="50" t="s">
        <v>428</v>
      </c>
      <c r="AE17" s="32" t="s">
        <v>440</v>
      </c>
      <c r="AF17" s="32">
        <v>49</v>
      </c>
      <c r="AG17" s="32">
        <v>48</v>
      </c>
      <c r="AH17" s="32">
        <v>2419.6</v>
      </c>
      <c r="AI17" s="32">
        <f t="shared" si="0"/>
        <v>48392</v>
      </c>
      <c r="AJ17" s="32">
        <v>47</v>
      </c>
      <c r="AK17" s="32">
        <v>22</v>
      </c>
      <c r="AL17" s="32">
        <v>249.5</v>
      </c>
      <c r="AM17" s="32">
        <f t="shared" si="1"/>
        <v>4990</v>
      </c>
      <c r="AN17" s="46"/>
      <c r="AO17" s="46"/>
      <c r="AP17" s="46"/>
      <c r="AQ17" s="46"/>
      <c r="AR17" s="46"/>
      <c r="AS17" s="52" t="s">
        <v>430</v>
      </c>
      <c r="AT17" s="52" t="s">
        <v>430</v>
      </c>
      <c r="AU17" s="52" t="s">
        <v>430</v>
      </c>
      <c r="AV17" s="52" t="s">
        <v>430</v>
      </c>
      <c r="AW17" s="52" t="s">
        <v>430</v>
      </c>
      <c r="AX17" s="52" t="s">
        <v>430</v>
      </c>
    </row>
    <row r="18" spans="1:50" ht="16" x14ac:dyDescent="0.2">
      <c r="A18" s="32" t="s">
        <v>422</v>
      </c>
      <c r="B18" s="57">
        <v>12</v>
      </c>
      <c r="C18" s="41" t="s">
        <v>111</v>
      </c>
      <c r="D18" s="50">
        <v>45063</v>
      </c>
      <c r="E18" s="48">
        <v>0.3923611111111111</v>
      </c>
      <c r="F18" s="32">
        <v>20.7</v>
      </c>
      <c r="G18" s="32">
        <v>81</v>
      </c>
      <c r="H18" s="32">
        <v>7.2</v>
      </c>
      <c r="I18" s="32">
        <v>79.5</v>
      </c>
      <c r="J18" s="32">
        <v>6.91</v>
      </c>
      <c r="K18" s="32">
        <v>151</v>
      </c>
      <c r="L18" s="76">
        <v>24.9</v>
      </c>
      <c r="M18" s="32">
        <v>1.17</v>
      </c>
      <c r="N18" s="32">
        <v>5.48</v>
      </c>
      <c r="P18" s="46"/>
      <c r="Q18" s="46"/>
      <c r="U18" s="32" t="s">
        <v>442</v>
      </c>
      <c r="V18" s="50">
        <v>45065</v>
      </c>
      <c r="W18" s="32" t="s">
        <v>425</v>
      </c>
      <c r="X18" s="101">
        <v>7.56</v>
      </c>
      <c r="Y18" s="44">
        <v>5</v>
      </c>
      <c r="Z18" s="44">
        <v>100</v>
      </c>
      <c r="AA18" s="44">
        <v>20</v>
      </c>
      <c r="AB18" s="50" t="s">
        <v>426</v>
      </c>
      <c r="AC18" s="48" t="s">
        <v>439</v>
      </c>
      <c r="AD18" s="50" t="s">
        <v>428</v>
      </c>
      <c r="AE18" s="32" t="s">
        <v>440</v>
      </c>
      <c r="AF18" s="32">
        <v>48</v>
      </c>
      <c r="AG18" s="32">
        <v>48</v>
      </c>
      <c r="AH18" s="32">
        <v>1011.2</v>
      </c>
      <c r="AI18" s="32">
        <f t="shared" si="0"/>
        <v>20224</v>
      </c>
      <c r="AJ18" s="32">
        <v>47</v>
      </c>
      <c r="AK18" s="32">
        <v>19</v>
      </c>
      <c r="AL18" s="32">
        <v>222.4</v>
      </c>
      <c r="AM18" s="32">
        <f t="shared" si="1"/>
        <v>4448</v>
      </c>
      <c r="AN18" s="46"/>
      <c r="AO18" s="46"/>
      <c r="AP18" s="46"/>
      <c r="AQ18" s="46"/>
      <c r="AR18" s="46"/>
      <c r="AS18" s="52" t="s">
        <v>430</v>
      </c>
      <c r="AT18" s="52" t="s">
        <v>430</v>
      </c>
      <c r="AU18" s="52" t="s">
        <v>430</v>
      </c>
      <c r="AV18" s="52" t="s">
        <v>430</v>
      </c>
      <c r="AW18" s="52" t="s">
        <v>430</v>
      </c>
      <c r="AX18" s="52" t="s">
        <v>430</v>
      </c>
    </row>
    <row r="19" spans="1:50" ht="16" x14ac:dyDescent="0.2">
      <c r="A19" s="32" t="s">
        <v>422</v>
      </c>
      <c r="B19" s="57">
        <v>13</v>
      </c>
      <c r="C19" s="41" t="s">
        <v>113</v>
      </c>
      <c r="D19" s="50">
        <v>45063</v>
      </c>
      <c r="E19" s="48">
        <v>0.39999999999999997</v>
      </c>
      <c r="F19" s="32">
        <v>20.6</v>
      </c>
      <c r="G19" s="32">
        <v>78</v>
      </c>
      <c r="H19" s="32">
        <v>7</v>
      </c>
      <c r="I19" s="32">
        <v>89.3</v>
      </c>
      <c r="J19" s="32">
        <v>6.73</v>
      </c>
      <c r="K19" s="32">
        <v>114</v>
      </c>
      <c r="L19" s="76">
        <v>15.5</v>
      </c>
      <c r="M19" s="32">
        <v>2.13</v>
      </c>
      <c r="N19" s="32">
        <v>7.88</v>
      </c>
      <c r="P19" s="46"/>
      <c r="Q19" s="46"/>
      <c r="U19" s="32" t="s">
        <v>443</v>
      </c>
      <c r="V19" s="50">
        <v>45065</v>
      </c>
      <c r="W19" s="32" t="s">
        <v>425</v>
      </c>
      <c r="X19" s="101">
        <v>7.46</v>
      </c>
      <c r="Y19" s="44">
        <v>5</v>
      </c>
      <c r="Z19" s="44">
        <v>100</v>
      </c>
      <c r="AA19" s="44">
        <v>20</v>
      </c>
      <c r="AB19" s="50" t="s">
        <v>426</v>
      </c>
      <c r="AC19" s="48" t="s">
        <v>439</v>
      </c>
      <c r="AD19" s="50" t="s">
        <v>428</v>
      </c>
      <c r="AE19" s="32" t="s">
        <v>440</v>
      </c>
      <c r="AF19" s="32">
        <v>49</v>
      </c>
      <c r="AG19" s="32">
        <v>48</v>
      </c>
      <c r="AH19" s="32">
        <v>2419.6</v>
      </c>
      <c r="AI19" s="32">
        <f t="shared" si="0"/>
        <v>48392</v>
      </c>
      <c r="AJ19" s="32">
        <v>40</v>
      </c>
      <c r="AK19" s="32">
        <v>13</v>
      </c>
      <c r="AL19" s="32">
        <v>106.7</v>
      </c>
      <c r="AM19" s="32">
        <f t="shared" si="1"/>
        <v>2134</v>
      </c>
      <c r="AN19" s="46"/>
      <c r="AO19" s="46"/>
      <c r="AP19" s="46"/>
      <c r="AQ19" s="46"/>
      <c r="AR19" s="46"/>
      <c r="AS19" s="52" t="s">
        <v>430</v>
      </c>
      <c r="AT19" s="52" t="s">
        <v>430</v>
      </c>
      <c r="AU19" s="52" t="s">
        <v>430</v>
      </c>
      <c r="AV19" s="52" t="s">
        <v>430</v>
      </c>
      <c r="AW19" s="52" t="s">
        <v>430</v>
      </c>
      <c r="AX19" s="52" t="s">
        <v>430</v>
      </c>
    </row>
    <row r="20" spans="1:50" ht="16" x14ac:dyDescent="0.2">
      <c r="A20" s="32" t="s">
        <v>422</v>
      </c>
      <c r="B20" s="57">
        <v>14</v>
      </c>
      <c r="C20" s="41" t="s">
        <v>114</v>
      </c>
      <c r="D20" s="50">
        <v>45063</v>
      </c>
      <c r="E20" s="48">
        <v>0.40833333333333338</v>
      </c>
      <c r="F20" s="32">
        <v>21.8</v>
      </c>
      <c r="G20" s="32">
        <v>87</v>
      </c>
      <c r="H20" s="32">
        <v>7.6</v>
      </c>
      <c r="I20" s="32">
        <v>68.8</v>
      </c>
      <c r="J20" s="32">
        <v>6.8</v>
      </c>
      <c r="K20" s="32">
        <v>139</v>
      </c>
      <c r="L20" s="76">
        <v>18.2</v>
      </c>
      <c r="M20" s="32">
        <v>9.02</v>
      </c>
      <c r="N20" s="32">
        <v>38.18</v>
      </c>
      <c r="P20" s="46"/>
      <c r="Q20" s="46"/>
      <c r="V20" s="50">
        <v>45065</v>
      </c>
      <c r="W20" s="32" t="s">
        <v>425</v>
      </c>
      <c r="X20" s="101">
        <v>7.83</v>
      </c>
      <c r="Y20" s="44">
        <v>5</v>
      </c>
      <c r="Z20" s="44">
        <v>100</v>
      </c>
      <c r="AA20" s="44">
        <v>20</v>
      </c>
      <c r="AB20" s="50" t="s">
        <v>426</v>
      </c>
      <c r="AC20" s="48" t="s">
        <v>439</v>
      </c>
      <c r="AD20" s="50" t="s">
        <v>428</v>
      </c>
      <c r="AE20" s="32" t="s">
        <v>440</v>
      </c>
      <c r="AF20" s="32">
        <v>49</v>
      </c>
      <c r="AG20" s="32">
        <v>47</v>
      </c>
      <c r="AH20" s="32">
        <v>2419.6</v>
      </c>
      <c r="AI20" s="32">
        <f t="shared" si="0"/>
        <v>48392</v>
      </c>
      <c r="AJ20" s="32">
        <v>25</v>
      </c>
      <c r="AK20" s="32">
        <v>5</v>
      </c>
      <c r="AL20" s="32">
        <v>40.799999999999997</v>
      </c>
      <c r="AM20" s="32">
        <f t="shared" si="1"/>
        <v>816</v>
      </c>
      <c r="AN20" s="46"/>
      <c r="AO20" s="46"/>
      <c r="AP20" s="46"/>
      <c r="AQ20" s="46"/>
      <c r="AR20" s="46"/>
      <c r="AS20" s="52" t="s">
        <v>430</v>
      </c>
      <c r="AT20" s="52" t="s">
        <v>430</v>
      </c>
      <c r="AU20" s="52" t="s">
        <v>430</v>
      </c>
      <c r="AV20" s="52" t="s">
        <v>430</v>
      </c>
      <c r="AW20" s="52" t="s">
        <v>430</v>
      </c>
      <c r="AX20" s="52" t="s">
        <v>430</v>
      </c>
    </row>
    <row r="21" spans="1:50" ht="16" x14ac:dyDescent="0.2">
      <c r="A21" s="32" t="s">
        <v>422</v>
      </c>
      <c r="B21" s="57">
        <v>15</v>
      </c>
      <c r="C21" s="41" t="s">
        <v>115</v>
      </c>
      <c r="D21" s="50">
        <v>45063</v>
      </c>
      <c r="E21" s="48">
        <v>0.42083333333333334</v>
      </c>
      <c r="F21" s="32">
        <v>20.399999999999999</v>
      </c>
      <c r="G21" s="32">
        <v>79</v>
      </c>
      <c r="H21" s="32">
        <v>7</v>
      </c>
      <c r="I21" s="32">
        <v>152.1</v>
      </c>
      <c r="J21" s="32">
        <v>6.31</v>
      </c>
      <c r="K21" s="32">
        <v>153</v>
      </c>
      <c r="L21" s="76">
        <v>48</v>
      </c>
      <c r="M21" s="32">
        <v>0.52</v>
      </c>
      <c r="N21" s="32">
        <v>2.29</v>
      </c>
      <c r="P21" s="46"/>
      <c r="Q21" s="46"/>
      <c r="V21" s="50">
        <v>45065</v>
      </c>
      <c r="W21" s="32" t="s">
        <v>425</v>
      </c>
      <c r="X21" s="101">
        <v>11.42</v>
      </c>
      <c r="Y21" s="44">
        <v>5</v>
      </c>
      <c r="Z21" s="44">
        <v>100</v>
      </c>
      <c r="AA21" s="44">
        <v>20</v>
      </c>
      <c r="AB21" s="50" t="s">
        <v>426</v>
      </c>
      <c r="AC21" s="48" t="s">
        <v>439</v>
      </c>
      <c r="AD21" s="50" t="s">
        <v>428</v>
      </c>
      <c r="AE21" s="32" t="s">
        <v>440</v>
      </c>
      <c r="AF21" s="32">
        <v>49</v>
      </c>
      <c r="AG21" s="32">
        <v>48</v>
      </c>
      <c r="AH21" s="32">
        <v>2419.6</v>
      </c>
      <c r="AI21" s="32">
        <f t="shared" si="0"/>
        <v>48392</v>
      </c>
      <c r="AJ21" s="32">
        <v>32</v>
      </c>
      <c r="AK21" s="32">
        <v>8</v>
      </c>
      <c r="AL21" s="32">
        <v>62.7</v>
      </c>
      <c r="AM21" s="32">
        <f t="shared" si="1"/>
        <v>1254</v>
      </c>
      <c r="AN21" s="46"/>
      <c r="AO21" s="46"/>
      <c r="AP21" s="46"/>
      <c r="AQ21" s="46"/>
      <c r="AR21" s="46"/>
      <c r="AS21" s="52" t="s">
        <v>430</v>
      </c>
      <c r="AT21" s="52" t="s">
        <v>430</v>
      </c>
      <c r="AU21" s="52" t="s">
        <v>430</v>
      </c>
      <c r="AV21" s="52" t="s">
        <v>430</v>
      </c>
      <c r="AW21" s="52" t="s">
        <v>430</v>
      </c>
      <c r="AX21" s="52" t="s">
        <v>430</v>
      </c>
    </row>
    <row r="22" spans="1:50" ht="16" x14ac:dyDescent="0.2">
      <c r="A22" s="32" t="s">
        <v>422</v>
      </c>
      <c r="B22" s="57">
        <v>16</v>
      </c>
      <c r="C22" s="41" t="s">
        <v>116</v>
      </c>
      <c r="D22" s="50">
        <v>45063</v>
      </c>
      <c r="E22" s="48">
        <v>0.42499999999999999</v>
      </c>
      <c r="F22" s="32">
        <v>21.3</v>
      </c>
      <c r="G22" s="32">
        <v>88</v>
      </c>
      <c r="H22" s="32">
        <v>7.7</v>
      </c>
      <c r="I22" s="32">
        <v>146.19999999999999</v>
      </c>
      <c r="J22" s="32">
        <v>6.46</v>
      </c>
      <c r="K22" s="32">
        <v>114</v>
      </c>
      <c r="L22" s="76">
        <v>8.1</v>
      </c>
      <c r="M22" s="32">
        <v>1.05</v>
      </c>
      <c r="N22" s="32">
        <v>4.4000000000000004</v>
      </c>
      <c r="P22" s="46"/>
      <c r="Q22" s="46"/>
      <c r="V22" s="50">
        <v>45065</v>
      </c>
      <c r="W22" s="32" t="s">
        <v>425</v>
      </c>
      <c r="X22" s="101">
        <v>10</v>
      </c>
      <c r="Y22" s="44">
        <v>5</v>
      </c>
      <c r="Z22" s="44">
        <v>100</v>
      </c>
      <c r="AA22" s="44">
        <v>20</v>
      </c>
      <c r="AB22" s="50" t="s">
        <v>426</v>
      </c>
      <c r="AC22" s="48" t="s">
        <v>439</v>
      </c>
      <c r="AD22" s="50" t="s">
        <v>428</v>
      </c>
      <c r="AE22" s="32" t="s">
        <v>440</v>
      </c>
      <c r="AF22" s="32">
        <v>49</v>
      </c>
      <c r="AG22" s="32">
        <v>48</v>
      </c>
      <c r="AH22" s="32">
        <v>2419.6</v>
      </c>
      <c r="AI22" s="32">
        <f t="shared" si="0"/>
        <v>48392</v>
      </c>
      <c r="AJ22" s="32">
        <v>43</v>
      </c>
      <c r="AK22" s="32">
        <v>7</v>
      </c>
      <c r="AL22" s="32">
        <v>108.1</v>
      </c>
      <c r="AM22" s="32">
        <f t="shared" si="1"/>
        <v>2162</v>
      </c>
      <c r="AN22" s="74"/>
      <c r="AO22" s="75"/>
      <c r="AP22" s="75"/>
      <c r="AQ22" s="74"/>
      <c r="AR22" s="46"/>
      <c r="AS22" s="52" t="s">
        <v>430</v>
      </c>
      <c r="AT22" s="52" t="s">
        <v>430</v>
      </c>
      <c r="AU22" s="52" t="s">
        <v>430</v>
      </c>
      <c r="AV22" s="52" t="s">
        <v>430</v>
      </c>
      <c r="AW22" s="52" t="s">
        <v>430</v>
      </c>
      <c r="AX22" s="52" t="s">
        <v>430</v>
      </c>
    </row>
    <row r="23" spans="1:50" ht="16" x14ac:dyDescent="0.2">
      <c r="A23" s="32" t="s">
        <v>422</v>
      </c>
      <c r="B23" s="57">
        <v>17</v>
      </c>
      <c r="C23" s="41" t="s">
        <v>117</v>
      </c>
      <c r="D23" s="50">
        <v>45063</v>
      </c>
      <c r="E23" s="48">
        <v>0.52500000000000002</v>
      </c>
      <c r="F23" s="32">
        <v>23.3</v>
      </c>
      <c r="G23" s="32">
        <v>69</v>
      </c>
      <c r="H23" s="32">
        <v>6.8</v>
      </c>
      <c r="I23" s="32">
        <v>169.6</v>
      </c>
      <c r="J23" s="32">
        <v>6.76</v>
      </c>
      <c r="K23" s="32">
        <v>168</v>
      </c>
      <c r="L23" s="76">
        <v>4</v>
      </c>
      <c r="M23" s="32">
        <v>2.02</v>
      </c>
      <c r="N23" s="32">
        <v>8.5</v>
      </c>
      <c r="P23" s="46"/>
      <c r="Q23" s="46"/>
      <c r="U23" s="32" t="s">
        <v>444</v>
      </c>
      <c r="V23" s="50">
        <v>45065</v>
      </c>
      <c r="W23" s="32" t="s">
        <v>425</v>
      </c>
      <c r="X23" s="101">
        <v>26.52</v>
      </c>
      <c r="Y23" s="44">
        <v>5</v>
      </c>
      <c r="Z23" s="44">
        <v>100</v>
      </c>
      <c r="AA23" s="44">
        <v>20</v>
      </c>
      <c r="AB23" s="47" t="s">
        <v>426</v>
      </c>
      <c r="AC23" s="77" t="s">
        <v>427</v>
      </c>
      <c r="AD23" s="50" t="s">
        <v>428</v>
      </c>
      <c r="AE23" s="77" t="s">
        <v>429</v>
      </c>
      <c r="AF23" s="32">
        <v>42</v>
      </c>
      <c r="AG23" s="32">
        <v>9</v>
      </c>
      <c r="AH23" s="32">
        <v>107.6</v>
      </c>
      <c r="AI23" s="32">
        <f t="shared" si="0"/>
        <v>2152</v>
      </c>
      <c r="AJ23" s="32">
        <v>1</v>
      </c>
      <c r="AK23" s="32">
        <v>0</v>
      </c>
      <c r="AL23" s="32">
        <v>1</v>
      </c>
      <c r="AM23" s="32">
        <f t="shared" si="1"/>
        <v>20</v>
      </c>
      <c r="AN23" s="46"/>
      <c r="AO23" s="46"/>
      <c r="AP23" s="46"/>
      <c r="AQ23" s="46"/>
      <c r="AR23" s="46"/>
      <c r="AS23" s="52" t="s">
        <v>430</v>
      </c>
      <c r="AT23" s="52" t="s">
        <v>430</v>
      </c>
      <c r="AU23" s="52" t="s">
        <v>430</v>
      </c>
      <c r="AV23" s="52" t="s">
        <v>430</v>
      </c>
      <c r="AW23" s="52" t="s">
        <v>430</v>
      </c>
      <c r="AX23" s="52" t="s">
        <v>430</v>
      </c>
    </row>
    <row r="24" spans="1:50" ht="16" x14ac:dyDescent="0.2">
      <c r="A24" s="32" t="s">
        <v>422</v>
      </c>
      <c r="B24" s="57">
        <v>18</v>
      </c>
      <c r="C24" s="41" t="s">
        <v>120</v>
      </c>
      <c r="D24" s="50">
        <v>45063</v>
      </c>
      <c r="E24" s="48">
        <v>0.53819444444444442</v>
      </c>
      <c r="F24" s="32">
        <v>21.9</v>
      </c>
      <c r="G24" s="32">
        <v>31</v>
      </c>
      <c r="H24" s="32">
        <v>2.7</v>
      </c>
      <c r="I24" s="32">
        <v>117.9</v>
      </c>
      <c r="J24" s="32">
        <v>6.36</v>
      </c>
      <c r="K24" s="32">
        <v>169.3</v>
      </c>
      <c r="L24" s="76">
        <v>2.4</v>
      </c>
      <c r="M24" s="32">
        <v>1.6</v>
      </c>
      <c r="N24" s="32">
        <v>6.88</v>
      </c>
      <c r="P24" s="46"/>
      <c r="Q24" s="46"/>
      <c r="V24" s="50">
        <v>45065</v>
      </c>
      <c r="W24" s="32" t="s">
        <v>425</v>
      </c>
      <c r="X24" s="101">
        <v>13.39</v>
      </c>
      <c r="Y24" s="44">
        <v>5</v>
      </c>
      <c r="Z24" s="44">
        <v>100</v>
      </c>
      <c r="AA24" s="44">
        <v>20</v>
      </c>
      <c r="AB24" s="47" t="s">
        <v>426</v>
      </c>
      <c r="AC24" s="77" t="s">
        <v>427</v>
      </c>
      <c r="AD24" s="50" t="s">
        <v>428</v>
      </c>
      <c r="AE24" s="77" t="s">
        <v>429</v>
      </c>
      <c r="AF24" s="32">
        <v>47</v>
      </c>
      <c r="AG24" s="32">
        <v>18</v>
      </c>
      <c r="AH24" s="32">
        <v>214.2</v>
      </c>
      <c r="AI24" s="32">
        <f t="shared" si="0"/>
        <v>4284</v>
      </c>
      <c r="AJ24" s="32">
        <v>2</v>
      </c>
      <c r="AK24" s="32">
        <v>0</v>
      </c>
      <c r="AL24" s="32">
        <v>2</v>
      </c>
      <c r="AM24" s="32">
        <f t="shared" si="1"/>
        <v>40</v>
      </c>
      <c r="AN24" s="46"/>
      <c r="AO24" s="46"/>
      <c r="AP24" s="46"/>
      <c r="AQ24" s="46"/>
      <c r="AR24" s="46"/>
      <c r="AS24" s="52" t="s">
        <v>430</v>
      </c>
      <c r="AT24" s="52" t="s">
        <v>430</v>
      </c>
      <c r="AU24" s="52" t="s">
        <v>430</v>
      </c>
      <c r="AV24" s="52" t="s">
        <v>430</v>
      </c>
      <c r="AW24" s="52" t="s">
        <v>430</v>
      </c>
      <c r="AX24" s="52" t="s">
        <v>430</v>
      </c>
    </row>
    <row r="25" spans="1:50" ht="16" x14ac:dyDescent="0.2">
      <c r="A25" s="32" t="s">
        <v>422</v>
      </c>
      <c r="B25" s="57">
        <v>19</v>
      </c>
      <c r="C25" s="41" t="s">
        <v>122</v>
      </c>
      <c r="D25" s="50">
        <v>45063</v>
      </c>
      <c r="E25" s="48">
        <v>5.7638888888888885E-2</v>
      </c>
      <c r="F25" s="32">
        <v>20.399999999999999</v>
      </c>
      <c r="G25" s="32">
        <v>51</v>
      </c>
      <c r="H25" s="32">
        <v>4.5</v>
      </c>
      <c r="I25" s="32">
        <v>138.19999999999999</v>
      </c>
      <c r="J25" s="32">
        <v>6.4</v>
      </c>
      <c r="K25" s="32">
        <v>138</v>
      </c>
      <c r="L25" s="76">
        <v>36.6</v>
      </c>
      <c r="M25" s="32">
        <v>2.09</v>
      </c>
      <c r="N25" s="32">
        <v>8.6999999999999993</v>
      </c>
      <c r="P25" s="46"/>
      <c r="Q25" s="46"/>
      <c r="V25" s="50">
        <v>45065</v>
      </c>
      <c r="W25" s="32" t="s">
        <v>425</v>
      </c>
      <c r="X25" s="101">
        <v>16.309999999999999</v>
      </c>
      <c r="Y25" s="44">
        <v>5</v>
      </c>
      <c r="Z25" s="44">
        <v>100</v>
      </c>
      <c r="AA25" s="44">
        <v>20</v>
      </c>
      <c r="AB25" s="47" t="s">
        <v>426</v>
      </c>
      <c r="AC25" s="77" t="s">
        <v>427</v>
      </c>
      <c r="AD25" s="50" t="s">
        <v>428</v>
      </c>
      <c r="AE25" s="77" t="s">
        <v>429</v>
      </c>
      <c r="AF25" s="32">
        <v>49</v>
      </c>
      <c r="AG25" s="32">
        <v>19</v>
      </c>
      <c r="AH25" s="32">
        <v>325.5</v>
      </c>
      <c r="AI25" s="32">
        <f t="shared" si="0"/>
        <v>6510</v>
      </c>
      <c r="AJ25" s="32">
        <v>13</v>
      </c>
      <c r="AK25" s="32">
        <v>1</v>
      </c>
      <c r="AL25" s="32">
        <v>16</v>
      </c>
      <c r="AM25" s="32">
        <f t="shared" si="1"/>
        <v>320</v>
      </c>
      <c r="AN25" s="46"/>
      <c r="AO25" s="46"/>
      <c r="AP25" s="46"/>
      <c r="AQ25" s="46"/>
      <c r="AR25" s="46"/>
      <c r="AS25" s="52" t="s">
        <v>430</v>
      </c>
      <c r="AT25" s="52" t="s">
        <v>430</v>
      </c>
      <c r="AU25" s="52" t="s">
        <v>430</v>
      </c>
      <c r="AV25" s="52" t="s">
        <v>430</v>
      </c>
      <c r="AW25" s="52" t="s">
        <v>430</v>
      </c>
      <c r="AX25" s="52" t="s">
        <v>430</v>
      </c>
    </row>
    <row r="26" spans="1:50" ht="16" x14ac:dyDescent="0.2">
      <c r="A26" s="32" t="s">
        <v>422</v>
      </c>
      <c r="B26" s="57">
        <v>20</v>
      </c>
      <c r="C26" s="41" t="s">
        <v>124</v>
      </c>
      <c r="D26" s="50">
        <v>45063</v>
      </c>
      <c r="E26" s="48">
        <v>7.4999999999999997E-2</v>
      </c>
      <c r="F26" s="32">
        <v>21.1</v>
      </c>
      <c r="G26" s="32">
        <v>30</v>
      </c>
      <c r="H26" s="32">
        <v>2.7</v>
      </c>
      <c r="I26" s="32">
        <v>154.80000000000001</v>
      </c>
      <c r="J26" s="32">
        <v>6.42</v>
      </c>
      <c r="K26" s="32">
        <v>-0.05</v>
      </c>
      <c r="L26" s="76">
        <v>27.6</v>
      </c>
      <c r="M26" s="32">
        <v>1.71</v>
      </c>
      <c r="N26" s="32">
        <v>6.76</v>
      </c>
      <c r="P26" s="46"/>
      <c r="Q26" s="46"/>
      <c r="U26" s="32" t="s">
        <v>445</v>
      </c>
      <c r="V26" s="50">
        <v>45065</v>
      </c>
      <c r="W26" s="32" t="s">
        <v>425</v>
      </c>
      <c r="X26" s="101">
        <v>17.670000000000002</v>
      </c>
      <c r="Y26" s="44">
        <v>5</v>
      </c>
      <c r="Z26" s="44">
        <v>100</v>
      </c>
      <c r="AA26" s="44">
        <v>20</v>
      </c>
      <c r="AB26" s="47" t="s">
        <v>426</v>
      </c>
      <c r="AC26" s="77" t="s">
        <v>427</v>
      </c>
      <c r="AD26" s="50" t="s">
        <v>428</v>
      </c>
      <c r="AE26" s="77" t="s">
        <v>429</v>
      </c>
      <c r="AF26" s="32">
        <v>49</v>
      </c>
      <c r="AG26" s="32">
        <v>43</v>
      </c>
      <c r="AH26" s="32">
        <v>1413.6</v>
      </c>
      <c r="AI26" s="32">
        <f t="shared" si="0"/>
        <v>28272</v>
      </c>
      <c r="AJ26" s="32">
        <v>43</v>
      </c>
      <c r="AK26" s="32">
        <v>7</v>
      </c>
      <c r="AL26" s="32">
        <v>108.1</v>
      </c>
      <c r="AM26" s="32">
        <f t="shared" si="1"/>
        <v>2162</v>
      </c>
      <c r="AN26" s="46"/>
      <c r="AO26" s="46"/>
      <c r="AP26" s="46"/>
      <c r="AQ26" s="46"/>
      <c r="AR26" s="46"/>
      <c r="AS26" s="52" t="s">
        <v>430</v>
      </c>
      <c r="AT26" s="52" t="s">
        <v>430</v>
      </c>
      <c r="AU26" s="52" t="s">
        <v>430</v>
      </c>
      <c r="AV26" s="52" t="s">
        <v>430</v>
      </c>
      <c r="AW26" s="52" t="s">
        <v>430</v>
      </c>
      <c r="AX26" s="52" t="s">
        <v>430</v>
      </c>
    </row>
    <row r="27" spans="1:50" ht="16" x14ac:dyDescent="0.2">
      <c r="A27" s="32" t="s">
        <v>422</v>
      </c>
      <c r="B27" s="57">
        <v>21</v>
      </c>
      <c r="C27" s="41" t="s">
        <v>127</v>
      </c>
      <c r="D27" s="50">
        <v>45064</v>
      </c>
      <c r="E27" s="48">
        <v>0.46249999999999997</v>
      </c>
      <c r="F27" s="32">
        <v>22</v>
      </c>
      <c r="G27" s="32">
        <v>62</v>
      </c>
      <c r="H27" s="32">
        <v>5.4</v>
      </c>
      <c r="I27" s="32">
        <v>178.9</v>
      </c>
      <c r="J27" s="32">
        <v>7.15</v>
      </c>
      <c r="K27" s="32">
        <v>99.2</v>
      </c>
      <c r="L27" s="76">
        <v>20.12</v>
      </c>
      <c r="M27" s="32">
        <v>1.58</v>
      </c>
      <c r="N27" s="32">
        <v>6.37</v>
      </c>
      <c r="P27" s="46"/>
      <c r="Q27" s="46"/>
      <c r="R27" s="32" t="s">
        <v>236</v>
      </c>
      <c r="S27" s="32" t="s">
        <v>213</v>
      </c>
      <c r="T27" s="32" t="s">
        <v>229</v>
      </c>
      <c r="V27" s="50">
        <v>45065</v>
      </c>
      <c r="W27" s="32" t="s">
        <v>425</v>
      </c>
      <c r="X27" s="101">
        <v>13.63</v>
      </c>
      <c r="Y27" s="44">
        <v>5</v>
      </c>
      <c r="Z27" s="44">
        <v>100</v>
      </c>
      <c r="AA27" s="44">
        <v>20</v>
      </c>
      <c r="AB27" s="50" t="s">
        <v>428</v>
      </c>
      <c r="AC27" s="32" t="s">
        <v>446</v>
      </c>
      <c r="AD27" s="50" t="s">
        <v>447</v>
      </c>
      <c r="AE27" s="32" t="s">
        <v>279</v>
      </c>
      <c r="AF27" s="32">
        <v>49</v>
      </c>
      <c r="AG27" s="32">
        <v>40</v>
      </c>
      <c r="AH27" s="32">
        <v>1119.9000000000001</v>
      </c>
      <c r="AI27" s="32">
        <v>22398</v>
      </c>
      <c r="AJ27" s="32">
        <v>9</v>
      </c>
      <c r="AK27" s="32">
        <v>2</v>
      </c>
      <c r="AL27" s="32">
        <v>12</v>
      </c>
      <c r="AM27" s="32">
        <v>240</v>
      </c>
      <c r="AN27" s="46"/>
      <c r="AO27" s="46"/>
      <c r="AP27" s="46"/>
      <c r="AQ27" s="46"/>
      <c r="AR27" s="46"/>
      <c r="AS27" s="52" t="s">
        <v>430</v>
      </c>
      <c r="AT27" s="52" t="s">
        <v>430</v>
      </c>
      <c r="AU27" s="52" t="s">
        <v>430</v>
      </c>
      <c r="AV27" s="52" t="s">
        <v>430</v>
      </c>
      <c r="AW27" s="52" t="s">
        <v>430</v>
      </c>
      <c r="AX27" s="52" t="s">
        <v>430</v>
      </c>
    </row>
    <row r="28" spans="1:50" ht="16" x14ac:dyDescent="0.2">
      <c r="A28" s="32" t="s">
        <v>422</v>
      </c>
      <c r="B28" s="57">
        <v>22</v>
      </c>
      <c r="C28" s="41" t="s">
        <v>131</v>
      </c>
      <c r="D28" s="50">
        <v>45064</v>
      </c>
      <c r="E28" s="48">
        <v>0.47569444444444442</v>
      </c>
      <c r="F28" s="32">
        <v>20.399999999999999</v>
      </c>
      <c r="G28" s="32">
        <v>45</v>
      </c>
      <c r="H28" s="32">
        <v>4.0999999999999996</v>
      </c>
      <c r="I28" s="32">
        <v>164.6</v>
      </c>
      <c r="J28" s="32">
        <v>7.18</v>
      </c>
      <c r="K28" s="32">
        <v>123.1</v>
      </c>
      <c r="L28" s="76">
        <v>3.15</v>
      </c>
      <c r="M28" s="32">
        <v>1.1599999999999999</v>
      </c>
      <c r="N28" s="32">
        <v>4.95</v>
      </c>
      <c r="P28" s="46"/>
      <c r="Q28" s="46"/>
      <c r="R28" s="32" t="s">
        <v>236</v>
      </c>
      <c r="S28" s="32" t="s">
        <v>213</v>
      </c>
      <c r="T28" s="32" t="s">
        <v>229</v>
      </c>
      <c r="V28" s="50">
        <v>45065</v>
      </c>
      <c r="W28" s="32" t="s">
        <v>425</v>
      </c>
      <c r="X28" s="101">
        <v>19.52</v>
      </c>
      <c r="Y28" s="44">
        <v>5</v>
      </c>
      <c r="Z28" s="44">
        <v>100</v>
      </c>
      <c r="AA28" s="44">
        <v>20</v>
      </c>
      <c r="AB28" s="50" t="s">
        <v>428</v>
      </c>
      <c r="AC28" s="32" t="s">
        <v>446</v>
      </c>
      <c r="AD28" s="50" t="s">
        <v>447</v>
      </c>
      <c r="AE28" s="32" t="s">
        <v>279</v>
      </c>
      <c r="AF28" s="32">
        <v>49</v>
      </c>
      <c r="AG28" s="32">
        <v>34</v>
      </c>
      <c r="AH28" s="32">
        <v>770.1</v>
      </c>
      <c r="AI28" s="32">
        <v>15402</v>
      </c>
      <c r="AJ28" s="32">
        <v>11</v>
      </c>
      <c r="AK28" s="32">
        <v>1</v>
      </c>
      <c r="AL28" s="32">
        <v>13.4</v>
      </c>
      <c r="AM28" s="32">
        <v>268</v>
      </c>
      <c r="AN28" s="46"/>
      <c r="AO28" s="46"/>
      <c r="AP28" s="46"/>
      <c r="AQ28" s="46"/>
      <c r="AR28" s="46"/>
      <c r="AS28" s="52" t="s">
        <v>430</v>
      </c>
      <c r="AT28" s="52" t="s">
        <v>430</v>
      </c>
      <c r="AU28" s="52" t="s">
        <v>430</v>
      </c>
      <c r="AV28" s="52" t="s">
        <v>430</v>
      </c>
      <c r="AW28" s="52" t="s">
        <v>430</v>
      </c>
      <c r="AX28" s="52" t="s">
        <v>430</v>
      </c>
    </row>
    <row r="29" spans="1:50" ht="16" x14ac:dyDescent="0.2">
      <c r="A29" s="32" t="s">
        <v>422</v>
      </c>
      <c r="B29" s="57">
        <v>23</v>
      </c>
      <c r="C29" s="41" t="s">
        <v>132</v>
      </c>
      <c r="D29" s="50">
        <v>45063</v>
      </c>
      <c r="E29" s="48">
        <v>0.51388888888888895</v>
      </c>
      <c r="F29" s="32">
        <v>23.4</v>
      </c>
      <c r="G29" s="32">
        <v>79</v>
      </c>
      <c r="H29" s="32">
        <v>6.6</v>
      </c>
      <c r="I29" s="32">
        <v>155.1</v>
      </c>
      <c r="J29" s="32">
        <v>6.78</v>
      </c>
      <c r="K29" s="32">
        <v>139</v>
      </c>
      <c r="L29" s="76" t="s">
        <v>448</v>
      </c>
      <c r="M29" s="32">
        <v>0.69</v>
      </c>
      <c r="N29" s="32">
        <v>3.02</v>
      </c>
      <c r="P29" s="46"/>
      <c r="Q29" s="46"/>
      <c r="U29" s="32" t="s">
        <v>449</v>
      </c>
      <c r="V29" s="50">
        <v>45065</v>
      </c>
      <c r="W29" s="32" t="s">
        <v>425</v>
      </c>
      <c r="X29" s="101">
        <v>29.76</v>
      </c>
      <c r="Y29" s="44">
        <v>5</v>
      </c>
      <c r="Z29" s="44">
        <v>100</v>
      </c>
      <c r="AA29" s="44">
        <v>20</v>
      </c>
      <c r="AB29" s="47" t="s">
        <v>426</v>
      </c>
      <c r="AC29" s="77" t="s">
        <v>427</v>
      </c>
      <c r="AD29" s="50" t="s">
        <v>428</v>
      </c>
      <c r="AE29" s="77" t="s">
        <v>429</v>
      </c>
      <c r="AF29" s="32">
        <v>47</v>
      </c>
      <c r="AG29" s="32">
        <v>6</v>
      </c>
      <c r="AH29" s="32">
        <v>140.1</v>
      </c>
      <c r="AI29" s="32">
        <v>2802</v>
      </c>
      <c r="AJ29" s="32">
        <v>5</v>
      </c>
      <c r="AK29" s="32">
        <v>0</v>
      </c>
      <c r="AL29" s="32">
        <v>5.2</v>
      </c>
      <c r="AM29" s="32">
        <v>104</v>
      </c>
      <c r="AN29" s="46"/>
      <c r="AO29" s="46"/>
      <c r="AP29" s="46"/>
      <c r="AQ29" s="46"/>
      <c r="AR29" s="46"/>
      <c r="AS29" s="52" t="s">
        <v>430</v>
      </c>
      <c r="AT29" s="52" t="s">
        <v>430</v>
      </c>
      <c r="AU29" s="52" t="s">
        <v>430</v>
      </c>
      <c r="AV29" s="52" t="s">
        <v>430</v>
      </c>
      <c r="AW29" s="52" t="s">
        <v>430</v>
      </c>
      <c r="AX29" s="52" t="s">
        <v>430</v>
      </c>
    </row>
    <row r="30" spans="1:50" ht="16" x14ac:dyDescent="0.2">
      <c r="A30" s="32" t="s">
        <v>422</v>
      </c>
      <c r="B30" s="57">
        <v>24</v>
      </c>
      <c r="C30" s="41" t="s">
        <v>134</v>
      </c>
      <c r="D30" s="50">
        <v>45064</v>
      </c>
      <c r="E30" s="48">
        <v>0.52777777777777779</v>
      </c>
      <c r="F30" s="32">
        <v>23.2</v>
      </c>
      <c r="G30" s="32">
        <v>70.8</v>
      </c>
      <c r="H30" s="32">
        <v>6.02</v>
      </c>
      <c r="I30" s="32">
        <v>1300</v>
      </c>
      <c r="J30" s="32">
        <v>6.92</v>
      </c>
      <c r="K30" s="32">
        <v>190.1</v>
      </c>
      <c r="L30" s="76">
        <v>9.6999999999999993</v>
      </c>
      <c r="M30" s="32">
        <v>2.06</v>
      </c>
      <c r="N30" s="32">
        <v>8.65</v>
      </c>
      <c r="P30" s="46"/>
      <c r="Q30" s="46"/>
      <c r="R30" s="32" t="s">
        <v>191</v>
      </c>
      <c r="U30" s="32" t="s">
        <v>450</v>
      </c>
      <c r="V30" s="50">
        <v>45065</v>
      </c>
      <c r="W30" s="32" t="s">
        <v>425</v>
      </c>
      <c r="X30" s="101">
        <v>300.51</v>
      </c>
      <c r="Y30" s="44">
        <v>5</v>
      </c>
      <c r="Z30" s="44">
        <v>100</v>
      </c>
      <c r="AA30" s="44">
        <v>20</v>
      </c>
      <c r="AB30" s="50" t="s">
        <v>428</v>
      </c>
      <c r="AC30" s="32" t="s">
        <v>446</v>
      </c>
      <c r="AD30" s="50" t="s">
        <v>447</v>
      </c>
      <c r="AE30" s="32" t="s">
        <v>279</v>
      </c>
      <c r="AF30" s="32">
        <v>49</v>
      </c>
      <c r="AG30" s="32">
        <v>21</v>
      </c>
      <c r="AH30" s="32">
        <v>365.4</v>
      </c>
      <c r="AI30" s="32">
        <v>7308</v>
      </c>
      <c r="AJ30" s="32">
        <v>18</v>
      </c>
      <c r="AK30" s="32">
        <v>2</v>
      </c>
      <c r="AL30" s="32">
        <v>24.3</v>
      </c>
      <c r="AM30" s="32">
        <v>486</v>
      </c>
      <c r="AN30" s="46"/>
      <c r="AO30" s="46"/>
      <c r="AP30" s="46"/>
      <c r="AQ30" s="46"/>
      <c r="AR30" s="46"/>
      <c r="AS30" s="52" t="s">
        <v>430</v>
      </c>
      <c r="AT30" s="52" t="s">
        <v>430</v>
      </c>
      <c r="AU30" s="52" t="s">
        <v>430</v>
      </c>
      <c r="AV30" s="52" t="s">
        <v>430</v>
      </c>
      <c r="AW30" s="52" t="s">
        <v>430</v>
      </c>
      <c r="AX30" s="52" t="s">
        <v>430</v>
      </c>
    </row>
    <row r="31" spans="1:50" ht="16" x14ac:dyDescent="0.2">
      <c r="A31" s="32" t="s">
        <v>422</v>
      </c>
      <c r="B31" s="57">
        <v>25</v>
      </c>
      <c r="C31" s="41" t="s">
        <v>136</v>
      </c>
      <c r="D31" s="50">
        <v>45064</v>
      </c>
      <c r="E31" s="48">
        <v>0.50138888888888888</v>
      </c>
      <c r="F31" s="32">
        <v>22.7</v>
      </c>
      <c r="G31" s="32">
        <v>83.5</v>
      </c>
      <c r="H31" s="32">
        <v>7.19</v>
      </c>
      <c r="I31" s="32">
        <v>598</v>
      </c>
      <c r="J31" s="32">
        <v>7.16</v>
      </c>
      <c r="K31" s="32">
        <v>168.6</v>
      </c>
      <c r="L31" s="76">
        <v>9.4</v>
      </c>
      <c r="M31" s="32">
        <v>2.13</v>
      </c>
      <c r="N31" s="32">
        <v>8.9700000000000006</v>
      </c>
      <c r="P31" s="46"/>
      <c r="Q31" s="46"/>
      <c r="R31" s="32" t="s">
        <v>451</v>
      </c>
      <c r="S31" s="32" t="s">
        <v>300</v>
      </c>
      <c r="T31" s="32" t="s">
        <v>242</v>
      </c>
      <c r="U31" s="32" t="s">
        <v>452</v>
      </c>
      <c r="V31" s="50">
        <v>45065</v>
      </c>
      <c r="W31" s="32" t="s">
        <v>425</v>
      </c>
      <c r="X31" s="101">
        <v>136.05000000000001</v>
      </c>
      <c r="Y31" s="44">
        <v>5</v>
      </c>
      <c r="Z31" s="44">
        <v>100</v>
      </c>
      <c r="AA31" s="44">
        <v>20</v>
      </c>
      <c r="AB31" s="50" t="s">
        <v>428</v>
      </c>
      <c r="AC31" s="32" t="s">
        <v>446</v>
      </c>
      <c r="AD31" s="50" t="s">
        <v>447</v>
      </c>
      <c r="AE31" s="32" t="s">
        <v>279</v>
      </c>
      <c r="AF31" s="32">
        <v>49</v>
      </c>
      <c r="AG31" s="32">
        <v>28</v>
      </c>
      <c r="AH31" s="32">
        <v>547.5</v>
      </c>
      <c r="AI31" s="32">
        <v>10950</v>
      </c>
      <c r="AJ31" s="32">
        <v>10</v>
      </c>
      <c r="AK31" s="32">
        <v>0</v>
      </c>
      <c r="AL31" s="32">
        <v>11</v>
      </c>
      <c r="AM31" s="32">
        <v>220</v>
      </c>
      <c r="AN31" s="46"/>
      <c r="AO31" s="46"/>
      <c r="AP31" s="46"/>
      <c r="AQ31" s="46"/>
      <c r="AR31" s="46"/>
      <c r="AS31" s="52" t="s">
        <v>430</v>
      </c>
      <c r="AT31" s="52" t="s">
        <v>430</v>
      </c>
      <c r="AU31" s="52" t="s">
        <v>430</v>
      </c>
      <c r="AV31" s="52" t="s">
        <v>430</v>
      </c>
      <c r="AW31" s="52" t="s">
        <v>430</v>
      </c>
      <c r="AX31" s="52" t="s">
        <v>430</v>
      </c>
    </row>
    <row r="32" spans="1:50" ht="16" x14ac:dyDescent="0.2">
      <c r="A32" s="32" t="s">
        <v>422</v>
      </c>
      <c r="B32" s="57">
        <v>26</v>
      </c>
      <c r="C32" s="41" t="s">
        <v>138</v>
      </c>
      <c r="D32" s="50">
        <v>45064</v>
      </c>
      <c r="E32" s="48">
        <v>0.40069444444444446</v>
      </c>
      <c r="F32" s="32">
        <v>22.7</v>
      </c>
      <c r="G32" s="32">
        <v>78.400000000000006</v>
      </c>
      <c r="H32" s="32">
        <v>6.42</v>
      </c>
      <c r="I32" s="56">
        <v>15884</v>
      </c>
      <c r="J32" s="32">
        <v>7.41</v>
      </c>
      <c r="K32" s="32">
        <v>187</v>
      </c>
      <c r="L32" s="76">
        <v>4.5</v>
      </c>
      <c r="M32" s="32">
        <v>2.54</v>
      </c>
      <c r="N32" s="32">
        <v>10.55</v>
      </c>
      <c r="P32" s="46"/>
      <c r="Q32" s="46"/>
      <c r="R32" s="32" t="s">
        <v>453</v>
      </c>
      <c r="S32" s="32" t="s">
        <v>315</v>
      </c>
      <c r="T32" s="32" t="s">
        <v>454</v>
      </c>
      <c r="U32" s="32" t="s">
        <v>455</v>
      </c>
      <c r="V32" s="50">
        <v>45065</v>
      </c>
      <c r="W32" s="32" t="s">
        <v>425</v>
      </c>
      <c r="X32" s="101">
        <v>4791.2</v>
      </c>
      <c r="Y32" s="44">
        <v>5</v>
      </c>
      <c r="Z32" s="44">
        <v>100</v>
      </c>
      <c r="AA32" s="44">
        <v>20</v>
      </c>
      <c r="AB32" s="50" t="s">
        <v>428</v>
      </c>
      <c r="AC32" s="32" t="s">
        <v>446</v>
      </c>
      <c r="AD32" s="50" t="s">
        <v>447</v>
      </c>
      <c r="AE32" s="32" t="s">
        <v>279</v>
      </c>
      <c r="AF32" s="32">
        <v>49</v>
      </c>
      <c r="AG32" s="32">
        <v>48</v>
      </c>
      <c r="AH32" s="32">
        <v>2419.6</v>
      </c>
      <c r="AI32" s="32">
        <v>48392</v>
      </c>
      <c r="AJ32" s="32">
        <v>10</v>
      </c>
      <c r="AK32" s="32">
        <v>4</v>
      </c>
      <c r="AL32" s="32">
        <v>15.5</v>
      </c>
      <c r="AM32" s="32">
        <v>310</v>
      </c>
      <c r="AN32" s="46"/>
      <c r="AO32" s="46"/>
      <c r="AP32" s="46"/>
      <c r="AQ32" s="46"/>
      <c r="AR32" s="46"/>
      <c r="AS32" s="52" t="s">
        <v>430</v>
      </c>
      <c r="AT32" s="52" t="s">
        <v>430</v>
      </c>
      <c r="AU32" s="52" t="s">
        <v>430</v>
      </c>
      <c r="AV32" s="52" t="s">
        <v>430</v>
      </c>
      <c r="AW32" s="52" t="s">
        <v>430</v>
      </c>
      <c r="AX32" s="52" t="s">
        <v>430</v>
      </c>
    </row>
    <row r="33" spans="1:54" ht="16" x14ac:dyDescent="0.2">
      <c r="A33" s="32" t="s">
        <v>422</v>
      </c>
      <c r="B33" s="57">
        <v>27</v>
      </c>
      <c r="C33" s="41" t="s">
        <v>141</v>
      </c>
      <c r="D33" s="50">
        <v>45064</v>
      </c>
      <c r="E33" s="48">
        <v>0.42638888888888887</v>
      </c>
      <c r="F33" s="32">
        <v>22.3</v>
      </c>
      <c r="G33" s="32">
        <v>92</v>
      </c>
      <c r="H33" s="32">
        <v>7.9</v>
      </c>
      <c r="I33" s="32">
        <v>7140</v>
      </c>
      <c r="J33" s="32">
        <v>7.54</v>
      </c>
      <c r="K33" s="32">
        <v>109.5</v>
      </c>
      <c r="L33" s="76">
        <v>39.5</v>
      </c>
      <c r="M33" s="32">
        <v>6.01</v>
      </c>
      <c r="N33" s="32">
        <v>24.89</v>
      </c>
      <c r="P33" s="46"/>
      <c r="Q33" s="46"/>
      <c r="R33" s="32" t="s">
        <v>236</v>
      </c>
      <c r="S33" s="32" t="s">
        <v>456</v>
      </c>
      <c r="T33" s="32" t="s">
        <v>457</v>
      </c>
      <c r="U33" s="32" t="s">
        <v>458</v>
      </c>
      <c r="V33" s="50">
        <v>45065</v>
      </c>
      <c r="W33" s="32" t="s">
        <v>425</v>
      </c>
      <c r="X33" s="101">
        <v>2008.9</v>
      </c>
      <c r="Y33" s="44">
        <v>5</v>
      </c>
      <c r="Z33" s="44">
        <v>100</v>
      </c>
      <c r="AA33" s="44">
        <v>20</v>
      </c>
      <c r="AB33" s="50" t="s">
        <v>428</v>
      </c>
      <c r="AC33" s="32" t="s">
        <v>446</v>
      </c>
      <c r="AD33" s="50" t="s">
        <v>447</v>
      </c>
      <c r="AE33" s="32" t="s">
        <v>279</v>
      </c>
      <c r="AF33" s="32">
        <v>49</v>
      </c>
      <c r="AG33" s="32">
        <v>41</v>
      </c>
      <c r="AH33" s="32">
        <v>1203.3</v>
      </c>
      <c r="AI33" s="32">
        <v>24066</v>
      </c>
      <c r="AJ33" s="32">
        <v>1</v>
      </c>
      <c r="AK33" s="32">
        <v>2</v>
      </c>
      <c r="AL33" s="32">
        <v>3</v>
      </c>
      <c r="AM33" s="32">
        <v>60</v>
      </c>
      <c r="AN33" s="46"/>
      <c r="AO33" s="46"/>
      <c r="AP33" s="46"/>
      <c r="AQ33" s="46"/>
      <c r="AR33" s="46"/>
      <c r="AS33" s="52" t="s">
        <v>430</v>
      </c>
      <c r="AT33" s="52" t="s">
        <v>430</v>
      </c>
      <c r="AU33" s="52" t="s">
        <v>430</v>
      </c>
      <c r="AV33" s="52" t="s">
        <v>430</v>
      </c>
      <c r="AW33" s="52" t="s">
        <v>430</v>
      </c>
      <c r="AX33" s="52" t="s">
        <v>430</v>
      </c>
    </row>
    <row r="34" spans="1:54" ht="16" x14ac:dyDescent="0.2">
      <c r="A34" s="32" t="s">
        <v>422</v>
      </c>
      <c r="B34" s="57">
        <v>28</v>
      </c>
      <c r="C34" s="41" t="s">
        <v>143</v>
      </c>
      <c r="D34" s="50">
        <v>45064</v>
      </c>
      <c r="E34" s="48">
        <v>0.41319444444444442</v>
      </c>
      <c r="F34" s="32">
        <v>24.1</v>
      </c>
      <c r="G34" s="32">
        <v>67</v>
      </c>
      <c r="H34" s="32">
        <v>5.5</v>
      </c>
      <c r="I34" s="32">
        <v>8997</v>
      </c>
      <c r="J34" s="32">
        <v>7.21</v>
      </c>
      <c r="K34" s="32">
        <v>152.80000000000001</v>
      </c>
      <c r="L34" s="76">
        <v>2.34</v>
      </c>
      <c r="M34" s="32">
        <v>3.51</v>
      </c>
      <c r="N34" s="32">
        <v>14.45</v>
      </c>
      <c r="P34" s="46"/>
      <c r="Q34" s="46"/>
      <c r="R34" s="32" t="s">
        <v>236</v>
      </c>
      <c r="S34" s="32" t="s">
        <v>237</v>
      </c>
      <c r="T34" s="32" t="s">
        <v>295</v>
      </c>
      <c r="V34" s="50">
        <v>45065</v>
      </c>
      <c r="W34" s="32" t="s">
        <v>425</v>
      </c>
      <c r="X34" s="101">
        <v>2639.11</v>
      </c>
      <c r="Y34" s="44">
        <v>5</v>
      </c>
      <c r="Z34" s="44">
        <v>100</v>
      </c>
      <c r="AA34" s="44">
        <v>20</v>
      </c>
      <c r="AB34" s="50" t="s">
        <v>428</v>
      </c>
      <c r="AC34" s="32" t="s">
        <v>446</v>
      </c>
      <c r="AD34" s="50" t="s">
        <v>447</v>
      </c>
      <c r="AE34" s="32" t="s">
        <v>279</v>
      </c>
      <c r="AF34" s="32">
        <v>49</v>
      </c>
      <c r="AG34" s="32">
        <v>48</v>
      </c>
      <c r="AH34" s="32">
        <v>2419.6</v>
      </c>
      <c r="AI34" s="32">
        <v>48392</v>
      </c>
      <c r="AJ34" s="32">
        <v>13</v>
      </c>
      <c r="AK34" s="32">
        <v>0</v>
      </c>
      <c r="AL34" s="32">
        <v>14.8</v>
      </c>
      <c r="AM34" s="32">
        <v>296</v>
      </c>
      <c r="AN34" s="46"/>
      <c r="AO34" s="46"/>
      <c r="AP34" s="46"/>
      <c r="AQ34" s="46"/>
      <c r="AR34" s="46"/>
      <c r="AS34" s="52" t="s">
        <v>430</v>
      </c>
      <c r="AT34" s="52" t="s">
        <v>430</v>
      </c>
      <c r="AU34" s="52" t="s">
        <v>430</v>
      </c>
      <c r="AV34" s="52" t="s">
        <v>430</v>
      </c>
      <c r="AW34" s="52" t="s">
        <v>430</v>
      </c>
      <c r="AX34" s="52" t="s">
        <v>430</v>
      </c>
    </row>
    <row r="35" spans="1:54" ht="16" x14ac:dyDescent="0.2">
      <c r="A35" s="32" t="s">
        <v>422</v>
      </c>
      <c r="B35" s="57">
        <v>29</v>
      </c>
      <c r="C35" s="41" t="s">
        <v>145</v>
      </c>
      <c r="D35" s="50">
        <v>45064</v>
      </c>
      <c r="E35" s="48">
        <v>0.44305555555555554</v>
      </c>
      <c r="F35" s="32">
        <v>22.8</v>
      </c>
      <c r="G35" s="32">
        <v>93</v>
      </c>
      <c r="H35" s="32">
        <v>8</v>
      </c>
      <c r="I35" s="32">
        <v>3322</v>
      </c>
      <c r="J35" s="32">
        <v>7.52</v>
      </c>
      <c r="K35" s="32">
        <v>138.4</v>
      </c>
      <c r="L35" s="76">
        <v>8.65</v>
      </c>
      <c r="M35" s="32">
        <v>4.67</v>
      </c>
      <c r="N35" s="32">
        <v>19.079999999999998</v>
      </c>
      <c r="P35" s="43"/>
      <c r="Q35" s="43"/>
      <c r="R35" s="32" t="s">
        <v>236</v>
      </c>
      <c r="S35" s="32" t="s">
        <v>456</v>
      </c>
      <c r="T35" s="32" t="s">
        <v>457</v>
      </c>
      <c r="V35" s="50">
        <v>45065</v>
      </c>
      <c r="W35" s="32" t="s">
        <v>425</v>
      </c>
      <c r="X35" s="101">
        <v>913.47</v>
      </c>
      <c r="Y35" s="44">
        <v>5</v>
      </c>
      <c r="Z35" s="44">
        <v>100</v>
      </c>
      <c r="AA35" s="44">
        <v>20</v>
      </c>
      <c r="AB35" s="50" t="s">
        <v>428</v>
      </c>
      <c r="AC35" s="32" t="s">
        <v>446</v>
      </c>
      <c r="AD35" s="50" t="s">
        <v>447</v>
      </c>
      <c r="AE35" s="32" t="s">
        <v>279</v>
      </c>
      <c r="AF35" s="32">
        <v>49</v>
      </c>
      <c r="AG35" s="32">
        <v>48</v>
      </c>
      <c r="AH35" s="32">
        <v>2419.6</v>
      </c>
      <c r="AI35" s="32">
        <v>48392</v>
      </c>
      <c r="AJ35" s="32">
        <v>5</v>
      </c>
      <c r="AK35" s="32">
        <v>0</v>
      </c>
      <c r="AL35" s="32">
        <v>5.2</v>
      </c>
      <c r="AM35" s="32">
        <v>104</v>
      </c>
      <c r="AN35" s="46"/>
      <c r="AO35" s="46"/>
      <c r="AP35" s="46"/>
      <c r="AQ35" s="46"/>
      <c r="AR35" s="46"/>
      <c r="AS35" s="52" t="s">
        <v>430</v>
      </c>
      <c r="AT35" s="52" t="s">
        <v>430</v>
      </c>
      <c r="AU35" s="52" t="s">
        <v>430</v>
      </c>
      <c r="AV35" s="52" t="s">
        <v>430</v>
      </c>
      <c r="AW35" s="52" t="s">
        <v>430</v>
      </c>
      <c r="AX35" s="52" t="s">
        <v>430</v>
      </c>
    </row>
    <row r="36" spans="1:54" ht="16" x14ac:dyDescent="0.2">
      <c r="A36" s="32" t="s">
        <v>422</v>
      </c>
      <c r="B36" s="57">
        <v>30</v>
      </c>
      <c r="C36" s="41" t="s">
        <v>147</v>
      </c>
      <c r="D36" s="40" t="s">
        <v>266</v>
      </c>
      <c r="E36" s="43"/>
      <c r="F36" s="43"/>
      <c r="G36" s="43"/>
      <c r="H36" s="43"/>
      <c r="I36" s="43"/>
      <c r="J36" s="43"/>
      <c r="K36" s="43"/>
      <c r="L36" s="110"/>
      <c r="M36" s="43"/>
      <c r="N36" s="43"/>
      <c r="O36" s="43"/>
      <c r="P36" s="46"/>
      <c r="Q36" s="46"/>
      <c r="R36" s="46"/>
      <c r="S36" s="43"/>
      <c r="T36" s="43"/>
      <c r="U36" s="43"/>
      <c r="V36" s="61"/>
      <c r="W36" s="43"/>
      <c r="X36" s="43"/>
      <c r="Y36" s="40"/>
      <c r="Z36" s="40"/>
      <c r="AA36" s="40"/>
      <c r="AB36" s="43"/>
      <c r="AC36" s="43"/>
      <c r="AD36" s="43"/>
      <c r="AE36" s="43"/>
      <c r="AF36" s="75"/>
      <c r="AG36" s="75"/>
      <c r="AH36" s="75"/>
      <c r="AI36" s="75"/>
      <c r="AJ36" s="75"/>
      <c r="AK36" s="75"/>
      <c r="AL36" s="75"/>
      <c r="AM36" s="75"/>
      <c r="AN36" s="74"/>
      <c r="AO36" s="75"/>
      <c r="AP36" s="75"/>
      <c r="AQ36" s="74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</row>
    <row r="37" spans="1:54" ht="16" x14ac:dyDescent="0.2">
      <c r="A37" s="32" t="s">
        <v>422</v>
      </c>
      <c r="B37" s="57">
        <v>31</v>
      </c>
      <c r="C37" s="41" t="s">
        <v>148</v>
      </c>
      <c r="D37" s="50">
        <v>45064</v>
      </c>
      <c r="E37" s="48">
        <v>0.47222222222222227</v>
      </c>
      <c r="F37" s="32">
        <v>22.9</v>
      </c>
      <c r="G37" s="32">
        <v>33.700000000000003</v>
      </c>
      <c r="H37" s="32">
        <v>2.77</v>
      </c>
      <c r="I37" s="32">
        <v>11041</v>
      </c>
      <c r="J37" s="32">
        <v>6.87</v>
      </c>
      <c r="K37" s="32">
        <v>209.4</v>
      </c>
      <c r="L37" s="76">
        <v>7.4</v>
      </c>
      <c r="M37" s="32">
        <v>3.98</v>
      </c>
      <c r="N37" s="32">
        <v>14.75</v>
      </c>
      <c r="P37" s="43"/>
      <c r="Q37" s="43"/>
      <c r="R37" s="32" t="s">
        <v>191</v>
      </c>
      <c r="S37" s="32" t="s">
        <v>300</v>
      </c>
      <c r="T37" s="32" t="s">
        <v>242</v>
      </c>
      <c r="U37" s="32" t="s">
        <v>452</v>
      </c>
      <c r="V37" s="50">
        <v>45065</v>
      </c>
      <c r="W37" s="32" t="s">
        <v>425</v>
      </c>
      <c r="X37" s="101">
        <v>3282.41</v>
      </c>
      <c r="Y37" s="44">
        <v>5</v>
      </c>
      <c r="Z37" s="44">
        <v>100</v>
      </c>
      <c r="AA37" s="44">
        <v>20</v>
      </c>
      <c r="AB37" s="50" t="s">
        <v>428</v>
      </c>
      <c r="AC37" s="32" t="s">
        <v>446</v>
      </c>
      <c r="AD37" s="50" t="s">
        <v>447</v>
      </c>
      <c r="AE37" s="32" t="s">
        <v>279</v>
      </c>
      <c r="AF37" s="32">
        <v>49</v>
      </c>
      <c r="AG37" s="32">
        <v>48</v>
      </c>
      <c r="AH37" s="32">
        <v>2419.6</v>
      </c>
      <c r="AI37" s="32">
        <v>48392</v>
      </c>
      <c r="AJ37" s="32">
        <v>4</v>
      </c>
      <c r="AK37" s="32">
        <v>2</v>
      </c>
      <c r="AL37" s="32">
        <v>6.2</v>
      </c>
      <c r="AM37" s="32">
        <v>124</v>
      </c>
      <c r="AN37" s="74"/>
      <c r="AO37" s="75"/>
      <c r="AP37" s="75"/>
      <c r="AQ37" s="74"/>
      <c r="AR37" s="46"/>
      <c r="AS37" s="52" t="s">
        <v>430</v>
      </c>
      <c r="AT37" s="52" t="s">
        <v>430</v>
      </c>
      <c r="AU37" s="52" t="s">
        <v>430</v>
      </c>
      <c r="AV37" s="52" t="s">
        <v>430</v>
      </c>
      <c r="AW37" s="52" t="s">
        <v>430</v>
      </c>
      <c r="AX37" s="52" t="s">
        <v>430</v>
      </c>
    </row>
    <row r="38" spans="1:54" ht="16" x14ac:dyDescent="0.2">
      <c r="A38" s="32" t="s">
        <v>422</v>
      </c>
      <c r="B38" s="57">
        <v>32</v>
      </c>
      <c r="C38" s="41" t="s">
        <v>151</v>
      </c>
      <c r="D38" s="40" t="s">
        <v>266</v>
      </c>
      <c r="E38" s="43"/>
      <c r="F38" s="43"/>
      <c r="G38" s="43"/>
      <c r="H38" s="43"/>
      <c r="I38" s="43"/>
      <c r="J38" s="43"/>
      <c r="K38" s="43"/>
      <c r="L38" s="110"/>
      <c r="M38" s="43"/>
      <c r="N38" s="43"/>
      <c r="O38" s="43"/>
      <c r="P38" s="46"/>
      <c r="Q38" s="46"/>
      <c r="R38" s="46"/>
      <c r="S38" s="43"/>
      <c r="T38" s="43"/>
      <c r="U38" s="43"/>
      <c r="V38" s="61"/>
      <c r="W38" s="43"/>
      <c r="X38" s="43"/>
      <c r="Y38" s="40"/>
      <c r="Z38" s="40"/>
      <c r="AA38" s="40"/>
      <c r="AB38" s="43"/>
      <c r="AC38" s="43"/>
      <c r="AD38" s="43"/>
      <c r="AE38" s="43"/>
      <c r="AF38" s="75"/>
      <c r="AG38" s="75"/>
      <c r="AH38" s="75"/>
      <c r="AI38" s="75"/>
      <c r="AJ38" s="75"/>
      <c r="AK38" s="75"/>
      <c r="AL38" s="75"/>
      <c r="AM38" s="75"/>
      <c r="AN38" s="74"/>
      <c r="AO38" s="75"/>
      <c r="AP38" s="75"/>
      <c r="AQ38" s="74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1:54" ht="16" x14ac:dyDescent="0.2">
      <c r="A39" s="32" t="s">
        <v>422</v>
      </c>
      <c r="B39" s="57">
        <v>33</v>
      </c>
      <c r="C39" s="41" t="s">
        <v>152</v>
      </c>
      <c r="D39" s="50">
        <v>45064</v>
      </c>
      <c r="E39" s="48">
        <v>0.34722222222222227</v>
      </c>
      <c r="F39" s="32">
        <v>20.8</v>
      </c>
      <c r="G39" s="32">
        <v>96.5</v>
      </c>
      <c r="H39" s="32">
        <v>7.84</v>
      </c>
      <c r="I39" s="56">
        <v>26941</v>
      </c>
      <c r="J39" s="32">
        <v>7.51</v>
      </c>
      <c r="K39" s="32">
        <v>213.5</v>
      </c>
      <c r="L39" s="76">
        <v>8.6</v>
      </c>
      <c r="M39" s="32">
        <v>1.57</v>
      </c>
      <c r="N39" s="32">
        <v>6.54</v>
      </c>
      <c r="P39" s="46"/>
      <c r="Q39" s="46"/>
      <c r="R39" s="32" t="s">
        <v>453</v>
      </c>
      <c r="S39" s="32" t="s">
        <v>217</v>
      </c>
      <c r="T39" s="32" t="s">
        <v>231</v>
      </c>
      <c r="U39" s="32" t="s">
        <v>308</v>
      </c>
      <c r="V39" s="50">
        <v>45065</v>
      </c>
      <c r="W39" s="32" t="s">
        <v>425</v>
      </c>
      <c r="X39" s="101">
        <v>8252.35</v>
      </c>
      <c r="Y39" s="44">
        <v>5</v>
      </c>
      <c r="Z39" s="44">
        <v>100</v>
      </c>
      <c r="AA39" s="44">
        <v>20</v>
      </c>
      <c r="AB39" s="50" t="s">
        <v>428</v>
      </c>
      <c r="AC39" s="32" t="s">
        <v>446</v>
      </c>
      <c r="AD39" s="50" t="s">
        <v>447</v>
      </c>
      <c r="AE39" s="32" t="s">
        <v>279</v>
      </c>
      <c r="AF39" s="32">
        <v>49</v>
      </c>
      <c r="AG39" s="32">
        <v>48</v>
      </c>
      <c r="AH39" s="32">
        <v>2419.6</v>
      </c>
      <c r="AI39" s="32">
        <v>48392</v>
      </c>
      <c r="AJ39" s="32">
        <v>49</v>
      </c>
      <c r="AK39" s="32">
        <v>22</v>
      </c>
      <c r="AL39" s="32">
        <v>387.3</v>
      </c>
      <c r="AM39" s="32">
        <v>7746</v>
      </c>
      <c r="AN39" s="46"/>
      <c r="AO39" s="46"/>
      <c r="AP39" s="46"/>
      <c r="AQ39" s="46"/>
      <c r="AR39" s="46"/>
      <c r="AS39" s="52" t="s">
        <v>430</v>
      </c>
      <c r="AT39" s="52" t="s">
        <v>430</v>
      </c>
      <c r="AU39" s="52" t="s">
        <v>430</v>
      </c>
      <c r="AV39" s="52" t="s">
        <v>430</v>
      </c>
      <c r="AW39" s="52" t="s">
        <v>430</v>
      </c>
      <c r="AX39" s="52" t="s">
        <v>430</v>
      </c>
    </row>
    <row r="40" spans="1:54" ht="16" x14ac:dyDescent="0.2">
      <c r="A40" s="32" t="s">
        <v>422</v>
      </c>
      <c r="B40" s="57">
        <v>34</v>
      </c>
      <c r="C40" s="41" t="s">
        <v>154</v>
      </c>
      <c r="D40" s="50">
        <v>45064</v>
      </c>
      <c r="E40" s="48">
        <v>0.38194444444444442</v>
      </c>
      <c r="F40" s="32">
        <v>22.2</v>
      </c>
      <c r="G40" s="32">
        <v>76.7</v>
      </c>
      <c r="H40" s="32">
        <v>6.31</v>
      </c>
      <c r="I40" s="56">
        <v>16363</v>
      </c>
      <c r="J40" s="32">
        <v>7.36</v>
      </c>
      <c r="K40" s="32">
        <v>197</v>
      </c>
      <c r="L40" s="76">
        <v>3.4</v>
      </c>
      <c r="M40" s="32">
        <v>1.4</v>
      </c>
      <c r="N40" s="32">
        <v>5.85</v>
      </c>
      <c r="P40" s="46"/>
      <c r="Q40" s="46"/>
      <c r="R40" s="32" t="s">
        <v>453</v>
      </c>
      <c r="S40" s="32" t="s">
        <v>423</v>
      </c>
      <c r="T40" s="32" t="s">
        <v>244</v>
      </c>
      <c r="V40" s="50">
        <v>45065</v>
      </c>
      <c r="W40" s="32" t="s">
        <v>425</v>
      </c>
      <c r="X40" s="101">
        <v>5139.68</v>
      </c>
      <c r="Y40" s="44">
        <v>5</v>
      </c>
      <c r="Z40" s="44">
        <v>100</v>
      </c>
      <c r="AA40" s="44">
        <v>20</v>
      </c>
      <c r="AB40" s="50" t="s">
        <v>428</v>
      </c>
      <c r="AC40" s="32" t="s">
        <v>446</v>
      </c>
      <c r="AD40" s="50" t="s">
        <v>447</v>
      </c>
      <c r="AE40" s="32" t="s">
        <v>279</v>
      </c>
      <c r="AF40" s="32">
        <v>49</v>
      </c>
      <c r="AG40" s="32">
        <v>48</v>
      </c>
      <c r="AH40" s="32">
        <v>2419.6</v>
      </c>
      <c r="AI40" s="32">
        <v>48392</v>
      </c>
      <c r="AJ40" s="32">
        <v>10</v>
      </c>
      <c r="AK40" s="32">
        <v>3</v>
      </c>
      <c r="AL40" s="32">
        <v>14.4</v>
      </c>
      <c r="AM40" s="32">
        <v>288</v>
      </c>
      <c r="AN40" s="74"/>
      <c r="AO40" s="75"/>
      <c r="AP40" s="75"/>
      <c r="AQ40" s="74"/>
      <c r="AR40" s="46"/>
      <c r="AS40" s="52" t="s">
        <v>430</v>
      </c>
      <c r="AT40" s="52" t="s">
        <v>430</v>
      </c>
      <c r="AU40" s="52" t="s">
        <v>430</v>
      </c>
      <c r="AV40" s="52" t="s">
        <v>430</v>
      </c>
      <c r="AW40" s="52" t="s">
        <v>430</v>
      </c>
      <c r="AX40" s="52" t="s">
        <v>430</v>
      </c>
    </row>
    <row r="41" spans="1:54" ht="16" x14ac:dyDescent="0.2">
      <c r="A41" s="32" t="s">
        <v>422</v>
      </c>
      <c r="B41" s="57">
        <v>35</v>
      </c>
      <c r="C41" s="41" t="s">
        <v>158</v>
      </c>
      <c r="D41" s="50">
        <v>45064</v>
      </c>
      <c r="E41" s="48">
        <v>0.37777777777777777</v>
      </c>
      <c r="F41" s="32">
        <v>21.1</v>
      </c>
      <c r="G41" s="32">
        <v>90</v>
      </c>
      <c r="H41" s="32">
        <v>7.7</v>
      </c>
      <c r="I41" s="32">
        <v>11601</v>
      </c>
      <c r="J41" s="32">
        <v>7.37</v>
      </c>
      <c r="K41" s="32">
        <v>166.7</v>
      </c>
      <c r="L41" s="76">
        <v>9.4499999999999993</v>
      </c>
      <c r="M41" s="32">
        <v>2.87</v>
      </c>
      <c r="N41" s="32">
        <v>10.5</v>
      </c>
      <c r="P41" s="46"/>
      <c r="Q41" s="46"/>
      <c r="R41" s="32" t="s">
        <v>236</v>
      </c>
      <c r="S41" s="32" t="s">
        <v>456</v>
      </c>
      <c r="T41" s="32" t="s">
        <v>457</v>
      </c>
      <c r="U41" s="32" t="s">
        <v>458</v>
      </c>
      <c r="V41" s="50">
        <v>45065</v>
      </c>
      <c r="W41" s="32" t="s">
        <v>425</v>
      </c>
      <c r="X41" s="101">
        <v>3376.82</v>
      </c>
      <c r="Y41" s="44">
        <v>5</v>
      </c>
      <c r="Z41" s="44">
        <v>100</v>
      </c>
      <c r="AA41" s="44">
        <v>20</v>
      </c>
      <c r="AB41" s="50" t="s">
        <v>428</v>
      </c>
      <c r="AC41" s="32" t="s">
        <v>446</v>
      </c>
      <c r="AD41" s="50" t="s">
        <v>447</v>
      </c>
      <c r="AE41" s="32" t="s">
        <v>279</v>
      </c>
      <c r="AF41" s="32">
        <v>49</v>
      </c>
      <c r="AG41" s="32">
        <v>38</v>
      </c>
      <c r="AH41" s="32">
        <v>980.4</v>
      </c>
      <c r="AI41" s="32">
        <v>19608</v>
      </c>
      <c r="AJ41" s="32">
        <v>18</v>
      </c>
      <c r="AK41" s="32">
        <v>4</v>
      </c>
      <c r="AL41" s="32">
        <v>26.9</v>
      </c>
      <c r="AM41" s="32">
        <v>538</v>
      </c>
      <c r="AN41" s="46"/>
      <c r="AO41" s="46"/>
      <c r="AP41" s="46"/>
      <c r="AQ41" s="46"/>
      <c r="AR41" s="46"/>
      <c r="AS41" s="52" t="s">
        <v>430</v>
      </c>
      <c r="AT41" s="52" t="s">
        <v>430</v>
      </c>
      <c r="AU41" s="52" t="s">
        <v>430</v>
      </c>
      <c r="AV41" s="52" t="s">
        <v>430</v>
      </c>
      <c r="AW41" s="52" t="s">
        <v>430</v>
      </c>
      <c r="AX41" s="52" t="s">
        <v>430</v>
      </c>
    </row>
    <row r="42" spans="1:54" ht="16" x14ac:dyDescent="0.2">
      <c r="A42" s="32" t="s">
        <v>422</v>
      </c>
      <c r="B42" s="57">
        <v>36</v>
      </c>
      <c r="C42" s="41" t="s">
        <v>161</v>
      </c>
      <c r="D42" s="50">
        <v>45064</v>
      </c>
      <c r="E42" s="48">
        <v>0.4375</v>
      </c>
      <c r="F42" s="32">
        <v>22</v>
      </c>
      <c r="G42" s="32">
        <v>97.8</v>
      </c>
      <c r="H42" s="32">
        <v>8.25</v>
      </c>
      <c r="I42" s="32">
        <v>11513</v>
      </c>
      <c r="J42" s="32">
        <v>7.54</v>
      </c>
      <c r="K42" s="32">
        <v>212</v>
      </c>
      <c r="L42" s="76">
        <v>35.6</v>
      </c>
      <c r="M42" s="32">
        <v>3.73</v>
      </c>
      <c r="N42" s="32">
        <v>15.41</v>
      </c>
      <c r="P42" s="46"/>
      <c r="Q42" s="46"/>
      <c r="R42" s="32" t="s">
        <v>453</v>
      </c>
      <c r="S42" s="32" t="s">
        <v>459</v>
      </c>
      <c r="T42" s="32" t="s">
        <v>231</v>
      </c>
      <c r="U42" s="32" t="s">
        <v>308</v>
      </c>
      <c r="V42" s="50">
        <v>45065</v>
      </c>
      <c r="W42" s="32" t="s">
        <v>425</v>
      </c>
      <c r="X42" s="101">
        <v>3513.12</v>
      </c>
      <c r="Y42" s="44">
        <v>5</v>
      </c>
      <c r="Z42" s="44">
        <v>100</v>
      </c>
      <c r="AA42" s="44">
        <v>20</v>
      </c>
      <c r="AB42" s="50" t="s">
        <v>428</v>
      </c>
      <c r="AC42" s="32" t="s">
        <v>446</v>
      </c>
      <c r="AD42" s="50" t="s">
        <v>447</v>
      </c>
      <c r="AE42" s="32" t="s">
        <v>279</v>
      </c>
      <c r="AF42" s="32">
        <v>49</v>
      </c>
      <c r="AG42" s="32">
        <v>40</v>
      </c>
      <c r="AH42" s="32">
        <v>1119.9000000000001</v>
      </c>
      <c r="AI42" s="32">
        <v>22398</v>
      </c>
      <c r="AJ42" s="32">
        <v>10</v>
      </c>
      <c r="AK42" s="32">
        <v>1</v>
      </c>
      <c r="AL42" s="32">
        <v>12.1</v>
      </c>
      <c r="AM42" s="32">
        <v>242</v>
      </c>
      <c r="AN42" s="46"/>
      <c r="AO42" s="46"/>
      <c r="AP42" s="46"/>
      <c r="AQ42" s="46"/>
      <c r="AR42" s="78" t="s">
        <v>460</v>
      </c>
      <c r="AS42" s="52" t="s">
        <v>430</v>
      </c>
      <c r="AT42" s="52" t="s">
        <v>430</v>
      </c>
      <c r="AU42" s="52" t="s">
        <v>430</v>
      </c>
      <c r="AV42" s="52" t="s">
        <v>430</v>
      </c>
      <c r="AW42" s="52" t="s">
        <v>430</v>
      </c>
      <c r="AX42" s="52" t="s">
        <v>430</v>
      </c>
    </row>
    <row r="43" spans="1:54" ht="16" x14ac:dyDescent="0.2">
      <c r="A43" s="32" t="s">
        <v>422</v>
      </c>
      <c r="B43" s="57">
        <v>37</v>
      </c>
      <c r="C43" s="41" t="s">
        <v>164</v>
      </c>
      <c r="D43" s="50">
        <v>45064</v>
      </c>
      <c r="E43" s="48">
        <v>0.39583333333333331</v>
      </c>
      <c r="F43" s="32">
        <v>21.8</v>
      </c>
      <c r="G43" s="32">
        <v>89</v>
      </c>
      <c r="H43" s="32">
        <v>7.6</v>
      </c>
      <c r="I43" s="32">
        <v>10225</v>
      </c>
      <c r="J43" s="32">
        <v>7.42</v>
      </c>
      <c r="K43" s="32">
        <v>157</v>
      </c>
      <c r="L43" s="76">
        <v>19.5</v>
      </c>
      <c r="M43" s="32">
        <v>3.34</v>
      </c>
      <c r="N43" s="32">
        <v>13.82</v>
      </c>
      <c r="P43" s="46"/>
      <c r="Q43" s="46"/>
      <c r="R43" s="32" t="s">
        <v>236</v>
      </c>
      <c r="S43" s="32" t="s">
        <v>456</v>
      </c>
      <c r="T43" s="32" t="s">
        <v>457</v>
      </c>
      <c r="U43" s="32" t="s">
        <v>458</v>
      </c>
      <c r="V43" s="50">
        <v>45065</v>
      </c>
      <c r="W43" s="32" t="s">
        <v>425</v>
      </c>
      <c r="X43" s="101">
        <v>2955.59</v>
      </c>
      <c r="Y43" s="44">
        <v>5</v>
      </c>
      <c r="Z43" s="44">
        <v>100</v>
      </c>
      <c r="AA43" s="44">
        <v>20</v>
      </c>
      <c r="AB43" s="50" t="s">
        <v>428</v>
      </c>
      <c r="AC43" s="32" t="s">
        <v>446</v>
      </c>
      <c r="AD43" s="50" t="s">
        <v>447</v>
      </c>
      <c r="AE43" s="32" t="s">
        <v>279</v>
      </c>
      <c r="AF43" s="32">
        <v>49</v>
      </c>
      <c r="AG43" s="32">
        <v>32</v>
      </c>
      <c r="AH43" s="32">
        <v>686.7</v>
      </c>
      <c r="AI43" s="32">
        <v>13734</v>
      </c>
      <c r="AJ43" s="32">
        <v>0</v>
      </c>
      <c r="AK43" s="32">
        <v>1</v>
      </c>
      <c r="AL43" s="32">
        <v>1</v>
      </c>
      <c r="AM43" s="32">
        <v>20</v>
      </c>
      <c r="AN43" s="46"/>
      <c r="AO43" s="46"/>
      <c r="AP43" s="46"/>
      <c r="AQ43" s="46"/>
      <c r="AR43" s="46"/>
      <c r="AS43" s="52" t="s">
        <v>430</v>
      </c>
      <c r="AT43" s="52" t="s">
        <v>430</v>
      </c>
      <c r="AU43" s="52" t="s">
        <v>430</v>
      </c>
      <c r="AV43" s="52" t="s">
        <v>430</v>
      </c>
      <c r="AW43" s="52" t="s">
        <v>430</v>
      </c>
      <c r="AX43" s="52" t="s">
        <v>430</v>
      </c>
    </row>
    <row r="44" spans="1:54" ht="16" x14ac:dyDescent="0.2">
      <c r="A44" s="32" t="s">
        <v>422</v>
      </c>
      <c r="B44" s="57">
        <v>38</v>
      </c>
      <c r="C44" s="41" t="s">
        <v>167</v>
      </c>
      <c r="D44" s="50">
        <v>45064</v>
      </c>
      <c r="E44" s="48">
        <v>0.32361111111111113</v>
      </c>
      <c r="F44" s="32">
        <v>22.1</v>
      </c>
      <c r="G44" s="32">
        <v>74.099999999999994</v>
      </c>
      <c r="H44" s="32">
        <v>6.07</v>
      </c>
      <c r="I44" s="32">
        <v>18451</v>
      </c>
      <c r="J44" s="32">
        <v>7.39</v>
      </c>
      <c r="K44" s="32">
        <v>216.8</v>
      </c>
      <c r="L44" s="76">
        <v>7.2</v>
      </c>
      <c r="M44" s="32">
        <v>2.2999999999999998</v>
      </c>
      <c r="N44" s="32">
        <v>9.5</v>
      </c>
      <c r="P44" s="46"/>
      <c r="Q44" s="46"/>
      <c r="R44" s="32" t="s">
        <v>453</v>
      </c>
      <c r="S44" s="32" t="s">
        <v>423</v>
      </c>
      <c r="T44" s="32" t="s">
        <v>242</v>
      </c>
      <c r="U44" s="32" t="s">
        <v>461</v>
      </c>
      <c r="V44" s="50">
        <v>45065</v>
      </c>
      <c r="W44" s="32" t="s">
        <v>425</v>
      </c>
      <c r="X44" s="101">
        <v>5756.16</v>
      </c>
      <c r="Y44" s="44">
        <v>5</v>
      </c>
      <c r="Z44" s="44">
        <v>100</v>
      </c>
      <c r="AA44" s="44">
        <v>20</v>
      </c>
      <c r="AB44" s="50" t="s">
        <v>428</v>
      </c>
      <c r="AC44" s="32" t="s">
        <v>446</v>
      </c>
      <c r="AD44" s="50" t="s">
        <v>447</v>
      </c>
      <c r="AE44" s="32" t="s">
        <v>279</v>
      </c>
      <c r="AF44" s="32">
        <v>49</v>
      </c>
      <c r="AG44" s="32">
        <v>47</v>
      </c>
      <c r="AH44" s="32">
        <v>2419.6</v>
      </c>
      <c r="AI44" s="32">
        <v>48392</v>
      </c>
      <c r="AJ44" s="32">
        <v>17</v>
      </c>
      <c r="AK44" s="32">
        <v>4</v>
      </c>
      <c r="AL44" s="32">
        <v>25.3</v>
      </c>
      <c r="AM44" s="32">
        <v>506</v>
      </c>
      <c r="AN44" s="46"/>
      <c r="AO44" s="46"/>
      <c r="AP44" s="46"/>
      <c r="AQ44" s="46"/>
      <c r="AR44" s="46"/>
      <c r="AS44" s="52" t="s">
        <v>430</v>
      </c>
      <c r="AT44" s="52" t="s">
        <v>430</v>
      </c>
      <c r="AU44" s="52" t="s">
        <v>430</v>
      </c>
      <c r="AV44" s="52" t="s">
        <v>430</v>
      </c>
      <c r="AW44" s="52" t="s">
        <v>430</v>
      </c>
      <c r="AX44" s="52" t="s">
        <v>430</v>
      </c>
    </row>
    <row r="45" spans="1:54" ht="16" x14ac:dyDescent="0.2">
      <c r="A45" s="32" t="s">
        <v>422</v>
      </c>
      <c r="B45" s="57">
        <v>39</v>
      </c>
      <c r="C45" s="41" t="s">
        <v>170</v>
      </c>
      <c r="D45" s="50">
        <v>45064</v>
      </c>
      <c r="E45" s="48">
        <v>0.35069444444444442</v>
      </c>
      <c r="F45" s="32" t="s">
        <v>462</v>
      </c>
      <c r="G45" s="32">
        <v>87</v>
      </c>
      <c r="H45" s="32">
        <v>7.3</v>
      </c>
      <c r="I45" s="32">
        <v>20116</v>
      </c>
      <c r="J45" s="32">
        <v>7.22</v>
      </c>
      <c r="K45" s="32">
        <v>190.1</v>
      </c>
      <c r="L45" s="76">
        <v>18.5</v>
      </c>
      <c r="M45" s="32">
        <v>1.22</v>
      </c>
      <c r="N45" s="32">
        <v>10.5</v>
      </c>
      <c r="P45" s="46"/>
      <c r="Q45" s="46"/>
      <c r="R45" s="32" t="s">
        <v>236</v>
      </c>
      <c r="S45" s="32" t="s">
        <v>456</v>
      </c>
      <c r="T45" s="32" t="s">
        <v>457</v>
      </c>
      <c r="U45" s="32" t="s">
        <v>463</v>
      </c>
      <c r="V45" s="50">
        <v>45065</v>
      </c>
      <c r="W45" s="32" t="s">
        <v>425</v>
      </c>
      <c r="X45" s="101">
        <v>5791.65</v>
      </c>
      <c r="Y45" s="44">
        <v>5</v>
      </c>
      <c r="Z45" s="44">
        <v>100</v>
      </c>
      <c r="AA45" s="44">
        <v>20</v>
      </c>
      <c r="AB45" s="50" t="s">
        <v>428</v>
      </c>
      <c r="AC45" s="32" t="s">
        <v>446</v>
      </c>
      <c r="AD45" s="50" t="s">
        <v>447</v>
      </c>
      <c r="AE45" s="32" t="s">
        <v>279</v>
      </c>
      <c r="AF45" s="32">
        <v>49</v>
      </c>
      <c r="AG45" s="32">
        <v>48</v>
      </c>
      <c r="AH45" s="32">
        <v>2419.6</v>
      </c>
      <c r="AI45" s="32">
        <v>48392</v>
      </c>
      <c r="AJ45" s="32">
        <v>45</v>
      </c>
      <c r="AK45" s="32">
        <v>17</v>
      </c>
      <c r="AL45" s="32">
        <v>167.4</v>
      </c>
      <c r="AM45" s="32">
        <v>3348</v>
      </c>
      <c r="AN45" s="46"/>
      <c r="AO45" s="46"/>
      <c r="AP45" s="46"/>
      <c r="AQ45" s="46"/>
      <c r="AR45" s="46"/>
      <c r="AS45" s="52" t="s">
        <v>430</v>
      </c>
      <c r="AT45" s="52" t="s">
        <v>430</v>
      </c>
      <c r="AU45" s="52" t="s">
        <v>430</v>
      </c>
      <c r="AV45" s="52" t="s">
        <v>430</v>
      </c>
      <c r="AW45" s="52" t="s">
        <v>430</v>
      </c>
      <c r="AX45" s="52" t="s">
        <v>430</v>
      </c>
    </row>
    <row r="46" spans="1:54" ht="16" x14ac:dyDescent="0.2">
      <c r="A46" s="32" t="s">
        <v>422</v>
      </c>
      <c r="B46" s="57">
        <v>40</v>
      </c>
      <c r="C46" s="41" t="s">
        <v>172</v>
      </c>
      <c r="D46" s="51"/>
      <c r="E46" s="51"/>
      <c r="F46" s="51"/>
      <c r="G46" s="51"/>
      <c r="H46" s="51"/>
      <c r="I46" s="51"/>
      <c r="J46" s="51"/>
      <c r="K46" s="51"/>
      <c r="L46" s="111"/>
      <c r="M46" s="51"/>
      <c r="N46" s="51"/>
      <c r="O46" s="51"/>
      <c r="P46" s="46"/>
      <c r="Q46" s="46"/>
      <c r="R46" s="51"/>
      <c r="S46" s="51"/>
      <c r="T46" s="51"/>
      <c r="U46" s="51"/>
      <c r="V46" s="50">
        <v>45065</v>
      </c>
      <c r="W46" s="32" t="s">
        <v>425</v>
      </c>
      <c r="X46" s="101">
        <v>1.3</v>
      </c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6"/>
      <c r="AO46" s="46"/>
      <c r="AP46" s="46"/>
      <c r="AQ46" s="46"/>
      <c r="AR46" s="46"/>
      <c r="AS46" s="52" t="s">
        <v>430</v>
      </c>
      <c r="AT46" s="52" t="s">
        <v>430</v>
      </c>
      <c r="AU46" s="52" t="s">
        <v>430</v>
      </c>
      <c r="AV46" s="52" t="s">
        <v>430</v>
      </c>
      <c r="AW46" s="52" t="s">
        <v>430</v>
      </c>
      <c r="AX46" s="52" t="s">
        <v>430</v>
      </c>
      <c r="AY46" s="46"/>
      <c r="AZ46" s="46"/>
      <c r="BA46" s="46"/>
      <c r="BB46" s="46"/>
    </row>
    <row r="47" spans="1:54" ht="16" x14ac:dyDescent="0.2">
      <c r="A47" s="32" t="s">
        <v>422</v>
      </c>
      <c r="B47" s="57">
        <v>41</v>
      </c>
      <c r="C47" s="41" t="s">
        <v>464</v>
      </c>
      <c r="D47" s="51"/>
      <c r="E47" s="51"/>
      <c r="F47" s="51"/>
      <c r="G47" s="51"/>
      <c r="H47" s="51"/>
      <c r="I47" s="51"/>
      <c r="J47" s="51"/>
      <c r="K47" s="51"/>
      <c r="L47" s="111"/>
      <c r="M47" s="51"/>
      <c r="N47" s="51"/>
      <c r="O47" s="51"/>
      <c r="P47" s="46"/>
      <c r="Q47" s="46"/>
      <c r="R47" s="51"/>
      <c r="S47" s="51"/>
      <c r="T47" s="51"/>
      <c r="U47" s="51"/>
      <c r="V47" s="51"/>
      <c r="W47" s="51"/>
      <c r="X47" s="51"/>
      <c r="Y47" s="44">
        <v>5</v>
      </c>
      <c r="Z47" s="44">
        <v>100</v>
      </c>
      <c r="AA47" s="44">
        <v>20</v>
      </c>
      <c r="AB47" s="50" t="s">
        <v>426</v>
      </c>
      <c r="AC47" s="48" t="s">
        <v>439</v>
      </c>
      <c r="AD47" s="50" t="s">
        <v>428</v>
      </c>
      <c r="AE47" s="32" t="s">
        <v>440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74"/>
      <c r="AO47" s="75"/>
      <c r="AP47" s="75"/>
      <c r="AQ47" s="74"/>
      <c r="AR47" s="46"/>
      <c r="AS47" s="112"/>
      <c r="AT47" s="112"/>
      <c r="AU47" s="112"/>
      <c r="AV47" s="112"/>
      <c r="AW47" s="112"/>
      <c r="AX47" s="112"/>
      <c r="AY47" s="46"/>
      <c r="AZ47" s="46"/>
      <c r="BA47" s="46"/>
      <c r="BB47" s="46"/>
    </row>
    <row r="48" spans="1:54" ht="16" x14ac:dyDescent="0.2">
      <c r="A48" s="32" t="s">
        <v>422</v>
      </c>
      <c r="B48" s="58">
        <v>42</v>
      </c>
      <c r="C48" s="41" t="s">
        <v>465</v>
      </c>
      <c r="D48" s="51"/>
      <c r="E48" s="51"/>
      <c r="F48" s="51"/>
      <c r="G48" s="51"/>
      <c r="H48" s="51"/>
      <c r="I48" s="51"/>
      <c r="J48" s="51"/>
      <c r="K48" s="51"/>
      <c r="L48" s="111"/>
      <c r="M48" s="51"/>
      <c r="N48" s="51"/>
      <c r="O48" s="51"/>
      <c r="P48" s="46"/>
      <c r="Q48" s="46"/>
      <c r="R48" s="51"/>
      <c r="S48" s="51"/>
      <c r="T48" s="51"/>
      <c r="U48" s="51"/>
      <c r="V48" s="51"/>
      <c r="W48" s="51"/>
      <c r="X48" s="51"/>
      <c r="Y48" s="44">
        <v>5</v>
      </c>
      <c r="Z48" s="44">
        <v>100</v>
      </c>
      <c r="AA48" s="44">
        <v>20</v>
      </c>
      <c r="AB48" s="32" t="s">
        <v>426</v>
      </c>
      <c r="AC48" s="32" t="s">
        <v>427</v>
      </c>
      <c r="AD48" s="50" t="s">
        <v>428</v>
      </c>
      <c r="AE48" s="32" t="s">
        <v>429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74"/>
      <c r="AO48" s="75"/>
      <c r="AP48" s="75"/>
      <c r="AQ48" s="74"/>
      <c r="AR48" s="46"/>
      <c r="AS48" s="112"/>
      <c r="AT48" s="112"/>
      <c r="AU48" s="112"/>
      <c r="AV48" s="112"/>
      <c r="AW48" s="112"/>
      <c r="AX48" s="112"/>
      <c r="AY48" s="46"/>
      <c r="AZ48" s="46"/>
      <c r="BA48" s="46"/>
      <c r="BB48" s="46"/>
    </row>
    <row r="49" spans="1:54" ht="15" customHeight="1" x14ac:dyDescent="0.2">
      <c r="A49" s="32" t="s">
        <v>422</v>
      </c>
      <c r="B49" s="58">
        <v>43</v>
      </c>
      <c r="C49" s="41" t="s">
        <v>466</v>
      </c>
      <c r="D49" s="51"/>
      <c r="E49" s="51"/>
      <c r="F49" s="51"/>
      <c r="G49" s="51"/>
      <c r="H49" s="51"/>
      <c r="I49" s="51"/>
      <c r="J49" s="51"/>
      <c r="K49" s="51"/>
      <c r="L49" s="111"/>
      <c r="M49" s="51"/>
      <c r="N49" s="51"/>
      <c r="O49" s="51"/>
      <c r="P49" s="46"/>
      <c r="Q49" s="46"/>
      <c r="R49" s="51"/>
      <c r="S49" s="51"/>
      <c r="T49" s="51"/>
      <c r="U49" s="51"/>
      <c r="V49" s="51"/>
      <c r="W49" s="51"/>
      <c r="X49" s="51"/>
      <c r="Y49" s="44">
        <v>5</v>
      </c>
      <c r="Z49" s="44">
        <v>100</v>
      </c>
      <c r="AA49" s="44">
        <v>20</v>
      </c>
      <c r="AB49" s="32" t="s">
        <v>428</v>
      </c>
      <c r="AC49" s="32" t="s">
        <v>446</v>
      </c>
      <c r="AD49" s="50" t="s">
        <v>447</v>
      </c>
      <c r="AE49" s="32" t="s">
        <v>279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74"/>
      <c r="AO49" s="74"/>
      <c r="AP49" s="74"/>
      <c r="AQ49" s="74"/>
      <c r="AR49" s="46"/>
      <c r="AS49" s="112"/>
      <c r="AT49" s="112"/>
      <c r="AU49" s="112"/>
      <c r="AV49" s="112"/>
      <c r="AW49" s="112"/>
      <c r="AX49" s="112"/>
      <c r="AY49" s="46"/>
      <c r="AZ49" s="46"/>
      <c r="BA49" s="46"/>
      <c r="BB49" s="46"/>
    </row>
  </sheetData>
  <mergeCells count="8">
    <mergeCell ref="AS1:AX1"/>
    <mergeCell ref="AY1:BB1"/>
    <mergeCell ref="R2:U2"/>
    <mergeCell ref="B5:C5"/>
    <mergeCell ref="B6:C6"/>
    <mergeCell ref="V1:X1"/>
    <mergeCell ref="Y1:AR1"/>
    <mergeCell ref="D1:U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5527-3487-4577-87E4-A0F4BEE10513}">
  <dimension ref="A1:BB57"/>
  <sheetViews>
    <sheetView zoomScale="78" zoomScaleNormal="78" workbookViewId="0">
      <pane xSplit="2" topLeftCell="C1" activePane="topRight" state="frozen"/>
      <selection pane="topRight" activeCell="AP10" sqref="AP10"/>
    </sheetView>
  </sheetViews>
  <sheetFormatPr baseColWidth="10" defaultColWidth="9" defaultRowHeight="15" customHeight="1" x14ac:dyDescent="0.15"/>
  <cols>
    <col min="1" max="1" width="11.33203125" style="2" customWidth="1"/>
    <col min="2" max="2" width="6.6640625" style="5" customWidth="1"/>
    <col min="3" max="3" width="37.1640625" style="2" customWidth="1"/>
    <col min="4" max="4" width="13" style="2" customWidth="1"/>
    <col min="5" max="5" width="10.83203125" style="2" customWidth="1"/>
    <col min="6" max="8" width="9" style="2"/>
    <col min="9" max="9" width="12.6640625" style="2" customWidth="1"/>
    <col min="10" max="12" width="9" style="2"/>
    <col min="13" max="14" width="11.5" style="2" customWidth="1"/>
    <col min="15" max="17" width="13.83203125" style="2" customWidth="1"/>
    <col min="18" max="21" width="15.83203125" style="2" customWidth="1"/>
    <col min="22" max="22" width="12.1640625" style="2" customWidth="1"/>
    <col min="23" max="26" width="9" style="2"/>
    <col min="27" max="27" width="14.1640625" style="2" customWidth="1"/>
    <col min="28" max="28" width="12" style="2" customWidth="1"/>
    <col min="29" max="29" width="11.33203125" style="2" customWidth="1"/>
    <col min="30" max="31" width="12.1640625" style="2" customWidth="1"/>
    <col min="32" max="43" width="15.1640625" style="2" customWidth="1"/>
    <col min="44" max="44" width="9" style="2"/>
    <col min="45" max="45" width="12.6640625" style="2" customWidth="1"/>
    <col min="46" max="46" width="12.1640625" style="2" customWidth="1"/>
    <col min="47" max="47" width="16" style="2" customWidth="1"/>
    <col min="48" max="53" width="9" style="2"/>
    <col min="54" max="54" width="14.1640625" style="2" customWidth="1"/>
    <col min="55" max="16384" width="9" style="2"/>
  </cols>
  <sheetData>
    <row r="1" spans="1:54" ht="14" customHeight="1" x14ac:dyDescent="0.15">
      <c r="D1" s="145" t="s">
        <v>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48" t="s">
        <v>1</v>
      </c>
      <c r="W1" s="148"/>
      <c r="X1" s="148"/>
      <c r="Y1" s="149" t="s">
        <v>2</v>
      </c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1" t="s">
        <v>3</v>
      </c>
      <c r="AT1" s="141"/>
      <c r="AU1" s="141"/>
      <c r="AV1" s="141"/>
      <c r="AW1" s="141"/>
      <c r="AX1" s="141"/>
      <c r="AY1" s="142" t="s">
        <v>4</v>
      </c>
      <c r="AZ1" s="142"/>
      <c r="BA1" s="142"/>
      <c r="BB1" s="142"/>
    </row>
    <row r="2" spans="1:54" s="5" customFormat="1" ht="105" x14ac:dyDescent="0.15">
      <c r="A2" s="102" t="s">
        <v>359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15</v>
      </c>
      <c r="O2" s="1" t="s">
        <v>16</v>
      </c>
      <c r="P2" s="1" t="s">
        <v>17</v>
      </c>
      <c r="Q2" s="1" t="s">
        <v>18</v>
      </c>
      <c r="R2" s="143" t="s">
        <v>19</v>
      </c>
      <c r="S2" s="143"/>
      <c r="T2" s="143"/>
      <c r="U2" s="143"/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8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9" t="s">
        <v>40</v>
      </c>
      <c r="AQ2" s="9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3</v>
      </c>
      <c r="AY2" s="23" t="s">
        <v>48</v>
      </c>
      <c r="AZ2" s="23" t="s">
        <v>49</v>
      </c>
      <c r="BA2" s="23" t="s">
        <v>50</v>
      </c>
      <c r="BB2" s="23" t="s">
        <v>51</v>
      </c>
    </row>
    <row r="3" spans="1:54" s="100" customFormat="1" ht="34" x14ac:dyDescent="0.2">
      <c r="A3" s="96" t="s">
        <v>360</v>
      </c>
      <c r="B3" s="97" t="s">
        <v>361</v>
      </c>
      <c r="C3" s="97" t="s">
        <v>362</v>
      </c>
      <c r="D3" s="97" t="s">
        <v>363</v>
      </c>
      <c r="E3" s="97" t="s">
        <v>364</v>
      </c>
      <c r="F3" s="97" t="s">
        <v>365</v>
      </c>
      <c r="G3" s="97" t="s">
        <v>366</v>
      </c>
      <c r="H3" s="97" t="s">
        <v>367</v>
      </c>
      <c r="I3" s="97" t="s">
        <v>368</v>
      </c>
      <c r="J3" s="97" t="s">
        <v>369</v>
      </c>
      <c r="K3" s="97" t="s">
        <v>370</v>
      </c>
      <c r="L3" s="97" t="s">
        <v>371</v>
      </c>
      <c r="M3" s="97" t="s">
        <v>372</v>
      </c>
      <c r="N3" s="97" t="s">
        <v>373</v>
      </c>
      <c r="O3" s="97" t="s">
        <v>374</v>
      </c>
      <c r="P3" s="6" t="s">
        <v>63</v>
      </c>
      <c r="Q3" s="6" t="s">
        <v>64</v>
      </c>
      <c r="R3" s="97" t="s">
        <v>375</v>
      </c>
      <c r="S3" s="97" t="s">
        <v>376</v>
      </c>
      <c r="T3" s="97" t="s">
        <v>377</v>
      </c>
      <c r="U3" s="97" t="s">
        <v>378</v>
      </c>
      <c r="V3" s="97" t="s">
        <v>379</v>
      </c>
      <c r="W3" s="97" t="s">
        <v>380</v>
      </c>
      <c r="X3" s="97" t="s">
        <v>381</v>
      </c>
      <c r="Y3" s="97" t="s">
        <v>382</v>
      </c>
      <c r="Z3" s="97" t="s">
        <v>383</v>
      </c>
      <c r="AA3" s="98" t="s">
        <v>384</v>
      </c>
      <c r="AB3" s="97" t="s">
        <v>385</v>
      </c>
      <c r="AC3" s="97" t="s">
        <v>386</v>
      </c>
      <c r="AD3" s="97" t="s">
        <v>387</v>
      </c>
      <c r="AE3" s="97" t="s">
        <v>388</v>
      </c>
      <c r="AF3" s="97" t="s">
        <v>389</v>
      </c>
      <c r="AG3" s="97" t="s">
        <v>390</v>
      </c>
      <c r="AH3" s="97" t="s">
        <v>391</v>
      </c>
      <c r="AI3" s="97" t="s">
        <v>392</v>
      </c>
      <c r="AJ3" s="97" t="s">
        <v>393</v>
      </c>
      <c r="AK3" s="97" t="s">
        <v>394</v>
      </c>
      <c r="AL3" s="97" t="s">
        <v>395</v>
      </c>
      <c r="AM3" s="97" t="s">
        <v>396</v>
      </c>
      <c r="AN3" s="97" t="s">
        <v>397</v>
      </c>
      <c r="AO3" s="97" t="s">
        <v>398</v>
      </c>
      <c r="AP3" s="97" t="s">
        <v>399</v>
      </c>
      <c r="AQ3" s="97" t="s">
        <v>400</v>
      </c>
      <c r="AR3" s="97" t="s">
        <v>401</v>
      </c>
      <c r="AS3" s="97" t="s">
        <v>402</v>
      </c>
      <c r="AT3" s="97" t="s">
        <v>403</v>
      </c>
      <c r="AU3" s="97" t="s">
        <v>404</v>
      </c>
      <c r="AV3" s="97" t="s">
        <v>405</v>
      </c>
      <c r="AW3" s="97" t="s">
        <v>406</v>
      </c>
      <c r="AX3" s="97" t="s">
        <v>407</v>
      </c>
      <c r="AY3" s="99" t="s">
        <v>408</v>
      </c>
      <c r="AZ3" s="99" t="s">
        <v>409</v>
      </c>
      <c r="BA3" s="99" t="s">
        <v>410</v>
      </c>
      <c r="BB3" s="99" t="s">
        <v>411</v>
      </c>
    </row>
    <row r="4" spans="1:54" s="5" customFormat="1" ht="16" x14ac:dyDescent="0.2">
      <c r="A4" s="96"/>
      <c r="B4" s="6" t="s">
        <v>52</v>
      </c>
      <c r="C4" s="6"/>
      <c r="D4" s="7" t="s">
        <v>412</v>
      </c>
      <c r="E4" s="6" t="s">
        <v>54</v>
      </c>
      <c r="F4" s="6" t="s">
        <v>55</v>
      </c>
      <c r="G4" s="6" t="s">
        <v>56</v>
      </c>
      <c r="H4" s="6" t="s">
        <v>57</v>
      </c>
      <c r="I4" s="6" t="s">
        <v>58</v>
      </c>
      <c r="J4" s="6"/>
      <c r="K4" s="6" t="s">
        <v>59</v>
      </c>
      <c r="L4" s="6" t="s">
        <v>60</v>
      </c>
      <c r="M4" s="6" t="s">
        <v>61</v>
      </c>
      <c r="N4" s="6" t="s">
        <v>62</v>
      </c>
      <c r="O4" s="17" t="s">
        <v>256</v>
      </c>
      <c r="P4" s="17" t="s">
        <v>256</v>
      </c>
      <c r="Q4" s="17" t="s">
        <v>256</v>
      </c>
      <c r="R4" s="16" t="s">
        <v>65</v>
      </c>
      <c r="S4" s="6" t="s">
        <v>66</v>
      </c>
      <c r="T4" s="6" t="s">
        <v>67</v>
      </c>
      <c r="U4" s="6" t="s">
        <v>68</v>
      </c>
      <c r="V4" s="7" t="s">
        <v>412</v>
      </c>
      <c r="W4" s="6" t="s">
        <v>69</v>
      </c>
      <c r="X4" s="7" t="s">
        <v>57</v>
      </c>
      <c r="Y4" s="7" t="s">
        <v>413</v>
      </c>
      <c r="Z4" s="7" t="s">
        <v>414</v>
      </c>
      <c r="AA4" s="8">
        <v>20</v>
      </c>
      <c r="AB4" s="7" t="s">
        <v>412</v>
      </c>
      <c r="AC4" s="6" t="s">
        <v>54</v>
      </c>
      <c r="AD4" s="7" t="s">
        <v>412</v>
      </c>
      <c r="AE4" s="6" t="s">
        <v>54</v>
      </c>
      <c r="AF4" s="9" t="s">
        <v>74</v>
      </c>
      <c r="AG4" s="9" t="s">
        <v>74</v>
      </c>
      <c r="AH4" s="9" t="s">
        <v>75</v>
      </c>
      <c r="AI4" s="9" t="s">
        <v>75</v>
      </c>
      <c r="AJ4" s="9" t="s">
        <v>74</v>
      </c>
      <c r="AK4" s="9" t="s">
        <v>74</v>
      </c>
      <c r="AL4" s="9" t="s">
        <v>75</v>
      </c>
      <c r="AM4" s="9" t="s">
        <v>75</v>
      </c>
      <c r="AN4" s="9" t="s">
        <v>74</v>
      </c>
      <c r="AO4" s="9" t="s">
        <v>74</v>
      </c>
      <c r="AP4" s="9" t="s">
        <v>75</v>
      </c>
      <c r="AQ4" s="9" t="s">
        <v>75</v>
      </c>
      <c r="AR4" s="1" t="s">
        <v>69</v>
      </c>
      <c r="AS4" s="7" t="s">
        <v>57</v>
      </c>
      <c r="AT4" s="7" t="s">
        <v>57</v>
      </c>
      <c r="AU4" s="7" t="s">
        <v>57</v>
      </c>
      <c r="AV4" s="7" t="s">
        <v>57</v>
      </c>
      <c r="AW4" s="7" t="s">
        <v>57</v>
      </c>
      <c r="AX4" s="6" t="s">
        <v>69</v>
      </c>
      <c r="AY4" s="26" t="s">
        <v>415</v>
      </c>
      <c r="AZ4" s="26" t="s">
        <v>415</v>
      </c>
      <c r="BA4" s="26" t="s">
        <v>416</v>
      </c>
      <c r="BB4" s="26" t="s">
        <v>417</v>
      </c>
    </row>
    <row r="5" spans="1:54" ht="14" x14ac:dyDescent="0.15">
      <c r="A5" s="5"/>
      <c r="B5" s="144" t="s">
        <v>79</v>
      </c>
      <c r="C5" s="144"/>
      <c r="D5" s="4" t="s">
        <v>467</v>
      </c>
      <c r="E5" s="4" t="s">
        <v>467</v>
      </c>
      <c r="F5" s="4" t="s">
        <v>467</v>
      </c>
      <c r="G5" s="4" t="s">
        <v>467</v>
      </c>
      <c r="H5" s="4" t="s">
        <v>467</v>
      </c>
      <c r="I5" s="4" t="s">
        <v>467</v>
      </c>
      <c r="J5" s="4" t="s">
        <v>467</v>
      </c>
      <c r="K5" s="4" t="s">
        <v>467</v>
      </c>
      <c r="L5" s="4" t="s">
        <v>467</v>
      </c>
      <c r="M5" s="4" t="s">
        <v>467</v>
      </c>
      <c r="N5" s="4" t="s">
        <v>467</v>
      </c>
      <c r="O5" s="20"/>
      <c r="P5" s="20"/>
      <c r="Q5" s="20"/>
      <c r="R5" s="4" t="s">
        <v>467</v>
      </c>
      <c r="S5" s="4" t="s">
        <v>467</v>
      </c>
      <c r="T5" s="4" t="s">
        <v>467</v>
      </c>
      <c r="U5" s="4" t="s">
        <v>467</v>
      </c>
      <c r="V5" s="4" t="s">
        <v>468</v>
      </c>
      <c r="W5" s="4" t="s">
        <v>468</v>
      </c>
      <c r="X5" s="4" t="s">
        <v>469</v>
      </c>
      <c r="Y5" s="4" t="s">
        <v>470</v>
      </c>
      <c r="Z5" t="s">
        <v>470</v>
      </c>
      <c r="AA5" t="s">
        <v>470</v>
      </c>
      <c r="AB5" t="s">
        <v>470</v>
      </c>
      <c r="AC5" t="s">
        <v>470</v>
      </c>
      <c r="AD5" s="4" t="s">
        <v>471</v>
      </c>
      <c r="AE5" s="4" t="s">
        <v>472</v>
      </c>
      <c r="AF5" s="4" t="s">
        <v>472</v>
      </c>
      <c r="AG5" s="4" t="s">
        <v>472</v>
      </c>
      <c r="AH5" s="4" t="s">
        <v>472</v>
      </c>
      <c r="AI5" s="4" t="s">
        <v>472</v>
      </c>
      <c r="AJ5" s="4" t="s">
        <v>472</v>
      </c>
      <c r="AK5" s="4" t="s">
        <v>472</v>
      </c>
      <c r="AL5" s="4" t="s">
        <v>472</v>
      </c>
      <c r="AM5" s="4" t="s">
        <v>472</v>
      </c>
      <c r="AN5" s="18" t="s">
        <v>84</v>
      </c>
      <c r="AO5" s="18" t="s">
        <v>84</v>
      </c>
      <c r="AP5" s="18" t="s">
        <v>84</v>
      </c>
      <c r="AQ5" s="18" t="s">
        <v>84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4" x14ac:dyDescent="0.15">
      <c r="B6" s="144" t="s">
        <v>86</v>
      </c>
      <c r="C6" s="144"/>
      <c r="D6" s="4" t="s">
        <v>473</v>
      </c>
      <c r="E6" s="4" t="s">
        <v>473</v>
      </c>
      <c r="F6" s="4" t="s">
        <v>473</v>
      </c>
      <c r="G6" s="4" t="s">
        <v>473</v>
      </c>
      <c r="H6" s="4" t="s">
        <v>473</v>
      </c>
      <c r="I6" s="4" t="s">
        <v>473</v>
      </c>
      <c r="J6" s="4" t="s">
        <v>473</v>
      </c>
      <c r="K6" s="4" t="s">
        <v>473</v>
      </c>
      <c r="L6" s="4" t="s">
        <v>473</v>
      </c>
      <c r="M6" s="4" t="s">
        <v>473</v>
      </c>
      <c r="N6" s="4" t="s">
        <v>473</v>
      </c>
      <c r="O6" s="20"/>
      <c r="P6" s="20"/>
      <c r="Q6" s="20"/>
      <c r="R6" s="4" t="s">
        <v>473</v>
      </c>
      <c r="S6" s="4" t="s">
        <v>473</v>
      </c>
      <c r="T6" s="4" t="s">
        <v>473</v>
      </c>
      <c r="U6" s="4" t="s">
        <v>473</v>
      </c>
      <c r="V6" s="4" t="s">
        <v>473</v>
      </c>
      <c r="W6" s="4" t="s">
        <v>473</v>
      </c>
      <c r="X6" s="4" t="s">
        <v>474</v>
      </c>
      <c r="Y6" t="s">
        <v>470</v>
      </c>
      <c r="Z6" t="s">
        <v>470</v>
      </c>
      <c r="AA6" t="s">
        <v>470</v>
      </c>
      <c r="AB6" t="s">
        <v>470</v>
      </c>
      <c r="AC6" t="s">
        <v>470</v>
      </c>
      <c r="AD6" s="4" t="s">
        <v>472</v>
      </c>
      <c r="AE6" s="4" t="s">
        <v>472</v>
      </c>
      <c r="AF6" s="4" t="s">
        <v>472</v>
      </c>
      <c r="AG6" s="4" t="s">
        <v>472</v>
      </c>
      <c r="AH6" s="4" t="s">
        <v>472</v>
      </c>
      <c r="AI6" s="4" t="s">
        <v>472</v>
      </c>
      <c r="AJ6" s="4" t="s">
        <v>472</v>
      </c>
      <c r="AK6" s="4" t="s">
        <v>472</v>
      </c>
      <c r="AL6" s="4" t="s">
        <v>472</v>
      </c>
      <c r="AM6" s="4" t="s">
        <v>472</v>
      </c>
      <c r="AN6" s="18"/>
      <c r="AO6" s="18"/>
      <c r="AP6" s="18"/>
      <c r="AQ6" s="18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4" x14ac:dyDescent="0.15">
      <c r="A7" s="2" t="s">
        <v>475</v>
      </c>
      <c r="B7" s="6">
        <v>1</v>
      </c>
      <c r="C7" s="3" t="s">
        <v>92</v>
      </c>
      <c r="D7" s="17" t="s">
        <v>266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0"/>
      <c r="T7" s="20"/>
      <c r="U7" s="20"/>
      <c r="V7" s="25"/>
      <c r="W7" s="20"/>
      <c r="X7" s="20"/>
      <c r="Y7" s="17"/>
      <c r="Z7" s="17"/>
      <c r="AA7" s="17"/>
      <c r="AB7" s="20"/>
      <c r="AC7" s="20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8"/>
      <c r="AO7" s="19"/>
      <c r="AP7" s="19"/>
      <c r="AQ7" s="18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ht="16" x14ac:dyDescent="0.2">
      <c r="A8" s="2" t="s">
        <v>475</v>
      </c>
      <c r="B8" s="7">
        <v>2</v>
      </c>
      <c r="C8" s="4" t="s">
        <v>94</v>
      </c>
      <c r="D8" s="11" t="s">
        <v>476</v>
      </c>
      <c r="E8" s="14" t="s">
        <v>477</v>
      </c>
      <c r="F8" s="2">
        <v>27.2</v>
      </c>
      <c r="G8" s="2">
        <v>90</v>
      </c>
      <c r="H8" s="2">
        <v>7.1</v>
      </c>
      <c r="I8" s="2">
        <v>157.80000000000001</v>
      </c>
      <c r="J8" s="2">
        <v>7.41</v>
      </c>
      <c r="K8" s="2">
        <v>121.7</v>
      </c>
      <c r="L8" s="22">
        <v>19.7</v>
      </c>
      <c r="M8" s="2">
        <v>1.82</v>
      </c>
      <c r="N8" s="2">
        <v>7.45</v>
      </c>
      <c r="O8" s="21"/>
      <c r="P8" s="21"/>
      <c r="Q8" s="21"/>
      <c r="R8" s="2" t="s">
        <v>191</v>
      </c>
      <c r="S8" s="2" t="s">
        <v>478</v>
      </c>
      <c r="T8" s="2" t="s">
        <v>479</v>
      </c>
      <c r="V8" s="11" t="s">
        <v>480</v>
      </c>
      <c r="W8" s="2" t="s">
        <v>425</v>
      </c>
      <c r="X8" s="124">
        <v>7.29</v>
      </c>
      <c r="Y8" s="27">
        <v>5</v>
      </c>
      <c r="Z8" s="27">
        <v>100</v>
      </c>
      <c r="AA8" s="27">
        <v>20</v>
      </c>
      <c r="AB8" s="28" t="s">
        <v>476</v>
      </c>
      <c r="AC8" s="12" t="s">
        <v>481</v>
      </c>
      <c r="AD8" s="11" t="s">
        <v>482</v>
      </c>
      <c r="AE8" s="12" t="s">
        <v>483</v>
      </c>
      <c r="AF8" s="2">
        <v>49</v>
      </c>
      <c r="AG8" s="2">
        <v>36</v>
      </c>
      <c r="AH8" s="2">
        <v>886.4</v>
      </c>
      <c r="AI8" s="2">
        <f t="shared" ref="AI8:AI13" si="0">AH8*20</f>
        <v>17728</v>
      </c>
      <c r="AJ8" s="2">
        <v>26</v>
      </c>
      <c r="AK8" s="2">
        <v>4</v>
      </c>
      <c r="AL8" s="2">
        <v>41.4</v>
      </c>
      <c r="AM8" s="2">
        <f>AL8*20</f>
        <v>828</v>
      </c>
      <c r="AN8" s="21"/>
      <c r="AO8" s="21"/>
      <c r="AP8" s="21"/>
      <c r="AQ8" s="21"/>
      <c r="AS8" s="52" t="s">
        <v>430</v>
      </c>
      <c r="AT8" s="52" t="s">
        <v>430</v>
      </c>
      <c r="AU8" s="52" t="s">
        <v>430</v>
      </c>
      <c r="AV8" s="52" t="s">
        <v>430</v>
      </c>
      <c r="AW8" s="52" t="s">
        <v>430</v>
      </c>
      <c r="AX8" s="52" t="s">
        <v>430</v>
      </c>
    </row>
    <row r="9" spans="1:54" ht="16" x14ac:dyDescent="0.2">
      <c r="A9" s="2" t="s">
        <v>475</v>
      </c>
      <c r="B9" s="7">
        <v>3</v>
      </c>
      <c r="C9" s="4" t="s">
        <v>98</v>
      </c>
      <c r="D9" s="11" t="s">
        <v>476</v>
      </c>
      <c r="E9" s="14" t="s">
        <v>484</v>
      </c>
      <c r="F9" s="2">
        <v>28</v>
      </c>
      <c r="G9" s="2">
        <v>84</v>
      </c>
      <c r="H9" s="2">
        <v>6.6</v>
      </c>
      <c r="I9" s="2">
        <v>195.3</v>
      </c>
      <c r="J9" s="2">
        <v>7.38</v>
      </c>
      <c r="K9" s="2">
        <v>168.2</v>
      </c>
      <c r="L9" s="22">
        <v>2.1</v>
      </c>
      <c r="M9" s="2">
        <v>0.39</v>
      </c>
      <c r="N9" s="2">
        <v>1.74</v>
      </c>
      <c r="O9" s="21"/>
      <c r="P9" s="21"/>
      <c r="Q9" s="21"/>
      <c r="S9" s="2" t="s">
        <v>192</v>
      </c>
      <c r="T9" s="2" t="s">
        <v>479</v>
      </c>
      <c r="V9" s="11" t="s">
        <v>480</v>
      </c>
      <c r="W9" s="2" t="s">
        <v>425</v>
      </c>
      <c r="X9" s="124">
        <v>10.24</v>
      </c>
      <c r="Y9" s="27">
        <v>5</v>
      </c>
      <c r="Z9" s="27">
        <v>100</v>
      </c>
      <c r="AA9" s="27">
        <v>20</v>
      </c>
      <c r="AB9" s="28" t="s">
        <v>476</v>
      </c>
      <c r="AC9" s="12" t="s">
        <v>481</v>
      </c>
      <c r="AD9" s="11" t="s">
        <v>482</v>
      </c>
      <c r="AE9" s="12" t="s">
        <v>483</v>
      </c>
      <c r="AF9" s="2">
        <v>49</v>
      </c>
      <c r="AG9" s="2">
        <v>26</v>
      </c>
      <c r="AH9" s="2">
        <v>488.4</v>
      </c>
      <c r="AI9" s="2">
        <f t="shared" si="0"/>
        <v>9768</v>
      </c>
      <c r="AJ9" s="2">
        <v>11</v>
      </c>
      <c r="AK9" s="2">
        <v>1</v>
      </c>
      <c r="AL9" s="2">
        <v>13.4</v>
      </c>
      <c r="AM9" s="2">
        <f>AL9*20</f>
        <v>268</v>
      </c>
      <c r="AN9" s="21"/>
      <c r="AO9" s="21"/>
      <c r="AP9" s="21"/>
      <c r="AQ9" s="21"/>
      <c r="AS9" s="52" t="s">
        <v>430</v>
      </c>
      <c r="AT9" s="52" t="s">
        <v>430</v>
      </c>
      <c r="AU9" s="52" t="s">
        <v>430</v>
      </c>
      <c r="AV9" s="52" t="s">
        <v>430</v>
      </c>
      <c r="AW9" s="52" t="s">
        <v>430</v>
      </c>
      <c r="AX9" s="52" t="s">
        <v>430</v>
      </c>
    </row>
    <row r="10" spans="1:54" ht="16" x14ac:dyDescent="0.2">
      <c r="A10" s="2" t="s">
        <v>475</v>
      </c>
      <c r="B10" s="7">
        <v>4</v>
      </c>
      <c r="C10" s="4" t="s">
        <v>99</v>
      </c>
      <c r="D10" s="11" t="s">
        <v>476</v>
      </c>
      <c r="E10" s="14" t="s">
        <v>485</v>
      </c>
      <c r="F10" s="2">
        <v>27.5</v>
      </c>
      <c r="G10" s="2">
        <v>74</v>
      </c>
      <c r="H10" s="2">
        <v>5.8</v>
      </c>
      <c r="I10" s="2">
        <v>228.5</v>
      </c>
      <c r="J10" s="2">
        <v>7.32</v>
      </c>
      <c r="K10" s="2">
        <v>166.3</v>
      </c>
      <c r="L10" s="22">
        <v>2.9</v>
      </c>
      <c r="M10" s="2">
        <v>0.47</v>
      </c>
      <c r="N10" s="2">
        <v>2.0299999999999998</v>
      </c>
      <c r="O10" s="21"/>
      <c r="P10" s="21"/>
      <c r="Q10" s="21"/>
      <c r="S10" s="2" t="s">
        <v>192</v>
      </c>
      <c r="T10" s="2" t="s">
        <v>479</v>
      </c>
      <c r="V10" s="11" t="s">
        <v>480</v>
      </c>
      <c r="W10" s="2" t="s">
        <v>425</v>
      </c>
      <c r="X10" s="124">
        <v>65.89</v>
      </c>
      <c r="Y10" s="27">
        <v>5</v>
      </c>
      <c r="Z10" s="27">
        <v>100</v>
      </c>
      <c r="AA10" s="27">
        <v>20</v>
      </c>
      <c r="AB10" s="28" t="s">
        <v>476</v>
      </c>
      <c r="AC10" s="12" t="s">
        <v>481</v>
      </c>
      <c r="AD10" s="11" t="s">
        <v>482</v>
      </c>
      <c r="AE10" s="12" t="s">
        <v>483</v>
      </c>
      <c r="AF10" s="2">
        <v>49</v>
      </c>
      <c r="AG10" s="2">
        <v>42</v>
      </c>
      <c r="AH10" s="2">
        <v>1299.7</v>
      </c>
      <c r="AI10" s="2">
        <f t="shared" si="0"/>
        <v>25994</v>
      </c>
      <c r="AJ10" s="2">
        <v>1</v>
      </c>
      <c r="AK10" s="2">
        <v>0</v>
      </c>
      <c r="AL10" s="2">
        <v>1</v>
      </c>
      <c r="AM10" s="2">
        <v>20</v>
      </c>
      <c r="AN10" s="21"/>
      <c r="AO10" s="21"/>
      <c r="AP10" s="21"/>
      <c r="AQ10" s="21"/>
      <c r="AS10" s="52" t="s">
        <v>430</v>
      </c>
      <c r="AT10" s="52" t="s">
        <v>430</v>
      </c>
      <c r="AU10" s="52" t="s">
        <v>430</v>
      </c>
      <c r="AV10" s="52" t="s">
        <v>430</v>
      </c>
      <c r="AW10" s="52" t="s">
        <v>430</v>
      </c>
      <c r="AX10" s="52" t="s">
        <v>430</v>
      </c>
    </row>
    <row r="11" spans="1:54" ht="16" x14ac:dyDescent="0.2">
      <c r="A11" s="2" t="s">
        <v>475</v>
      </c>
      <c r="B11" s="7">
        <v>5</v>
      </c>
      <c r="C11" s="4" t="s">
        <v>100</v>
      </c>
      <c r="D11" s="11" t="s">
        <v>476</v>
      </c>
      <c r="E11" s="14" t="s">
        <v>486</v>
      </c>
      <c r="F11" s="2">
        <v>29.2</v>
      </c>
      <c r="G11" s="2">
        <v>94</v>
      </c>
      <c r="H11" s="2">
        <v>7.2</v>
      </c>
      <c r="I11" s="2">
        <v>229.5</v>
      </c>
      <c r="J11" s="2">
        <v>7.06</v>
      </c>
      <c r="K11" s="2">
        <v>180.1</v>
      </c>
      <c r="L11" s="22">
        <v>0.45</v>
      </c>
      <c r="M11" s="2">
        <v>1.39</v>
      </c>
      <c r="N11" s="2">
        <v>5.57</v>
      </c>
      <c r="O11" s="21"/>
      <c r="P11" s="21"/>
      <c r="Q11" s="21"/>
      <c r="T11" s="2" t="s">
        <v>487</v>
      </c>
      <c r="V11" s="11" t="s">
        <v>480</v>
      </c>
      <c r="W11" s="2" t="s">
        <v>425</v>
      </c>
      <c r="X11" s="124">
        <v>9.6300000000000008</v>
      </c>
      <c r="Y11" s="27">
        <v>5</v>
      </c>
      <c r="Z11" s="27">
        <v>100</v>
      </c>
      <c r="AA11" s="27">
        <v>20</v>
      </c>
      <c r="AB11" s="28" t="s">
        <v>476</v>
      </c>
      <c r="AC11" s="12" t="s">
        <v>481</v>
      </c>
      <c r="AD11" s="11" t="s">
        <v>482</v>
      </c>
      <c r="AE11" s="12" t="s">
        <v>483</v>
      </c>
      <c r="AF11" s="2">
        <v>49</v>
      </c>
      <c r="AG11" s="2">
        <v>44</v>
      </c>
      <c r="AH11" s="2">
        <v>1553.1</v>
      </c>
      <c r="AI11" s="2">
        <f t="shared" si="0"/>
        <v>31062</v>
      </c>
      <c r="AJ11" s="2">
        <v>6</v>
      </c>
      <c r="AK11" s="2">
        <v>1</v>
      </c>
      <c r="AL11" s="2">
        <v>6.3</v>
      </c>
      <c r="AM11" s="2">
        <f>AL11*20</f>
        <v>126</v>
      </c>
      <c r="AN11" s="21"/>
      <c r="AO11" s="21"/>
      <c r="AP11" s="21"/>
      <c r="AQ11" s="21"/>
      <c r="AS11" s="52" t="s">
        <v>430</v>
      </c>
      <c r="AT11" s="52" t="s">
        <v>430</v>
      </c>
      <c r="AU11" s="52" t="s">
        <v>430</v>
      </c>
      <c r="AV11" s="52" t="s">
        <v>430</v>
      </c>
      <c r="AW11" s="52" t="s">
        <v>430</v>
      </c>
      <c r="AX11" s="52" t="s">
        <v>430</v>
      </c>
    </row>
    <row r="12" spans="1:54" ht="16" x14ac:dyDescent="0.2">
      <c r="A12" s="2" t="s">
        <v>475</v>
      </c>
      <c r="B12" s="7">
        <v>6</v>
      </c>
      <c r="C12" s="4" t="s">
        <v>101</v>
      </c>
      <c r="D12" s="11" t="s">
        <v>476</v>
      </c>
      <c r="E12" s="14" t="s">
        <v>488</v>
      </c>
      <c r="F12" s="2">
        <v>28.1</v>
      </c>
      <c r="G12" s="2">
        <v>74</v>
      </c>
      <c r="H12" s="2">
        <v>5.7</v>
      </c>
      <c r="I12" s="2">
        <v>243.7</v>
      </c>
      <c r="J12" s="2">
        <v>7.16</v>
      </c>
      <c r="K12" s="2">
        <v>166.5</v>
      </c>
      <c r="L12" s="22">
        <v>1.61</v>
      </c>
      <c r="M12" s="2">
        <v>0.52</v>
      </c>
      <c r="N12" s="2">
        <v>2.34</v>
      </c>
      <c r="O12" s="21"/>
      <c r="P12" s="21"/>
      <c r="Q12" s="21"/>
      <c r="S12" s="2" t="s">
        <v>192</v>
      </c>
      <c r="T12" s="2" t="s">
        <v>489</v>
      </c>
      <c r="V12" s="11" t="s">
        <v>480</v>
      </c>
      <c r="W12" s="2" t="s">
        <v>425</v>
      </c>
      <c r="X12" s="124">
        <v>12.66</v>
      </c>
      <c r="Y12" s="27">
        <v>5</v>
      </c>
      <c r="Z12" s="27">
        <v>100</v>
      </c>
      <c r="AA12" s="27">
        <v>20</v>
      </c>
      <c r="AB12" s="28" t="s">
        <v>476</v>
      </c>
      <c r="AC12" s="12" t="s">
        <v>481</v>
      </c>
      <c r="AD12" s="11" t="s">
        <v>482</v>
      </c>
      <c r="AE12" s="12" t="s">
        <v>483</v>
      </c>
      <c r="AF12" s="2">
        <v>49</v>
      </c>
      <c r="AG12" s="2">
        <v>37</v>
      </c>
      <c r="AH12" s="2">
        <v>920.8</v>
      </c>
      <c r="AI12" s="2">
        <f t="shared" si="0"/>
        <v>18416</v>
      </c>
      <c r="AJ12" s="2">
        <v>2</v>
      </c>
      <c r="AK12" s="2">
        <v>0</v>
      </c>
      <c r="AL12" s="2">
        <v>2</v>
      </c>
      <c r="AM12" s="2">
        <f>AL12*20</f>
        <v>40</v>
      </c>
      <c r="AN12" s="21"/>
      <c r="AO12" s="21"/>
      <c r="AP12" s="21"/>
      <c r="AQ12" s="21"/>
      <c r="AS12" s="52" t="s">
        <v>430</v>
      </c>
      <c r="AT12" s="52" t="s">
        <v>430</v>
      </c>
      <c r="AU12" s="52" t="s">
        <v>430</v>
      </c>
      <c r="AV12" s="52" t="s">
        <v>430</v>
      </c>
      <c r="AW12" s="52" t="s">
        <v>430</v>
      </c>
      <c r="AX12" s="52" t="s">
        <v>430</v>
      </c>
    </row>
    <row r="13" spans="1:54" ht="16" x14ac:dyDescent="0.2">
      <c r="A13" s="2" t="s">
        <v>475</v>
      </c>
      <c r="B13" s="7">
        <v>7</v>
      </c>
      <c r="C13" s="4" t="s">
        <v>103</v>
      </c>
      <c r="D13" s="11" t="s">
        <v>476</v>
      </c>
      <c r="E13" s="14" t="s">
        <v>279</v>
      </c>
      <c r="F13" s="2">
        <v>28.1</v>
      </c>
      <c r="G13" s="2">
        <v>76</v>
      </c>
      <c r="H13" s="2">
        <v>5.9</v>
      </c>
      <c r="I13" s="2">
        <v>229.6</v>
      </c>
      <c r="J13" s="2">
        <v>7.23</v>
      </c>
      <c r="K13" s="2">
        <v>1757</v>
      </c>
      <c r="L13" s="22">
        <v>0.55000000000000004</v>
      </c>
      <c r="M13" s="2">
        <v>0.91</v>
      </c>
      <c r="N13" s="2">
        <v>3.63</v>
      </c>
      <c r="O13" s="21"/>
      <c r="P13" s="21"/>
      <c r="Q13" s="21"/>
      <c r="R13" s="2" t="s">
        <v>191</v>
      </c>
      <c r="S13" s="2" t="s">
        <v>192</v>
      </c>
      <c r="T13" s="2" t="s">
        <v>490</v>
      </c>
      <c r="V13" s="11" t="s">
        <v>480</v>
      </c>
      <c r="W13" s="2" t="s">
        <v>425</v>
      </c>
      <c r="X13" s="124">
        <v>10.51</v>
      </c>
      <c r="Y13" s="27">
        <v>5</v>
      </c>
      <c r="Z13" s="27">
        <v>100</v>
      </c>
      <c r="AA13" s="27">
        <v>20</v>
      </c>
      <c r="AB13" s="28" t="s">
        <v>476</v>
      </c>
      <c r="AC13" s="12" t="s">
        <v>481</v>
      </c>
      <c r="AD13" s="11" t="s">
        <v>482</v>
      </c>
      <c r="AE13" s="12" t="s">
        <v>483</v>
      </c>
      <c r="AF13" s="2">
        <v>49</v>
      </c>
      <c r="AG13" s="2">
        <v>25</v>
      </c>
      <c r="AH13" s="2">
        <v>461.1</v>
      </c>
      <c r="AI13" s="2">
        <f t="shared" si="0"/>
        <v>9222</v>
      </c>
      <c r="AJ13" s="2">
        <v>4</v>
      </c>
      <c r="AK13" s="2">
        <v>0</v>
      </c>
      <c r="AL13" s="2">
        <v>4.0999999999999996</v>
      </c>
      <c r="AM13" s="2">
        <f>AL13*20</f>
        <v>82</v>
      </c>
      <c r="AN13" s="21"/>
      <c r="AO13" s="21"/>
      <c r="AP13" s="21"/>
      <c r="AQ13" s="21"/>
      <c r="AS13" s="52" t="s">
        <v>430</v>
      </c>
      <c r="AT13" s="52" t="s">
        <v>430</v>
      </c>
      <c r="AU13" s="52" t="s">
        <v>430</v>
      </c>
      <c r="AV13" s="52" t="s">
        <v>430</v>
      </c>
      <c r="AW13" s="52" t="s">
        <v>430</v>
      </c>
      <c r="AX13" s="52" t="s">
        <v>430</v>
      </c>
    </row>
    <row r="14" spans="1:54" ht="16" x14ac:dyDescent="0.2">
      <c r="A14" s="2" t="s">
        <v>475</v>
      </c>
      <c r="B14" s="7">
        <v>8</v>
      </c>
      <c r="C14" s="4" t="s">
        <v>104</v>
      </c>
      <c r="D14" s="11" t="s">
        <v>476</v>
      </c>
      <c r="E14" s="14" t="s">
        <v>491</v>
      </c>
      <c r="F14" s="2">
        <v>26.3</v>
      </c>
      <c r="G14" s="2">
        <v>75</v>
      </c>
      <c r="H14" s="2">
        <v>6.1</v>
      </c>
      <c r="I14" s="2">
        <v>217.7</v>
      </c>
      <c r="J14" s="2">
        <v>6.91</v>
      </c>
      <c r="K14" s="2">
        <v>199.9</v>
      </c>
      <c r="L14" s="22">
        <v>1.62</v>
      </c>
      <c r="M14" s="2">
        <v>4.76</v>
      </c>
      <c r="N14" s="2">
        <v>19.04</v>
      </c>
      <c r="O14" s="21"/>
      <c r="P14" s="21"/>
      <c r="Q14" s="21"/>
      <c r="R14" s="2" t="s">
        <v>191</v>
      </c>
      <c r="S14" s="2" t="s">
        <v>478</v>
      </c>
      <c r="T14" s="2" t="s">
        <v>487</v>
      </c>
      <c r="V14" s="11" t="s">
        <v>480</v>
      </c>
      <c r="W14" s="2" t="s">
        <v>425</v>
      </c>
      <c r="X14" s="124">
        <v>9.74</v>
      </c>
      <c r="Y14" s="27">
        <v>5</v>
      </c>
      <c r="Z14" s="27">
        <v>100</v>
      </c>
      <c r="AA14" s="27">
        <v>20</v>
      </c>
      <c r="AB14" s="28" t="s">
        <v>476</v>
      </c>
      <c r="AC14" s="29" t="s">
        <v>492</v>
      </c>
      <c r="AD14" s="28" t="s">
        <v>482</v>
      </c>
      <c r="AE14" s="2" t="s">
        <v>433</v>
      </c>
      <c r="AF14" s="2">
        <v>49</v>
      </c>
      <c r="AG14" s="2">
        <v>30</v>
      </c>
      <c r="AH14" s="2">
        <v>613.1</v>
      </c>
      <c r="AI14" s="2">
        <v>12262</v>
      </c>
      <c r="AJ14" s="2">
        <v>8</v>
      </c>
      <c r="AK14" s="2">
        <v>1</v>
      </c>
      <c r="AL14" s="2">
        <v>9.6999999999999993</v>
      </c>
      <c r="AM14" s="2">
        <v>194</v>
      </c>
      <c r="AN14" s="21"/>
      <c r="AO14" s="21"/>
      <c r="AP14" s="21"/>
      <c r="AQ14" s="21"/>
      <c r="AS14" s="52" t="s">
        <v>430</v>
      </c>
      <c r="AT14" s="52" t="s">
        <v>430</v>
      </c>
      <c r="AU14" s="52" t="s">
        <v>430</v>
      </c>
      <c r="AV14" s="52" t="s">
        <v>430</v>
      </c>
      <c r="AW14" s="52" t="s">
        <v>430</v>
      </c>
      <c r="AX14" s="52" t="s">
        <v>430</v>
      </c>
    </row>
    <row r="15" spans="1:54" ht="16" x14ac:dyDescent="0.2">
      <c r="A15" s="2" t="s">
        <v>475</v>
      </c>
      <c r="B15" s="7">
        <v>9</v>
      </c>
      <c r="C15" s="4" t="s">
        <v>107</v>
      </c>
      <c r="D15" s="11" t="s">
        <v>476</v>
      </c>
      <c r="E15" s="14" t="s">
        <v>493</v>
      </c>
      <c r="F15" s="2">
        <v>27.7</v>
      </c>
      <c r="G15" s="2">
        <v>96</v>
      </c>
      <c r="H15" s="2">
        <v>7.6</v>
      </c>
      <c r="I15" s="2">
        <v>238.7</v>
      </c>
      <c r="J15" s="2">
        <v>7.52</v>
      </c>
      <c r="K15" s="2">
        <v>194.7</v>
      </c>
      <c r="L15" s="22">
        <v>3.35</v>
      </c>
      <c r="M15" s="2">
        <v>2.97</v>
      </c>
      <c r="N15" s="2">
        <v>11.53</v>
      </c>
      <c r="O15" s="21"/>
      <c r="P15" s="21"/>
      <c r="Q15" s="21"/>
      <c r="R15" s="2" t="s">
        <v>191</v>
      </c>
      <c r="S15" s="2" t="s">
        <v>192</v>
      </c>
      <c r="T15" s="2" t="s">
        <v>494</v>
      </c>
      <c r="V15" s="11" t="s">
        <v>480</v>
      </c>
      <c r="W15" s="2" t="s">
        <v>425</v>
      </c>
      <c r="X15" s="124">
        <v>9.8800000000000008</v>
      </c>
      <c r="Y15" s="27">
        <v>5</v>
      </c>
      <c r="Z15" s="27">
        <v>100</v>
      </c>
      <c r="AA15" s="27">
        <v>20</v>
      </c>
      <c r="AB15" s="28" t="s">
        <v>476</v>
      </c>
      <c r="AC15" s="29" t="s">
        <v>492</v>
      </c>
      <c r="AD15" s="28" t="s">
        <v>482</v>
      </c>
      <c r="AE15" s="2" t="s">
        <v>433</v>
      </c>
      <c r="AF15" s="2">
        <v>49</v>
      </c>
      <c r="AG15" s="2">
        <v>35</v>
      </c>
      <c r="AH15" s="2">
        <v>816.4</v>
      </c>
      <c r="AI15" s="2">
        <v>16328</v>
      </c>
      <c r="AJ15" s="2">
        <v>0</v>
      </c>
      <c r="AK15" s="2">
        <v>0</v>
      </c>
      <c r="AL15" s="2" t="s">
        <v>495</v>
      </c>
      <c r="AM15" s="2" t="s">
        <v>495</v>
      </c>
      <c r="AN15" s="21"/>
      <c r="AO15" s="21"/>
      <c r="AP15" s="21"/>
      <c r="AQ15" s="21"/>
      <c r="AS15" s="52" t="s">
        <v>430</v>
      </c>
      <c r="AT15" s="52" t="s">
        <v>430</v>
      </c>
      <c r="AU15" s="52" t="s">
        <v>430</v>
      </c>
      <c r="AV15" s="52" t="s">
        <v>430</v>
      </c>
      <c r="AW15" s="52" t="s">
        <v>430</v>
      </c>
      <c r="AX15" s="52" t="s">
        <v>430</v>
      </c>
    </row>
    <row r="16" spans="1:54" ht="16" x14ac:dyDescent="0.2">
      <c r="A16" s="2" t="s">
        <v>475</v>
      </c>
      <c r="B16" s="7">
        <v>10</v>
      </c>
      <c r="C16" s="4" t="s">
        <v>108</v>
      </c>
      <c r="D16" s="11" t="s">
        <v>476</v>
      </c>
      <c r="E16" s="14" t="s">
        <v>496</v>
      </c>
      <c r="F16" s="2">
        <v>27.6</v>
      </c>
      <c r="G16" s="2">
        <v>75</v>
      </c>
      <c r="H16" s="2">
        <v>5.2</v>
      </c>
      <c r="I16" s="2">
        <v>213.9</v>
      </c>
      <c r="J16" s="2">
        <v>7.1</v>
      </c>
      <c r="K16" s="2">
        <v>198.7</v>
      </c>
      <c r="L16" s="22">
        <v>1.75</v>
      </c>
      <c r="M16" s="2">
        <v>2.44</v>
      </c>
      <c r="N16" s="2">
        <v>9.7100000000000009</v>
      </c>
      <c r="O16" s="21"/>
      <c r="P16" s="21"/>
      <c r="Q16" s="21"/>
      <c r="R16" s="2" t="s">
        <v>497</v>
      </c>
      <c r="S16" s="2" t="s">
        <v>192</v>
      </c>
      <c r="V16" s="11" t="s">
        <v>480</v>
      </c>
      <c r="W16" s="2" t="s">
        <v>425</v>
      </c>
      <c r="X16" s="124">
        <v>10.63</v>
      </c>
      <c r="Y16" s="27">
        <v>5</v>
      </c>
      <c r="Z16" s="27">
        <v>100</v>
      </c>
      <c r="AA16" s="27">
        <v>20</v>
      </c>
      <c r="AB16" s="28" t="s">
        <v>476</v>
      </c>
      <c r="AC16" s="29" t="s">
        <v>492</v>
      </c>
      <c r="AD16" s="28" t="s">
        <v>482</v>
      </c>
      <c r="AE16" s="2" t="s">
        <v>433</v>
      </c>
      <c r="AF16" s="2">
        <v>49</v>
      </c>
      <c r="AG16" s="2">
        <v>24</v>
      </c>
      <c r="AH16" s="2">
        <v>435.2</v>
      </c>
      <c r="AI16" s="2">
        <v>8704</v>
      </c>
      <c r="AJ16" s="2">
        <v>5</v>
      </c>
      <c r="AK16" s="2">
        <v>0</v>
      </c>
      <c r="AL16" s="2">
        <v>5.2</v>
      </c>
      <c r="AM16" s="2">
        <v>104</v>
      </c>
      <c r="AN16" s="21"/>
      <c r="AO16" s="21"/>
      <c r="AP16" s="21"/>
      <c r="AQ16" s="21"/>
      <c r="AS16" s="52" t="s">
        <v>430</v>
      </c>
      <c r="AT16" s="52" t="s">
        <v>430</v>
      </c>
      <c r="AU16" s="52" t="s">
        <v>430</v>
      </c>
      <c r="AV16" s="52" t="s">
        <v>430</v>
      </c>
      <c r="AW16" s="52" t="s">
        <v>430</v>
      </c>
      <c r="AX16" s="52" t="s">
        <v>430</v>
      </c>
    </row>
    <row r="17" spans="1:50" ht="16" x14ac:dyDescent="0.2">
      <c r="A17" s="2" t="s">
        <v>475</v>
      </c>
      <c r="B17" s="7">
        <v>11</v>
      </c>
      <c r="C17" s="4" t="s">
        <v>109</v>
      </c>
      <c r="D17" s="11" t="s">
        <v>476</v>
      </c>
      <c r="E17" s="14" t="s">
        <v>498</v>
      </c>
      <c r="F17" s="2">
        <v>23.5</v>
      </c>
      <c r="G17" s="2">
        <v>68</v>
      </c>
      <c r="H17" s="2">
        <v>5.8</v>
      </c>
      <c r="I17" s="2">
        <v>209.2</v>
      </c>
      <c r="J17" s="2">
        <v>6.91</v>
      </c>
      <c r="K17" s="2">
        <v>206.6</v>
      </c>
      <c r="L17" s="22">
        <v>1.42</v>
      </c>
      <c r="M17" s="2">
        <v>0.41</v>
      </c>
      <c r="N17" s="2">
        <v>1.87</v>
      </c>
      <c r="O17" s="21"/>
      <c r="P17" s="21"/>
      <c r="Q17" s="21"/>
      <c r="R17" s="2" t="s">
        <v>497</v>
      </c>
      <c r="T17" s="2" t="s">
        <v>499</v>
      </c>
      <c r="U17" s="2" t="s">
        <v>500</v>
      </c>
      <c r="V17" s="11" t="s">
        <v>480</v>
      </c>
      <c r="W17" s="2" t="s">
        <v>425</v>
      </c>
      <c r="X17" s="124">
        <v>5.05</v>
      </c>
      <c r="Y17" s="27">
        <v>5</v>
      </c>
      <c r="Z17" s="27">
        <v>100</v>
      </c>
      <c r="AA17" s="27">
        <v>20</v>
      </c>
      <c r="AB17" s="28" t="s">
        <v>476</v>
      </c>
      <c r="AC17" s="29" t="s">
        <v>492</v>
      </c>
      <c r="AD17" s="28" t="s">
        <v>482</v>
      </c>
      <c r="AE17" s="2" t="s">
        <v>433</v>
      </c>
      <c r="AF17" s="2">
        <v>49</v>
      </c>
      <c r="AG17" s="2">
        <v>38</v>
      </c>
      <c r="AH17" s="2">
        <v>980.4</v>
      </c>
      <c r="AI17" s="2">
        <v>19608</v>
      </c>
      <c r="AJ17" s="2">
        <v>31</v>
      </c>
      <c r="AK17" s="2">
        <v>4</v>
      </c>
      <c r="AL17" s="2">
        <v>51.2</v>
      </c>
      <c r="AM17" s="2">
        <v>1024</v>
      </c>
      <c r="AN17" s="21"/>
      <c r="AO17" s="21"/>
      <c r="AP17" s="21"/>
      <c r="AQ17" s="21"/>
      <c r="AS17" s="52" t="s">
        <v>430</v>
      </c>
      <c r="AT17" s="52" t="s">
        <v>430</v>
      </c>
      <c r="AU17" s="52" t="s">
        <v>430</v>
      </c>
      <c r="AV17" s="52" t="s">
        <v>430</v>
      </c>
      <c r="AW17" s="52" t="s">
        <v>430</v>
      </c>
      <c r="AX17" s="52" t="s">
        <v>430</v>
      </c>
    </row>
    <row r="18" spans="1:50" ht="16" x14ac:dyDescent="0.2">
      <c r="A18" s="2" t="s">
        <v>475</v>
      </c>
      <c r="B18" s="7">
        <v>12</v>
      </c>
      <c r="C18" s="4" t="s">
        <v>111</v>
      </c>
      <c r="D18" s="11" t="s">
        <v>476</v>
      </c>
      <c r="E18" s="2" t="s">
        <v>501</v>
      </c>
      <c r="F18" s="2">
        <v>23.8</v>
      </c>
      <c r="G18" s="2">
        <v>70</v>
      </c>
      <c r="H18" s="2">
        <v>5.8</v>
      </c>
      <c r="I18" s="2">
        <v>217.3</v>
      </c>
      <c r="J18" s="2">
        <v>6.98</v>
      </c>
      <c r="K18" s="2">
        <v>203.5</v>
      </c>
      <c r="L18" s="22">
        <v>1.4</v>
      </c>
      <c r="M18" s="2">
        <v>0.52</v>
      </c>
      <c r="N18" s="2">
        <v>2.2200000000000002</v>
      </c>
      <c r="O18" s="21"/>
      <c r="P18" s="21"/>
      <c r="Q18" s="21"/>
      <c r="R18" s="2" t="s">
        <v>497</v>
      </c>
      <c r="T18" s="2" t="s">
        <v>499</v>
      </c>
      <c r="V18" s="11" t="s">
        <v>480</v>
      </c>
      <c r="W18" s="2" t="s">
        <v>425</v>
      </c>
      <c r="X18" s="124">
        <v>15.73</v>
      </c>
      <c r="Y18" s="27">
        <v>5</v>
      </c>
      <c r="Z18" s="27">
        <v>100</v>
      </c>
      <c r="AA18" s="27">
        <v>20</v>
      </c>
      <c r="AB18" s="28" t="s">
        <v>476</v>
      </c>
      <c r="AC18" s="29" t="s">
        <v>492</v>
      </c>
      <c r="AD18" s="28" t="s">
        <v>482</v>
      </c>
      <c r="AE18" s="2" t="s">
        <v>433</v>
      </c>
      <c r="AF18" s="2">
        <v>49</v>
      </c>
      <c r="AG18" s="2">
        <v>40</v>
      </c>
      <c r="AH18" s="2">
        <v>1119.9000000000001</v>
      </c>
      <c r="AI18" s="2">
        <v>22382</v>
      </c>
      <c r="AJ18" s="2">
        <v>23</v>
      </c>
      <c r="AK18" s="2">
        <v>4</v>
      </c>
      <c r="AL18" s="2">
        <v>35.5</v>
      </c>
      <c r="AM18" s="2">
        <v>710</v>
      </c>
      <c r="AN18" s="21"/>
      <c r="AO18" s="21"/>
      <c r="AP18" s="21"/>
      <c r="AQ18" s="21"/>
      <c r="AS18" s="52" t="s">
        <v>430</v>
      </c>
      <c r="AT18" s="52" t="s">
        <v>430</v>
      </c>
      <c r="AU18" s="52" t="s">
        <v>430</v>
      </c>
      <c r="AV18" s="52" t="s">
        <v>430</v>
      </c>
      <c r="AW18" s="52" t="s">
        <v>430</v>
      </c>
      <c r="AX18" s="52" t="s">
        <v>430</v>
      </c>
    </row>
    <row r="19" spans="1:50" ht="16" x14ac:dyDescent="0.2">
      <c r="A19" s="2" t="s">
        <v>475</v>
      </c>
      <c r="B19" s="7">
        <v>13</v>
      </c>
      <c r="C19" s="4" t="s">
        <v>113</v>
      </c>
      <c r="D19" s="11" t="s">
        <v>476</v>
      </c>
      <c r="E19" s="2" t="s">
        <v>502</v>
      </c>
      <c r="F19" s="2">
        <v>23.7</v>
      </c>
      <c r="G19" s="2">
        <v>67</v>
      </c>
      <c r="H19" s="2">
        <v>5.8</v>
      </c>
      <c r="I19" s="2">
        <v>214.5</v>
      </c>
      <c r="J19" s="2">
        <v>6.8</v>
      </c>
      <c r="K19" s="2">
        <v>202.5</v>
      </c>
      <c r="L19" s="22">
        <v>0.73</v>
      </c>
      <c r="M19" s="2">
        <v>0.49</v>
      </c>
      <c r="N19" s="2">
        <v>2.11</v>
      </c>
      <c r="O19" s="21"/>
      <c r="P19" s="21"/>
      <c r="Q19" s="21"/>
      <c r="R19" s="2" t="s">
        <v>497</v>
      </c>
      <c r="T19" s="2" t="s">
        <v>499</v>
      </c>
      <c r="U19" s="2" t="s">
        <v>503</v>
      </c>
      <c r="V19" s="11" t="s">
        <v>480</v>
      </c>
      <c r="W19" s="2" t="s">
        <v>425</v>
      </c>
      <c r="X19" s="124">
        <v>38.19</v>
      </c>
      <c r="Y19" s="27">
        <v>5</v>
      </c>
      <c r="Z19" s="27">
        <v>100</v>
      </c>
      <c r="AA19" s="27">
        <v>20</v>
      </c>
      <c r="AB19" s="28" t="s">
        <v>476</v>
      </c>
      <c r="AC19" s="29" t="s">
        <v>492</v>
      </c>
      <c r="AD19" s="28" t="s">
        <v>482</v>
      </c>
      <c r="AE19" s="2" t="s">
        <v>433</v>
      </c>
      <c r="AF19" s="2">
        <v>49</v>
      </c>
      <c r="AG19" s="2">
        <v>33</v>
      </c>
      <c r="AH19" s="2">
        <v>727</v>
      </c>
      <c r="AI19" s="2">
        <v>14540</v>
      </c>
      <c r="AJ19" s="2">
        <v>6</v>
      </c>
      <c r="AK19" s="2">
        <v>0</v>
      </c>
      <c r="AL19" s="2">
        <v>6.3</v>
      </c>
      <c r="AM19" s="2">
        <v>126</v>
      </c>
      <c r="AN19" s="21"/>
      <c r="AO19" s="21"/>
      <c r="AP19" s="21"/>
      <c r="AQ19" s="21"/>
      <c r="AS19" s="52" t="s">
        <v>430</v>
      </c>
      <c r="AT19" s="52" t="s">
        <v>430</v>
      </c>
      <c r="AU19" s="52" t="s">
        <v>430</v>
      </c>
      <c r="AV19" s="52" t="s">
        <v>430</v>
      </c>
      <c r="AW19" s="52" t="s">
        <v>430</v>
      </c>
      <c r="AX19" s="52" t="s">
        <v>430</v>
      </c>
    </row>
    <row r="20" spans="1:50" ht="16" x14ac:dyDescent="0.2">
      <c r="A20" s="2" t="s">
        <v>475</v>
      </c>
      <c r="B20" s="7">
        <v>14</v>
      </c>
      <c r="C20" s="4" t="s">
        <v>114</v>
      </c>
      <c r="D20" s="11" t="s">
        <v>476</v>
      </c>
      <c r="E20" s="2" t="s">
        <v>504</v>
      </c>
      <c r="F20" s="2">
        <v>23.9</v>
      </c>
      <c r="G20" s="2">
        <v>70</v>
      </c>
      <c r="H20" s="2">
        <v>5.9</v>
      </c>
      <c r="I20" s="2">
        <v>237.9</v>
      </c>
      <c r="J20" s="2">
        <v>6.97</v>
      </c>
      <c r="K20" s="2">
        <v>183.6</v>
      </c>
      <c r="L20" s="22">
        <v>3.91</v>
      </c>
      <c r="M20" s="2">
        <v>1.04</v>
      </c>
      <c r="N20" s="2">
        <v>4.09</v>
      </c>
      <c r="O20" s="21"/>
      <c r="P20" s="21"/>
      <c r="Q20" s="21"/>
      <c r="R20" s="2" t="s">
        <v>497</v>
      </c>
      <c r="T20" s="2" t="s">
        <v>499</v>
      </c>
      <c r="U20" s="2" t="s">
        <v>500</v>
      </c>
      <c r="V20" s="11" t="s">
        <v>480</v>
      </c>
      <c r="W20" s="2" t="s">
        <v>425</v>
      </c>
      <c r="X20" s="124">
        <v>7.4</v>
      </c>
      <c r="Y20" s="27">
        <v>5</v>
      </c>
      <c r="Z20" s="27">
        <v>100</v>
      </c>
      <c r="AA20" s="27">
        <v>20</v>
      </c>
      <c r="AB20" s="28" t="s">
        <v>476</v>
      </c>
      <c r="AC20" s="29" t="s">
        <v>492</v>
      </c>
      <c r="AD20" s="28" t="s">
        <v>482</v>
      </c>
      <c r="AE20" s="2" t="s">
        <v>433</v>
      </c>
      <c r="AF20" s="2">
        <v>49</v>
      </c>
      <c r="AG20" s="2">
        <v>33</v>
      </c>
      <c r="AH20" s="2">
        <v>727</v>
      </c>
      <c r="AI20" s="2">
        <v>14540</v>
      </c>
      <c r="AJ20" s="2">
        <v>17</v>
      </c>
      <c r="AK20" s="2">
        <v>3</v>
      </c>
      <c r="AL20" s="2">
        <v>24.1</v>
      </c>
      <c r="AM20" s="2">
        <v>482</v>
      </c>
      <c r="AN20" s="21"/>
      <c r="AO20" s="21"/>
      <c r="AP20" s="21"/>
      <c r="AQ20" s="21"/>
      <c r="AS20" s="52" t="s">
        <v>430</v>
      </c>
      <c r="AT20" s="52" t="s">
        <v>430</v>
      </c>
      <c r="AU20" s="52" t="s">
        <v>430</v>
      </c>
      <c r="AV20" s="52" t="s">
        <v>430</v>
      </c>
      <c r="AW20" s="52" t="s">
        <v>430</v>
      </c>
      <c r="AX20" s="52" t="s">
        <v>430</v>
      </c>
    </row>
    <row r="21" spans="1:50" ht="16" x14ac:dyDescent="0.2">
      <c r="A21" s="2" t="s">
        <v>475</v>
      </c>
      <c r="B21" s="7">
        <v>15</v>
      </c>
      <c r="C21" s="4" t="s">
        <v>115</v>
      </c>
      <c r="D21" s="11" t="s">
        <v>476</v>
      </c>
      <c r="E21" s="2" t="s">
        <v>505</v>
      </c>
      <c r="F21" s="2">
        <v>22.7</v>
      </c>
      <c r="G21" s="2">
        <v>59</v>
      </c>
      <c r="H21" s="2">
        <v>5.0999999999999996</v>
      </c>
      <c r="I21" s="2">
        <v>515</v>
      </c>
      <c r="J21" s="2">
        <v>8.3000000000000007</v>
      </c>
      <c r="K21" s="2">
        <v>157.9</v>
      </c>
      <c r="L21" s="22">
        <v>5.9</v>
      </c>
      <c r="M21" s="2">
        <v>0.18</v>
      </c>
      <c r="N21" s="2">
        <v>0.94</v>
      </c>
      <c r="O21" s="21"/>
      <c r="P21" s="21"/>
      <c r="Q21" s="21"/>
      <c r="T21" s="2" t="s">
        <v>487</v>
      </c>
      <c r="U21" s="2" t="s">
        <v>506</v>
      </c>
      <c r="V21" s="11" t="s">
        <v>480</v>
      </c>
      <c r="W21" s="2" t="s">
        <v>425</v>
      </c>
      <c r="X21" s="124">
        <v>14.26</v>
      </c>
      <c r="Y21" s="27">
        <v>5</v>
      </c>
      <c r="Z21" s="27">
        <v>100</v>
      </c>
      <c r="AA21" s="27">
        <v>20</v>
      </c>
      <c r="AB21" s="28" t="s">
        <v>476</v>
      </c>
      <c r="AC21" s="29" t="s">
        <v>492</v>
      </c>
      <c r="AD21" s="28" t="s">
        <v>482</v>
      </c>
      <c r="AE21" s="2" t="s">
        <v>433</v>
      </c>
      <c r="AF21" s="2">
        <v>49</v>
      </c>
      <c r="AG21" s="2">
        <v>48</v>
      </c>
      <c r="AH21" s="2" t="s">
        <v>507</v>
      </c>
      <c r="AI21" s="2" t="s">
        <v>508</v>
      </c>
      <c r="AJ21" s="2">
        <v>23</v>
      </c>
      <c r="AK21" s="2">
        <v>5</v>
      </c>
      <c r="AL21" s="2">
        <v>36.799999999999997</v>
      </c>
      <c r="AM21" s="2">
        <v>736</v>
      </c>
      <c r="AN21" s="21"/>
      <c r="AO21" s="21"/>
      <c r="AP21" s="21"/>
      <c r="AQ21" s="21"/>
      <c r="AS21" s="52" t="s">
        <v>430</v>
      </c>
      <c r="AT21" s="52" t="s">
        <v>430</v>
      </c>
      <c r="AU21" s="52" t="s">
        <v>430</v>
      </c>
      <c r="AV21" s="52" t="s">
        <v>430</v>
      </c>
      <c r="AW21" s="52" t="s">
        <v>430</v>
      </c>
      <c r="AX21" s="52" t="s">
        <v>430</v>
      </c>
    </row>
    <row r="22" spans="1:50" ht="16" x14ac:dyDescent="0.2">
      <c r="A22" s="2" t="s">
        <v>475</v>
      </c>
      <c r="B22" s="7">
        <v>16</v>
      </c>
      <c r="C22" s="4" t="s">
        <v>116</v>
      </c>
      <c r="D22" s="11" t="s">
        <v>476</v>
      </c>
      <c r="E22" s="14" t="s">
        <v>509</v>
      </c>
      <c r="F22" s="2">
        <v>23.4</v>
      </c>
      <c r="G22" s="2">
        <v>66</v>
      </c>
      <c r="H22" s="2">
        <v>5.6</v>
      </c>
      <c r="I22" s="2">
        <v>456.4</v>
      </c>
      <c r="J22" s="2">
        <v>6.49</v>
      </c>
      <c r="K22" s="2">
        <v>141.1</v>
      </c>
      <c r="L22" s="22">
        <v>0.37</v>
      </c>
      <c r="M22" s="2">
        <v>0.17</v>
      </c>
      <c r="N22" s="2">
        <v>0.91</v>
      </c>
      <c r="O22" s="21"/>
      <c r="P22" s="21"/>
      <c r="Q22" s="21"/>
      <c r="V22" s="11" t="s">
        <v>480</v>
      </c>
      <c r="W22" s="2" t="s">
        <v>425</v>
      </c>
      <c r="X22" s="124">
        <v>19.43</v>
      </c>
      <c r="Y22" s="27">
        <v>5</v>
      </c>
      <c r="Z22" s="27">
        <v>100</v>
      </c>
      <c r="AA22" s="27">
        <v>20</v>
      </c>
      <c r="AB22" s="28" t="s">
        <v>476</v>
      </c>
      <c r="AC22" s="29" t="s">
        <v>492</v>
      </c>
      <c r="AD22" s="28" t="s">
        <v>482</v>
      </c>
      <c r="AE22" s="2" t="s">
        <v>433</v>
      </c>
      <c r="AF22" s="2">
        <v>49</v>
      </c>
      <c r="AG22" s="2">
        <v>48</v>
      </c>
      <c r="AH22" s="2" t="s">
        <v>507</v>
      </c>
      <c r="AI22" s="2" t="s">
        <v>508</v>
      </c>
      <c r="AJ22" s="2">
        <v>44</v>
      </c>
      <c r="AK22" s="2">
        <v>14</v>
      </c>
      <c r="AL22" s="2">
        <v>141.4</v>
      </c>
      <c r="AM22" s="2">
        <v>2828</v>
      </c>
      <c r="AN22" s="18"/>
      <c r="AO22" s="19"/>
      <c r="AP22" s="19"/>
      <c r="AQ22" s="18"/>
      <c r="AS22" s="52" t="s">
        <v>430</v>
      </c>
      <c r="AT22" s="52" t="s">
        <v>430</v>
      </c>
      <c r="AU22" s="52" t="s">
        <v>430</v>
      </c>
      <c r="AV22" s="52" t="s">
        <v>430</v>
      </c>
      <c r="AW22" s="52" t="s">
        <v>430</v>
      </c>
      <c r="AX22" s="52" t="s">
        <v>430</v>
      </c>
    </row>
    <row r="23" spans="1:50" ht="16" x14ac:dyDescent="0.2">
      <c r="A23" s="2" t="s">
        <v>475</v>
      </c>
      <c r="B23" s="7">
        <v>17</v>
      </c>
      <c r="C23" s="4" t="s">
        <v>117</v>
      </c>
      <c r="D23" s="11" t="s">
        <v>476</v>
      </c>
      <c r="E23" s="14" t="s">
        <v>510</v>
      </c>
      <c r="F23" s="2">
        <v>30</v>
      </c>
      <c r="G23" s="2">
        <v>118.4</v>
      </c>
      <c r="H23" s="2">
        <v>8.93</v>
      </c>
      <c r="I23" s="2">
        <v>1192</v>
      </c>
      <c r="J23" s="2">
        <v>7.27</v>
      </c>
      <c r="K23" s="2">
        <v>210.9</v>
      </c>
      <c r="L23" s="22">
        <v>1.27</v>
      </c>
      <c r="M23" s="2">
        <v>4.42</v>
      </c>
      <c r="N23" s="2">
        <v>17.7</v>
      </c>
      <c r="O23" s="21"/>
      <c r="P23" s="21"/>
      <c r="Q23" s="21"/>
      <c r="R23" s="2" t="s">
        <v>511</v>
      </c>
      <c r="S23" s="2" t="s">
        <v>242</v>
      </c>
      <c r="T23" s="2" t="s">
        <v>230</v>
      </c>
      <c r="U23" s="2" t="s">
        <v>512</v>
      </c>
      <c r="V23" s="11" t="s">
        <v>480</v>
      </c>
      <c r="W23" s="2" t="s">
        <v>425</v>
      </c>
      <c r="X23" s="124">
        <v>270.45999999999998</v>
      </c>
      <c r="Y23" s="27">
        <v>5</v>
      </c>
      <c r="Z23" s="27">
        <v>100</v>
      </c>
      <c r="AA23" s="27">
        <v>20</v>
      </c>
      <c r="AB23" s="28" t="s">
        <v>476</v>
      </c>
      <c r="AC23" s="12" t="s">
        <v>481</v>
      </c>
      <c r="AD23" s="11" t="s">
        <v>482</v>
      </c>
      <c r="AE23" s="12" t="s">
        <v>483</v>
      </c>
      <c r="AF23" s="2">
        <v>49</v>
      </c>
      <c r="AG23" s="2">
        <v>34</v>
      </c>
      <c r="AH23" s="2">
        <v>770.1</v>
      </c>
      <c r="AI23" s="2">
        <f>AH23*20</f>
        <v>15402</v>
      </c>
      <c r="AJ23" s="2">
        <v>0</v>
      </c>
      <c r="AK23" s="2">
        <v>0</v>
      </c>
      <c r="AL23" s="2" t="s">
        <v>495</v>
      </c>
      <c r="AM23" s="2" t="s">
        <v>513</v>
      </c>
      <c r="AN23" s="21"/>
      <c r="AO23" s="21"/>
      <c r="AP23" s="21"/>
      <c r="AQ23" s="21"/>
      <c r="AS23" s="52" t="s">
        <v>430</v>
      </c>
      <c r="AT23" s="52" t="s">
        <v>430</v>
      </c>
      <c r="AU23" s="52" t="s">
        <v>430</v>
      </c>
      <c r="AV23" s="52" t="s">
        <v>430</v>
      </c>
      <c r="AW23" s="52" t="s">
        <v>430</v>
      </c>
      <c r="AX23" s="52" t="s">
        <v>430</v>
      </c>
    </row>
    <row r="24" spans="1:50" ht="16" x14ac:dyDescent="0.2">
      <c r="A24" s="2" t="s">
        <v>475</v>
      </c>
      <c r="B24" s="7">
        <v>18</v>
      </c>
      <c r="C24" s="4" t="s">
        <v>120</v>
      </c>
      <c r="D24" s="11" t="s">
        <v>476</v>
      </c>
      <c r="E24" s="14" t="s">
        <v>514</v>
      </c>
      <c r="F24" s="2">
        <v>26.6</v>
      </c>
      <c r="G24" s="2">
        <v>24.1</v>
      </c>
      <c r="H24" s="2">
        <v>1.94</v>
      </c>
      <c r="I24" s="2">
        <v>119.9</v>
      </c>
      <c r="J24" s="2">
        <v>6.31</v>
      </c>
      <c r="K24" s="2">
        <v>305.5</v>
      </c>
      <c r="L24" s="22">
        <v>0.97</v>
      </c>
      <c r="M24" s="2">
        <v>1.21</v>
      </c>
      <c r="N24" s="2">
        <v>4.97</v>
      </c>
      <c r="O24" s="21"/>
      <c r="P24" s="21"/>
      <c r="Q24" s="21"/>
      <c r="R24" s="2" t="s">
        <v>515</v>
      </c>
      <c r="S24" s="2" t="s">
        <v>315</v>
      </c>
      <c r="T24" s="2" t="s">
        <v>494</v>
      </c>
      <c r="U24" s="2" t="s">
        <v>516</v>
      </c>
      <c r="V24" s="11" t="s">
        <v>480</v>
      </c>
      <c r="W24" s="2" t="s">
        <v>425</v>
      </c>
      <c r="X24" s="124">
        <v>24.28</v>
      </c>
      <c r="Y24" s="27">
        <v>5</v>
      </c>
      <c r="Z24" s="27">
        <v>100</v>
      </c>
      <c r="AA24" s="27">
        <v>20</v>
      </c>
      <c r="AB24" s="28" t="s">
        <v>476</v>
      </c>
      <c r="AC24" s="12" t="s">
        <v>481</v>
      </c>
      <c r="AD24" s="11" t="s">
        <v>482</v>
      </c>
      <c r="AE24" s="12" t="s">
        <v>483</v>
      </c>
      <c r="AF24" s="2">
        <v>48</v>
      </c>
      <c r="AG24" s="2">
        <v>16</v>
      </c>
      <c r="AH24" s="2">
        <v>228.2</v>
      </c>
      <c r="AI24" s="2">
        <f>AH24*20</f>
        <v>4564</v>
      </c>
      <c r="AJ24" s="2">
        <v>1</v>
      </c>
      <c r="AK24" s="2">
        <v>1</v>
      </c>
      <c r="AL24" s="2">
        <v>2</v>
      </c>
      <c r="AM24" s="2">
        <f>AL24*20</f>
        <v>40</v>
      </c>
      <c r="AN24" s="21"/>
      <c r="AO24" s="21"/>
      <c r="AP24" s="21"/>
      <c r="AQ24" s="21"/>
      <c r="AS24" s="52" t="s">
        <v>430</v>
      </c>
      <c r="AT24" s="52" t="s">
        <v>430</v>
      </c>
      <c r="AU24" s="52" t="s">
        <v>430</v>
      </c>
      <c r="AV24" s="52" t="s">
        <v>430</v>
      </c>
      <c r="AW24" s="52" t="s">
        <v>430</v>
      </c>
      <c r="AX24" s="52" t="s">
        <v>430</v>
      </c>
    </row>
    <row r="25" spans="1:50" ht="16" x14ac:dyDescent="0.2">
      <c r="A25" s="2" t="s">
        <v>475</v>
      </c>
      <c r="B25" s="7">
        <v>19</v>
      </c>
      <c r="C25" s="4" t="s">
        <v>122</v>
      </c>
      <c r="D25" s="11" t="s">
        <v>476</v>
      </c>
      <c r="E25" s="14" t="s">
        <v>517</v>
      </c>
      <c r="F25" s="2">
        <v>26.9</v>
      </c>
      <c r="G25" s="2">
        <v>80.900000000000006</v>
      </c>
      <c r="H25" s="2">
        <v>6.47</v>
      </c>
      <c r="I25" s="2">
        <v>170.8</v>
      </c>
      <c r="J25" s="2">
        <v>6.7</v>
      </c>
      <c r="K25" s="2">
        <v>259</v>
      </c>
      <c r="L25" s="22">
        <v>1.36</v>
      </c>
      <c r="M25" s="2">
        <v>13.4</v>
      </c>
      <c r="N25" s="2">
        <v>42.3</v>
      </c>
      <c r="O25" s="21"/>
      <c r="P25" s="21"/>
      <c r="Q25" s="21"/>
      <c r="U25" s="2" t="s">
        <v>518</v>
      </c>
      <c r="V25" s="11" t="s">
        <v>480</v>
      </c>
      <c r="W25" s="2" t="s">
        <v>425</v>
      </c>
      <c r="X25" s="124">
        <v>17.010000000000002</v>
      </c>
      <c r="Y25" s="27">
        <v>5</v>
      </c>
      <c r="Z25" s="27">
        <v>100</v>
      </c>
      <c r="AA25" s="27">
        <v>20</v>
      </c>
      <c r="AB25" s="28" t="s">
        <v>476</v>
      </c>
      <c r="AC25" s="12" t="s">
        <v>481</v>
      </c>
      <c r="AD25" s="11" t="s">
        <v>482</v>
      </c>
      <c r="AE25" s="12" t="s">
        <v>483</v>
      </c>
      <c r="AF25" s="2">
        <v>49</v>
      </c>
      <c r="AG25" s="2">
        <v>9</v>
      </c>
      <c r="AH25" s="2">
        <v>195.6</v>
      </c>
      <c r="AI25" s="2">
        <f>AH25*20</f>
        <v>3912</v>
      </c>
      <c r="AJ25" s="2">
        <v>3</v>
      </c>
      <c r="AK25" s="2">
        <v>1</v>
      </c>
      <c r="AL25" s="2">
        <v>3.1</v>
      </c>
      <c r="AM25" s="2">
        <f>AL25*20</f>
        <v>62</v>
      </c>
      <c r="AN25" s="21"/>
      <c r="AO25" s="21"/>
      <c r="AP25" s="21"/>
      <c r="AQ25" s="21"/>
      <c r="AS25" s="52" t="s">
        <v>430</v>
      </c>
      <c r="AT25" s="52" t="s">
        <v>430</v>
      </c>
      <c r="AU25" s="52" t="s">
        <v>430</v>
      </c>
      <c r="AV25" s="52" t="s">
        <v>430</v>
      </c>
      <c r="AW25" s="52" t="s">
        <v>430</v>
      </c>
      <c r="AX25" s="52" t="s">
        <v>430</v>
      </c>
    </row>
    <row r="26" spans="1:50" ht="16" x14ac:dyDescent="0.2">
      <c r="A26" s="2" t="s">
        <v>475</v>
      </c>
      <c r="B26" s="7">
        <v>20</v>
      </c>
      <c r="C26" s="4" t="s">
        <v>124</v>
      </c>
      <c r="D26" s="11" t="s">
        <v>476</v>
      </c>
      <c r="E26" s="14" t="s">
        <v>519</v>
      </c>
      <c r="F26" s="2">
        <v>26.6</v>
      </c>
      <c r="G26" s="2">
        <v>24.1</v>
      </c>
      <c r="H26" s="2">
        <v>1.94</v>
      </c>
      <c r="I26" s="2">
        <v>119.9</v>
      </c>
      <c r="J26" s="2">
        <v>6.31</v>
      </c>
      <c r="K26" s="2">
        <v>705.5</v>
      </c>
      <c r="L26" s="22">
        <v>4.75</v>
      </c>
      <c r="M26" s="2">
        <v>1.21</v>
      </c>
      <c r="N26" s="2">
        <v>4.97</v>
      </c>
      <c r="O26" s="21"/>
      <c r="P26" s="21"/>
      <c r="Q26" s="21"/>
      <c r="R26" s="2" t="s">
        <v>511</v>
      </c>
      <c r="S26" s="2" t="s">
        <v>242</v>
      </c>
      <c r="T26" s="2" t="s">
        <v>425</v>
      </c>
      <c r="U26" s="2" t="s">
        <v>520</v>
      </c>
      <c r="V26" s="11" t="s">
        <v>480</v>
      </c>
      <c r="W26" s="2" t="s">
        <v>425</v>
      </c>
      <c r="X26" s="124">
        <v>11.48</v>
      </c>
      <c r="Y26" s="27">
        <v>5</v>
      </c>
      <c r="Z26" s="27">
        <v>100</v>
      </c>
      <c r="AA26" s="27">
        <v>20</v>
      </c>
      <c r="AB26" s="28" t="s">
        <v>476</v>
      </c>
      <c r="AC26" s="12" t="s">
        <v>481</v>
      </c>
      <c r="AD26" s="11" t="s">
        <v>482</v>
      </c>
      <c r="AE26" s="12" t="s">
        <v>483</v>
      </c>
      <c r="AF26" s="2">
        <v>49</v>
      </c>
      <c r="AG26" s="2">
        <v>17</v>
      </c>
      <c r="AH26" s="2">
        <v>290.89999999999998</v>
      </c>
      <c r="AI26" s="2">
        <f>AH26*20</f>
        <v>5818</v>
      </c>
      <c r="AJ26" s="2">
        <v>7</v>
      </c>
      <c r="AK26" s="2">
        <v>1</v>
      </c>
      <c r="AL26" s="2">
        <v>7.5</v>
      </c>
      <c r="AM26" s="2">
        <f>AL26*20</f>
        <v>150</v>
      </c>
      <c r="AN26" s="21"/>
      <c r="AO26" s="21"/>
      <c r="AP26" s="21"/>
      <c r="AQ26" s="21"/>
      <c r="AS26" s="52" t="s">
        <v>430</v>
      </c>
      <c r="AT26" s="52" t="s">
        <v>430</v>
      </c>
      <c r="AU26" s="52" t="s">
        <v>430</v>
      </c>
      <c r="AV26" s="52" t="s">
        <v>430</v>
      </c>
      <c r="AW26" s="52" t="s">
        <v>430</v>
      </c>
      <c r="AX26" s="52" t="s">
        <v>430</v>
      </c>
    </row>
    <row r="27" spans="1:50" ht="16" x14ac:dyDescent="0.2">
      <c r="A27" s="2" t="s">
        <v>475</v>
      </c>
      <c r="B27" s="7">
        <v>21</v>
      </c>
      <c r="C27" s="4" t="s">
        <v>127</v>
      </c>
      <c r="D27" s="11" t="s">
        <v>482</v>
      </c>
      <c r="E27" s="2" t="s">
        <v>521</v>
      </c>
      <c r="F27" s="2">
        <v>27.8</v>
      </c>
      <c r="G27" s="2">
        <v>61</v>
      </c>
      <c r="H27" s="2">
        <v>4.8</v>
      </c>
      <c r="I27" s="2">
        <v>398.6</v>
      </c>
      <c r="J27" s="2">
        <v>7.42</v>
      </c>
      <c r="K27" s="2">
        <v>150.5</v>
      </c>
      <c r="L27" s="22">
        <v>4.13</v>
      </c>
      <c r="M27" s="2">
        <v>23.54</v>
      </c>
      <c r="N27" s="2">
        <v>92.81</v>
      </c>
      <c r="O27" s="21"/>
      <c r="P27" s="21"/>
      <c r="Q27" s="21"/>
      <c r="T27" s="2" t="s">
        <v>522</v>
      </c>
      <c r="V27" s="11" t="s">
        <v>480</v>
      </c>
      <c r="W27" s="2" t="s">
        <v>425</v>
      </c>
      <c r="X27" s="124">
        <v>32.950000000000003</v>
      </c>
      <c r="Y27" s="27">
        <v>5</v>
      </c>
      <c r="Z27" s="27">
        <v>100</v>
      </c>
      <c r="AA27" s="27">
        <v>20</v>
      </c>
      <c r="AB27" s="11" t="s">
        <v>482</v>
      </c>
      <c r="AC27" s="2" t="s">
        <v>523</v>
      </c>
      <c r="AD27" s="11" t="s">
        <v>480</v>
      </c>
      <c r="AE27" s="12" t="s">
        <v>524</v>
      </c>
      <c r="AF27" s="2">
        <v>49</v>
      </c>
      <c r="AG27" s="2">
        <v>46</v>
      </c>
      <c r="AH27" s="2">
        <v>1986.3</v>
      </c>
      <c r="AI27" s="2">
        <v>39726</v>
      </c>
      <c r="AJ27" s="2">
        <v>0</v>
      </c>
      <c r="AK27" s="2">
        <v>0</v>
      </c>
      <c r="AL27" s="2" t="s">
        <v>495</v>
      </c>
      <c r="AM27" s="2" t="s">
        <v>513</v>
      </c>
      <c r="AN27" s="21"/>
      <c r="AO27" s="21"/>
      <c r="AP27" s="21"/>
      <c r="AQ27" s="21"/>
      <c r="AS27" s="52" t="s">
        <v>430</v>
      </c>
      <c r="AT27" s="52" t="s">
        <v>430</v>
      </c>
      <c r="AU27" s="52" t="s">
        <v>430</v>
      </c>
      <c r="AV27" s="52" t="s">
        <v>430</v>
      </c>
      <c r="AW27" s="52" t="s">
        <v>430</v>
      </c>
      <c r="AX27" s="52" t="s">
        <v>430</v>
      </c>
    </row>
    <row r="28" spans="1:50" ht="16" x14ac:dyDescent="0.2">
      <c r="A28" s="2" t="s">
        <v>475</v>
      </c>
      <c r="B28" s="7">
        <v>22</v>
      </c>
      <c r="C28" s="4" t="s">
        <v>131</v>
      </c>
      <c r="D28" s="11" t="s">
        <v>482</v>
      </c>
      <c r="E28" s="2" t="s">
        <v>525</v>
      </c>
      <c r="F28" s="2">
        <v>24.7</v>
      </c>
      <c r="G28" s="2">
        <v>41</v>
      </c>
      <c r="H28" s="2">
        <v>3.4</v>
      </c>
      <c r="I28" s="2">
        <v>332.6</v>
      </c>
      <c r="J28" s="2">
        <v>7.12</v>
      </c>
      <c r="K28" s="2">
        <v>166.3</v>
      </c>
      <c r="L28" s="22">
        <v>1.41</v>
      </c>
      <c r="M28" s="2">
        <v>1.45</v>
      </c>
      <c r="N28" s="2">
        <v>5.87</v>
      </c>
      <c r="O28" s="21"/>
      <c r="P28" s="21"/>
      <c r="Q28" s="21"/>
      <c r="R28" s="2" t="s">
        <v>497</v>
      </c>
      <c r="T28" s="2" t="s">
        <v>479</v>
      </c>
      <c r="V28" s="11" t="s">
        <v>480</v>
      </c>
      <c r="W28" s="2" t="s">
        <v>425</v>
      </c>
      <c r="X28" s="124">
        <v>16.75</v>
      </c>
      <c r="Y28" s="27">
        <v>5</v>
      </c>
      <c r="Z28" s="27">
        <v>100</v>
      </c>
      <c r="AA28" s="27">
        <v>20</v>
      </c>
      <c r="AB28" s="11" t="s">
        <v>482</v>
      </c>
      <c r="AC28" s="2" t="s">
        <v>523</v>
      </c>
      <c r="AD28" s="11" t="s">
        <v>480</v>
      </c>
      <c r="AE28" s="12" t="s">
        <v>524</v>
      </c>
      <c r="AF28" s="2">
        <v>49</v>
      </c>
      <c r="AG28" s="2">
        <v>37</v>
      </c>
      <c r="AH28" s="2">
        <v>920.8</v>
      </c>
      <c r="AI28" s="2">
        <v>18416</v>
      </c>
      <c r="AJ28" s="2">
        <v>10</v>
      </c>
      <c r="AK28" s="2">
        <v>0</v>
      </c>
      <c r="AL28" s="2">
        <v>11</v>
      </c>
      <c r="AM28" s="2">
        <v>220</v>
      </c>
      <c r="AN28" s="21"/>
      <c r="AO28" s="21"/>
      <c r="AP28" s="21"/>
      <c r="AQ28" s="21"/>
      <c r="AS28" s="52" t="s">
        <v>430</v>
      </c>
      <c r="AT28" s="52" t="s">
        <v>430</v>
      </c>
      <c r="AU28" s="52" t="s">
        <v>430</v>
      </c>
      <c r="AV28" s="52" t="s">
        <v>430</v>
      </c>
      <c r="AW28" s="52" t="s">
        <v>430</v>
      </c>
      <c r="AX28" s="52" t="s">
        <v>430</v>
      </c>
    </row>
    <row r="29" spans="1:50" ht="16" x14ac:dyDescent="0.2">
      <c r="A29" s="2" t="s">
        <v>475</v>
      </c>
      <c r="B29" s="7">
        <v>23</v>
      </c>
      <c r="C29" s="4" t="s">
        <v>132</v>
      </c>
      <c r="D29" s="11" t="s">
        <v>476</v>
      </c>
      <c r="E29" s="14" t="s">
        <v>526</v>
      </c>
      <c r="F29" s="2">
        <v>28.5</v>
      </c>
      <c r="G29" s="2">
        <v>72.599999999999994</v>
      </c>
      <c r="H29" s="2">
        <v>5.61</v>
      </c>
      <c r="I29" s="2">
        <v>2986</v>
      </c>
      <c r="J29" s="2">
        <v>6.92</v>
      </c>
      <c r="K29" s="2">
        <v>225.2</v>
      </c>
      <c r="L29" s="22">
        <v>1.52</v>
      </c>
      <c r="M29" s="2">
        <v>2.13</v>
      </c>
      <c r="N29" s="2">
        <v>8.57</v>
      </c>
      <c r="O29" s="21"/>
      <c r="P29" s="21"/>
      <c r="Q29" s="21"/>
      <c r="R29" s="2" t="s">
        <v>527</v>
      </c>
      <c r="S29" s="2" t="s">
        <v>242</v>
      </c>
      <c r="T29" s="2" t="s">
        <v>230</v>
      </c>
      <c r="U29" s="2" t="s">
        <v>528</v>
      </c>
      <c r="V29" s="11" t="s">
        <v>480</v>
      </c>
      <c r="W29" s="2" t="s">
        <v>425</v>
      </c>
      <c r="X29" s="124">
        <v>269.32</v>
      </c>
      <c r="Y29" s="27">
        <v>5</v>
      </c>
      <c r="Z29" s="27">
        <v>100</v>
      </c>
      <c r="AA29" s="27">
        <v>20</v>
      </c>
      <c r="AB29" s="28" t="s">
        <v>476</v>
      </c>
      <c r="AC29" s="12" t="s">
        <v>481</v>
      </c>
      <c r="AD29" s="11" t="s">
        <v>482</v>
      </c>
      <c r="AE29" s="12" t="s">
        <v>483</v>
      </c>
      <c r="AF29" s="2">
        <v>49</v>
      </c>
      <c r="AG29" s="2">
        <v>46</v>
      </c>
      <c r="AH29" s="2">
        <v>1986.3</v>
      </c>
      <c r="AI29" s="2">
        <f>AH29*20</f>
        <v>39726</v>
      </c>
      <c r="AJ29" s="2">
        <v>1</v>
      </c>
      <c r="AK29" s="2">
        <v>0</v>
      </c>
      <c r="AL29" s="2">
        <v>1</v>
      </c>
      <c r="AM29" s="2">
        <f>AL29*20</f>
        <v>20</v>
      </c>
      <c r="AN29" s="21"/>
      <c r="AO29" s="21"/>
      <c r="AP29" s="21"/>
      <c r="AQ29" s="21"/>
      <c r="AS29" s="52" t="s">
        <v>430</v>
      </c>
      <c r="AT29" s="52" t="s">
        <v>430</v>
      </c>
      <c r="AU29" s="52" t="s">
        <v>430</v>
      </c>
      <c r="AV29" s="52" t="s">
        <v>430</v>
      </c>
      <c r="AW29" s="52" t="s">
        <v>430</v>
      </c>
      <c r="AX29" s="52" t="s">
        <v>430</v>
      </c>
    </row>
    <row r="30" spans="1:50" ht="16" x14ac:dyDescent="0.2">
      <c r="A30" s="2" t="s">
        <v>475</v>
      </c>
      <c r="B30" s="7">
        <v>24</v>
      </c>
      <c r="C30" s="4" t="s">
        <v>134</v>
      </c>
      <c r="D30" s="11" t="s">
        <v>482</v>
      </c>
      <c r="E30" s="2" t="s">
        <v>529</v>
      </c>
      <c r="F30" s="2">
        <v>28.6</v>
      </c>
      <c r="G30" s="2">
        <v>97.8</v>
      </c>
      <c r="H30" s="2">
        <v>7.41</v>
      </c>
      <c r="I30" s="2">
        <v>7731</v>
      </c>
      <c r="J30" s="2">
        <v>7.41</v>
      </c>
      <c r="K30" s="2">
        <v>173.12</v>
      </c>
      <c r="L30" s="22">
        <v>2.72</v>
      </c>
      <c r="M30" s="2">
        <v>4.92</v>
      </c>
      <c r="N30" s="2">
        <v>18.57</v>
      </c>
      <c r="O30" s="21"/>
      <c r="P30" s="21"/>
      <c r="Q30" s="21"/>
      <c r="R30" s="2" t="s">
        <v>511</v>
      </c>
      <c r="S30" s="2" t="s">
        <v>242</v>
      </c>
      <c r="T30" s="2" t="s">
        <v>244</v>
      </c>
      <c r="U30" s="2" t="s">
        <v>530</v>
      </c>
      <c r="V30" s="11" t="s">
        <v>480</v>
      </c>
      <c r="W30" s="2" t="s">
        <v>425</v>
      </c>
      <c r="X30" s="124">
        <v>2127.02</v>
      </c>
      <c r="Y30" s="27">
        <v>5</v>
      </c>
      <c r="Z30" s="27">
        <v>100</v>
      </c>
      <c r="AA30" s="27">
        <v>20</v>
      </c>
      <c r="AB30" s="11" t="s">
        <v>482</v>
      </c>
      <c r="AC30" s="2" t="s">
        <v>523</v>
      </c>
      <c r="AD30" s="11" t="s">
        <v>480</v>
      </c>
      <c r="AE30" s="12" t="s">
        <v>524</v>
      </c>
      <c r="AF30" s="2">
        <v>49</v>
      </c>
      <c r="AG30" s="2">
        <v>23</v>
      </c>
      <c r="AH30" s="2">
        <v>410.6</v>
      </c>
      <c r="AI30" s="2">
        <v>8212</v>
      </c>
      <c r="AJ30" s="2">
        <v>21</v>
      </c>
      <c r="AK30" s="2">
        <v>2</v>
      </c>
      <c r="AL30" s="2">
        <v>29.2</v>
      </c>
      <c r="AM30" s="2">
        <v>584</v>
      </c>
      <c r="AN30" s="21"/>
      <c r="AO30" s="21"/>
      <c r="AP30" s="21"/>
      <c r="AQ30" s="21"/>
      <c r="AS30" s="52" t="s">
        <v>430</v>
      </c>
      <c r="AT30" s="52" t="s">
        <v>430</v>
      </c>
      <c r="AU30" s="52" t="s">
        <v>430</v>
      </c>
      <c r="AV30" s="52" t="s">
        <v>430</v>
      </c>
      <c r="AW30" s="52" t="s">
        <v>430</v>
      </c>
      <c r="AX30" s="52" t="s">
        <v>430</v>
      </c>
    </row>
    <row r="31" spans="1:50" ht="16" x14ac:dyDescent="0.2">
      <c r="A31" s="2" t="s">
        <v>475</v>
      </c>
      <c r="B31" s="7">
        <v>25</v>
      </c>
      <c r="C31" s="4" t="s">
        <v>136</v>
      </c>
      <c r="D31" s="11" t="s">
        <v>482</v>
      </c>
      <c r="E31" s="2" t="s">
        <v>531</v>
      </c>
      <c r="F31" s="2">
        <v>29.2</v>
      </c>
      <c r="G31" s="2">
        <v>82</v>
      </c>
      <c r="H31" s="2">
        <v>6.12</v>
      </c>
      <c r="I31" s="2">
        <v>10145</v>
      </c>
      <c r="J31" s="2">
        <v>7.33</v>
      </c>
      <c r="K31" s="2">
        <v>174.6</v>
      </c>
      <c r="L31" s="22">
        <v>1.46</v>
      </c>
      <c r="M31" s="2">
        <v>3.44</v>
      </c>
      <c r="N31" s="2">
        <v>13.7</v>
      </c>
      <c r="O31" s="21"/>
      <c r="P31" s="21"/>
      <c r="Q31" s="21"/>
      <c r="R31" s="2" t="s">
        <v>191</v>
      </c>
      <c r="S31" s="2" t="s">
        <v>242</v>
      </c>
      <c r="T31" s="2" t="s">
        <v>494</v>
      </c>
      <c r="U31" s="2" t="s">
        <v>532</v>
      </c>
      <c r="V31" s="11" t="s">
        <v>480</v>
      </c>
      <c r="W31" s="2" t="s">
        <v>425</v>
      </c>
      <c r="X31" s="124">
        <v>2930.14</v>
      </c>
      <c r="Y31" s="27">
        <v>5</v>
      </c>
      <c r="Z31" s="27">
        <v>100</v>
      </c>
      <c r="AA31" s="27">
        <v>20</v>
      </c>
      <c r="AB31" s="11" t="s">
        <v>482</v>
      </c>
      <c r="AC31" s="2" t="s">
        <v>523</v>
      </c>
      <c r="AD31" s="11" t="s">
        <v>480</v>
      </c>
      <c r="AE31" s="12" t="s">
        <v>524</v>
      </c>
      <c r="AF31" s="2">
        <v>49</v>
      </c>
      <c r="AG31" s="2">
        <v>48</v>
      </c>
      <c r="AH31" s="2" t="s">
        <v>507</v>
      </c>
      <c r="AI31" s="2" t="s">
        <v>508</v>
      </c>
      <c r="AJ31" s="2">
        <v>7</v>
      </c>
      <c r="AK31" s="2">
        <v>1</v>
      </c>
      <c r="AL31" s="2">
        <v>8.5</v>
      </c>
      <c r="AM31" s="2">
        <v>170</v>
      </c>
      <c r="AN31" s="21"/>
      <c r="AO31" s="21"/>
      <c r="AP31" s="21"/>
      <c r="AQ31" s="21"/>
      <c r="AS31" s="52" t="s">
        <v>430</v>
      </c>
      <c r="AT31" s="52" t="s">
        <v>430</v>
      </c>
      <c r="AU31" s="52" t="s">
        <v>430</v>
      </c>
      <c r="AV31" s="52" t="s">
        <v>430</v>
      </c>
      <c r="AW31" s="52" t="s">
        <v>430</v>
      </c>
      <c r="AX31" s="52" t="s">
        <v>430</v>
      </c>
    </row>
    <row r="32" spans="1:50" ht="16" x14ac:dyDescent="0.2">
      <c r="A32" s="2" t="s">
        <v>475</v>
      </c>
      <c r="B32" s="7">
        <v>26</v>
      </c>
      <c r="C32" s="4" t="s">
        <v>138</v>
      </c>
      <c r="D32" s="11" t="s">
        <v>482</v>
      </c>
      <c r="E32" s="14" t="s">
        <v>533</v>
      </c>
      <c r="F32" s="2">
        <v>28.5</v>
      </c>
      <c r="G32" s="2">
        <v>77.7</v>
      </c>
      <c r="H32" s="2">
        <v>5.57</v>
      </c>
      <c r="I32" s="13">
        <v>23859</v>
      </c>
      <c r="J32" s="2">
        <v>7.65</v>
      </c>
      <c r="K32" s="2">
        <v>154</v>
      </c>
      <c r="L32" s="22">
        <v>1.58</v>
      </c>
      <c r="M32" s="2">
        <v>2.86</v>
      </c>
      <c r="N32" s="2">
        <v>11.4</v>
      </c>
      <c r="O32" s="21"/>
      <c r="P32" s="21"/>
      <c r="Q32" s="21"/>
      <c r="R32" s="2" t="s">
        <v>511</v>
      </c>
      <c r="S32" s="2" t="s">
        <v>242</v>
      </c>
      <c r="T32" s="2" t="s">
        <v>534</v>
      </c>
      <c r="V32" s="11" t="s">
        <v>480</v>
      </c>
      <c r="W32" s="2" t="s">
        <v>425</v>
      </c>
      <c r="X32" s="124">
        <v>7630.39</v>
      </c>
      <c r="Y32" s="27">
        <v>5</v>
      </c>
      <c r="Z32" s="27">
        <v>100</v>
      </c>
      <c r="AA32" s="27">
        <v>20</v>
      </c>
      <c r="AB32" s="11" t="s">
        <v>482</v>
      </c>
      <c r="AC32" s="2" t="s">
        <v>523</v>
      </c>
      <c r="AD32" s="11" t="s">
        <v>480</v>
      </c>
      <c r="AE32" s="12" t="s">
        <v>524</v>
      </c>
      <c r="AF32" s="2">
        <v>49</v>
      </c>
      <c r="AG32" s="2">
        <v>48</v>
      </c>
      <c r="AH32" s="2" t="s">
        <v>507</v>
      </c>
      <c r="AI32" s="2" t="s">
        <v>508</v>
      </c>
      <c r="AJ32" s="2">
        <v>37</v>
      </c>
      <c r="AK32" s="2">
        <v>5</v>
      </c>
      <c r="AL32" s="2">
        <v>73.3</v>
      </c>
      <c r="AM32" s="2">
        <v>1466</v>
      </c>
      <c r="AN32" s="21"/>
      <c r="AO32" s="21"/>
      <c r="AP32" s="21"/>
      <c r="AQ32" s="21"/>
      <c r="AS32" s="52" t="s">
        <v>430</v>
      </c>
      <c r="AT32" s="52" t="s">
        <v>430</v>
      </c>
      <c r="AU32" s="52" t="s">
        <v>430</v>
      </c>
      <c r="AV32" s="52" t="s">
        <v>430</v>
      </c>
      <c r="AW32" s="52" t="s">
        <v>430</v>
      </c>
      <c r="AX32" s="52" t="s">
        <v>430</v>
      </c>
    </row>
    <row r="33" spans="1:54" ht="16" x14ac:dyDescent="0.2">
      <c r="A33" s="2" t="s">
        <v>475</v>
      </c>
      <c r="B33" s="7">
        <v>27</v>
      </c>
      <c r="C33" s="4" t="s">
        <v>141</v>
      </c>
      <c r="D33" s="11" t="s">
        <v>482</v>
      </c>
      <c r="E33" s="2" t="s">
        <v>535</v>
      </c>
      <c r="F33" s="2">
        <v>27.6</v>
      </c>
      <c r="G33" s="2">
        <v>93</v>
      </c>
      <c r="H33" s="2">
        <v>6.8</v>
      </c>
      <c r="I33" s="2">
        <v>23080</v>
      </c>
      <c r="J33" s="2">
        <v>8.09</v>
      </c>
      <c r="K33" s="2">
        <v>87.7</v>
      </c>
      <c r="L33" s="22">
        <v>2.5</v>
      </c>
      <c r="M33" s="2">
        <v>3.59</v>
      </c>
      <c r="N33" s="2">
        <v>14.28</v>
      </c>
      <c r="O33" s="21"/>
      <c r="P33" s="21"/>
      <c r="Q33" s="21"/>
      <c r="S33" s="2" t="s">
        <v>192</v>
      </c>
      <c r="V33" s="11" t="s">
        <v>480</v>
      </c>
      <c r="W33" s="2" t="s">
        <v>425</v>
      </c>
      <c r="X33" s="124">
        <v>3917.95</v>
      </c>
      <c r="Y33" s="27">
        <v>5</v>
      </c>
      <c r="Z33" s="27">
        <v>100</v>
      </c>
      <c r="AA33" s="27">
        <v>20</v>
      </c>
      <c r="AB33" s="11" t="s">
        <v>482</v>
      </c>
      <c r="AC33" s="2" t="s">
        <v>523</v>
      </c>
      <c r="AD33" s="11" t="s">
        <v>480</v>
      </c>
      <c r="AE33" s="12" t="s">
        <v>524</v>
      </c>
      <c r="AF33" s="2">
        <v>49</v>
      </c>
      <c r="AG33" s="2">
        <v>47</v>
      </c>
      <c r="AH33" s="2">
        <v>2419.6</v>
      </c>
      <c r="AI33" s="2">
        <v>48392</v>
      </c>
      <c r="AJ33" s="2">
        <v>11</v>
      </c>
      <c r="AK33" s="2">
        <v>5</v>
      </c>
      <c r="AL33" s="2">
        <v>17.899999999999999</v>
      </c>
      <c r="AM33" s="2">
        <v>358</v>
      </c>
      <c r="AN33" s="21"/>
      <c r="AO33" s="21"/>
      <c r="AP33" s="21"/>
      <c r="AQ33" s="21"/>
      <c r="AS33" s="52" t="s">
        <v>430</v>
      </c>
      <c r="AT33" s="52" t="s">
        <v>430</v>
      </c>
      <c r="AU33" s="52" t="s">
        <v>430</v>
      </c>
      <c r="AV33" s="52" t="s">
        <v>430</v>
      </c>
      <c r="AW33" s="52" t="s">
        <v>430</v>
      </c>
      <c r="AX33" s="52" t="s">
        <v>430</v>
      </c>
    </row>
    <row r="34" spans="1:54" ht="16" x14ac:dyDescent="0.2">
      <c r="A34" s="2" t="s">
        <v>475</v>
      </c>
      <c r="B34" s="7">
        <v>28</v>
      </c>
      <c r="C34" s="4" t="s">
        <v>143</v>
      </c>
      <c r="D34" s="11" t="s">
        <v>482</v>
      </c>
      <c r="E34" s="2" t="s">
        <v>536</v>
      </c>
      <c r="F34" s="2">
        <v>28.5</v>
      </c>
      <c r="G34" s="2">
        <v>43</v>
      </c>
      <c r="H34" s="2">
        <v>2.9</v>
      </c>
      <c r="I34" s="2">
        <v>35413</v>
      </c>
      <c r="J34" s="2">
        <v>7.09</v>
      </c>
      <c r="K34" s="2">
        <v>199.7</v>
      </c>
      <c r="L34" s="22">
        <v>0.37</v>
      </c>
      <c r="M34" s="2">
        <v>2.62</v>
      </c>
      <c r="N34" s="2">
        <v>11.15</v>
      </c>
      <c r="O34" s="21"/>
      <c r="P34" s="21"/>
      <c r="Q34" s="21"/>
      <c r="S34" s="2" t="s">
        <v>192</v>
      </c>
      <c r="T34" s="2" t="s">
        <v>479</v>
      </c>
      <c r="V34" s="11" t="s">
        <v>480</v>
      </c>
      <c r="W34" s="2" t="s">
        <v>425</v>
      </c>
      <c r="X34" s="124">
        <v>5761.91</v>
      </c>
      <c r="Y34" s="27">
        <v>5</v>
      </c>
      <c r="Z34" s="27">
        <v>100</v>
      </c>
      <c r="AA34" s="27">
        <v>20</v>
      </c>
      <c r="AB34" s="11" t="s">
        <v>482</v>
      </c>
      <c r="AC34" s="2" t="s">
        <v>523</v>
      </c>
      <c r="AD34" s="11" t="s">
        <v>480</v>
      </c>
      <c r="AE34" s="12" t="s">
        <v>524</v>
      </c>
      <c r="AF34" s="2">
        <v>49</v>
      </c>
      <c r="AG34" s="2">
        <v>48</v>
      </c>
      <c r="AH34" s="2" t="s">
        <v>507</v>
      </c>
      <c r="AI34" s="2" t="s">
        <v>508</v>
      </c>
      <c r="AJ34" s="2">
        <v>35</v>
      </c>
      <c r="AK34" s="2">
        <v>10</v>
      </c>
      <c r="AL34" s="2">
        <v>76.3</v>
      </c>
      <c r="AM34" s="2">
        <v>1526</v>
      </c>
      <c r="AN34" s="21"/>
      <c r="AO34" s="21"/>
      <c r="AP34" s="21"/>
      <c r="AQ34" s="21"/>
      <c r="AS34" s="52" t="s">
        <v>430</v>
      </c>
      <c r="AT34" s="52" t="s">
        <v>430</v>
      </c>
      <c r="AU34" s="52" t="s">
        <v>430</v>
      </c>
      <c r="AV34" s="52" t="s">
        <v>430</v>
      </c>
      <c r="AW34" s="52" t="s">
        <v>430</v>
      </c>
      <c r="AX34" s="52" t="s">
        <v>430</v>
      </c>
    </row>
    <row r="35" spans="1:54" ht="16" x14ac:dyDescent="0.2">
      <c r="A35" s="2" t="s">
        <v>475</v>
      </c>
      <c r="B35" s="7">
        <v>29</v>
      </c>
      <c r="C35" s="4" t="s">
        <v>145</v>
      </c>
      <c r="D35" s="11" t="s">
        <v>482</v>
      </c>
      <c r="E35" s="2" t="s">
        <v>537</v>
      </c>
      <c r="F35" s="2">
        <v>27.9</v>
      </c>
      <c r="G35" s="2">
        <v>78</v>
      </c>
      <c r="H35" s="2">
        <v>5.5</v>
      </c>
      <c r="I35" s="2">
        <v>28347</v>
      </c>
      <c r="J35" s="2">
        <v>7.44</v>
      </c>
      <c r="K35" s="2">
        <v>109.6</v>
      </c>
      <c r="L35" s="22">
        <v>2.61</v>
      </c>
      <c r="M35" s="2">
        <v>4.88</v>
      </c>
      <c r="N35" s="2">
        <v>19.559999999999999</v>
      </c>
      <c r="O35" s="20"/>
      <c r="P35" s="20"/>
      <c r="Q35" s="20"/>
      <c r="R35" s="2" t="s">
        <v>191</v>
      </c>
      <c r="T35" s="2" t="s">
        <v>494</v>
      </c>
      <c r="V35" s="11" t="s">
        <v>480</v>
      </c>
      <c r="W35" s="2" t="s">
        <v>425</v>
      </c>
      <c r="X35" s="124">
        <v>4753.42</v>
      </c>
      <c r="Y35" s="27">
        <v>5</v>
      </c>
      <c r="Z35" s="27">
        <v>100</v>
      </c>
      <c r="AA35" s="27">
        <v>20</v>
      </c>
      <c r="AB35" s="11" t="s">
        <v>482</v>
      </c>
      <c r="AC35" s="2" t="s">
        <v>523</v>
      </c>
      <c r="AD35" s="11" t="s">
        <v>480</v>
      </c>
      <c r="AE35" s="12" t="s">
        <v>524</v>
      </c>
      <c r="AF35" s="2">
        <v>49</v>
      </c>
      <c r="AG35" s="2">
        <v>48</v>
      </c>
      <c r="AH35" s="2" t="s">
        <v>507</v>
      </c>
      <c r="AI35" s="2" t="s">
        <v>508</v>
      </c>
      <c r="AJ35" s="2">
        <v>5</v>
      </c>
      <c r="AK35" s="2">
        <v>5</v>
      </c>
      <c r="AL35" s="2">
        <v>10.5</v>
      </c>
      <c r="AM35" s="2">
        <v>210</v>
      </c>
      <c r="AN35" s="21"/>
      <c r="AO35" s="21"/>
      <c r="AP35" s="21"/>
      <c r="AQ35" s="21"/>
      <c r="AS35" s="52" t="s">
        <v>430</v>
      </c>
      <c r="AT35" s="52" t="s">
        <v>430</v>
      </c>
      <c r="AU35" s="52" t="s">
        <v>430</v>
      </c>
      <c r="AV35" s="52" t="s">
        <v>430</v>
      </c>
      <c r="AW35" s="52" t="s">
        <v>430</v>
      </c>
      <c r="AX35" s="52" t="s">
        <v>430</v>
      </c>
    </row>
    <row r="36" spans="1:54" ht="16" x14ac:dyDescent="0.2">
      <c r="A36" s="2" t="s">
        <v>475</v>
      </c>
      <c r="B36" s="7">
        <v>30</v>
      </c>
      <c r="C36" s="4" t="s">
        <v>147</v>
      </c>
      <c r="D36" s="17" t="s">
        <v>266</v>
      </c>
      <c r="E36" s="20"/>
      <c r="F36" s="20"/>
      <c r="G36" s="20"/>
      <c r="H36" s="20"/>
      <c r="I36" s="20"/>
      <c r="J36" s="20"/>
      <c r="K36" s="20"/>
      <c r="L36" s="114"/>
      <c r="M36" s="20"/>
      <c r="N36" s="20"/>
      <c r="O36" s="21"/>
      <c r="P36" s="21"/>
      <c r="Q36" s="21"/>
      <c r="R36" s="21"/>
      <c r="S36" s="20"/>
      <c r="T36" s="20"/>
      <c r="U36" s="20"/>
      <c r="V36" s="25"/>
      <c r="W36" s="20"/>
      <c r="X36" s="20"/>
      <c r="Y36" s="17"/>
      <c r="Z36" s="17"/>
      <c r="AA36" s="17"/>
      <c r="AB36" s="20"/>
      <c r="AC36" s="20"/>
      <c r="AD36" s="20"/>
      <c r="AE36" s="20"/>
      <c r="AF36" s="19"/>
      <c r="AG36" s="19"/>
      <c r="AH36" s="19"/>
      <c r="AI36" s="19"/>
      <c r="AJ36" s="19"/>
      <c r="AK36" s="19"/>
      <c r="AL36" s="19"/>
      <c r="AM36" s="19"/>
      <c r="AN36" s="18"/>
      <c r="AO36" s="19"/>
      <c r="AP36" s="19"/>
      <c r="AQ36" s="18"/>
      <c r="AR36" s="20"/>
      <c r="AS36" s="43"/>
      <c r="AT36" s="43"/>
      <c r="AU36" s="43"/>
      <c r="AV36" s="43"/>
      <c r="AW36" s="43"/>
      <c r="AX36" s="43"/>
      <c r="AY36" s="20"/>
      <c r="AZ36" s="20"/>
      <c r="BA36" s="20"/>
      <c r="BB36" s="20"/>
    </row>
    <row r="37" spans="1:54" ht="16" x14ac:dyDescent="0.2">
      <c r="A37" s="2" t="s">
        <v>475</v>
      </c>
      <c r="B37" s="7">
        <v>31</v>
      </c>
      <c r="C37" s="4" t="s">
        <v>148</v>
      </c>
      <c r="D37" s="11" t="s">
        <v>482</v>
      </c>
      <c r="E37" s="2" t="s">
        <v>538</v>
      </c>
      <c r="F37" s="2">
        <v>28.9</v>
      </c>
      <c r="G37" s="2">
        <v>73.099999999999994</v>
      </c>
      <c r="H37" s="2">
        <v>5.27</v>
      </c>
      <c r="I37" s="2">
        <v>20250</v>
      </c>
      <c r="J37" s="2">
        <v>7.36</v>
      </c>
      <c r="K37" s="2">
        <v>163.6</v>
      </c>
      <c r="L37" s="22">
        <v>2.77</v>
      </c>
      <c r="M37" s="2">
        <v>3.05</v>
      </c>
      <c r="N37" s="2">
        <v>12.2</v>
      </c>
      <c r="O37" s="20"/>
      <c r="P37" s="20"/>
      <c r="Q37" s="20"/>
      <c r="R37" s="2" t="s">
        <v>191</v>
      </c>
      <c r="S37" s="2" t="s">
        <v>242</v>
      </c>
      <c r="T37" s="2" t="s">
        <v>494</v>
      </c>
      <c r="U37" s="2" t="s">
        <v>539</v>
      </c>
      <c r="V37" s="11" t="s">
        <v>480</v>
      </c>
      <c r="W37" s="2" t="s">
        <v>425</v>
      </c>
      <c r="X37" s="124">
        <v>6120.51</v>
      </c>
      <c r="Y37" s="27">
        <v>5</v>
      </c>
      <c r="Z37" s="27">
        <v>100</v>
      </c>
      <c r="AA37" s="27">
        <v>20</v>
      </c>
      <c r="AB37" s="11" t="s">
        <v>482</v>
      </c>
      <c r="AC37" s="2" t="s">
        <v>523</v>
      </c>
      <c r="AD37" s="11" t="s">
        <v>480</v>
      </c>
      <c r="AE37" s="12" t="s">
        <v>524</v>
      </c>
      <c r="AF37" s="2">
        <v>49</v>
      </c>
      <c r="AG37" s="2">
        <v>48</v>
      </c>
      <c r="AH37" s="2" t="s">
        <v>507</v>
      </c>
      <c r="AI37" s="2" t="s">
        <v>508</v>
      </c>
      <c r="AJ37" s="2">
        <v>29</v>
      </c>
      <c r="AK37" s="2">
        <v>11</v>
      </c>
      <c r="AL37" s="2">
        <v>59.5</v>
      </c>
      <c r="AM37" s="2">
        <v>1190</v>
      </c>
      <c r="AN37" s="18"/>
      <c r="AO37" s="19"/>
      <c r="AP37" s="19"/>
      <c r="AQ37" s="18"/>
      <c r="AS37" s="52" t="s">
        <v>430</v>
      </c>
      <c r="AT37" s="52" t="s">
        <v>430</v>
      </c>
      <c r="AU37" s="52" t="s">
        <v>430</v>
      </c>
      <c r="AV37" s="52" t="s">
        <v>430</v>
      </c>
      <c r="AW37" s="52" t="s">
        <v>430</v>
      </c>
      <c r="AX37" s="52" t="s">
        <v>430</v>
      </c>
    </row>
    <row r="38" spans="1:54" ht="16" x14ac:dyDescent="0.2">
      <c r="A38" s="2" t="s">
        <v>475</v>
      </c>
      <c r="B38" s="7">
        <v>32</v>
      </c>
      <c r="C38" s="4" t="s">
        <v>151</v>
      </c>
      <c r="D38" s="17" t="s">
        <v>266</v>
      </c>
      <c r="E38" s="20"/>
      <c r="F38" s="20"/>
      <c r="G38" s="20"/>
      <c r="H38" s="20"/>
      <c r="I38" s="20"/>
      <c r="J38" s="20"/>
      <c r="K38" s="20"/>
      <c r="L38" s="114"/>
      <c r="M38" s="20"/>
      <c r="N38" s="20"/>
      <c r="O38" s="21"/>
      <c r="P38" s="21"/>
      <c r="Q38" s="21"/>
      <c r="R38" s="21"/>
      <c r="S38" s="20"/>
      <c r="T38" s="20"/>
      <c r="U38" s="20"/>
      <c r="V38" s="25"/>
      <c r="W38" s="20"/>
      <c r="X38" s="20"/>
      <c r="Y38" s="17"/>
      <c r="Z38" s="17"/>
      <c r="AA38" s="17"/>
      <c r="AB38" s="20"/>
      <c r="AC38" s="20"/>
      <c r="AD38" s="20"/>
      <c r="AE38" s="20"/>
      <c r="AF38" s="19"/>
      <c r="AG38" s="19"/>
      <c r="AH38" s="19"/>
      <c r="AI38" s="19"/>
      <c r="AJ38" s="19"/>
      <c r="AK38" s="19"/>
      <c r="AL38" s="19"/>
      <c r="AM38" s="19"/>
      <c r="AN38" s="18"/>
      <c r="AO38" s="19"/>
      <c r="AP38" s="19"/>
      <c r="AQ38" s="18"/>
      <c r="AR38" s="20"/>
      <c r="AS38" s="43"/>
      <c r="AT38" s="43"/>
      <c r="AU38" s="43"/>
      <c r="AV38" s="43"/>
      <c r="AW38" s="43"/>
      <c r="AX38" s="43"/>
      <c r="AY38" s="20"/>
      <c r="AZ38" s="20"/>
      <c r="BA38" s="20"/>
      <c r="BB38" s="20"/>
    </row>
    <row r="39" spans="1:54" ht="16" x14ac:dyDescent="0.2">
      <c r="A39" s="2" t="s">
        <v>475</v>
      </c>
      <c r="B39" s="7">
        <v>33</v>
      </c>
      <c r="C39" s="4" t="s">
        <v>152</v>
      </c>
      <c r="D39" s="11" t="s">
        <v>482</v>
      </c>
      <c r="E39" s="14" t="s">
        <v>540</v>
      </c>
      <c r="F39" s="2">
        <v>28.1</v>
      </c>
      <c r="G39" s="2">
        <v>41.8</v>
      </c>
      <c r="H39" s="2">
        <v>2.97</v>
      </c>
      <c r="I39" s="2">
        <v>27211</v>
      </c>
      <c r="J39" s="2">
        <v>7.19</v>
      </c>
      <c r="K39" s="2">
        <v>142.9</v>
      </c>
      <c r="L39" s="22">
        <v>1.99</v>
      </c>
      <c r="M39" s="2">
        <v>1.91</v>
      </c>
      <c r="N39" s="2">
        <v>7.75</v>
      </c>
      <c r="O39" s="21"/>
      <c r="P39" s="21"/>
      <c r="Q39" s="21"/>
      <c r="R39" s="2" t="s">
        <v>511</v>
      </c>
      <c r="S39" s="2" t="s">
        <v>242</v>
      </c>
      <c r="T39" s="2" t="s">
        <v>244</v>
      </c>
      <c r="V39" s="11" t="s">
        <v>480</v>
      </c>
      <c r="W39" s="2" t="s">
        <v>425</v>
      </c>
      <c r="X39" s="124">
        <v>9584.44</v>
      </c>
      <c r="Y39" s="27">
        <v>5</v>
      </c>
      <c r="Z39" s="27">
        <v>100</v>
      </c>
      <c r="AA39" s="27">
        <v>20</v>
      </c>
      <c r="AB39" s="11" t="s">
        <v>482</v>
      </c>
      <c r="AC39" s="2" t="s">
        <v>523</v>
      </c>
      <c r="AD39" s="11" t="s">
        <v>480</v>
      </c>
      <c r="AE39" s="12" t="s">
        <v>524</v>
      </c>
      <c r="AF39" s="2">
        <v>49</v>
      </c>
      <c r="AG39" s="2">
        <v>48</v>
      </c>
      <c r="AH39" s="2" t="s">
        <v>507</v>
      </c>
      <c r="AI39" s="2" t="s">
        <v>508</v>
      </c>
      <c r="AJ39" s="2">
        <v>49</v>
      </c>
      <c r="AK39" s="2">
        <v>39</v>
      </c>
      <c r="AL39" s="2">
        <v>1046.2</v>
      </c>
      <c r="AM39" s="2">
        <v>20924</v>
      </c>
      <c r="AN39" s="21"/>
      <c r="AO39" s="21"/>
      <c r="AP39" s="21"/>
      <c r="AQ39" s="21"/>
      <c r="AS39" s="52" t="s">
        <v>430</v>
      </c>
      <c r="AT39" s="52" t="s">
        <v>430</v>
      </c>
      <c r="AU39" s="52" t="s">
        <v>430</v>
      </c>
      <c r="AV39" s="52" t="s">
        <v>430</v>
      </c>
      <c r="AW39" s="52" t="s">
        <v>430</v>
      </c>
      <c r="AX39" s="52" t="s">
        <v>430</v>
      </c>
    </row>
    <row r="40" spans="1:54" ht="16" x14ac:dyDescent="0.2">
      <c r="A40" s="2" t="s">
        <v>475</v>
      </c>
      <c r="B40" s="7">
        <v>34</v>
      </c>
      <c r="C40" s="4" t="s">
        <v>154</v>
      </c>
      <c r="D40" s="11" t="s">
        <v>482</v>
      </c>
      <c r="E40" s="14" t="s">
        <v>541</v>
      </c>
      <c r="F40" s="2">
        <v>27.1</v>
      </c>
      <c r="G40" s="2">
        <v>67.8</v>
      </c>
      <c r="H40" s="2">
        <v>4.96</v>
      </c>
      <c r="I40" s="2">
        <v>25404</v>
      </c>
      <c r="J40" s="2">
        <v>7.47</v>
      </c>
      <c r="K40" s="2">
        <v>141</v>
      </c>
      <c r="L40" s="22">
        <v>-1.37</v>
      </c>
      <c r="M40" s="2">
        <v>2.2000000000000002</v>
      </c>
      <c r="N40" s="2">
        <v>8.9</v>
      </c>
      <c r="O40" s="21"/>
      <c r="P40" s="21"/>
      <c r="Q40" s="21"/>
      <c r="R40" s="2" t="s">
        <v>511</v>
      </c>
      <c r="S40" s="2" t="s">
        <v>242</v>
      </c>
      <c r="T40" s="2" t="s">
        <v>244</v>
      </c>
      <c r="U40" s="2" t="s">
        <v>542</v>
      </c>
      <c r="V40" s="11" t="s">
        <v>480</v>
      </c>
      <c r="W40" s="2" t="s">
        <v>425</v>
      </c>
      <c r="X40" s="124">
        <v>6957.28</v>
      </c>
      <c r="Y40" s="27">
        <v>5</v>
      </c>
      <c r="Z40" s="27">
        <v>100</v>
      </c>
      <c r="AA40" s="27">
        <v>20</v>
      </c>
      <c r="AB40" s="11" t="s">
        <v>482</v>
      </c>
      <c r="AC40" s="2" t="s">
        <v>523</v>
      </c>
      <c r="AD40" s="11" t="s">
        <v>480</v>
      </c>
      <c r="AE40" s="12" t="s">
        <v>524</v>
      </c>
      <c r="AF40" s="2">
        <v>49</v>
      </c>
      <c r="AG40" s="2">
        <v>48</v>
      </c>
      <c r="AH40" s="2" t="s">
        <v>507</v>
      </c>
      <c r="AI40" s="2" t="s">
        <v>508</v>
      </c>
      <c r="AJ40" s="2">
        <v>49</v>
      </c>
      <c r="AK40" s="2">
        <v>25</v>
      </c>
      <c r="AL40" s="2">
        <v>461.1</v>
      </c>
      <c r="AM40" s="2">
        <v>9222</v>
      </c>
      <c r="AN40" s="18"/>
      <c r="AO40" s="19"/>
      <c r="AP40" s="19"/>
      <c r="AQ40" s="18"/>
      <c r="AS40" s="52" t="s">
        <v>430</v>
      </c>
      <c r="AT40" s="52" t="s">
        <v>430</v>
      </c>
      <c r="AU40" s="52" t="s">
        <v>430</v>
      </c>
      <c r="AV40" s="52" t="s">
        <v>430</v>
      </c>
      <c r="AW40" s="52" t="s">
        <v>430</v>
      </c>
      <c r="AX40" s="52" t="s">
        <v>430</v>
      </c>
    </row>
    <row r="41" spans="1:54" ht="16" x14ac:dyDescent="0.2">
      <c r="A41" s="2" t="s">
        <v>475</v>
      </c>
      <c r="B41" s="7">
        <v>35</v>
      </c>
      <c r="C41" s="4" t="s">
        <v>158</v>
      </c>
      <c r="D41" s="11" t="s">
        <v>482</v>
      </c>
      <c r="E41" s="2" t="s">
        <v>543</v>
      </c>
      <c r="F41" s="2">
        <v>27.8</v>
      </c>
      <c r="G41" s="2">
        <v>91</v>
      </c>
      <c r="H41" s="2">
        <v>6.3</v>
      </c>
      <c r="I41" s="2">
        <v>37528</v>
      </c>
      <c r="J41" s="2">
        <v>7.99</v>
      </c>
      <c r="K41" s="2">
        <v>202.1</v>
      </c>
      <c r="L41" s="22">
        <v>0.3</v>
      </c>
      <c r="M41" s="2">
        <v>3.67</v>
      </c>
      <c r="N41" s="2">
        <v>14.49</v>
      </c>
      <c r="O41" s="21"/>
      <c r="P41" s="21"/>
      <c r="Q41" s="21"/>
      <c r="S41" s="2" t="s">
        <v>192</v>
      </c>
      <c r="T41" s="2" t="s">
        <v>295</v>
      </c>
      <c r="V41" s="11" t="s">
        <v>480</v>
      </c>
      <c r="W41" s="2" t="s">
        <v>425</v>
      </c>
      <c r="X41" s="124">
        <v>5897.44</v>
      </c>
      <c r="Y41" s="27">
        <v>5</v>
      </c>
      <c r="Z41" s="27">
        <v>100</v>
      </c>
      <c r="AA41" s="27">
        <v>20</v>
      </c>
      <c r="AB41" s="11" t="s">
        <v>482</v>
      </c>
      <c r="AC41" s="2" t="s">
        <v>523</v>
      </c>
      <c r="AD41" s="11" t="s">
        <v>480</v>
      </c>
      <c r="AE41" s="12" t="s">
        <v>524</v>
      </c>
      <c r="AF41" s="2">
        <v>49</v>
      </c>
      <c r="AG41" s="2">
        <v>42</v>
      </c>
      <c r="AJ41" s="2">
        <v>8</v>
      </c>
      <c r="AK41" s="2">
        <v>1</v>
      </c>
      <c r="AL41" s="2">
        <v>9.6999999999999993</v>
      </c>
      <c r="AM41" s="2">
        <v>194</v>
      </c>
      <c r="AN41" s="21"/>
      <c r="AO41" s="21"/>
      <c r="AP41" s="21"/>
      <c r="AQ41" s="21"/>
      <c r="AS41" s="52" t="s">
        <v>430</v>
      </c>
      <c r="AT41" s="52" t="s">
        <v>430</v>
      </c>
      <c r="AU41" s="52" t="s">
        <v>430</v>
      </c>
      <c r="AV41" s="52" t="s">
        <v>430</v>
      </c>
      <c r="AW41" s="52" t="s">
        <v>430</v>
      </c>
      <c r="AX41" s="52" t="s">
        <v>430</v>
      </c>
    </row>
    <row r="42" spans="1:54" ht="16" x14ac:dyDescent="0.2">
      <c r="A42" s="2" t="s">
        <v>475</v>
      </c>
      <c r="B42" s="7">
        <v>36</v>
      </c>
      <c r="C42" s="4" t="s">
        <v>161</v>
      </c>
      <c r="D42" s="11" t="s">
        <v>482</v>
      </c>
      <c r="E42" s="2" t="s">
        <v>537</v>
      </c>
      <c r="F42" s="2">
        <v>27.6</v>
      </c>
      <c r="G42" s="2">
        <v>111.1</v>
      </c>
      <c r="H42" s="2">
        <v>8.1199999999999992</v>
      </c>
      <c r="I42" s="2">
        <v>23104</v>
      </c>
      <c r="J42" s="2">
        <v>7.85</v>
      </c>
      <c r="K42" s="2">
        <v>156.5</v>
      </c>
      <c r="L42" s="22">
        <v>1.79</v>
      </c>
      <c r="M42" s="2">
        <v>3.73</v>
      </c>
      <c r="N42" s="2">
        <v>15.2</v>
      </c>
      <c r="O42" s="21"/>
      <c r="P42" s="21"/>
      <c r="Q42" s="21"/>
      <c r="R42" s="2" t="s">
        <v>191</v>
      </c>
      <c r="S42" s="2" t="s">
        <v>242</v>
      </c>
      <c r="T42" s="2" t="s">
        <v>242</v>
      </c>
      <c r="V42" s="11" t="s">
        <v>480</v>
      </c>
      <c r="W42" s="2" t="s">
        <v>425</v>
      </c>
      <c r="X42" s="124">
        <v>5507.37</v>
      </c>
      <c r="Y42" s="27">
        <v>5</v>
      </c>
      <c r="Z42" s="27">
        <v>100</v>
      </c>
      <c r="AA42" s="27">
        <v>20</v>
      </c>
      <c r="AB42" s="11" t="s">
        <v>482</v>
      </c>
      <c r="AC42" s="2" t="s">
        <v>523</v>
      </c>
      <c r="AD42" s="11" t="s">
        <v>480</v>
      </c>
      <c r="AE42" s="12" t="s">
        <v>524</v>
      </c>
      <c r="AF42" s="2">
        <v>49</v>
      </c>
      <c r="AG42" s="2">
        <v>48</v>
      </c>
      <c r="AH42" s="2" t="s">
        <v>507</v>
      </c>
      <c r="AI42" s="2" t="s">
        <v>508</v>
      </c>
      <c r="AJ42" s="2">
        <v>13</v>
      </c>
      <c r="AK42" s="2">
        <v>4</v>
      </c>
      <c r="AL42" s="2">
        <v>19.5</v>
      </c>
      <c r="AM42" s="2">
        <v>390</v>
      </c>
      <c r="AN42" s="21"/>
      <c r="AO42" s="21"/>
      <c r="AP42" s="21"/>
      <c r="AQ42" s="21"/>
      <c r="AS42" s="52" t="s">
        <v>430</v>
      </c>
      <c r="AT42" s="52" t="s">
        <v>430</v>
      </c>
      <c r="AU42" s="52" t="s">
        <v>430</v>
      </c>
      <c r="AV42" s="52" t="s">
        <v>430</v>
      </c>
      <c r="AW42" s="52" t="s">
        <v>430</v>
      </c>
      <c r="AX42" s="52" t="s">
        <v>430</v>
      </c>
    </row>
    <row r="43" spans="1:54" ht="16" x14ac:dyDescent="0.2">
      <c r="A43" s="2" t="s">
        <v>475</v>
      </c>
      <c r="B43" s="7">
        <v>37</v>
      </c>
      <c r="C43" s="4" t="s">
        <v>164</v>
      </c>
      <c r="D43" s="11" t="s">
        <v>482</v>
      </c>
      <c r="E43" s="2" t="s">
        <v>544</v>
      </c>
      <c r="F43" s="2">
        <v>28.1</v>
      </c>
      <c r="G43" s="2">
        <v>99</v>
      </c>
      <c r="H43" s="2">
        <v>7.1</v>
      </c>
      <c r="I43" s="2">
        <v>32270</v>
      </c>
      <c r="J43" s="2">
        <v>8.15</v>
      </c>
      <c r="K43" s="2">
        <v>190.3</v>
      </c>
      <c r="L43" s="22">
        <v>0.8</v>
      </c>
      <c r="M43" s="2">
        <v>3.41</v>
      </c>
      <c r="N43" s="2">
        <v>13.21</v>
      </c>
      <c r="O43" s="21"/>
      <c r="P43" s="21"/>
      <c r="Q43" s="21"/>
      <c r="S43" s="2" t="s">
        <v>545</v>
      </c>
      <c r="T43" s="2" t="s">
        <v>295</v>
      </c>
      <c r="V43" s="11" t="s">
        <v>480</v>
      </c>
      <c r="W43" s="2" t="s">
        <v>425</v>
      </c>
      <c r="X43" s="124">
        <v>5571.75</v>
      </c>
      <c r="Y43" s="27">
        <v>5</v>
      </c>
      <c r="Z43" s="27">
        <v>100</v>
      </c>
      <c r="AA43" s="27">
        <v>20</v>
      </c>
      <c r="AB43" s="11" t="s">
        <v>482</v>
      </c>
      <c r="AC43" s="2" t="s">
        <v>523</v>
      </c>
      <c r="AD43" s="11" t="s">
        <v>480</v>
      </c>
      <c r="AE43" s="12" t="s">
        <v>524</v>
      </c>
      <c r="AF43" s="2">
        <v>49</v>
      </c>
      <c r="AG43" s="2">
        <v>43</v>
      </c>
      <c r="AH43" s="2">
        <v>1413.6</v>
      </c>
      <c r="AI43" s="2">
        <v>28272</v>
      </c>
      <c r="AJ43" s="2">
        <v>7</v>
      </c>
      <c r="AK43" s="2">
        <v>0</v>
      </c>
      <c r="AL43" s="2">
        <v>7.5</v>
      </c>
      <c r="AM43" s="2">
        <v>150</v>
      </c>
      <c r="AN43" s="21"/>
      <c r="AO43" s="21"/>
      <c r="AP43" s="21"/>
      <c r="AQ43" s="21"/>
      <c r="AS43" s="52" t="s">
        <v>430</v>
      </c>
      <c r="AT43" s="52" t="s">
        <v>430</v>
      </c>
      <c r="AU43" s="52" t="s">
        <v>430</v>
      </c>
      <c r="AV43" s="52" t="s">
        <v>430</v>
      </c>
      <c r="AW43" s="52" t="s">
        <v>430</v>
      </c>
      <c r="AX43" s="52" t="s">
        <v>430</v>
      </c>
    </row>
    <row r="44" spans="1:54" ht="16" x14ac:dyDescent="0.2">
      <c r="A44" s="2" t="s">
        <v>475</v>
      </c>
      <c r="B44" s="7">
        <v>38</v>
      </c>
      <c r="C44" s="4" t="s">
        <v>167</v>
      </c>
      <c r="D44" s="11" t="s">
        <v>482</v>
      </c>
      <c r="E44" s="14" t="s">
        <v>546</v>
      </c>
      <c r="F44" s="2">
        <v>26.6</v>
      </c>
      <c r="G44" s="2">
        <v>70</v>
      </c>
      <c r="H44" s="2">
        <v>5.0999999999999996</v>
      </c>
      <c r="I44" s="2">
        <v>27407</v>
      </c>
      <c r="J44" s="2">
        <v>7.49</v>
      </c>
      <c r="K44" s="2">
        <v>188.7</v>
      </c>
      <c r="L44" s="22">
        <v>0.36</v>
      </c>
      <c r="M44" s="2">
        <v>3.61</v>
      </c>
      <c r="N44" s="2">
        <v>14.71</v>
      </c>
      <c r="O44" s="21"/>
      <c r="P44" s="21"/>
      <c r="Q44" s="21"/>
      <c r="R44" s="2" t="s">
        <v>547</v>
      </c>
      <c r="S44" s="2" t="s">
        <v>242</v>
      </c>
      <c r="T44" s="2" t="s">
        <v>534</v>
      </c>
      <c r="U44" s="2" t="s">
        <v>356</v>
      </c>
      <c r="V44" s="11" t="s">
        <v>480</v>
      </c>
      <c r="W44" s="2" t="s">
        <v>425</v>
      </c>
      <c r="X44" s="124">
        <v>7796.62</v>
      </c>
      <c r="Y44" s="27">
        <v>5</v>
      </c>
      <c r="Z44" s="27">
        <v>100</v>
      </c>
      <c r="AA44" s="27">
        <v>20</v>
      </c>
      <c r="AB44" s="11" t="s">
        <v>482</v>
      </c>
      <c r="AC44" s="2" t="s">
        <v>523</v>
      </c>
      <c r="AD44" s="11" t="s">
        <v>480</v>
      </c>
      <c r="AE44" s="12" t="s">
        <v>524</v>
      </c>
      <c r="AF44" s="2">
        <v>49</v>
      </c>
      <c r="AG44" s="2">
        <v>48</v>
      </c>
      <c r="AH44" s="2" t="s">
        <v>507</v>
      </c>
      <c r="AI44" s="2" t="s">
        <v>508</v>
      </c>
      <c r="AJ44" s="2">
        <v>36</v>
      </c>
      <c r="AK44" s="2">
        <v>4</v>
      </c>
      <c r="AL44" s="2">
        <v>67.7</v>
      </c>
      <c r="AM44" s="2">
        <v>1354</v>
      </c>
      <c r="AN44" s="21"/>
      <c r="AO44" s="21"/>
      <c r="AP44" s="21"/>
      <c r="AQ44" s="21"/>
      <c r="AS44" s="52" t="s">
        <v>430</v>
      </c>
      <c r="AT44" s="52" t="s">
        <v>430</v>
      </c>
      <c r="AU44" s="52" t="s">
        <v>430</v>
      </c>
      <c r="AV44" s="52" t="s">
        <v>430</v>
      </c>
      <c r="AW44" s="52" t="s">
        <v>430</v>
      </c>
      <c r="AX44" s="52" t="s">
        <v>430</v>
      </c>
    </row>
    <row r="45" spans="1:54" ht="16" x14ac:dyDescent="0.2">
      <c r="A45" s="2" t="s">
        <v>475</v>
      </c>
      <c r="B45" s="7">
        <v>39</v>
      </c>
      <c r="C45" s="4" t="s">
        <v>170</v>
      </c>
      <c r="D45" s="11" t="s">
        <v>482</v>
      </c>
      <c r="E45" s="2" t="s">
        <v>548</v>
      </c>
      <c r="F45" s="2">
        <v>28.3</v>
      </c>
      <c r="G45" s="2">
        <v>81</v>
      </c>
      <c r="H45" s="2">
        <v>5.3</v>
      </c>
      <c r="I45" s="2">
        <v>50938</v>
      </c>
      <c r="J45" s="2">
        <v>7.79</v>
      </c>
      <c r="K45" s="2">
        <v>191.2</v>
      </c>
      <c r="L45" s="22">
        <v>3.85</v>
      </c>
      <c r="M45" s="2">
        <v>3.14</v>
      </c>
      <c r="N45" s="2">
        <v>12.71</v>
      </c>
      <c r="O45" s="21"/>
      <c r="P45" s="21"/>
      <c r="Q45" s="21"/>
      <c r="S45" s="2" t="s">
        <v>545</v>
      </c>
      <c r="T45" s="2" t="s">
        <v>549</v>
      </c>
      <c r="V45" s="11" t="s">
        <v>480</v>
      </c>
      <c r="W45" s="2" t="s">
        <v>425</v>
      </c>
      <c r="X45" s="124">
        <v>8647.14</v>
      </c>
      <c r="Y45" s="27">
        <v>5</v>
      </c>
      <c r="Z45" s="27">
        <v>100</v>
      </c>
      <c r="AA45" s="27">
        <v>20</v>
      </c>
      <c r="AB45" s="11" t="s">
        <v>482</v>
      </c>
      <c r="AC45" s="2" t="s">
        <v>523</v>
      </c>
      <c r="AD45" s="11" t="s">
        <v>480</v>
      </c>
      <c r="AE45" s="12" t="s">
        <v>524</v>
      </c>
      <c r="AF45" s="2">
        <v>49</v>
      </c>
      <c r="AG45" s="2">
        <v>48</v>
      </c>
      <c r="AH45" s="2" t="s">
        <v>507</v>
      </c>
      <c r="AI45" s="2" t="s">
        <v>508</v>
      </c>
      <c r="AJ45" s="2">
        <v>49</v>
      </c>
      <c r="AK45" s="2">
        <v>31</v>
      </c>
      <c r="AL45" s="2">
        <v>648.79999999999995</v>
      </c>
      <c r="AM45" s="2">
        <v>12976</v>
      </c>
      <c r="AN45" s="21"/>
      <c r="AO45" s="21"/>
      <c r="AP45" s="21"/>
      <c r="AQ45" s="21"/>
      <c r="AS45" s="52" t="s">
        <v>430</v>
      </c>
      <c r="AT45" s="52" t="s">
        <v>430</v>
      </c>
      <c r="AU45" s="52" t="s">
        <v>430</v>
      </c>
      <c r="AV45" s="52" t="s">
        <v>430</v>
      </c>
      <c r="AW45" s="52" t="s">
        <v>430</v>
      </c>
      <c r="AX45" s="52" t="s">
        <v>430</v>
      </c>
    </row>
    <row r="46" spans="1:54" ht="16" x14ac:dyDescent="0.2">
      <c r="A46" s="2" t="s">
        <v>475</v>
      </c>
      <c r="B46" s="7">
        <v>40</v>
      </c>
      <c r="C46" s="4" t="s">
        <v>172</v>
      </c>
      <c r="D46" s="15"/>
      <c r="E46" s="15"/>
      <c r="F46" s="15"/>
      <c r="G46" s="15"/>
      <c r="H46" s="15"/>
      <c r="I46" s="15"/>
      <c r="J46" s="15"/>
      <c r="K46" s="15"/>
      <c r="L46" s="115"/>
      <c r="M46" s="15"/>
      <c r="N46" s="15"/>
      <c r="O46" s="21"/>
      <c r="P46" s="21"/>
      <c r="Q46" s="21"/>
      <c r="R46" s="15"/>
      <c r="S46" s="15"/>
      <c r="T46" s="15"/>
      <c r="U46" s="15"/>
      <c r="V46" s="11" t="s">
        <v>480</v>
      </c>
      <c r="W46" s="2" t="s">
        <v>425</v>
      </c>
      <c r="X46" s="125">
        <v>14.44</v>
      </c>
      <c r="Y46" s="17"/>
      <c r="Z46" s="17"/>
      <c r="AA46" s="17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15"/>
      <c r="AS46" s="52" t="s">
        <v>430</v>
      </c>
      <c r="AT46" s="52" t="s">
        <v>430</v>
      </c>
      <c r="AU46" s="52" t="s">
        <v>430</v>
      </c>
      <c r="AV46" s="52" t="s">
        <v>430</v>
      </c>
      <c r="AW46" s="52" t="s">
        <v>430</v>
      </c>
      <c r="AX46" s="52" t="s">
        <v>430</v>
      </c>
      <c r="AY46" s="21"/>
      <c r="AZ46" s="21"/>
      <c r="BA46" s="21"/>
      <c r="BB46" s="21"/>
    </row>
    <row r="47" spans="1:54" ht="14" x14ac:dyDescent="0.15">
      <c r="A47" s="2" t="s">
        <v>475</v>
      </c>
      <c r="B47" s="7">
        <v>41</v>
      </c>
      <c r="C47" s="4" t="s">
        <v>464</v>
      </c>
      <c r="D47" s="15"/>
      <c r="E47" s="15"/>
      <c r="F47" s="15"/>
      <c r="G47" s="15"/>
      <c r="H47" s="15"/>
      <c r="I47" s="15"/>
      <c r="J47" s="15"/>
      <c r="K47" s="15"/>
      <c r="L47" s="115"/>
      <c r="M47" s="15"/>
      <c r="N47" s="15"/>
      <c r="O47" s="21"/>
      <c r="P47" s="21"/>
      <c r="Q47" s="21"/>
      <c r="R47" s="15"/>
      <c r="S47" s="15"/>
      <c r="T47" s="15"/>
      <c r="U47" s="15"/>
      <c r="V47" s="15"/>
      <c r="W47" s="15"/>
      <c r="X47" s="15"/>
      <c r="Y47" s="113">
        <v>5</v>
      </c>
      <c r="Z47" s="10">
        <v>100</v>
      </c>
      <c r="AA47" s="27">
        <v>20</v>
      </c>
      <c r="AB47" s="28" t="s">
        <v>476</v>
      </c>
      <c r="AC47" s="29" t="s">
        <v>492</v>
      </c>
      <c r="AD47" s="28" t="s">
        <v>482</v>
      </c>
      <c r="AE47" s="2" t="s">
        <v>433</v>
      </c>
      <c r="AF47" s="2">
        <v>0</v>
      </c>
      <c r="AG47" s="2">
        <v>0</v>
      </c>
      <c r="AH47" s="2" t="s">
        <v>495</v>
      </c>
      <c r="AI47" s="2" t="s">
        <v>495</v>
      </c>
      <c r="AJ47" s="2">
        <v>0</v>
      </c>
      <c r="AK47" s="2">
        <v>0</v>
      </c>
      <c r="AL47" s="2" t="s">
        <v>495</v>
      </c>
      <c r="AM47" s="2" t="s">
        <v>495</v>
      </c>
      <c r="AN47" s="18"/>
      <c r="AO47" s="19"/>
      <c r="AP47" s="19"/>
      <c r="AQ47" s="18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</row>
    <row r="48" spans="1:54" ht="14" x14ac:dyDescent="0.15">
      <c r="A48" s="2" t="s">
        <v>475</v>
      </c>
      <c r="B48" s="16">
        <v>42</v>
      </c>
      <c r="C48" s="4" t="s">
        <v>465</v>
      </c>
      <c r="D48" s="15"/>
      <c r="E48" s="15"/>
      <c r="F48" s="15"/>
      <c r="G48" s="15"/>
      <c r="H48" s="15"/>
      <c r="I48" s="15"/>
      <c r="J48" s="15"/>
      <c r="K48" s="15"/>
      <c r="L48" s="115"/>
      <c r="M48" s="15"/>
      <c r="N48" s="15"/>
      <c r="O48" s="21"/>
      <c r="P48" s="21"/>
      <c r="Q48" s="21"/>
      <c r="R48" s="15"/>
      <c r="S48" s="15"/>
      <c r="T48" s="15"/>
      <c r="U48" s="15"/>
      <c r="V48" s="15"/>
      <c r="W48" s="15"/>
      <c r="X48" s="15"/>
      <c r="Y48" s="27">
        <v>5</v>
      </c>
      <c r="Z48" s="27">
        <v>100</v>
      </c>
      <c r="AA48" s="27">
        <v>20</v>
      </c>
      <c r="AB48" s="11" t="s">
        <v>482</v>
      </c>
      <c r="AC48" s="2" t="s">
        <v>523</v>
      </c>
      <c r="AD48" s="11" t="s">
        <v>482</v>
      </c>
      <c r="AE48" s="12" t="s">
        <v>483</v>
      </c>
      <c r="AF48" s="2">
        <v>0</v>
      </c>
      <c r="AG48" s="2">
        <v>0</v>
      </c>
      <c r="AH48" s="2" t="s">
        <v>495</v>
      </c>
      <c r="AI48" s="2" t="s">
        <v>495</v>
      </c>
      <c r="AJ48" s="2">
        <v>0</v>
      </c>
      <c r="AK48" s="2">
        <v>0</v>
      </c>
      <c r="AL48" s="2" t="s">
        <v>495</v>
      </c>
      <c r="AM48" s="2" t="s">
        <v>495</v>
      </c>
      <c r="AN48" s="18"/>
      <c r="AO48" s="19"/>
      <c r="AP48" s="19"/>
      <c r="AQ48" s="18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</row>
    <row r="49" spans="1:54" ht="15" customHeight="1" x14ac:dyDescent="0.15">
      <c r="A49" s="2" t="s">
        <v>475</v>
      </c>
      <c r="B49" s="16">
        <v>43</v>
      </c>
      <c r="C49" s="4" t="s">
        <v>466</v>
      </c>
      <c r="D49" s="15"/>
      <c r="E49" s="15"/>
      <c r="F49" s="15"/>
      <c r="G49" s="15"/>
      <c r="H49" s="15"/>
      <c r="I49" s="15"/>
      <c r="J49" s="15"/>
      <c r="K49" s="15"/>
      <c r="L49" s="115"/>
      <c r="M49" s="15"/>
      <c r="N49" s="15"/>
      <c r="O49" s="21"/>
      <c r="P49" s="21"/>
      <c r="Q49" s="21"/>
      <c r="R49" s="15"/>
      <c r="S49" s="15"/>
      <c r="T49" s="15"/>
      <c r="U49" s="15"/>
      <c r="V49" s="15"/>
      <c r="W49" s="15"/>
      <c r="X49" s="15"/>
      <c r="Y49" s="2">
        <v>5</v>
      </c>
      <c r="Z49" s="2">
        <v>100</v>
      </c>
      <c r="AA49" s="2">
        <v>20</v>
      </c>
      <c r="AB49" s="11" t="s">
        <v>482</v>
      </c>
      <c r="AC49" s="2" t="s">
        <v>523</v>
      </c>
      <c r="AD49" s="11" t="s">
        <v>480</v>
      </c>
      <c r="AE49" s="12" t="s">
        <v>524</v>
      </c>
      <c r="AF49" s="2">
        <v>0</v>
      </c>
      <c r="AG49" s="2">
        <v>0</v>
      </c>
      <c r="AH49" s="2" t="s">
        <v>495</v>
      </c>
      <c r="AI49" s="2" t="s">
        <v>495</v>
      </c>
      <c r="AJ49" s="2">
        <v>0</v>
      </c>
      <c r="AK49" s="2">
        <v>0</v>
      </c>
      <c r="AL49" s="2" t="s">
        <v>495</v>
      </c>
      <c r="AM49" s="2" t="s">
        <v>495</v>
      </c>
      <c r="AN49" s="18"/>
      <c r="AO49" s="18"/>
      <c r="AP49" s="18"/>
      <c r="AQ49" s="18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</row>
    <row r="50" spans="1:54" ht="15" customHeight="1" x14ac:dyDescent="0.15">
      <c r="L50" s="22"/>
    </row>
    <row r="51" spans="1:54" ht="15" customHeight="1" x14ac:dyDescent="0.15">
      <c r="L51" s="22"/>
    </row>
    <row r="52" spans="1:54" ht="15" customHeight="1" x14ac:dyDescent="0.15">
      <c r="L52" s="22"/>
    </row>
    <row r="53" spans="1:54" ht="15" customHeight="1" x14ac:dyDescent="0.15">
      <c r="L53" s="22"/>
    </row>
    <row r="54" spans="1:54" ht="15" customHeight="1" x14ac:dyDescent="0.15">
      <c r="L54" s="22"/>
    </row>
    <row r="55" spans="1:54" ht="15" customHeight="1" x14ac:dyDescent="0.15">
      <c r="L55" s="22"/>
    </row>
    <row r="56" spans="1:54" ht="15" customHeight="1" x14ac:dyDescent="0.15">
      <c r="L56" s="22"/>
    </row>
    <row r="57" spans="1:54" ht="15" customHeight="1" x14ac:dyDescent="0.15">
      <c r="L57" s="22"/>
    </row>
  </sheetData>
  <mergeCells count="8">
    <mergeCell ref="AS1:AX1"/>
    <mergeCell ref="AY1:BB1"/>
    <mergeCell ref="R2:U2"/>
    <mergeCell ref="B5:C5"/>
    <mergeCell ref="B6:C6"/>
    <mergeCell ref="D1:U1"/>
    <mergeCell ref="V1:X1"/>
    <mergeCell ref="Y1:AR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D3A3-3208-4730-AC52-23619CCCF34A}">
  <dimension ref="A1:BB49"/>
  <sheetViews>
    <sheetView zoomScaleNormal="100" workbookViewId="0">
      <pane xSplit="2" topLeftCell="T1" activePane="topRight" state="frozen"/>
      <selection pane="topRight" activeCell="X47" sqref="X47"/>
    </sheetView>
  </sheetViews>
  <sheetFormatPr baseColWidth="10" defaultColWidth="9" defaultRowHeight="15" customHeight="1" x14ac:dyDescent="0.15"/>
  <cols>
    <col min="1" max="1" width="11.33203125" style="2" customWidth="1"/>
    <col min="2" max="2" width="6.6640625" style="5" customWidth="1"/>
    <col min="3" max="3" width="37.1640625" style="2" customWidth="1"/>
    <col min="4" max="4" width="13" style="2" customWidth="1"/>
    <col min="5" max="5" width="10.83203125" style="2" customWidth="1"/>
    <col min="6" max="8" width="9" style="2" bestFit="1"/>
    <col min="9" max="9" width="12.6640625" style="2" customWidth="1"/>
    <col min="10" max="11" width="9" style="2" bestFit="1"/>
    <col min="12" max="12" width="9.33203125" style="2" bestFit="1" customWidth="1"/>
    <col min="13" max="14" width="11.5" style="2" customWidth="1"/>
    <col min="15" max="17" width="13.83203125" style="2" customWidth="1"/>
    <col min="18" max="21" width="15.83203125" style="2" customWidth="1"/>
    <col min="22" max="22" width="12.1640625" style="2" customWidth="1"/>
    <col min="23" max="26" width="9" style="2" bestFit="1"/>
    <col min="27" max="27" width="14.1640625" style="2" customWidth="1"/>
    <col min="28" max="28" width="12" style="2" customWidth="1"/>
    <col min="29" max="29" width="11.33203125" style="2" customWidth="1"/>
    <col min="30" max="31" width="12.1640625" style="2" customWidth="1"/>
    <col min="32" max="43" width="15.1640625" style="2" customWidth="1"/>
    <col min="44" max="44" width="9" style="2" bestFit="1"/>
    <col min="45" max="45" width="12.6640625" style="2" customWidth="1"/>
    <col min="46" max="46" width="12.1640625" style="2" customWidth="1"/>
    <col min="47" max="47" width="16" style="2" customWidth="1"/>
    <col min="48" max="53" width="9" style="2" bestFit="1"/>
    <col min="54" max="54" width="14.1640625" style="2" customWidth="1"/>
    <col min="55" max="16384" width="9" style="2"/>
  </cols>
  <sheetData>
    <row r="1" spans="1:54" ht="14" customHeight="1" x14ac:dyDescent="0.15">
      <c r="D1" s="145" t="s">
        <v>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48" t="s">
        <v>1</v>
      </c>
      <c r="W1" s="148"/>
      <c r="X1" s="148"/>
      <c r="Y1" s="149" t="s">
        <v>2</v>
      </c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1" t="s">
        <v>3</v>
      </c>
      <c r="AT1" s="141"/>
      <c r="AU1" s="141"/>
      <c r="AV1" s="141"/>
      <c r="AW1" s="141"/>
      <c r="AX1" s="141"/>
      <c r="AY1" s="142" t="s">
        <v>4</v>
      </c>
      <c r="AZ1" s="142"/>
      <c r="BA1" s="142"/>
      <c r="BB1" s="142"/>
    </row>
    <row r="2" spans="1:54" s="5" customFormat="1" ht="105" x14ac:dyDescent="0.15">
      <c r="A2" s="102" t="s">
        <v>359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15</v>
      </c>
      <c r="O2" s="1" t="s">
        <v>16</v>
      </c>
      <c r="P2" s="1" t="s">
        <v>17</v>
      </c>
      <c r="Q2" s="1" t="s">
        <v>18</v>
      </c>
      <c r="R2" s="143" t="s">
        <v>19</v>
      </c>
      <c r="S2" s="143"/>
      <c r="T2" s="143"/>
      <c r="U2" s="143"/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17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3</v>
      </c>
      <c r="AY2" s="23" t="s">
        <v>48</v>
      </c>
      <c r="AZ2" s="23" t="s">
        <v>49</v>
      </c>
      <c r="BA2" s="23" t="s">
        <v>50</v>
      </c>
      <c r="BB2" s="23" t="s">
        <v>51</v>
      </c>
    </row>
    <row r="3" spans="1:54" s="116" customFormat="1" ht="34" x14ac:dyDescent="0.2">
      <c r="A3" s="118" t="s">
        <v>360</v>
      </c>
      <c r="B3" s="119" t="s">
        <v>361</v>
      </c>
      <c r="C3" s="119" t="s">
        <v>362</v>
      </c>
      <c r="D3" s="119" t="s">
        <v>363</v>
      </c>
      <c r="E3" s="119" t="s">
        <v>364</v>
      </c>
      <c r="F3" s="119" t="s">
        <v>365</v>
      </c>
      <c r="G3" s="119" t="s">
        <v>366</v>
      </c>
      <c r="H3" s="119" t="s">
        <v>367</v>
      </c>
      <c r="I3" s="119" t="s">
        <v>368</v>
      </c>
      <c r="J3" s="119" t="s">
        <v>369</v>
      </c>
      <c r="K3" s="119" t="s">
        <v>370</v>
      </c>
      <c r="L3" s="119" t="s">
        <v>371</v>
      </c>
      <c r="M3" s="119" t="s">
        <v>372</v>
      </c>
      <c r="N3" s="119" t="s">
        <v>373</v>
      </c>
      <c r="O3" s="119" t="s">
        <v>374</v>
      </c>
      <c r="P3" s="6" t="s">
        <v>63</v>
      </c>
      <c r="Q3" s="6" t="s">
        <v>64</v>
      </c>
      <c r="R3" s="119" t="s">
        <v>375</v>
      </c>
      <c r="S3" s="119" t="s">
        <v>376</v>
      </c>
      <c r="T3" s="119" t="s">
        <v>377</v>
      </c>
      <c r="U3" s="119" t="s">
        <v>378</v>
      </c>
      <c r="V3" s="119" t="s">
        <v>379</v>
      </c>
      <c r="W3" s="119" t="s">
        <v>380</v>
      </c>
      <c r="X3" s="119" t="s">
        <v>381</v>
      </c>
      <c r="Y3" s="119" t="s">
        <v>382</v>
      </c>
      <c r="Z3" s="119" t="s">
        <v>383</v>
      </c>
      <c r="AA3" s="120" t="s">
        <v>384</v>
      </c>
      <c r="AB3" s="119" t="s">
        <v>385</v>
      </c>
      <c r="AC3" s="119" t="s">
        <v>386</v>
      </c>
      <c r="AD3" s="119" t="s">
        <v>387</v>
      </c>
      <c r="AE3" s="119" t="s">
        <v>388</v>
      </c>
      <c r="AF3" s="119" t="s">
        <v>389</v>
      </c>
      <c r="AG3" s="119" t="s">
        <v>390</v>
      </c>
      <c r="AH3" s="119" t="s">
        <v>391</v>
      </c>
      <c r="AI3" s="119" t="s">
        <v>392</v>
      </c>
      <c r="AJ3" s="119" t="s">
        <v>393</v>
      </c>
      <c r="AK3" s="119" t="s">
        <v>394</v>
      </c>
      <c r="AL3" s="119" t="s">
        <v>395</v>
      </c>
      <c r="AM3" s="119" t="s">
        <v>396</v>
      </c>
      <c r="AN3" s="119" t="s">
        <v>397</v>
      </c>
      <c r="AO3" s="119" t="s">
        <v>398</v>
      </c>
      <c r="AP3" s="119" t="s">
        <v>399</v>
      </c>
      <c r="AQ3" s="119" t="s">
        <v>400</v>
      </c>
      <c r="AR3" s="119" t="s">
        <v>401</v>
      </c>
      <c r="AS3" s="119" t="s">
        <v>402</v>
      </c>
      <c r="AT3" s="119" t="s">
        <v>403</v>
      </c>
      <c r="AU3" s="119" t="s">
        <v>404</v>
      </c>
      <c r="AV3" s="119" t="s">
        <v>405</v>
      </c>
      <c r="AW3" s="119" t="s">
        <v>406</v>
      </c>
      <c r="AX3" s="119" t="s">
        <v>407</v>
      </c>
      <c r="AY3" s="121" t="s">
        <v>408</v>
      </c>
      <c r="AZ3" s="121" t="s">
        <v>409</v>
      </c>
      <c r="BA3" s="121" t="s">
        <v>410</v>
      </c>
      <c r="BB3" s="121" t="s">
        <v>411</v>
      </c>
    </row>
    <row r="4" spans="1:54" s="5" customFormat="1" ht="16" x14ac:dyDescent="0.2">
      <c r="A4" s="118"/>
      <c r="B4" s="6" t="s">
        <v>52</v>
      </c>
      <c r="C4" s="6"/>
      <c r="D4" s="6" t="s">
        <v>412</v>
      </c>
      <c r="E4" s="6" t="s">
        <v>54</v>
      </c>
      <c r="F4" s="6" t="s">
        <v>55</v>
      </c>
      <c r="G4" s="6" t="s">
        <v>56</v>
      </c>
      <c r="H4" s="6" t="s">
        <v>57</v>
      </c>
      <c r="I4" s="6" t="s">
        <v>58</v>
      </c>
      <c r="J4" s="6"/>
      <c r="K4" s="6" t="s">
        <v>59</v>
      </c>
      <c r="L4" s="6" t="s">
        <v>60</v>
      </c>
      <c r="M4" s="6" t="s">
        <v>61</v>
      </c>
      <c r="N4" s="6" t="s">
        <v>62</v>
      </c>
      <c r="O4" s="17" t="s">
        <v>256</v>
      </c>
      <c r="P4" s="17" t="s">
        <v>256</v>
      </c>
      <c r="Q4" s="17" t="s">
        <v>256</v>
      </c>
      <c r="R4" s="16" t="s">
        <v>65</v>
      </c>
      <c r="S4" s="6" t="s">
        <v>66</v>
      </c>
      <c r="T4" s="6" t="s">
        <v>67</v>
      </c>
      <c r="U4" s="6" t="s">
        <v>68</v>
      </c>
      <c r="V4" s="6" t="s">
        <v>412</v>
      </c>
      <c r="W4" s="6" t="s">
        <v>69</v>
      </c>
      <c r="X4" s="6" t="s">
        <v>57</v>
      </c>
      <c r="Y4" s="6" t="s">
        <v>413</v>
      </c>
      <c r="Z4" s="6" t="s">
        <v>414</v>
      </c>
      <c r="AA4" s="117">
        <v>20</v>
      </c>
      <c r="AB4" s="6" t="s">
        <v>412</v>
      </c>
      <c r="AC4" s="6" t="s">
        <v>54</v>
      </c>
      <c r="AD4" s="6" t="s">
        <v>412</v>
      </c>
      <c r="AE4" s="6" t="s">
        <v>54</v>
      </c>
      <c r="AF4" s="1" t="s">
        <v>74</v>
      </c>
      <c r="AG4" s="1" t="s">
        <v>74</v>
      </c>
      <c r="AH4" s="1" t="s">
        <v>75</v>
      </c>
      <c r="AI4" s="1" t="s">
        <v>75</v>
      </c>
      <c r="AJ4" s="1" t="s">
        <v>74</v>
      </c>
      <c r="AK4" s="1" t="s">
        <v>74</v>
      </c>
      <c r="AL4" s="1" t="s">
        <v>75</v>
      </c>
      <c r="AM4" s="1" t="s">
        <v>75</v>
      </c>
      <c r="AN4" s="1" t="s">
        <v>74</v>
      </c>
      <c r="AO4" s="1" t="s">
        <v>74</v>
      </c>
      <c r="AP4" s="1" t="s">
        <v>75</v>
      </c>
      <c r="AQ4" s="1" t="s">
        <v>75</v>
      </c>
      <c r="AR4" s="1" t="s">
        <v>69</v>
      </c>
      <c r="AS4" s="6" t="s">
        <v>57</v>
      </c>
      <c r="AT4" s="6" t="s">
        <v>57</v>
      </c>
      <c r="AU4" s="6" t="s">
        <v>57</v>
      </c>
      <c r="AV4" s="6" t="s">
        <v>57</v>
      </c>
      <c r="AW4" s="6" t="s">
        <v>57</v>
      </c>
      <c r="AX4" s="6" t="s">
        <v>69</v>
      </c>
      <c r="AY4" s="122" t="s">
        <v>415</v>
      </c>
      <c r="AZ4" s="122" t="s">
        <v>415</v>
      </c>
      <c r="BA4" s="122" t="s">
        <v>416</v>
      </c>
      <c r="BB4" s="122" t="s">
        <v>417</v>
      </c>
    </row>
    <row r="5" spans="1:54" ht="14" x14ac:dyDescent="0.15">
      <c r="A5" s="5"/>
      <c r="B5" s="150" t="s">
        <v>79</v>
      </c>
      <c r="C5" s="150"/>
      <c r="D5" s="10" t="s">
        <v>550</v>
      </c>
      <c r="E5" s="10" t="s">
        <v>550</v>
      </c>
      <c r="F5" s="10" t="s">
        <v>550</v>
      </c>
      <c r="G5" s="10" t="s">
        <v>550</v>
      </c>
      <c r="H5" s="10" t="s">
        <v>550</v>
      </c>
      <c r="I5" s="10" t="s">
        <v>550</v>
      </c>
      <c r="J5" s="10" t="s">
        <v>550</v>
      </c>
      <c r="K5" s="10" t="s">
        <v>550</v>
      </c>
      <c r="L5" s="10" t="s">
        <v>550</v>
      </c>
      <c r="M5" s="10" t="s">
        <v>550</v>
      </c>
      <c r="N5" s="10" t="s">
        <v>550</v>
      </c>
      <c r="O5" s="20"/>
      <c r="P5" s="20"/>
      <c r="Q5" s="20"/>
      <c r="R5" s="10" t="s">
        <v>550</v>
      </c>
      <c r="S5" s="10" t="s">
        <v>550</v>
      </c>
      <c r="T5" s="10" t="s">
        <v>550</v>
      </c>
      <c r="U5" s="10" t="s">
        <v>550</v>
      </c>
      <c r="V5" s="10" t="s">
        <v>551</v>
      </c>
      <c r="W5" s="10" t="s">
        <v>551</v>
      </c>
      <c r="X5" s="10" t="s">
        <v>469</v>
      </c>
      <c r="Y5" s="10" t="s">
        <v>552</v>
      </c>
      <c r="Z5" s="123" t="s">
        <v>553</v>
      </c>
      <c r="AA5" s="123" t="s">
        <v>553</v>
      </c>
      <c r="AB5" s="123" t="s">
        <v>554</v>
      </c>
      <c r="AC5" s="123" t="s">
        <v>554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7" t="s">
        <v>84</v>
      </c>
      <c r="AO5" s="17" t="s">
        <v>84</v>
      </c>
      <c r="AP5" s="17" t="s">
        <v>84</v>
      </c>
      <c r="AQ5" s="17" t="s">
        <v>84</v>
      </c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spans="1:54" ht="14" x14ac:dyDescent="0.15">
      <c r="B6" s="150" t="s">
        <v>86</v>
      </c>
      <c r="C6" s="150"/>
      <c r="D6" s="10" t="s">
        <v>187</v>
      </c>
      <c r="E6" s="10" t="s">
        <v>187</v>
      </c>
      <c r="F6" s="10" t="s">
        <v>187</v>
      </c>
      <c r="G6" s="10" t="s">
        <v>187</v>
      </c>
      <c r="H6" s="10" t="s">
        <v>187</v>
      </c>
      <c r="I6" s="10" t="s">
        <v>187</v>
      </c>
      <c r="J6" s="10" t="s">
        <v>187</v>
      </c>
      <c r="K6" s="10" t="s">
        <v>187</v>
      </c>
      <c r="L6" s="10" t="s">
        <v>187</v>
      </c>
      <c r="M6" s="10" t="s">
        <v>187</v>
      </c>
      <c r="N6" s="10" t="s">
        <v>187</v>
      </c>
      <c r="O6" s="20"/>
      <c r="P6" s="20"/>
      <c r="Q6" s="20"/>
      <c r="R6" s="10" t="s">
        <v>187</v>
      </c>
      <c r="S6" s="10" t="s">
        <v>187</v>
      </c>
      <c r="T6" s="10" t="s">
        <v>187</v>
      </c>
      <c r="U6" s="10" t="s">
        <v>187</v>
      </c>
      <c r="V6" s="10" t="s">
        <v>473</v>
      </c>
      <c r="W6" s="10" t="s">
        <v>473</v>
      </c>
      <c r="X6" s="10" t="s">
        <v>473</v>
      </c>
      <c r="Y6" s="123" t="s">
        <v>553</v>
      </c>
      <c r="Z6" s="123" t="s">
        <v>553</v>
      </c>
      <c r="AA6" s="123" t="s">
        <v>553</v>
      </c>
      <c r="AB6" s="123" t="s">
        <v>554</v>
      </c>
      <c r="AC6" s="123" t="s">
        <v>554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7"/>
      <c r="AO6" s="17"/>
      <c r="AP6" s="17"/>
      <c r="AQ6" s="17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spans="1:54" ht="14" x14ac:dyDescent="0.15">
      <c r="A7" s="2" t="s">
        <v>475</v>
      </c>
      <c r="B7" s="6">
        <v>1</v>
      </c>
      <c r="C7" s="3" t="s">
        <v>92</v>
      </c>
      <c r="D7" s="17" t="s">
        <v>266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0"/>
      <c r="T7" s="20"/>
      <c r="U7" s="20"/>
      <c r="V7" s="25"/>
      <c r="W7" s="20"/>
      <c r="X7" s="20"/>
      <c r="Y7" s="17"/>
      <c r="Z7" s="17"/>
      <c r="AA7" s="1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17"/>
      <c r="AO7" s="20"/>
      <c r="AP7" s="20"/>
      <c r="AQ7" s="17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ht="16" x14ac:dyDescent="0.2">
      <c r="A8" s="2" t="s">
        <v>475</v>
      </c>
      <c r="B8" s="6">
        <v>2</v>
      </c>
      <c r="C8" s="10" t="s">
        <v>94</v>
      </c>
      <c r="D8" s="11">
        <v>45133</v>
      </c>
      <c r="E8" s="14" t="s">
        <v>555</v>
      </c>
      <c r="F8" s="2">
        <v>31.2</v>
      </c>
      <c r="G8" s="2">
        <v>110</v>
      </c>
      <c r="H8" s="2">
        <v>8.1999999999999993</v>
      </c>
      <c r="I8" s="2">
        <v>166.2</v>
      </c>
      <c r="J8" s="2">
        <v>7.18</v>
      </c>
      <c r="K8" s="2">
        <v>152.9</v>
      </c>
      <c r="L8" s="22">
        <v>19.2</v>
      </c>
      <c r="M8" s="2">
        <v>0.88</v>
      </c>
      <c r="N8" s="2">
        <v>3.34</v>
      </c>
      <c r="O8" s="21"/>
      <c r="P8" s="21"/>
      <c r="Q8" s="21"/>
      <c r="V8" s="11">
        <v>45135</v>
      </c>
      <c r="W8" s="2" t="s">
        <v>425</v>
      </c>
      <c r="X8" s="124">
        <v>4.68</v>
      </c>
      <c r="Y8" s="10">
        <v>5</v>
      </c>
      <c r="Z8" s="10">
        <v>100</v>
      </c>
      <c r="AA8" s="10">
        <v>20</v>
      </c>
      <c r="AB8" s="11" t="s">
        <v>556</v>
      </c>
      <c r="AC8" s="14" t="s">
        <v>557</v>
      </c>
      <c r="AD8" s="28" t="s">
        <v>558</v>
      </c>
      <c r="AE8" s="12" t="s">
        <v>195</v>
      </c>
      <c r="AF8" s="2">
        <v>49</v>
      </c>
      <c r="AG8" s="2">
        <v>44</v>
      </c>
      <c r="AH8" s="2">
        <v>1553.1</v>
      </c>
      <c r="AI8" s="2">
        <v>31062</v>
      </c>
      <c r="AJ8" s="2">
        <v>5</v>
      </c>
      <c r="AK8" s="2">
        <v>0</v>
      </c>
      <c r="AL8" s="2">
        <v>5.2</v>
      </c>
      <c r="AM8" s="2">
        <v>104</v>
      </c>
      <c r="AN8" s="21"/>
      <c r="AO8" s="21"/>
      <c r="AP8" s="21"/>
      <c r="AQ8" s="21"/>
      <c r="AS8" s="52" t="s">
        <v>430</v>
      </c>
      <c r="AT8" s="52" t="s">
        <v>430</v>
      </c>
      <c r="AU8" s="52" t="s">
        <v>430</v>
      </c>
      <c r="AV8" s="52" t="s">
        <v>430</v>
      </c>
      <c r="AW8" s="52" t="s">
        <v>430</v>
      </c>
      <c r="AX8" s="52" t="s">
        <v>430</v>
      </c>
    </row>
    <row r="9" spans="1:54" ht="16" x14ac:dyDescent="0.2">
      <c r="A9" s="2" t="s">
        <v>475</v>
      </c>
      <c r="B9" s="6">
        <v>3</v>
      </c>
      <c r="C9" s="10" t="s">
        <v>98</v>
      </c>
      <c r="D9" s="11">
        <v>45133</v>
      </c>
      <c r="E9" s="14" t="s">
        <v>559</v>
      </c>
      <c r="F9" s="2">
        <v>30.9</v>
      </c>
      <c r="G9" s="2">
        <v>100</v>
      </c>
      <c r="H9" s="2">
        <v>7.5</v>
      </c>
      <c r="I9" s="2">
        <v>155.6</v>
      </c>
      <c r="J9" s="2">
        <v>7.05</v>
      </c>
      <c r="K9" s="2">
        <v>153.80000000000001</v>
      </c>
      <c r="L9" s="2">
        <v>11.2</v>
      </c>
      <c r="M9" s="2">
        <v>0.67</v>
      </c>
      <c r="N9" s="2">
        <v>2.57</v>
      </c>
      <c r="O9" s="21"/>
      <c r="P9" s="21"/>
      <c r="Q9" s="21"/>
      <c r="V9" s="11">
        <v>45135</v>
      </c>
      <c r="W9" s="2" t="s">
        <v>425</v>
      </c>
      <c r="X9" s="124">
        <v>4.71</v>
      </c>
      <c r="Y9" s="10">
        <v>5</v>
      </c>
      <c r="Z9" s="10">
        <v>100</v>
      </c>
      <c r="AA9" s="10">
        <v>20</v>
      </c>
      <c r="AB9" s="11" t="s">
        <v>556</v>
      </c>
      <c r="AC9" s="14" t="s">
        <v>557</v>
      </c>
      <c r="AD9" s="28" t="s">
        <v>558</v>
      </c>
      <c r="AE9" s="12" t="s">
        <v>195</v>
      </c>
      <c r="AF9" s="2">
        <v>49</v>
      </c>
      <c r="AG9" s="2">
        <v>20</v>
      </c>
      <c r="AH9" s="2">
        <v>344.8</v>
      </c>
      <c r="AI9" s="2">
        <v>6896</v>
      </c>
      <c r="AJ9" s="2">
        <v>11</v>
      </c>
      <c r="AK9" s="2">
        <v>2</v>
      </c>
      <c r="AL9" s="2">
        <v>14.5</v>
      </c>
      <c r="AM9" s="2">
        <v>290</v>
      </c>
      <c r="AN9" s="21"/>
      <c r="AO9" s="21"/>
      <c r="AP9" s="21"/>
      <c r="AQ9" s="21"/>
      <c r="AS9" s="52" t="s">
        <v>430</v>
      </c>
      <c r="AT9" s="52" t="s">
        <v>430</v>
      </c>
      <c r="AU9" s="52" t="s">
        <v>430</v>
      </c>
      <c r="AV9" s="52" t="s">
        <v>430</v>
      </c>
      <c r="AW9" s="52" t="s">
        <v>430</v>
      </c>
      <c r="AX9" s="52" t="s">
        <v>430</v>
      </c>
    </row>
    <row r="10" spans="1:54" ht="16" x14ac:dyDescent="0.2">
      <c r="A10" s="2" t="s">
        <v>475</v>
      </c>
      <c r="B10" s="6">
        <v>4</v>
      </c>
      <c r="C10" s="10" t="s">
        <v>99</v>
      </c>
      <c r="D10" s="11">
        <v>45133</v>
      </c>
      <c r="E10" s="14" t="s">
        <v>268</v>
      </c>
      <c r="F10" s="2">
        <v>28.1</v>
      </c>
      <c r="G10" s="2">
        <v>78</v>
      </c>
      <c r="H10" s="2">
        <v>6.1</v>
      </c>
      <c r="I10" s="2">
        <v>196.8</v>
      </c>
      <c r="J10" s="2">
        <v>6.71</v>
      </c>
      <c r="K10" s="2">
        <v>120.2</v>
      </c>
      <c r="L10" s="2">
        <v>8.65</v>
      </c>
      <c r="M10" s="2">
        <v>0.85</v>
      </c>
      <c r="N10" s="2">
        <v>3.14</v>
      </c>
      <c r="O10" s="21"/>
      <c r="P10" s="21"/>
      <c r="Q10" s="21"/>
      <c r="V10" s="11">
        <v>45135</v>
      </c>
      <c r="W10" s="2" t="s">
        <v>425</v>
      </c>
      <c r="X10" s="124">
        <v>6.34</v>
      </c>
      <c r="Y10" s="10">
        <v>5</v>
      </c>
      <c r="Z10" s="10">
        <v>100</v>
      </c>
      <c r="AA10" s="10">
        <v>20</v>
      </c>
      <c r="AB10" s="11" t="s">
        <v>556</v>
      </c>
      <c r="AC10" s="14" t="s">
        <v>557</v>
      </c>
      <c r="AD10" s="28" t="s">
        <v>558</v>
      </c>
      <c r="AE10" s="12" t="s">
        <v>195</v>
      </c>
      <c r="AF10" s="2">
        <v>49</v>
      </c>
      <c r="AG10" s="2">
        <v>32</v>
      </c>
      <c r="AH10" s="2">
        <v>686.7</v>
      </c>
      <c r="AI10" s="2">
        <v>13734</v>
      </c>
      <c r="AJ10" s="2">
        <v>7</v>
      </c>
      <c r="AK10" s="2">
        <v>1</v>
      </c>
      <c r="AL10" s="2">
        <v>8.5</v>
      </c>
      <c r="AM10" s="2">
        <v>170</v>
      </c>
      <c r="AN10" s="21"/>
      <c r="AO10" s="21"/>
      <c r="AP10" s="21"/>
      <c r="AQ10" s="21"/>
      <c r="AS10" s="52" t="s">
        <v>430</v>
      </c>
      <c r="AT10" s="52" t="s">
        <v>430</v>
      </c>
      <c r="AU10" s="52" t="s">
        <v>430</v>
      </c>
      <c r="AV10" s="52" t="s">
        <v>430</v>
      </c>
      <c r="AW10" s="52" t="s">
        <v>430</v>
      </c>
      <c r="AX10" s="52" t="s">
        <v>430</v>
      </c>
    </row>
    <row r="11" spans="1:54" ht="16" x14ac:dyDescent="0.2">
      <c r="A11" s="2" t="s">
        <v>475</v>
      </c>
      <c r="B11" s="6">
        <v>5</v>
      </c>
      <c r="C11" s="10" t="s">
        <v>100</v>
      </c>
      <c r="D11" s="11">
        <v>45133</v>
      </c>
      <c r="E11" s="14" t="s">
        <v>560</v>
      </c>
      <c r="F11" s="2">
        <v>28.8</v>
      </c>
      <c r="G11" s="2">
        <v>97</v>
      </c>
      <c r="H11" s="2">
        <v>7.5</v>
      </c>
      <c r="I11" s="2">
        <v>293.5</v>
      </c>
      <c r="J11" s="2">
        <v>6.38</v>
      </c>
      <c r="K11" s="2">
        <v>123.8</v>
      </c>
      <c r="L11" s="2">
        <v>29.6</v>
      </c>
      <c r="M11" s="2">
        <v>3.2</v>
      </c>
      <c r="N11" s="2">
        <v>12.43</v>
      </c>
      <c r="O11" s="21"/>
      <c r="P11" s="21"/>
      <c r="Q11" s="21"/>
      <c r="V11" s="11">
        <v>45135</v>
      </c>
      <c r="W11" s="2" t="s">
        <v>425</v>
      </c>
      <c r="X11" s="124">
        <v>6.47</v>
      </c>
      <c r="Y11" s="10">
        <v>5</v>
      </c>
      <c r="Z11" s="10">
        <v>100</v>
      </c>
      <c r="AA11" s="10">
        <v>20</v>
      </c>
      <c r="AB11" s="11" t="s">
        <v>556</v>
      </c>
      <c r="AC11" s="14" t="s">
        <v>557</v>
      </c>
      <c r="AD11" s="28" t="s">
        <v>558</v>
      </c>
      <c r="AE11" s="12" t="s">
        <v>195</v>
      </c>
      <c r="AF11" s="2">
        <v>49</v>
      </c>
      <c r="AG11" s="2">
        <v>48</v>
      </c>
      <c r="AH11" s="2" t="s">
        <v>507</v>
      </c>
      <c r="AI11" s="2" t="s">
        <v>508</v>
      </c>
      <c r="AJ11" s="2">
        <v>6</v>
      </c>
      <c r="AK11" s="2">
        <v>1</v>
      </c>
      <c r="AL11" s="2">
        <v>7.4</v>
      </c>
      <c r="AM11" s="2">
        <v>148</v>
      </c>
      <c r="AN11" s="21"/>
      <c r="AO11" s="21"/>
      <c r="AP11" s="21"/>
      <c r="AQ11" s="21"/>
      <c r="AS11" s="52" t="s">
        <v>430</v>
      </c>
      <c r="AT11" s="52" t="s">
        <v>430</v>
      </c>
      <c r="AU11" s="52" t="s">
        <v>430</v>
      </c>
      <c r="AV11" s="52" t="s">
        <v>430</v>
      </c>
      <c r="AW11" s="52" t="s">
        <v>430</v>
      </c>
      <c r="AX11" s="52" t="s">
        <v>430</v>
      </c>
    </row>
    <row r="12" spans="1:54" ht="16" x14ac:dyDescent="0.2">
      <c r="A12" s="2" t="s">
        <v>475</v>
      </c>
      <c r="B12" s="6">
        <v>6</v>
      </c>
      <c r="C12" s="10" t="s">
        <v>101</v>
      </c>
      <c r="D12" s="11">
        <v>45133</v>
      </c>
      <c r="E12" s="14" t="s">
        <v>561</v>
      </c>
      <c r="F12" s="2">
        <v>28.7</v>
      </c>
      <c r="G12" s="2">
        <v>75</v>
      </c>
      <c r="H12" s="2">
        <v>5.8</v>
      </c>
      <c r="I12" s="2">
        <v>210.2</v>
      </c>
      <c r="J12" s="2">
        <v>6.58</v>
      </c>
      <c r="K12" s="2">
        <v>158.4</v>
      </c>
      <c r="L12" s="2">
        <v>9.01</v>
      </c>
      <c r="M12" s="2">
        <v>0.73</v>
      </c>
      <c r="N12" s="2">
        <v>2.79</v>
      </c>
      <c r="O12" s="21"/>
      <c r="P12" s="21"/>
      <c r="Q12" s="21"/>
      <c r="V12" s="11">
        <v>45135</v>
      </c>
      <c r="W12" s="2" t="s">
        <v>425</v>
      </c>
      <c r="X12" s="124">
        <v>7.78</v>
      </c>
      <c r="Y12" s="10">
        <v>5</v>
      </c>
      <c r="Z12" s="10">
        <v>100</v>
      </c>
      <c r="AA12" s="10">
        <v>20</v>
      </c>
      <c r="AB12" s="11" t="s">
        <v>556</v>
      </c>
      <c r="AC12" s="14" t="s">
        <v>557</v>
      </c>
      <c r="AD12" s="28" t="s">
        <v>558</v>
      </c>
      <c r="AE12" s="12" t="s">
        <v>195</v>
      </c>
      <c r="AF12" s="2">
        <v>49</v>
      </c>
      <c r="AG12" s="2">
        <v>27</v>
      </c>
      <c r="AH12" s="2">
        <v>517.20000000000005</v>
      </c>
      <c r="AI12" s="2">
        <v>10344</v>
      </c>
      <c r="AJ12" s="2">
        <v>3</v>
      </c>
      <c r="AK12" s="2">
        <v>1</v>
      </c>
      <c r="AL12" s="2">
        <v>4.0999999999999996</v>
      </c>
      <c r="AM12" s="2">
        <v>82</v>
      </c>
      <c r="AN12" s="21"/>
      <c r="AO12" s="21"/>
      <c r="AP12" s="21"/>
      <c r="AQ12" s="21"/>
      <c r="AS12" s="52" t="s">
        <v>430</v>
      </c>
      <c r="AT12" s="52" t="s">
        <v>430</v>
      </c>
      <c r="AU12" s="52" t="s">
        <v>430</v>
      </c>
      <c r="AV12" s="52" t="s">
        <v>430</v>
      </c>
      <c r="AW12" s="52" t="s">
        <v>430</v>
      </c>
      <c r="AX12" s="52" t="s">
        <v>430</v>
      </c>
    </row>
    <row r="13" spans="1:54" ht="16" x14ac:dyDescent="0.2">
      <c r="A13" s="2" t="s">
        <v>475</v>
      </c>
      <c r="B13" s="6">
        <v>7</v>
      </c>
      <c r="C13" s="10" t="s">
        <v>103</v>
      </c>
      <c r="D13" s="11">
        <v>45133</v>
      </c>
      <c r="E13" s="14" t="s">
        <v>562</v>
      </c>
      <c r="F13" s="2">
        <v>28.9</v>
      </c>
      <c r="G13" s="2">
        <v>75</v>
      </c>
      <c r="H13" s="2">
        <v>5.8</v>
      </c>
      <c r="I13" s="2">
        <v>200.5</v>
      </c>
      <c r="J13" s="2">
        <v>6.63</v>
      </c>
      <c r="K13" s="2">
        <v>127.9</v>
      </c>
      <c r="L13" s="2">
        <v>5.7</v>
      </c>
      <c r="M13" s="2">
        <v>0.78</v>
      </c>
      <c r="N13" s="2">
        <v>3.03</v>
      </c>
      <c r="O13" s="21"/>
      <c r="P13" s="21"/>
      <c r="Q13" s="21"/>
      <c r="V13" s="11">
        <v>45135</v>
      </c>
      <c r="W13" s="2" t="s">
        <v>425</v>
      </c>
      <c r="X13" s="124">
        <v>6.07</v>
      </c>
      <c r="Y13" s="10">
        <v>5</v>
      </c>
      <c r="Z13" s="10">
        <v>100</v>
      </c>
      <c r="AA13" s="10">
        <v>20</v>
      </c>
      <c r="AB13" s="11" t="s">
        <v>556</v>
      </c>
      <c r="AC13" s="14" t="s">
        <v>557</v>
      </c>
      <c r="AD13" s="28" t="s">
        <v>558</v>
      </c>
      <c r="AE13" s="12" t="s">
        <v>195</v>
      </c>
      <c r="AF13" s="2">
        <v>49</v>
      </c>
      <c r="AG13" s="2">
        <v>26</v>
      </c>
      <c r="AH13" s="2">
        <v>488.4</v>
      </c>
      <c r="AI13" s="2">
        <v>9768</v>
      </c>
      <c r="AJ13" s="2">
        <v>5</v>
      </c>
      <c r="AK13" s="2">
        <v>0</v>
      </c>
      <c r="AL13" s="2">
        <v>5.2</v>
      </c>
      <c r="AM13" s="2">
        <v>104</v>
      </c>
      <c r="AN13" s="21"/>
      <c r="AO13" s="21"/>
      <c r="AP13" s="21"/>
      <c r="AQ13" s="21"/>
      <c r="AS13" s="52" t="s">
        <v>430</v>
      </c>
      <c r="AT13" s="52" t="s">
        <v>430</v>
      </c>
      <c r="AU13" s="52" t="s">
        <v>430</v>
      </c>
      <c r="AV13" s="52" t="s">
        <v>430</v>
      </c>
      <c r="AW13" s="52" t="s">
        <v>430</v>
      </c>
      <c r="AX13" s="52" t="s">
        <v>430</v>
      </c>
    </row>
    <row r="14" spans="1:54" ht="16" x14ac:dyDescent="0.2">
      <c r="A14" s="2" t="s">
        <v>475</v>
      </c>
      <c r="B14" s="6">
        <v>8</v>
      </c>
      <c r="C14" s="10" t="s">
        <v>104</v>
      </c>
      <c r="D14" s="11">
        <v>45133</v>
      </c>
      <c r="E14" s="14" t="s">
        <v>563</v>
      </c>
      <c r="F14" s="2">
        <v>28.9</v>
      </c>
      <c r="G14" s="2">
        <v>1.1000000000000001</v>
      </c>
      <c r="H14" s="2">
        <v>7.9</v>
      </c>
      <c r="I14" s="2">
        <v>223</v>
      </c>
      <c r="J14" s="2">
        <v>6.86</v>
      </c>
      <c r="K14" s="2">
        <v>278.60000000000002</v>
      </c>
      <c r="L14" s="2">
        <v>-0.11</v>
      </c>
      <c r="M14" s="2">
        <v>5.24</v>
      </c>
      <c r="N14" s="2">
        <v>19.760000000000002</v>
      </c>
      <c r="O14" s="21"/>
      <c r="P14" s="21"/>
      <c r="Q14" s="21"/>
      <c r="V14" s="11">
        <v>45135</v>
      </c>
      <c r="W14" s="2" t="s">
        <v>425</v>
      </c>
      <c r="X14" s="124">
        <v>49.16</v>
      </c>
      <c r="Y14" s="27">
        <v>5</v>
      </c>
      <c r="Z14" s="27">
        <v>100</v>
      </c>
      <c r="AA14" s="27">
        <v>20</v>
      </c>
      <c r="AB14" s="28" t="s">
        <v>556</v>
      </c>
      <c r="AC14" s="29" t="s">
        <v>564</v>
      </c>
      <c r="AD14" s="11" t="s">
        <v>558</v>
      </c>
      <c r="AE14" s="2" t="s">
        <v>278</v>
      </c>
      <c r="AF14" s="2">
        <v>49</v>
      </c>
      <c r="AG14" s="2">
        <v>19</v>
      </c>
      <c r="AH14" s="2">
        <v>325.5</v>
      </c>
      <c r="AI14" s="2">
        <v>6510</v>
      </c>
      <c r="AJ14" s="2">
        <v>3</v>
      </c>
      <c r="AK14" s="2">
        <v>0</v>
      </c>
      <c r="AL14" s="2">
        <v>3.1</v>
      </c>
      <c r="AM14" s="2">
        <v>62</v>
      </c>
      <c r="AN14" s="21"/>
      <c r="AO14" s="21"/>
      <c r="AP14" s="21"/>
      <c r="AQ14" s="21"/>
      <c r="AS14" s="52" t="s">
        <v>430</v>
      </c>
      <c r="AT14" s="52" t="s">
        <v>430</v>
      </c>
      <c r="AU14" s="52" t="s">
        <v>430</v>
      </c>
      <c r="AV14" s="52" t="s">
        <v>430</v>
      </c>
      <c r="AW14" s="52" t="s">
        <v>430</v>
      </c>
      <c r="AX14" s="52" t="s">
        <v>430</v>
      </c>
    </row>
    <row r="15" spans="1:54" ht="16" x14ac:dyDescent="0.2">
      <c r="A15" s="2" t="s">
        <v>475</v>
      </c>
      <c r="B15" s="6">
        <v>9</v>
      </c>
      <c r="C15" s="10" t="s">
        <v>107</v>
      </c>
      <c r="D15" s="11">
        <v>45133</v>
      </c>
      <c r="E15" s="14" t="s">
        <v>565</v>
      </c>
      <c r="F15" s="2">
        <v>29</v>
      </c>
      <c r="G15" s="2">
        <v>114</v>
      </c>
      <c r="H15" s="2">
        <v>8.9</v>
      </c>
      <c r="I15" s="2">
        <v>223.5</v>
      </c>
      <c r="J15" s="2">
        <v>7.13</v>
      </c>
      <c r="K15" s="2">
        <v>251.9</v>
      </c>
      <c r="L15" s="2">
        <v>2.1800000000000002</v>
      </c>
      <c r="M15" s="2">
        <v>3.11</v>
      </c>
      <c r="N15" s="2">
        <v>11.68</v>
      </c>
      <c r="O15" s="21"/>
      <c r="P15" s="21"/>
      <c r="Q15" s="21"/>
      <c r="V15" s="11">
        <v>45135</v>
      </c>
      <c r="W15" s="2" t="s">
        <v>425</v>
      </c>
      <c r="X15" s="124">
        <v>7.6</v>
      </c>
      <c r="Y15" s="27">
        <v>5</v>
      </c>
      <c r="Z15" s="27">
        <v>100</v>
      </c>
      <c r="AA15" s="27">
        <v>20</v>
      </c>
      <c r="AB15" s="28" t="s">
        <v>556</v>
      </c>
      <c r="AC15" s="29" t="s">
        <v>564</v>
      </c>
      <c r="AD15" s="11" t="s">
        <v>558</v>
      </c>
      <c r="AE15" s="2" t="s">
        <v>278</v>
      </c>
      <c r="AF15" s="2">
        <v>48</v>
      </c>
      <c r="AG15" s="2">
        <v>35</v>
      </c>
      <c r="AH15" s="2">
        <v>549.29999999999995</v>
      </c>
      <c r="AI15" s="2">
        <v>10986</v>
      </c>
      <c r="AJ15" s="2">
        <v>12</v>
      </c>
      <c r="AK15" s="2">
        <v>1</v>
      </c>
      <c r="AL15" s="2">
        <v>14.6</v>
      </c>
      <c r="AM15" s="2">
        <v>292</v>
      </c>
      <c r="AN15" s="21"/>
      <c r="AO15" s="21"/>
      <c r="AP15" s="21"/>
      <c r="AQ15" s="21"/>
      <c r="AS15" s="52" t="s">
        <v>430</v>
      </c>
      <c r="AT15" s="52" t="s">
        <v>430</v>
      </c>
      <c r="AU15" s="52" t="s">
        <v>430</v>
      </c>
      <c r="AV15" s="52" t="s">
        <v>430</v>
      </c>
      <c r="AW15" s="52" t="s">
        <v>430</v>
      </c>
      <c r="AX15" s="52" t="s">
        <v>430</v>
      </c>
    </row>
    <row r="16" spans="1:54" ht="16" x14ac:dyDescent="0.2">
      <c r="A16" s="2" t="s">
        <v>475</v>
      </c>
      <c r="B16" s="6">
        <v>10</v>
      </c>
      <c r="C16" s="10" t="s">
        <v>108</v>
      </c>
      <c r="D16" s="11">
        <v>45133</v>
      </c>
      <c r="E16" s="14" t="s">
        <v>566</v>
      </c>
      <c r="F16" s="2">
        <v>28.8</v>
      </c>
      <c r="G16" s="2">
        <v>77</v>
      </c>
      <c r="H16" s="2">
        <v>6</v>
      </c>
      <c r="I16" s="2">
        <v>246.7</v>
      </c>
      <c r="J16" s="2">
        <v>6.84</v>
      </c>
      <c r="K16" s="2">
        <v>239.8</v>
      </c>
      <c r="L16" s="2">
        <v>2.2400000000000002</v>
      </c>
      <c r="M16" s="2">
        <v>1.05</v>
      </c>
      <c r="N16" s="2">
        <v>4.03</v>
      </c>
      <c r="O16" s="21"/>
      <c r="P16" s="21"/>
      <c r="Q16" s="21"/>
      <c r="V16" s="11">
        <v>45135</v>
      </c>
      <c r="W16" s="2" t="s">
        <v>425</v>
      </c>
      <c r="X16" s="124">
        <v>8.11</v>
      </c>
      <c r="Y16" s="27">
        <v>5</v>
      </c>
      <c r="Z16" s="27">
        <v>100</v>
      </c>
      <c r="AA16" s="27">
        <v>20</v>
      </c>
      <c r="AB16" s="28" t="s">
        <v>556</v>
      </c>
      <c r="AC16" s="29" t="s">
        <v>564</v>
      </c>
      <c r="AD16" s="11" t="s">
        <v>558</v>
      </c>
      <c r="AE16" s="2" t="s">
        <v>278</v>
      </c>
      <c r="AF16" s="2">
        <v>49</v>
      </c>
      <c r="AG16" s="2">
        <v>47</v>
      </c>
      <c r="AH16" s="2">
        <v>2419.6</v>
      </c>
      <c r="AI16" s="2">
        <v>48392</v>
      </c>
      <c r="AJ16" s="2">
        <v>10</v>
      </c>
      <c r="AK16" s="2">
        <v>3</v>
      </c>
      <c r="AL16" s="2">
        <v>14.4</v>
      </c>
      <c r="AM16" s="2">
        <v>288</v>
      </c>
      <c r="AN16" s="21"/>
      <c r="AO16" s="21"/>
      <c r="AP16" s="21"/>
      <c r="AQ16" s="21"/>
      <c r="AS16" s="52" t="s">
        <v>430</v>
      </c>
      <c r="AT16" s="52" t="s">
        <v>430</v>
      </c>
      <c r="AU16" s="52" t="s">
        <v>430</v>
      </c>
      <c r="AV16" s="52" t="s">
        <v>430</v>
      </c>
      <c r="AW16" s="52" t="s">
        <v>430</v>
      </c>
      <c r="AX16" s="52" t="s">
        <v>430</v>
      </c>
    </row>
    <row r="17" spans="1:50" ht="16" x14ac:dyDescent="0.2">
      <c r="A17" s="2" t="s">
        <v>475</v>
      </c>
      <c r="B17" s="6">
        <v>11</v>
      </c>
      <c r="C17" s="10" t="s">
        <v>109</v>
      </c>
      <c r="D17" s="11">
        <v>45133</v>
      </c>
      <c r="E17" s="14" t="s">
        <v>567</v>
      </c>
      <c r="F17" s="2">
        <v>25.2</v>
      </c>
      <c r="G17" s="2">
        <v>82</v>
      </c>
      <c r="H17" s="2">
        <v>6.7</v>
      </c>
      <c r="I17" s="2">
        <v>343.4</v>
      </c>
      <c r="J17" s="2">
        <v>7.01</v>
      </c>
      <c r="K17" s="2">
        <v>233.3</v>
      </c>
      <c r="L17" s="2">
        <v>-3.89</v>
      </c>
      <c r="M17" s="2">
        <v>0.4</v>
      </c>
      <c r="N17" s="2">
        <v>1.53</v>
      </c>
      <c r="O17" s="21"/>
      <c r="P17" s="21"/>
      <c r="Q17" s="21"/>
      <c r="V17" s="11">
        <v>45135</v>
      </c>
      <c r="W17" s="2" t="s">
        <v>425</v>
      </c>
      <c r="X17" s="124">
        <v>46.23</v>
      </c>
      <c r="Y17" s="27">
        <v>5</v>
      </c>
      <c r="Z17" s="27">
        <v>100</v>
      </c>
      <c r="AA17" s="27">
        <v>20</v>
      </c>
      <c r="AB17" s="28" t="s">
        <v>556</v>
      </c>
      <c r="AC17" s="29" t="s">
        <v>564</v>
      </c>
      <c r="AD17" s="11" t="s">
        <v>558</v>
      </c>
      <c r="AE17" s="2" t="s">
        <v>278</v>
      </c>
      <c r="AF17" s="2">
        <v>49</v>
      </c>
      <c r="AG17" s="2">
        <v>33</v>
      </c>
      <c r="AH17" s="2">
        <v>727</v>
      </c>
      <c r="AI17" s="2">
        <v>14540</v>
      </c>
      <c r="AJ17" s="2">
        <v>19</v>
      </c>
      <c r="AK17" s="2">
        <v>5</v>
      </c>
      <c r="AL17" s="2">
        <v>29.8</v>
      </c>
      <c r="AM17" s="2">
        <v>596</v>
      </c>
      <c r="AN17" s="21"/>
      <c r="AO17" s="21"/>
      <c r="AP17" s="21"/>
      <c r="AQ17" s="21"/>
      <c r="AS17" s="52" t="s">
        <v>430</v>
      </c>
      <c r="AT17" s="52" t="s">
        <v>430</v>
      </c>
      <c r="AU17" s="52" t="s">
        <v>430</v>
      </c>
      <c r="AV17" s="52" t="s">
        <v>430</v>
      </c>
      <c r="AW17" s="52" t="s">
        <v>430</v>
      </c>
      <c r="AX17" s="52" t="s">
        <v>430</v>
      </c>
    </row>
    <row r="18" spans="1:50" ht="16" x14ac:dyDescent="0.2">
      <c r="A18" s="2" t="s">
        <v>475</v>
      </c>
      <c r="B18" s="6">
        <v>12</v>
      </c>
      <c r="C18" s="10" t="s">
        <v>111</v>
      </c>
      <c r="D18" s="11">
        <v>45133</v>
      </c>
      <c r="E18" s="2" t="s">
        <v>568</v>
      </c>
      <c r="F18" s="2">
        <v>25.5</v>
      </c>
      <c r="G18" s="2">
        <v>80</v>
      </c>
      <c r="H18" s="2">
        <v>6.5</v>
      </c>
      <c r="I18" s="2">
        <v>356.6</v>
      </c>
      <c r="J18" s="2">
        <v>6.88</v>
      </c>
      <c r="K18" s="2">
        <v>223.2</v>
      </c>
      <c r="L18" s="2">
        <v>-2.89</v>
      </c>
      <c r="M18" s="2">
        <v>0.4</v>
      </c>
      <c r="N18" s="2">
        <v>1.76</v>
      </c>
      <c r="O18" s="21"/>
      <c r="P18" s="21"/>
      <c r="Q18" s="21"/>
      <c r="V18" s="11">
        <v>45135</v>
      </c>
      <c r="W18" s="2" t="s">
        <v>425</v>
      </c>
      <c r="X18" s="124">
        <v>8.6300000000000008</v>
      </c>
      <c r="Y18" s="27">
        <v>5</v>
      </c>
      <c r="Z18" s="27">
        <v>100</v>
      </c>
      <c r="AA18" s="27">
        <v>20</v>
      </c>
      <c r="AB18" s="28" t="s">
        <v>556</v>
      </c>
      <c r="AC18" s="29" t="s">
        <v>564</v>
      </c>
      <c r="AD18" s="11" t="s">
        <v>558</v>
      </c>
      <c r="AE18" s="2" t="s">
        <v>278</v>
      </c>
      <c r="AF18" s="2">
        <v>49</v>
      </c>
      <c r="AG18" s="2">
        <v>34</v>
      </c>
      <c r="AH18" s="2">
        <v>770.1</v>
      </c>
      <c r="AI18" s="2">
        <v>15402</v>
      </c>
      <c r="AJ18" s="2">
        <v>22</v>
      </c>
      <c r="AK18" s="2">
        <v>5</v>
      </c>
      <c r="AL18" s="2">
        <v>35</v>
      </c>
      <c r="AM18" s="2">
        <v>700</v>
      </c>
      <c r="AN18" s="21"/>
      <c r="AO18" s="21"/>
      <c r="AP18" s="21"/>
      <c r="AQ18" s="21"/>
      <c r="AS18" s="52" t="s">
        <v>430</v>
      </c>
      <c r="AT18" s="52" t="s">
        <v>430</v>
      </c>
      <c r="AU18" s="52" t="s">
        <v>430</v>
      </c>
      <c r="AV18" s="52" t="s">
        <v>430</v>
      </c>
      <c r="AW18" s="52" t="s">
        <v>430</v>
      </c>
      <c r="AX18" s="52" t="s">
        <v>430</v>
      </c>
    </row>
    <row r="19" spans="1:50" ht="16" x14ac:dyDescent="0.2">
      <c r="A19" s="2" t="s">
        <v>475</v>
      </c>
      <c r="B19" s="6">
        <v>13</v>
      </c>
      <c r="C19" s="10" t="s">
        <v>113</v>
      </c>
      <c r="D19" s="11">
        <v>45133</v>
      </c>
      <c r="E19" s="2" t="s">
        <v>569</v>
      </c>
      <c r="F19" s="2">
        <v>24.9</v>
      </c>
      <c r="G19" s="2">
        <v>86</v>
      </c>
      <c r="H19" s="2">
        <v>7.1</v>
      </c>
      <c r="I19" s="2">
        <v>321.8</v>
      </c>
      <c r="J19" s="2">
        <v>6.9</v>
      </c>
      <c r="K19" s="2">
        <v>187.8</v>
      </c>
      <c r="L19" s="2">
        <v>-2.71</v>
      </c>
      <c r="M19" s="2">
        <v>0.4</v>
      </c>
      <c r="N19" s="2">
        <v>1.51</v>
      </c>
      <c r="O19" s="21"/>
      <c r="P19" s="21"/>
      <c r="Q19" s="21"/>
      <c r="V19" s="11">
        <v>45135</v>
      </c>
      <c r="W19" s="2" t="s">
        <v>425</v>
      </c>
      <c r="X19" s="124">
        <v>16.12</v>
      </c>
      <c r="Y19" s="27">
        <v>5</v>
      </c>
      <c r="Z19" s="27">
        <v>100</v>
      </c>
      <c r="AA19" s="27">
        <v>20</v>
      </c>
      <c r="AB19" s="28" t="s">
        <v>556</v>
      </c>
      <c r="AC19" s="29" t="s">
        <v>564</v>
      </c>
      <c r="AD19" s="11" t="s">
        <v>558</v>
      </c>
      <c r="AE19" s="2" t="s">
        <v>278</v>
      </c>
      <c r="AF19" s="2">
        <v>49</v>
      </c>
      <c r="AG19" s="2">
        <v>31</v>
      </c>
      <c r="AH19" s="2">
        <v>648.79999999999995</v>
      </c>
      <c r="AI19" s="2">
        <v>12976</v>
      </c>
      <c r="AJ19" s="2">
        <v>15</v>
      </c>
      <c r="AK19" s="2">
        <v>1</v>
      </c>
      <c r="AL19" s="2">
        <v>17.5</v>
      </c>
      <c r="AM19" s="2">
        <v>350</v>
      </c>
      <c r="AN19" s="21"/>
      <c r="AO19" s="21"/>
      <c r="AP19" s="21"/>
      <c r="AQ19" s="21"/>
      <c r="AS19" s="52" t="s">
        <v>430</v>
      </c>
      <c r="AT19" s="52" t="s">
        <v>430</v>
      </c>
      <c r="AU19" s="52" t="s">
        <v>430</v>
      </c>
      <c r="AV19" s="52" t="s">
        <v>430</v>
      </c>
      <c r="AW19" s="52" t="s">
        <v>430</v>
      </c>
      <c r="AX19" s="52" t="s">
        <v>430</v>
      </c>
    </row>
    <row r="20" spans="1:50" ht="16" x14ac:dyDescent="0.2">
      <c r="A20" s="2" t="s">
        <v>475</v>
      </c>
      <c r="B20" s="6">
        <v>14</v>
      </c>
      <c r="C20" s="10" t="s">
        <v>114</v>
      </c>
      <c r="D20" s="11">
        <v>45133</v>
      </c>
      <c r="E20" s="2" t="s">
        <v>504</v>
      </c>
      <c r="F20" s="2">
        <v>25.5</v>
      </c>
      <c r="G20" s="2">
        <v>87</v>
      </c>
      <c r="H20" s="2">
        <v>7.1</v>
      </c>
      <c r="I20" s="2">
        <v>340.7</v>
      </c>
      <c r="J20" s="2">
        <v>6.92</v>
      </c>
      <c r="K20" s="2">
        <v>158.6</v>
      </c>
      <c r="L20" s="2">
        <v>20.6</v>
      </c>
      <c r="M20" s="2">
        <v>0.76</v>
      </c>
      <c r="N20" s="2">
        <v>3.01</v>
      </c>
      <c r="O20" s="21"/>
      <c r="P20" s="21"/>
      <c r="Q20" s="21"/>
      <c r="V20" s="11">
        <v>45135</v>
      </c>
      <c r="W20" s="2" t="s">
        <v>425</v>
      </c>
      <c r="X20" s="124">
        <v>8.19</v>
      </c>
      <c r="Y20" s="27">
        <v>5</v>
      </c>
      <c r="Z20" s="27">
        <v>100</v>
      </c>
      <c r="AA20" s="27">
        <v>20</v>
      </c>
      <c r="AB20" s="28" t="s">
        <v>556</v>
      </c>
      <c r="AC20" s="29" t="s">
        <v>564</v>
      </c>
      <c r="AD20" s="11" t="s">
        <v>558</v>
      </c>
      <c r="AE20" s="2" t="s">
        <v>278</v>
      </c>
      <c r="AF20" s="2">
        <v>49</v>
      </c>
      <c r="AG20" s="2">
        <v>46</v>
      </c>
      <c r="AH20" s="2">
        <v>1986.3</v>
      </c>
      <c r="AI20" s="2">
        <v>39726</v>
      </c>
      <c r="AJ20" s="2">
        <v>29</v>
      </c>
      <c r="AK20" s="2">
        <v>4</v>
      </c>
      <c r="AL20" s="2">
        <v>48</v>
      </c>
      <c r="AM20" s="2">
        <v>960</v>
      </c>
      <c r="AN20" s="21"/>
      <c r="AO20" s="21"/>
      <c r="AP20" s="21"/>
      <c r="AQ20" s="21"/>
      <c r="AS20" s="52" t="s">
        <v>430</v>
      </c>
      <c r="AT20" s="52" t="s">
        <v>430</v>
      </c>
      <c r="AU20" s="52" t="s">
        <v>430</v>
      </c>
      <c r="AV20" s="52" t="s">
        <v>430</v>
      </c>
      <c r="AW20" s="52" t="s">
        <v>430</v>
      </c>
      <c r="AX20" s="52" t="s">
        <v>430</v>
      </c>
    </row>
    <row r="21" spans="1:50" ht="16" x14ac:dyDescent="0.2">
      <c r="A21" s="2" t="s">
        <v>475</v>
      </c>
      <c r="B21" s="6">
        <v>15</v>
      </c>
      <c r="C21" s="10" t="s">
        <v>115</v>
      </c>
      <c r="D21" s="11">
        <v>45133</v>
      </c>
      <c r="E21" s="2" t="s">
        <v>570</v>
      </c>
      <c r="F21" s="2">
        <v>24.4</v>
      </c>
      <c r="G21" s="2">
        <v>87</v>
      </c>
      <c r="H21" s="2">
        <v>7.2</v>
      </c>
      <c r="I21" s="2">
        <v>772</v>
      </c>
      <c r="J21" s="2">
        <v>6.24</v>
      </c>
      <c r="K21" s="2">
        <v>225.9</v>
      </c>
      <c r="L21" s="2">
        <v>-6.3</v>
      </c>
      <c r="M21" s="2">
        <v>0.22</v>
      </c>
      <c r="N21" s="2">
        <v>0.93</v>
      </c>
      <c r="O21" s="21"/>
      <c r="P21" s="21"/>
      <c r="Q21" s="21"/>
      <c r="V21" s="11">
        <v>45135</v>
      </c>
      <c r="W21" s="2" t="s">
        <v>425</v>
      </c>
      <c r="X21" s="124">
        <v>20.100000000000001</v>
      </c>
      <c r="Y21" s="27">
        <v>5</v>
      </c>
      <c r="Z21" s="27">
        <v>100</v>
      </c>
      <c r="AA21" s="27">
        <v>20</v>
      </c>
      <c r="AB21" s="28" t="s">
        <v>556</v>
      </c>
      <c r="AC21" s="29" t="s">
        <v>564</v>
      </c>
      <c r="AD21" s="11" t="s">
        <v>558</v>
      </c>
      <c r="AE21" s="2" t="s">
        <v>278</v>
      </c>
      <c r="AF21" s="2">
        <v>49</v>
      </c>
      <c r="AG21" s="2">
        <v>41</v>
      </c>
      <c r="AH21" s="2">
        <v>1203.3</v>
      </c>
      <c r="AI21" s="2">
        <v>24066</v>
      </c>
      <c r="AJ21" s="2">
        <v>22</v>
      </c>
      <c r="AK21" s="2">
        <v>2</v>
      </c>
      <c r="AL21" s="2">
        <v>30.9</v>
      </c>
      <c r="AM21" s="2">
        <v>618</v>
      </c>
      <c r="AN21" s="21"/>
      <c r="AO21" s="21"/>
      <c r="AP21" s="21"/>
      <c r="AQ21" s="21"/>
      <c r="AS21" s="52" t="s">
        <v>430</v>
      </c>
      <c r="AT21" s="52" t="s">
        <v>430</v>
      </c>
      <c r="AU21" s="52" t="s">
        <v>430</v>
      </c>
      <c r="AV21" s="52" t="s">
        <v>430</v>
      </c>
      <c r="AW21" s="52" t="s">
        <v>430</v>
      </c>
      <c r="AX21" s="52" t="s">
        <v>430</v>
      </c>
    </row>
    <row r="22" spans="1:50" ht="16" x14ac:dyDescent="0.2">
      <c r="A22" s="2" t="s">
        <v>475</v>
      </c>
      <c r="B22" s="6">
        <v>16</v>
      </c>
      <c r="C22" s="10" t="s">
        <v>116</v>
      </c>
      <c r="D22" s="11">
        <v>45133</v>
      </c>
      <c r="E22" s="14" t="s">
        <v>571</v>
      </c>
      <c r="F22" s="2">
        <v>24.6</v>
      </c>
      <c r="G22" s="2">
        <v>78</v>
      </c>
      <c r="H22" s="2">
        <v>6.1</v>
      </c>
      <c r="I22" s="2">
        <v>707</v>
      </c>
      <c r="J22" s="2">
        <v>6.44</v>
      </c>
      <c r="K22" s="2">
        <v>114.6</v>
      </c>
      <c r="L22" s="2">
        <v>-5.7</v>
      </c>
      <c r="M22" s="2">
        <v>0.37</v>
      </c>
      <c r="N22" s="2">
        <v>1.47</v>
      </c>
      <c r="O22" s="21"/>
      <c r="P22" s="21"/>
      <c r="Q22" s="21"/>
      <c r="V22" s="11">
        <v>45135</v>
      </c>
      <c r="W22" s="2" t="s">
        <v>425</v>
      </c>
      <c r="X22" s="124">
        <v>16.97</v>
      </c>
      <c r="Y22" s="27">
        <v>5</v>
      </c>
      <c r="Z22" s="27">
        <v>100</v>
      </c>
      <c r="AA22" s="27">
        <v>20</v>
      </c>
      <c r="AB22" s="28" t="s">
        <v>556</v>
      </c>
      <c r="AC22" s="29" t="s">
        <v>564</v>
      </c>
      <c r="AD22" s="11" t="s">
        <v>558</v>
      </c>
      <c r="AE22" s="2" t="s">
        <v>278</v>
      </c>
      <c r="AF22" s="2">
        <v>49</v>
      </c>
      <c r="AG22" s="2">
        <v>48</v>
      </c>
      <c r="AH22" s="2" t="s">
        <v>507</v>
      </c>
      <c r="AI22" s="2">
        <v>48392</v>
      </c>
      <c r="AJ22" s="2">
        <v>47</v>
      </c>
      <c r="AK22" s="2">
        <v>18</v>
      </c>
      <c r="AL22" s="2">
        <v>214.2</v>
      </c>
      <c r="AM22" s="2">
        <v>4284</v>
      </c>
      <c r="AN22" s="17"/>
      <c r="AO22" s="20"/>
      <c r="AP22" s="20"/>
      <c r="AQ22" s="17"/>
      <c r="AS22" s="52" t="s">
        <v>430</v>
      </c>
      <c r="AT22" s="52" t="s">
        <v>430</v>
      </c>
      <c r="AU22" s="52" t="s">
        <v>430</v>
      </c>
      <c r="AV22" s="52" t="s">
        <v>430</v>
      </c>
      <c r="AW22" s="52" t="s">
        <v>430</v>
      </c>
      <c r="AX22" s="52" t="s">
        <v>430</v>
      </c>
    </row>
    <row r="23" spans="1:50" ht="16" x14ac:dyDescent="0.2">
      <c r="A23" s="2" t="s">
        <v>475</v>
      </c>
      <c r="B23" s="6">
        <v>17</v>
      </c>
      <c r="C23" s="10" t="s">
        <v>117</v>
      </c>
      <c r="D23" s="11">
        <v>45133</v>
      </c>
      <c r="E23" s="14" t="s">
        <v>523</v>
      </c>
      <c r="F23" s="2">
        <v>30.5</v>
      </c>
      <c r="G23" s="2">
        <v>60.3</v>
      </c>
      <c r="H23" s="2">
        <v>4.6900000000000004</v>
      </c>
      <c r="I23" s="2">
        <v>1610</v>
      </c>
      <c r="J23" s="2">
        <v>6.28</v>
      </c>
      <c r="K23" s="2">
        <v>201</v>
      </c>
      <c r="L23" s="2">
        <v>4.8499999999999996</v>
      </c>
      <c r="M23" s="2">
        <v>7.57</v>
      </c>
      <c r="N23" s="2">
        <v>28.5</v>
      </c>
      <c r="O23" s="21"/>
      <c r="P23" s="21"/>
      <c r="Q23" s="21"/>
      <c r="R23" s="2" t="s">
        <v>191</v>
      </c>
      <c r="S23" s="2" t="s">
        <v>315</v>
      </c>
      <c r="T23" s="2" t="s">
        <v>315</v>
      </c>
      <c r="U23" s="2" t="s">
        <v>572</v>
      </c>
      <c r="V23" s="11">
        <v>45135</v>
      </c>
      <c r="W23" s="2" t="s">
        <v>425</v>
      </c>
      <c r="X23" s="124">
        <v>190.44</v>
      </c>
      <c r="Y23" s="27">
        <v>5</v>
      </c>
      <c r="Z23" s="27">
        <v>100</v>
      </c>
      <c r="AA23" s="27">
        <v>20</v>
      </c>
      <c r="AB23" s="11" t="s">
        <v>556</v>
      </c>
      <c r="AC23" s="14" t="s">
        <v>557</v>
      </c>
      <c r="AD23" s="28" t="s">
        <v>558</v>
      </c>
      <c r="AE23" s="12" t="s">
        <v>195</v>
      </c>
      <c r="AF23" s="2">
        <v>47</v>
      </c>
      <c r="AG23" s="2">
        <v>16</v>
      </c>
      <c r="AH23" s="2">
        <v>198.9</v>
      </c>
      <c r="AI23" s="2">
        <v>3978</v>
      </c>
      <c r="AJ23" s="2">
        <v>0</v>
      </c>
      <c r="AK23" s="2">
        <v>0</v>
      </c>
      <c r="AL23" s="2" t="s">
        <v>495</v>
      </c>
      <c r="AM23" s="2" t="s">
        <v>513</v>
      </c>
      <c r="AN23" s="21"/>
      <c r="AO23" s="21"/>
      <c r="AP23" s="21"/>
      <c r="AQ23" s="21"/>
      <c r="AS23" s="52" t="s">
        <v>430</v>
      </c>
      <c r="AT23" s="52" t="s">
        <v>430</v>
      </c>
      <c r="AU23" s="52" t="s">
        <v>430</v>
      </c>
      <c r="AV23" s="52" t="s">
        <v>430</v>
      </c>
      <c r="AW23" s="52" t="s">
        <v>430</v>
      </c>
      <c r="AX23" s="52" t="s">
        <v>430</v>
      </c>
    </row>
    <row r="24" spans="1:50" ht="16" x14ac:dyDescent="0.2">
      <c r="A24" s="2" t="s">
        <v>475</v>
      </c>
      <c r="B24" s="6">
        <v>18</v>
      </c>
      <c r="C24" s="10" t="s">
        <v>120</v>
      </c>
      <c r="D24" s="11">
        <v>45133</v>
      </c>
      <c r="E24" s="14" t="s">
        <v>573</v>
      </c>
      <c r="F24" s="2">
        <v>26.6</v>
      </c>
      <c r="G24" s="2">
        <v>36.299999999999997</v>
      </c>
      <c r="H24" s="2">
        <v>2.91</v>
      </c>
      <c r="I24" s="2">
        <v>149.5</v>
      </c>
      <c r="J24" s="2">
        <v>5.98</v>
      </c>
      <c r="K24" s="2">
        <v>187.9</v>
      </c>
      <c r="L24" s="2">
        <v>4.09</v>
      </c>
      <c r="M24" s="2">
        <v>1.8</v>
      </c>
      <c r="N24" s="2">
        <v>6.74</v>
      </c>
      <c r="O24" s="21"/>
      <c r="P24" s="21"/>
      <c r="Q24" s="21"/>
      <c r="R24" s="2" t="s">
        <v>191</v>
      </c>
      <c r="S24" s="2" t="s">
        <v>315</v>
      </c>
      <c r="U24" s="2" t="s">
        <v>574</v>
      </c>
      <c r="V24" s="11">
        <v>45135</v>
      </c>
      <c r="W24" s="2" t="s">
        <v>425</v>
      </c>
      <c r="X24" s="124">
        <v>10.19</v>
      </c>
      <c r="Y24" s="27">
        <v>5</v>
      </c>
      <c r="Z24" s="27">
        <v>100</v>
      </c>
      <c r="AA24" s="27">
        <v>20</v>
      </c>
      <c r="AB24" s="11" t="s">
        <v>556</v>
      </c>
      <c r="AC24" s="14" t="s">
        <v>557</v>
      </c>
      <c r="AD24" s="28" t="s">
        <v>558</v>
      </c>
      <c r="AE24" s="12" t="s">
        <v>195</v>
      </c>
      <c r="AF24" s="2">
        <v>49</v>
      </c>
      <c r="AG24" s="2">
        <v>29</v>
      </c>
      <c r="AH24" s="2">
        <v>579.4</v>
      </c>
      <c r="AI24" s="2">
        <v>11588</v>
      </c>
      <c r="AJ24" s="2">
        <v>20</v>
      </c>
      <c r="AK24" s="2">
        <v>0</v>
      </c>
      <c r="AL24" s="2">
        <v>24.9</v>
      </c>
      <c r="AM24" s="2">
        <v>498</v>
      </c>
      <c r="AN24" s="21"/>
      <c r="AO24" s="21"/>
      <c r="AP24" s="21"/>
      <c r="AQ24" s="21"/>
      <c r="AS24" s="52" t="s">
        <v>430</v>
      </c>
      <c r="AT24" s="52" t="s">
        <v>430</v>
      </c>
      <c r="AU24" s="52" t="s">
        <v>430</v>
      </c>
      <c r="AV24" s="52" t="s">
        <v>430</v>
      </c>
      <c r="AW24" s="52" t="s">
        <v>430</v>
      </c>
      <c r="AX24" s="52" t="s">
        <v>430</v>
      </c>
    </row>
    <row r="25" spans="1:50" ht="16" x14ac:dyDescent="0.2">
      <c r="A25" s="2" t="s">
        <v>475</v>
      </c>
      <c r="B25" s="6">
        <v>19</v>
      </c>
      <c r="C25" s="10" t="s">
        <v>122</v>
      </c>
      <c r="D25" s="11">
        <v>45133</v>
      </c>
      <c r="E25" s="14" t="s">
        <v>327</v>
      </c>
      <c r="F25" s="2">
        <v>25.5</v>
      </c>
      <c r="G25" s="2">
        <v>8.3000000000000007</v>
      </c>
      <c r="H25" s="2">
        <v>0.65</v>
      </c>
      <c r="I25" s="2">
        <v>288.2</v>
      </c>
      <c r="J25" s="2">
        <v>6.01</v>
      </c>
      <c r="K25" s="2">
        <v>-26.8</v>
      </c>
      <c r="L25" s="2">
        <v>-1.1599999999999999</v>
      </c>
      <c r="M25" s="2">
        <v>5.12</v>
      </c>
      <c r="N25" s="2">
        <v>19.309999999999999</v>
      </c>
      <c r="O25" s="21"/>
      <c r="P25" s="21"/>
      <c r="Q25" s="21"/>
      <c r="R25" s="2" t="s">
        <v>191</v>
      </c>
      <c r="S25" s="2" t="s">
        <v>315</v>
      </c>
      <c r="U25" s="2" t="s">
        <v>575</v>
      </c>
      <c r="V25" s="11">
        <v>45135</v>
      </c>
      <c r="W25" s="2" t="s">
        <v>425</v>
      </c>
      <c r="X25" s="124">
        <v>11.91</v>
      </c>
      <c r="Y25" s="27">
        <v>5</v>
      </c>
      <c r="Z25" s="27">
        <v>100</v>
      </c>
      <c r="AA25" s="27">
        <v>20</v>
      </c>
      <c r="AB25" s="11" t="s">
        <v>556</v>
      </c>
      <c r="AC25" s="14" t="s">
        <v>557</v>
      </c>
      <c r="AD25" s="28" t="s">
        <v>558</v>
      </c>
      <c r="AE25" s="12" t="s">
        <v>195</v>
      </c>
      <c r="AF25" s="2">
        <v>45</v>
      </c>
      <c r="AG25" s="2">
        <v>5</v>
      </c>
      <c r="AH25" s="2">
        <v>116.2</v>
      </c>
      <c r="AI25" s="2">
        <v>2324</v>
      </c>
      <c r="AJ25" s="2">
        <v>4</v>
      </c>
      <c r="AK25" s="2">
        <v>0</v>
      </c>
      <c r="AL25" s="2">
        <v>4.0999999999999996</v>
      </c>
      <c r="AM25" s="2">
        <v>82</v>
      </c>
      <c r="AN25" s="21"/>
      <c r="AO25" s="21"/>
      <c r="AP25" s="21"/>
      <c r="AQ25" s="21"/>
      <c r="AS25" s="52" t="s">
        <v>430</v>
      </c>
      <c r="AT25" s="52" t="s">
        <v>430</v>
      </c>
      <c r="AU25" s="52" t="s">
        <v>430</v>
      </c>
      <c r="AV25" s="52" t="s">
        <v>430</v>
      </c>
      <c r="AW25" s="52" t="s">
        <v>430</v>
      </c>
      <c r="AX25" s="52" t="s">
        <v>430</v>
      </c>
    </row>
    <row r="26" spans="1:50" ht="16" x14ac:dyDescent="0.2">
      <c r="A26" s="2" t="s">
        <v>475</v>
      </c>
      <c r="B26" s="6">
        <v>20</v>
      </c>
      <c r="C26" s="10" t="s">
        <v>124</v>
      </c>
      <c r="D26" s="11">
        <v>45133</v>
      </c>
      <c r="E26" s="14" t="s">
        <v>576</v>
      </c>
      <c r="F26" s="2">
        <v>26.6</v>
      </c>
      <c r="G26" s="2">
        <v>36.299999999999997</v>
      </c>
      <c r="H26" s="2">
        <v>2.91</v>
      </c>
      <c r="I26" s="2">
        <v>149.5</v>
      </c>
      <c r="J26" s="2">
        <v>5.98</v>
      </c>
      <c r="K26" s="2">
        <v>187.9</v>
      </c>
      <c r="L26" s="2">
        <v>3.45</v>
      </c>
      <c r="M26" s="2">
        <v>4.2300000000000004</v>
      </c>
      <c r="N26" s="2">
        <v>15.7</v>
      </c>
      <c r="O26" s="21"/>
      <c r="P26" s="21"/>
      <c r="Q26" s="21"/>
      <c r="R26" s="2" t="s">
        <v>191</v>
      </c>
      <c r="S26" s="2" t="s">
        <v>315</v>
      </c>
      <c r="U26" s="2" t="s">
        <v>577</v>
      </c>
      <c r="V26" s="11">
        <v>45135</v>
      </c>
      <c r="W26" s="2" t="s">
        <v>425</v>
      </c>
      <c r="X26" s="124">
        <v>11.2</v>
      </c>
      <c r="Y26" s="27">
        <v>5</v>
      </c>
      <c r="Z26" s="27">
        <v>100</v>
      </c>
      <c r="AA26" s="27">
        <v>20</v>
      </c>
      <c r="AB26" s="11" t="s">
        <v>556</v>
      </c>
      <c r="AC26" s="14" t="s">
        <v>557</v>
      </c>
      <c r="AD26" s="28" t="s">
        <v>558</v>
      </c>
      <c r="AE26" s="12" t="s">
        <v>195</v>
      </c>
      <c r="AF26" s="2">
        <v>49</v>
      </c>
      <c r="AG26" s="2">
        <v>13</v>
      </c>
      <c r="AH26" s="2">
        <v>235.9</v>
      </c>
      <c r="AI26" s="2">
        <v>4718</v>
      </c>
      <c r="AJ26" s="2">
        <v>1</v>
      </c>
      <c r="AK26" s="2">
        <v>0</v>
      </c>
      <c r="AL26" s="2">
        <v>1</v>
      </c>
      <c r="AM26" s="2">
        <v>20</v>
      </c>
      <c r="AN26" s="21"/>
      <c r="AO26" s="21"/>
      <c r="AP26" s="21"/>
      <c r="AQ26" s="21"/>
      <c r="AS26" s="52" t="s">
        <v>430</v>
      </c>
      <c r="AT26" s="52" t="s">
        <v>430</v>
      </c>
      <c r="AU26" s="52" t="s">
        <v>430</v>
      </c>
      <c r="AV26" s="52" t="s">
        <v>430</v>
      </c>
      <c r="AW26" s="52" t="s">
        <v>430</v>
      </c>
      <c r="AX26" s="52" t="s">
        <v>430</v>
      </c>
    </row>
    <row r="27" spans="1:50" ht="16" x14ac:dyDescent="0.2">
      <c r="A27" s="2" t="s">
        <v>475</v>
      </c>
      <c r="B27" s="6">
        <v>21</v>
      </c>
      <c r="C27" s="10" t="s">
        <v>127</v>
      </c>
      <c r="D27" s="11">
        <v>45134</v>
      </c>
      <c r="E27" s="2" t="s">
        <v>578</v>
      </c>
      <c r="F27" s="2">
        <v>27.3</v>
      </c>
      <c r="G27" s="2">
        <v>20</v>
      </c>
      <c r="H27" s="2">
        <v>1.6</v>
      </c>
      <c r="I27" s="2">
        <v>446.5</v>
      </c>
      <c r="J27" s="2">
        <v>7.04</v>
      </c>
      <c r="K27" s="2">
        <v>105.7</v>
      </c>
      <c r="L27" s="2">
        <v>1.1399999999999999</v>
      </c>
      <c r="M27" s="2">
        <v>5.53</v>
      </c>
      <c r="N27" s="2">
        <v>22.25</v>
      </c>
      <c r="O27" s="21"/>
      <c r="P27" s="21"/>
      <c r="Q27" s="21"/>
      <c r="R27" s="2" t="s">
        <v>579</v>
      </c>
      <c r="S27" s="2" t="s">
        <v>228</v>
      </c>
      <c r="T27" s="2" t="s">
        <v>580</v>
      </c>
      <c r="V27" s="11">
        <v>45135</v>
      </c>
      <c r="W27" s="2" t="s">
        <v>425</v>
      </c>
      <c r="X27" s="124">
        <v>12.85</v>
      </c>
      <c r="Y27" s="10">
        <v>5</v>
      </c>
      <c r="Z27" s="10">
        <v>100</v>
      </c>
      <c r="AA27" s="10">
        <v>20</v>
      </c>
      <c r="AB27" s="11" t="s">
        <v>558</v>
      </c>
      <c r="AC27" s="14" t="s">
        <v>484</v>
      </c>
      <c r="AD27" s="11" t="s">
        <v>581</v>
      </c>
      <c r="AE27" s="14" t="s">
        <v>488</v>
      </c>
      <c r="AF27" s="2">
        <v>34</v>
      </c>
      <c r="AG27" s="2">
        <v>4</v>
      </c>
      <c r="AH27" s="2">
        <v>61.3</v>
      </c>
      <c r="AI27" s="2">
        <f>AH27*20</f>
        <v>1226</v>
      </c>
      <c r="AJ27" s="2">
        <v>1</v>
      </c>
      <c r="AK27" s="2">
        <v>0</v>
      </c>
      <c r="AL27" s="2">
        <v>1</v>
      </c>
      <c r="AM27" s="2">
        <f>AL27*20</f>
        <v>20</v>
      </c>
      <c r="AN27" s="21"/>
      <c r="AO27" s="21"/>
      <c r="AP27" s="21"/>
      <c r="AQ27" s="21"/>
      <c r="AS27" s="52" t="s">
        <v>430</v>
      </c>
      <c r="AT27" s="52" t="s">
        <v>430</v>
      </c>
      <c r="AU27" s="52" t="s">
        <v>430</v>
      </c>
      <c r="AV27" s="52" t="s">
        <v>430</v>
      </c>
      <c r="AW27" s="52" t="s">
        <v>430</v>
      </c>
      <c r="AX27" s="52" t="s">
        <v>430</v>
      </c>
    </row>
    <row r="28" spans="1:50" ht="16" x14ac:dyDescent="0.2">
      <c r="A28" s="2" t="s">
        <v>475</v>
      </c>
      <c r="B28" s="6">
        <v>22</v>
      </c>
      <c r="C28" s="10" t="s">
        <v>131</v>
      </c>
      <c r="D28" s="11">
        <v>45134</v>
      </c>
      <c r="E28" s="2" t="s">
        <v>538</v>
      </c>
      <c r="F28" s="2">
        <v>26.7</v>
      </c>
      <c r="G28" s="2">
        <v>24</v>
      </c>
      <c r="H28" s="2">
        <v>1.9</v>
      </c>
      <c r="I28" s="2">
        <v>414.4</v>
      </c>
      <c r="J28" s="2">
        <v>6.92</v>
      </c>
      <c r="K28" s="2">
        <v>-74.2</v>
      </c>
      <c r="L28" s="2">
        <v>112.13</v>
      </c>
      <c r="M28" s="2">
        <v>0.99</v>
      </c>
      <c r="N28" s="2">
        <v>3.77</v>
      </c>
      <c r="O28" s="21"/>
      <c r="P28" s="21"/>
      <c r="Q28" s="21"/>
      <c r="R28" s="2" t="s">
        <v>497</v>
      </c>
      <c r="S28" s="2" t="s">
        <v>228</v>
      </c>
      <c r="T28" s="2" t="s">
        <v>580</v>
      </c>
      <c r="V28" s="11">
        <v>45135</v>
      </c>
      <c r="W28" s="2" t="s">
        <v>425</v>
      </c>
      <c r="X28" s="124">
        <v>10.99</v>
      </c>
      <c r="Y28" s="10">
        <v>5</v>
      </c>
      <c r="Z28" s="10">
        <v>100</v>
      </c>
      <c r="AA28" s="10">
        <v>20</v>
      </c>
      <c r="AB28" s="11" t="s">
        <v>558</v>
      </c>
      <c r="AC28" s="14" t="s">
        <v>484</v>
      </c>
      <c r="AD28" s="11" t="s">
        <v>581</v>
      </c>
      <c r="AE28" s="14" t="s">
        <v>488</v>
      </c>
      <c r="AF28" s="2">
        <v>49</v>
      </c>
      <c r="AG28" s="2">
        <v>22</v>
      </c>
      <c r="AH28" s="2">
        <v>387.3</v>
      </c>
      <c r="AI28" s="2">
        <f>AH28*20</f>
        <v>7746</v>
      </c>
      <c r="AJ28" s="2">
        <v>9</v>
      </c>
      <c r="AK28" s="2">
        <v>0</v>
      </c>
      <c r="AL28" s="2">
        <v>9.8000000000000007</v>
      </c>
      <c r="AM28" s="2">
        <f>AL28*20</f>
        <v>196</v>
      </c>
      <c r="AN28" s="21"/>
      <c r="AO28" s="21"/>
      <c r="AP28" s="21"/>
      <c r="AQ28" s="21"/>
      <c r="AS28" s="52" t="s">
        <v>430</v>
      </c>
      <c r="AT28" s="52" t="s">
        <v>430</v>
      </c>
      <c r="AU28" s="52" t="s">
        <v>430</v>
      </c>
      <c r="AV28" s="52" t="s">
        <v>430</v>
      </c>
      <c r="AW28" s="52" t="s">
        <v>430</v>
      </c>
      <c r="AX28" s="52" t="s">
        <v>430</v>
      </c>
    </row>
    <row r="29" spans="1:50" ht="16" x14ac:dyDescent="0.2">
      <c r="A29" s="2" t="s">
        <v>475</v>
      </c>
      <c r="B29" s="6">
        <v>23</v>
      </c>
      <c r="C29" s="10" t="s">
        <v>132</v>
      </c>
      <c r="D29" s="11">
        <v>45133</v>
      </c>
      <c r="E29" s="14" t="s">
        <v>526</v>
      </c>
      <c r="F29" s="2">
        <v>31.2</v>
      </c>
      <c r="G29" s="2">
        <v>90.9</v>
      </c>
      <c r="H29" s="2">
        <v>6.65</v>
      </c>
      <c r="I29" s="2">
        <v>4198</v>
      </c>
      <c r="J29" s="2">
        <v>6.58</v>
      </c>
      <c r="K29" s="2">
        <v>222.7</v>
      </c>
      <c r="L29" s="2">
        <v>1.28</v>
      </c>
      <c r="M29" s="2">
        <v>4.04</v>
      </c>
      <c r="N29" s="2">
        <v>14.53</v>
      </c>
      <c r="O29" s="21"/>
      <c r="P29" s="21"/>
      <c r="Q29" s="21"/>
      <c r="R29" s="2" t="s">
        <v>191</v>
      </c>
      <c r="S29" s="2" t="s">
        <v>242</v>
      </c>
      <c r="T29" s="2" t="s">
        <v>315</v>
      </c>
      <c r="V29" s="11">
        <v>45135</v>
      </c>
      <c r="W29" s="2" t="s">
        <v>425</v>
      </c>
      <c r="X29" s="124">
        <v>515.13</v>
      </c>
      <c r="Y29" s="10">
        <v>5</v>
      </c>
      <c r="Z29" s="10">
        <v>100</v>
      </c>
      <c r="AA29" s="10">
        <v>20</v>
      </c>
      <c r="AB29" s="11" t="s">
        <v>556</v>
      </c>
      <c r="AC29" s="14" t="s">
        <v>557</v>
      </c>
      <c r="AD29" s="28" t="s">
        <v>558</v>
      </c>
      <c r="AE29" s="12" t="s">
        <v>195</v>
      </c>
      <c r="AF29" s="2">
        <v>49</v>
      </c>
      <c r="AG29" s="2">
        <v>47</v>
      </c>
      <c r="AH29" s="2">
        <v>2419.6</v>
      </c>
      <c r="AI29" s="2">
        <f t="shared" ref="AI29:AI43" si="0">AH29*20</f>
        <v>48392</v>
      </c>
      <c r="AJ29" s="2">
        <v>2</v>
      </c>
      <c r="AK29" s="2">
        <v>1</v>
      </c>
      <c r="AL29" s="2">
        <v>3</v>
      </c>
      <c r="AM29" s="2">
        <f t="shared" ref="AM29:AM45" si="1">AL29*20</f>
        <v>60</v>
      </c>
      <c r="AN29" s="21"/>
      <c r="AO29" s="21"/>
      <c r="AP29" s="21"/>
      <c r="AQ29" s="21"/>
      <c r="AS29" s="52" t="s">
        <v>430</v>
      </c>
      <c r="AT29" s="52" t="s">
        <v>430</v>
      </c>
      <c r="AU29" s="52" t="s">
        <v>430</v>
      </c>
      <c r="AV29" s="52" t="s">
        <v>430</v>
      </c>
      <c r="AW29" s="52" t="s">
        <v>430</v>
      </c>
      <c r="AX29" s="52" t="s">
        <v>430</v>
      </c>
    </row>
    <row r="30" spans="1:50" ht="16" x14ac:dyDescent="0.2">
      <c r="A30" s="2" t="s">
        <v>475</v>
      </c>
      <c r="B30" s="6">
        <v>24</v>
      </c>
      <c r="C30" s="10" t="s">
        <v>134</v>
      </c>
      <c r="D30" s="11">
        <v>45134</v>
      </c>
      <c r="E30" s="14" t="s">
        <v>582</v>
      </c>
      <c r="F30" s="2">
        <v>30.9</v>
      </c>
      <c r="G30" s="2">
        <v>98.8</v>
      </c>
      <c r="H30" s="2">
        <v>7.31</v>
      </c>
      <c r="I30" s="2">
        <v>2117</v>
      </c>
      <c r="J30" s="2">
        <v>7.01</v>
      </c>
      <c r="K30" s="2">
        <v>145.4</v>
      </c>
      <c r="L30" s="2">
        <v>1.0900000000000001</v>
      </c>
      <c r="M30" s="2">
        <v>5.97</v>
      </c>
      <c r="N30" s="2">
        <v>21.93</v>
      </c>
      <c r="O30" s="21"/>
      <c r="P30" s="21"/>
      <c r="Q30" s="21"/>
      <c r="U30" s="2" t="s">
        <v>583</v>
      </c>
      <c r="V30" s="11">
        <v>45135</v>
      </c>
      <c r="W30" s="2" t="s">
        <v>425</v>
      </c>
      <c r="X30" s="124">
        <v>244.2</v>
      </c>
      <c r="Y30" s="10">
        <v>5</v>
      </c>
      <c r="Z30" s="10">
        <v>100</v>
      </c>
      <c r="AA30" s="10">
        <v>20</v>
      </c>
      <c r="AB30" s="11" t="s">
        <v>558</v>
      </c>
      <c r="AC30" s="14" t="s">
        <v>484</v>
      </c>
      <c r="AD30" s="11" t="s">
        <v>581</v>
      </c>
      <c r="AE30" s="14" t="s">
        <v>488</v>
      </c>
      <c r="AF30" s="2">
        <v>49</v>
      </c>
      <c r="AG30" s="2">
        <v>45</v>
      </c>
      <c r="AH30" s="2">
        <v>1732.9</v>
      </c>
      <c r="AI30" s="2">
        <f t="shared" si="0"/>
        <v>34658</v>
      </c>
      <c r="AJ30" s="2">
        <v>2</v>
      </c>
      <c r="AK30" s="2">
        <v>1</v>
      </c>
      <c r="AL30" s="2">
        <v>3</v>
      </c>
      <c r="AM30" s="2">
        <f t="shared" si="1"/>
        <v>60</v>
      </c>
      <c r="AN30" s="21"/>
      <c r="AO30" s="21"/>
      <c r="AP30" s="21"/>
      <c r="AQ30" s="21"/>
      <c r="AS30" s="52" t="s">
        <v>430</v>
      </c>
      <c r="AT30" s="52" t="s">
        <v>430</v>
      </c>
      <c r="AU30" s="52" t="s">
        <v>430</v>
      </c>
      <c r="AV30" s="52" t="s">
        <v>430</v>
      </c>
      <c r="AW30" s="52" t="s">
        <v>430</v>
      </c>
      <c r="AX30" s="52" t="s">
        <v>430</v>
      </c>
    </row>
    <row r="31" spans="1:50" ht="16" x14ac:dyDescent="0.2">
      <c r="A31" s="2" t="s">
        <v>475</v>
      </c>
      <c r="B31" s="6">
        <v>25</v>
      </c>
      <c r="C31" s="10" t="s">
        <v>136</v>
      </c>
      <c r="D31" s="11">
        <v>45134</v>
      </c>
      <c r="E31" s="2" t="s">
        <v>584</v>
      </c>
      <c r="F31" s="2">
        <v>30.3</v>
      </c>
      <c r="G31" s="2">
        <v>66.900000000000006</v>
      </c>
      <c r="H31" s="2">
        <v>4.8899999999999997</v>
      </c>
      <c r="I31" s="2">
        <v>9815</v>
      </c>
      <c r="J31" s="2">
        <v>6.76</v>
      </c>
      <c r="K31" s="2">
        <v>158.80000000000001</v>
      </c>
      <c r="L31" s="2">
        <v>-1.51</v>
      </c>
      <c r="M31" s="2">
        <v>5.01</v>
      </c>
      <c r="N31" s="2">
        <v>16.02</v>
      </c>
      <c r="O31" s="21"/>
      <c r="P31" s="21"/>
      <c r="Q31" s="21"/>
      <c r="R31" s="2" t="s">
        <v>579</v>
      </c>
      <c r="S31" s="2" t="s">
        <v>242</v>
      </c>
      <c r="T31" s="2" t="s">
        <v>242</v>
      </c>
      <c r="U31" s="2" t="s">
        <v>308</v>
      </c>
      <c r="V31" s="11">
        <v>45135</v>
      </c>
      <c r="W31" s="2" t="s">
        <v>425</v>
      </c>
      <c r="X31" s="124">
        <v>1190.1199999999999</v>
      </c>
      <c r="Y31" s="10">
        <v>5</v>
      </c>
      <c r="Z31" s="10">
        <v>100</v>
      </c>
      <c r="AA31" s="10">
        <v>20</v>
      </c>
      <c r="AB31" s="11" t="s">
        <v>558</v>
      </c>
      <c r="AC31" s="14" t="s">
        <v>484</v>
      </c>
      <c r="AD31" s="11" t="s">
        <v>581</v>
      </c>
      <c r="AE31" s="14" t="s">
        <v>488</v>
      </c>
      <c r="AF31" s="2">
        <v>49</v>
      </c>
      <c r="AG31" s="2">
        <v>48</v>
      </c>
      <c r="AH31" s="2" t="s">
        <v>507</v>
      </c>
      <c r="AI31" s="2">
        <f>2419.6*20</f>
        <v>48392</v>
      </c>
      <c r="AJ31" s="2">
        <v>14</v>
      </c>
      <c r="AK31" s="2">
        <v>1</v>
      </c>
      <c r="AL31" s="2">
        <v>17.3</v>
      </c>
      <c r="AM31" s="2">
        <f t="shared" si="1"/>
        <v>346</v>
      </c>
      <c r="AN31" s="21"/>
      <c r="AO31" s="21"/>
      <c r="AP31" s="21"/>
      <c r="AQ31" s="21"/>
      <c r="AS31" s="52" t="s">
        <v>430</v>
      </c>
      <c r="AT31" s="52" t="s">
        <v>430</v>
      </c>
      <c r="AU31" s="52" t="s">
        <v>430</v>
      </c>
      <c r="AV31" s="52" t="s">
        <v>430</v>
      </c>
      <c r="AW31" s="52" t="s">
        <v>430</v>
      </c>
      <c r="AX31" s="52" t="s">
        <v>430</v>
      </c>
    </row>
    <row r="32" spans="1:50" ht="16" x14ac:dyDescent="0.2">
      <c r="A32" s="2" t="s">
        <v>475</v>
      </c>
      <c r="B32" s="6">
        <v>26</v>
      </c>
      <c r="C32" s="10" t="s">
        <v>138</v>
      </c>
      <c r="D32" s="11">
        <v>45134</v>
      </c>
      <c r="E32" s="14" t="s">
        <v>585</v>
      </c>
      <c r="F32" s="2">
        <v>30.4</v>
      </c>
      <c r="G32" s="2">
        <v>57.1</v>
      </c>
      <c r="H32" s="2">
        <v>3.68</v>
      </c>
      <c r="I32" s="13">
        <v>43295</v>
      </c>
      <c r="J32" s="2">
        <v>7.67</v>
      </c>
      <c r="K32" s="2">
        <v>121.1</v>
      </c>
      <c r="L32" s="2">
        <v>1.32</v>
      </c>
      <c r="M32" s="2">
        <v>2.1</v>
      </c>
      <c r="N32" s="2">
        <v>7.89</v>
      </c>
      <c r="O32" s="21"/>
      <c r="P32" s="21"/>
      <c r="Q32" s="21"/>
      <c r="R32" s="2" t="s">
        <v>579</v>
      </c>
      <c r="S32" s="2" t="s">
        <v>237</v>
      </c>
      <c r="T32" s="2" t="s">
        <v>242</v>
      </c>
      <c r="U32" s="2" t="s">
        <v>586</v>
      </c>
      <c r="V32" s="11">
        <v>45135</v>
      </c>
      <c r="W32" s="2" t="s">
        <v>425</v>
      </c>
      <c r="X32" s="124">
        <v>7509.76</v>
      </c>
      <c r="Y32" s="10">
        <v>5</v>
      </c>
      <c r="Z32" s="10">
        <v>100</v>
      </c>
      <c r="AA32" s="10">
        <v>20</v>
      </c>
      <c r="AB32" s="11" t="s">
        <v>558</v>
      </c>
      <c r="AC32" s="14" t="s">
        <v>484</v>
      </c>
      <c r="AD32" s="11" t="s">
        <v>581</v>
      </c>
      <c r="AE32" s="14" t="s">
        <v>488</v>
      </c>
      <c r="AF32" s="2">
        <v>49</v>
      </c>
      <c r="AG32" s="2">
        <v>48</v>
      </c>
      <c r="AH32" s="2" t="s">
        <v>507</v>
      </c>
      <c r="AI32" s="2" t="s">
        <v>508</v>
      </c>
      <c r="AJ32" s="2">
        <v>24</v>
      </c>
      <c r="AK32" s="2">
        <v>2</v>
      </c>
      <c r="AL32" s="2">
        <v>34.5</v>
      </c>
      <c r="AM32" s="2">
        <f t="shared" si="1"/>
        <v>690</v>
      </c>
      <c r="AN32" s="21"/>
      <c r="AO32" s="21"/>
      <c r="AP32" s="21"/>
      <c r="AQ32" s="21"/>
      <c r="AS32" s="52" t="s">
        <v>430</v>
      </c>
      <c r="AT32" s="52" t="s">
        <v>430</v>
      </c>
      <c r="AU32" s="52" t="s">
        <v>430</v>
      </c>
      <c r="AV32" s="52" t="s">
        <v>430</v>
      </c>
      <c r="AW32" s="52" t="s">
        <v>430</v>
      </c>
      <c r="AX32" s="52" t="s">
        <v>430</v>
      </c>
    </row>
    <row r="33" spans="1:54" ht="16" x14ac:dyDescent="0.2">
      <c r="A33" s="2" t="s">
        <v>475</v>
      </c>
      <c r="B33" s="6">
        <v>27</v>
      </c>
      <c r="C33" s="10" t="s">
        <v>141</v>
      </c>
      <c r="D33" s="11">
        <v>45134</v>
      </c>
      <c r="E33" s="2" t="s">
        <v>587</v>
      </c>
      <c r="F33" s="2">
        <v>30.6</v>
      </c>
      <c r="G33" s="2">
        <v>108</v>
      </c>
      <c r="H33" s="2">
        <v>7.1</v>
      </c>
      <c r="I33" s="2">
        <v>39269</v>
      </c>
      <c r="J33" s="2">
        <v>7.97</v>
      </c>
      <c r="K33" s="2">
        <v>144.69999999999999</v>
      </c>
      <c r="L33" s="2">
        <v>-1.7</v>
      </c>
      <c r="M33" s="2">
        <v>2.5</v>
      </c>
      <c r="N33" s="2">
        <v>9.64</v>
      </c>
      <c r="O33" s="21"/>
      <c r="P33" s="21"/>
      <c r="Q33" s="21"/>
      <c r="R33" s="2" t="s">
        <v>579</v>
      </c>
      <c r="S33" s="2" t="s">
        <v>228</v>
      </c>
      <c r="T33" s="2" t="s">
        <v>229</v>
      </c>
      <c r="V33" s="11">
        <v>45135</v>
      </c>
      <c r="W33" s="2" t="s">
        <v>425</v>
      </c>
      <c r="X33" s="124">
        <v>5009.3500000000004</v>
      </c>
      <c r="Y33" s="10">
        <v>5</v>
      </c>
      <c r="Z33" s="10">
        <v>100</v>
      </c>
      <c r="AA33" s="10">
        <v>20</v>
      </c>
      <c r="AB33" s="11" t="s">
        <v>558</v>
      </c>
      <c r="AC33" s="14" t="s">
        <v>484</v>
      </c>
      <c r="AD33" s="11" t="s">
        <v>581</v>
      </c>
      <c r="AE33" s="14" t="s">
        <v>488</v>
      </c>
      <c r="AF33" s="2">
        <v>49</v>
      </c>
      <c r="AG33" s="2">
        <v>45</v>
      </c>
      <c r="AH33" s="2">
        <v>1732.9</v>
      </c>
      <c r="AI33" s="2">
        <f t="shared" si="0"/>
        <v>34658</v>
      </c>
      <c r="AJ33" s="2">
        <v>1</v>
      </c>
      <c r="AK33" s="2">
        <v>0</v>
      </c>
      <c r="AL33" s="2">
        <v>1</v>
      </c>
      <c r="AM33" s="2">
        <f t="shared" si="1"/>
        <v>20</v>
      </c>
      <c r="AN33" s="21"/>
      <c r="AO33" s="21"/>
      <c r="AP33" s="21"/>
      <c r="AQ33" s="21"/>
      <c r="AS33" s="52" t="s">
        <v>430</v>
      </c>
      <c r="AT33" s="52" t="s">
        <v>430</v>
      </c>
      <c r="AU33" s="52" t="s">
        <v>430</v>
      </c>
      <c r="AV33" s="52" t="s">
        <v>430</v>
      </c>
      <c r="AW33" s="52" t="s">
        <v>430</v>
      </c>
      <c r="AX33" s="52" t="s">
        <v>430</v>
      </c>
    </row>
    <row r="34" spans="1:54" ht="16" x14ac:dyDescent="0.2">
      <c r="A34" s="2" t="s">
        <v>475</v>
      </c>
      <c r="B34" s="6">
        <v>28</v>
      </c>
      <c r="C34" s="10" t="s">
        <v>143</v>
      </c>
      <c r="D34" s="11">
        <v>45134</v>
      </c>
      <c r="E34" s="2" t="s">
        <v>502</v>
      </c>
      <c r="F34" s="2">
        <v>31.1</v>
      </c>
      <c r="G34" s="2">
        <v>59</v>
      </c>
      <c r="H34" s="2">
        <v>3.7</v>
      </c>
      <c r="I34" s="2">
        <v>42120</v>
      </c>
      <c r="J34" s="2">
        <v>7</v>
      </c>
      <c r="K34" s="2">
        <v>163.30000000000001</v>
      </c>
      <c r="L34" s="2">
        <v>-3.4</v>
      </c>
      <c r="M34" s="2">
        <v>4.04</v>
      </c>
      <c r="N34" s="2">
        <v>15.15</v>
      </c>
      <c r="O34" s="21"/>
      <c r="P34" s="21"/>
      <c r="Q34" s="21"/>
      <c r="R34" s="2" t="s">
        <v>579</v>
      </c>
      <c r="S34" s="2" t="s">
        <v>228</v>
      </c>
      <c r="T34" s="2" t="s">
        <v>229</v>
      </c>
      <c r="V34" s="11">
        <v>45135</v>
      </c>
      <c r="W34" s="2" t="s">
        <v>425</v>
      </c>
      <c r="X34" s="124">
        <v>5158.49</v>
      </c>
      <c r="Y34" s="10">
        <v>5</v>
      </c>
      <c r="Z34" s="10">
        <v>100</v>
      </c>
      <c r="AA34" s="10">
        <v>20</v>
      </c>
      <c r="AB34" s="11" t="s">
        <v>558</v>
      </c>
      <c r="AC34" s="14" t="s">
        <v>484</v>
      </c>
      <c r="AD34" s="11" t="s">
        <v>581</v>
      </c>
      <c r="AE34" s="14" t="s">
        <v>488</v>
      </c>
      <c r="AF34" s="2">
        <v>49</v>
      </c>
      <c r="AG34" s="2">
        <v>46</v>
      </c>
      <c r="AH34" s="2">
        <v>1986.3</v>
      </c>
      <c r="AI34" s="2">
        <f t="shared" si="0"/>
        <v>39726</v>
      </c>
      <c r="AJ34" s="2">
        <v>38</v>
      </c>
      <c r="AK34" s="2">
        <v>4</v>
      </c>
      <c r="AL34" s="2">
        <v>74.900000000000006</v>
      </c>
      <c r="AM34" s="2">
        <f t="shared" si="1"/>
        <v>1498</v>
      </c>
      <c r="AN34" s="21"/>
      <c r="AO34" s="21"/>
      <c r="AP34" s="21"/>
      <c r="AQ34" s="21"/>
      <c r="AS34" s="52" t="s">
        <v>430</v>
      </c>
      <c r="AT34" s="52" t="s">
        <v>430</v>
      </c>
      <c r="AU34" s="52" t="s">
        <v>430</v>
      </c>
      <c r="AV34" s="52" t="s">
        <v>430</v>
      </c>
      <c r="AW34" s="52" t="s">
        <v>430</v>
      </c>
      <c r="AX34" s="52" t="s">
        <v>430</v>
      </c>
    </row>
    <row r="35" spans="1:54" ht="16" x14ac:dyDescent="0.2">
      <c r="A35" s="2" t="s">
        <v>475</v>
      </c>
      <c r="B35" s="6">
        <v>29</v>
      </c>
      <c r="C35" s="10" t="s">
        <v>145</v>
      </c>
      <c r="D35" s="11">
        <v>45134</v>
      </c>
      <c r="E35" s="2" t="s">
        <v>588</v>
      </c>
      <c r="F35" s="2">
        <v>30.9</v>
      </c>
      <c r="G35" s="2">
        <v>93</v>
      </c>
      <c r="H35" s="2">
        <v>6.3</v>
      </c>
      <c r="I35" s="2">
        <v>28971</v>
      </c>
      <c r="J35" s="2">
        <v>7.67</v>
      </c>
      <c r="K35" s="2">
        <v>142.5</v>
      </c>
      <c r="L35" s="2">
        <v>-2.85</v>
      </c>
      <c r="M35" s="2">
        <v>4.25</v>
      </c>
      <c r="N35" s="2">
        <v>15.63</v>
      </c>
      <c r="O35" s="20"/>
      <c r="P35" s="20"/>
      <c r="Q35" s="20"/>
      <c r="R35" s="2" t="s">
        <v>579</v>
      </c>
      <c r="S35" s="2" t="s">
        <v>228</v>
      </c>
      <c r="T35" s="2" t="s">
        <v>229</v>
      </c>
      <c r="V35" s="11">
        <v>45135</v>
      </c>
      <c r="W35" s="2" t="s">
        <v>425</v>
      </c>
      <c r="X35" s="124">
        <v>3606.98</v>
      </c>
      <c r="Y35" s="10">
        <v>5</v>
      </c>
      <c r="Z35" s="10">
        <v>100</v>
      </c>
      <c r="AA35" s="10">
        <v>20</v>
      </c>
      <c r="AB35" s="2" t="s">
        <v>558</v>
      </c>
      <c r="AC35" s="14" t="s">
        <v>484</v>
      </c>
      <c r="AD35" s="11" t="s">
        <v>581</v>
      </c>
      <c r="AE35" s="14" t="s">
        <v>488</v>
      </c>
      <c r="AF35" s="2">
        <v>49</v>
      </c>
      <c r="AG35" s="2">
        <v>48</v>
      </c>
      <c r="AH35" s="2" t="s">
        <v>507</v>
      </c>
      <c r="AI35" s="2" t="s">
        <v>508</v>
      </c>
      <c r="AJ35" s="2">
        <v>1</v>
      </c>
      <c r="AK35" s="2">
        <v>0</v>
      </c>
      <c r="AL35" s="2">
        <v>1</v>
      </c>
      <c r="AM35" s="2">
        <f t="shared" si="1"/>
        <v>20</v>
      </c>
      <c r="AN35" s="21"/>
      <c r="AO35" s="21"/>
      <c r="AP35" s="21"/>
      <c r="AQ35" s="21"/>
      <c r="AS35" s="52" t="s">
        <v>430</v>
      </c>
      <c r="AT35" s="52" t="s">
        <v>430</v>
      </c>
      <c r="AU35" s="52" t="s">
        <v>430</v>
      </c>
      <c r="AV35" s="52" t="s">
        <v>430</v>
      </c>
      <c r="AW35" s="52" t="s">
        <v>430</v>
      </c>
      <c r="AX35" s="52" t="s">
        <v>430</v>
      </c>
    </row>
    <row r="36" spans="1:54" ht="14" x14ac:dyDescent="0.15">
      <c r="A36" s="2" t="s">
        <v>475</v>
      </c>
      <c r="B36" s="6">
        <v>30</v>
      </c>
      <c r="C36" s="10" t="s">
        <v>147</v>
      </c>
      <c r="D36" s="17" t="s">
        <v>266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0"/>
      <c r="T36" s="20"/>
      <c r="U36" s="20"/>
      <c r="V36" s="25"/>
      <c r="W36" s="20"/>
      <c r="X36" s="20"/>
      <c r="Y36" s="17"/>
      <c r="Z36" s="17"/>
      <c r="AA36" s="17"/>
      <c r="AB36" s="20"/>
      <c r="AC36" s="20"/>
      <c r="AD36" s="20"/>
      <c r="AE36" s="20"/>
      <c r="AF36" s="20"/>
      <c r="AG36" s="20"/>
      <c r="AH36" s="20"/>
      <c r="AI36" s="15"/>
      <c r="AJ36" s="20"/>
      <c r="AK36" s="20"/>
      <c r="AL36" s="20"/>
      <c r="AM36" s="15"/>
      <c r="AN36" s="17"/>
      <c r="AO36" s="20"/>
      <c r="AP36" s="20"/>
      <c r="AQ36" s="17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</row>
    <row r="37" spans="1:54" ht="16" x14ac:dyDescent="0.2">
      <c r="A37" s="2" t="s">
        <v>475</v>
      </c>
      <c r="B37" s="6">
        <v>31</v>
      </c>
      <c r="C37" s="10" t="s">
        <v>148</v>
      </c>
      <c r="D37" s="11">
        <v>45134</v>
      </c>
      <c r="E37" s="2" t="s">
        <v>589</v>
      </c>
      <c r="F37" s="2">
        <v>30.8</v>
      </c>
      <c r="G37" s="2">
        <v>83</v>
      </c>
      <c r="H37" s="2">
        <v>5.49</v>
      </c>
      <c r="I37" s="2">
        <v>34299</v>
      </c>
      <c r="J37" s="2">
        <v>7.54</v>
      </c>
      <c r="K37" s="2">
        <v>164.2</v>
      </c>
      <c r="L37" s="2">
        <v>37.6</v>
      </c>
      <c r="M37" s="2">
        <v>2.39</v>
      </c>
      <c r="N37" s="2">
        <v>9.0299999999999994</v>
      </c>
      <c r="O37" s="20"/>
      <c r="P37" s="20"/>
      <c r="Q37" s="20"/>
      <c r="R37" s="2" t="s">
        <v>579</v>
      </c>
      <c r="S37" s="2" t="s">
        <v>242</v>
      </c>
      <c r="T37" s="2" t="s">
        <v>242</v>
      </c>
      <c r="U37" s="2" t="s">
        <v>586</v>
      </c>
      <c r="V37" s="11">
        <v>45135</v>
      </c>
      <c r="W37" s="2" t="s">
        <v>425</v>
      </c>
      <c r="X37" s="124">
        <v>4731.1499999999996</v>
      </c>
      <c r="Y37" s="10">
        <v>5</v>
      </c>
      <c r="Z37" s="10">
        <v>100</v>
      </c>
      <c r="AA37" s="10">
        <v>20</v>
      </c>
      <c r="AB37" s="2" t="s">
        <v>558</v>
      </c>
      <c r="AC37" s="14" t="s">
        <v>484</v>
      </c>
      <c r="AD37" s="11" t="s">
        <v>581</v>
      </c>
      <c r="AE37" s="14" t="s">
        <v>488</v>
      </c>
      <c r="AF37" s="2">
        <v>49</v>
      </c>
      <c r="AG37" s="2">
        <v>48</v>
      </c>
      <c r="AH37" s="2" t="s">
        <v>507</v>
      </c>
      <c r="AI37" s="2" t="s">
        <v>508</v>
      </c>
      <c r="AJ37" s="2">
        <v>5</v>
      </c>
      <c r="AK37" s="2">
        <v>0</v>
      </c>
      <c r="AL37" s="2">
        <v>5.2</v>
      </c>
      <c r="AM37" s="2">
        <f t="shared" si="1"/>
        <v>104</v>
      </c>
      <c r="AN37" s="17"/>
      <c r="AO37" s="20"/>
      <c r="AP37" s="20"/>
      <c r="AQ37" s="17"/>
      <c r="AS37" s="52" t="s">
        <v>430</v>
      </c>
      <c r="AT37" s="52" t="s">
        <v>430</v>
      </c>
      <c r="AU37" s="52" t="s">
        <v>430</v>
      </c>
      <c r="AV37" s="52" t="s">
        <v>430</v>
      </c>
      <c r="AW37" s="52" t="s">
        <v>430</v>
      </c>
      <c r="AX37" s="52" t="s">
        <v>430</v>
      </c>
    </row>
    <row r="38" spans="1:54" ht="14" x14ac:dyDescent="0.15">
      <c r="A38" s="2" t="s">
        <v>475</v>
      </c>
      <c r="B38" s="6">
        <v>32</v>
      </c>
      <c r="C38" s="10" t="s">
        <v>151</v>
      </c>
      <c r="D38" s="17" t="s">
        <v>266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0"/>
      <c r="T38" s="20"/>
      <c r="U38" s="20"/>
      <c r="V38" s="25"/>
      <c r="W38" s="20"/>
      <c r="X38" s="20"/>
      <c r="Y38" s="17"/>
      <c r="Z38" s="17"/>
      <c r="AA38" s="17"/>
      <c r="AB38" s="20"/>
      <c r="AC38" s="20"/>
      <c r="AD38" s="20"/>
      <c r="AE38" s="20"/>
      <c r="AF38" s="20"/>
      <c r="AG38" s="20"/>
      <c r="AH38" s="20"/>
      <c r="AI38" s="15"/>
      <c r="AJ38" s="20"/>
      <c r="AK38" s="20"/>
      <c r="AL38" s="20"/>
      <c r="AM38" s="15"/>
      <c r="AN38" s="17"/>
      <c r="AO38" s="20"/>
      <c r="AP38" s="20"/>
      <c r="AQ38" s="17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</row>
    <row r="39" spans="1:54" ht="16" x14ac:dyDescent="0.2">
      <c r="A39" s="2" t="s">
        <v>475</v>
      </c>
      <c r="B39" s="6">
        <v>33</v>
      </c>
      <c r="C39" s="10" t="s">
        <v>152</v>
      </c>
      <c r="D39" s="11">
        <v>45134</v>
      </c>
      <c r="E39" s="14" t="s">
        <v>590</v>
      </c>
      <c r="F39" s="2">
        <v>28.9</v>
      </c>
      <c r="G39" s="2">
        <v>43</v>
      </c>
      <c r="H39" s="2">
        <v>2.78</v>
      </c>
      <c r="I39" s="13">
        <v>46660</v>
      </c>
      <c r="J39" s="2">
        <v>7.01</v>
      </c>
      <c r="K39" s="2">
        <v>176.1</v>
      </c>
      <c r="L39" s="2">
        <v>-0.41</v>
      </c>
      <c r="M39" s="2">
        <v>3.59</v>
      </c>
      <c r="N39" s="2">
        <v>13.74</v>
      </c>
      <c r="O39" s="21"/>
      <c r="P39" s="21"/>
      <c r="Q39" s="21"/>
      <c r="R39" s="2" t="s">
        <v>579</v>
      </c>
      <c r="S39" s="2" t="s">
        <v>244</v>
      </c>
      <c r="T39" s="2" t="s">
        <v>244</v>
      </c>
      <c r="U39" s="2" t="s">
        <v>586</v>
      </c>
      <c r="V39" s="11">
        <v>45135</v>
      </c>
      <c r="W39" s="2" t="s">
        <v>425</v>
      </c>
      <c r="X39" s="124">
        <v>7672.29</v>
      </c>
      <c r="Y39" s="10">
        <v>5</v>
      </c>
      <c r="Z39" s="10">
        <v>100</v>
      </c>
      <c r="AA39" s="10">
        <v>20</v>
      </c>
      <c r="AB39" s="2" t="s">
        <v>558</v>
      </c>
      <c r="AC39" s="14" t="s">
        <v>484</v>
      </c>
      <c r="AD39" s="11" t="s">
        <v>581</v>
      </c>
      <c r="AE39" s="14" t="s">
        <v>488</v>
      </c>
      <c r="AF39" s="2">
        <v>49</v>
      </c>
      <c r="AG39" s="2">
        <v>48</v>
      </c>
      <c r="AH39" s="2">
        <v>2419.6</v>
      </c>
      <c r="AI39" s="2">
        <f t="shared" si="0"/>
        <v>48392</v>
      </c>
      <c r="AJ39" s="2">
        <v>14</v>
      </c>
      <c r="AK39" s="2">
        <v>5</v>
      </c>
      <c r="AL39" s="2">
        <v>22.1</v>
      </c>
      <c r="AM39" s="2">
        <f t="shared" si="1"/>
        <v>442</v>
      </c>
      <c r="AN39" s="21"/>
      <c r="AO39" s="21"/>
      <c r="AP39" s="21"/>
      <c r="AQ39" s="21"/>
      <c r="AS39" s="52" t="s">
        <v>430</v>
      </c>
      <c r="AT39" s="52" t="s">
        <v>430</v>
      </c>
      <c r="AU39" s="52" t="s">
        <v>430</v>
      </c>
      <c r="AV39" s="52" t="s">
        <v>430</v>
      </c>
      <c r="AW39" s="52" t="s">
        <v>430</v>
      </c>
      <c r="AX39" s="52" t="s">
        <v>430</v>
      </c>
    </row>
    <row r="40" spans="1:54" ht="16" x14ac:dyDescent="0.2">
      <c r="A40" s="2" t="s">
        <v>475</v>
      </c>
      <c r="B40" s="6">
        <v>34</v>
      </c>
      <c r="C40" s="10" t="s">
        <v>154</v>
      </c>
      <c r="D40" s="11">
        <v>45134</v>
      </c>
      <c r="E40" s="14" t="s">
        <v>591</v>
      </c>
      <c r="F40" s="2">
        <v>29</v>
      </c>
      <c r="G40" s="2">
        <v>67.7</v>
      </c>
      <c r="H40" s="2">
        <v>4.42</v>
      </c>
      <c r="I40" s="13">
        <v>45607</v>
      </c>
      <c r="J40" s="2">
        <v>7.48</v>
      </c>
      <c r="K40" s="2">
        <v>171.9</v>
      </c>
      <c r="L40" s="2">
        <v>9.32</v>
      </c>
      <c r="M40" s="2">
        <v>1.66</v>
      </c>
      <c r="N40" s="2">
        <v>6.16</v>
      </c>
      <c r="O40" s="21"/>
      <c r="P40" s="21"/>
      <c r="Q40" s="21"/>
      <c r="R40" s="2" t="s">
        <v>579</v>
      </c>
      <c r="S40" s="2" t="s">
        <v>237</v>
      </c>
      <c r="T40" s="2" t="s">
        <v>242</v>
      </c>
      <c r="U40" s="2" t="s">
        <v>586</v>
      </c>
      <c r="V40" s="11">
        <v>45135</v>
      </c>
      <c r="W40" s="2" t="s">
        <v>425</v>
      </c>
      <c r="X40" s="124">
        <v>8017.12</v>
      </c>
      <c r="Y40" s="10">
        <v>5</v>
      </c>
      <c r="Z40" s="10">
        <v>100</v>
      </c>
      <c r="AA40" s="10">
        <v>20</v>
      </c>
      <c r="AB40" s="2" t="s">
        <v>558</v>
      </c>
      <c r="AC40" s="14" t="s">
        <v>484</v>
      </c>
      <c r="AD40" s="11" t="s">
        <v>581</v>
      </c>
      <c r="AE40" s="14" t="s">
        <v>488</v>
      </c>
      <c r="AF40" s="2">
        <v>49</v>
      </c>
      <c r="AG40" s="2">
        <v>48</v>
      </c>
      <c r="AH40" s="2" t="s">
        <v>507</v>
      </c>
      <c r="AI40" s="2" t="s">
        <v>508</v>
      </c>
      <c r="AJ40" s="2">
        <v>31</v>
      </c>
      <c r="AK40" s="2">
        <v>19</v>
      </c>
      <c r="AL40" s="2">
        <v>79.900000000000006</v>
      </c>
      <c r="AM40" s="2">
        <f t="shared" si="1"/>
        <v>1598</v>
      </c>
      <c r="AN40" s="17"/>
      <c r="AO40" s="20"/>
      <c r="AP40" s="20"/>
      <c r="AQ40" s="17"/>
      <c r="AS40" s="52" t="s">
        <v>430</v>
      </c>
      <c r="AT40" s="52" t="s">
        <v>430</v>
      </c>
      <c r="AU40" s="52" t="s">
        <v>430</v>
      </c>
      <c r="AV40" s="52" t="s">
        <v>430</v>
      </c>
      <c r="AW40" s="52" t="s">
        <v>430</v>
      </c>
      <c r="AX40" s="52" t="s">
        <v>430</v>
      </c>
    </row>
    <row r="41" spans="1:54" ht="16" x14ac:dyDescent="0.2">
      <c r="A41" s="2" t="s">
        <v>475</v>
      </c>
      <c r="B41" s="6">
        <v>35</v>
      </c>
      <c r="C41" s="10" t="s">
        <v>158</v>
      </c>
      <c r="D41" s="11">
        <v>45134</v>
      </c>
      <c r="E41" s="2" t="s">
        <v>592</v>
      </c>
      <c r="F41" s="2">
        <v>29.9</v>
      </c>
      <c r="G41" s="2">
        <v>103</v>
      </c>
      <c r="H41" s="2">
        <v>6.6</v>
      </c>
      <c r="I41" s="2">
        <v>45531</v>
      </c>
      <c r="J41" s="2">
        <v>8.01</v>
      </c>
      <c r="K41" s="2">
        <v>149.30000000000001</v>
      </c>
      <c r="L41" s="2">
        <v>-4.5199999999999996</v>
      </c>
      <c r="M41" s="2">
        <v>1.51</v>
      </c>
      <c r="N41" s="2">
        <v>5.87</v>
      </c>
      <c r="O41" s="21"/>
      <c r="P41" s="21"/>
      <c r="Q41" s="21"/>
      <c r="R41" s="2" t="s">
        <v>579</v>
      </c>
      <c r="S41" s="2" t="s">
        <v>228</v>
      </c>
      <c r="T41" s="2" t="s">
        <v>229</v>
      </c>
      <c r="U41" s="2" t="s">
        <v>593</v>
      </c>
      <c r="V41" s="11">
        <v>45135</v>
      </c>
      <c r="W41" s="2" t="s">
        <v>425</v>
      </c>
      <c r="X41" s="124">
        <v>5390.08</v>
      </c>
      <c r="Y41" s="10">
        <v>5</v>
      </c>
      <c r="Z41" s="10">
        <v>100</v>
      </c>
      <c r="AA41" s="10">
        <v>20</v>
      </c>
      <c r="AB41" s="2" t="s">
        <v>558</v>
      </c>
      <c r="AC41" s="14" t="s">
        <v>484</v>
      </c>
      <c r="AD41" s="11" t="s">
        <v>581</v>
      </c>
      <c r="AE41" s="14" t="s">
        <v>488</v>
      </c>
      <c r="AF41" s="2">
        <v>49</v>
      </c>
      <c r="AG41" s="2">
        <v>42</v>
      </c>
      <c r="AH41" s="2">
        <v>1299.7</v>
      </c>
      <c r="AI41" s="2">
        <f t="shared" si="0"/>
        <v>25994</v>
      </c>
      <c r="AJ41" s="2">
        <v>8</v>
      </c>
      <c r="AK41" s="2">
        <v>2</v>
      </c>
      <c r="AL41" s="2">
        <v>10.8</v>
      </c>
      <c r="AM41" s="2">
        <f t="shared" si="1"/>
        <v>216</v>
      </c>
      <c r="AN41" s="21"/>
      <c r="AO41" s="21"/>
      <c r="AP41" s="21"/>
      <c r="AQ41" s="21"/>
      <c r="AS41" s="52" t="s">
        <v>430</v>
      </c>
      <c r="AT41" s="52" t="s">
        <v>430</v>
      </c>
      <c r="AU41" s="52" t="s">
        <v>430</v>
      </c>
      <c r="AV41" s="52" t="s">
        <v>430</v>
      </c>
      <c r="AW41" s="52" t="s">
        <v>430</v>
      </c>
      <c r="AX41" s="52" t="s">
        <v>430</v>
      </c>
    </row>
    <row r="42" spans="1:54" ht="16" x14ac:dyDescent="0.2">
      <c r="A42" s="2" t="s">
        <v>475</v>
      </c>
      <c r="B42" s="6">
        <v>36</v>
      </c>
      <c r="C42" s="10" t="s">
        <v>161</v>
      </c>
      <c r="D42" s="11">
        <v>45134</v>
      </c>
      <c r="E42" s="2" t="s">
        <v>594</v>
      </c>
      <c r="F42" s="2">
        <v>30.6</v>
      </c>
      <c r="G42" s="2">
        <v>114</v>
      </c>
      <c r="H42" s="2">
        <v>7.45</v>
      </c>
      <c r="I42" s="2">
        <v>39293</v>
      </c>
      <c r="J42" s="2">
        <v>7.93</v>
      </c>
      <c r="K42" s="2">
        <v>150.9</v>
      </c>
      <c r="L42" s="2">
        <v>10.199999999999999</v>
      </c>
      <c r="M42" s="2">
        <v>1.89</v>
      </c>
      <c r="N42" s="2">
        <v>5.89</v>
      </c>
      <c r="O42" s="21"/>
      <c r="P42" s="21"/>
      <c r="Q42" s="21"/>
      <c r="R42" s="2" t="s">
        <v>579</v>
      </c>
      <c r="S42" s="2" t="s">
        <v>242</v>
      </c>
      <c r="T42" s="2" t="s">
        <v>242</v>
      </c>
      <c r="U42" s="2" t="s">
        <v>595</v>
      </c>
      <c r="V42" s="11">
        <v>45135</v>
      </c>
      <c r="W42" s="2" t="s">
        <v>425</v>
      </c>
      <c r="X42" s="124">
        <v>5624.2</v>
      </c>
      <c r="Y42" s="10">
        <v>5</v>
      </c>
      <c r="Z42" s="10">
        <v>100</v>
      </c>
      <c r="AA42" s="10">
        <v>20</v>
      </c>
      <c r="AB42" s="2" t="s">
        <v>558</v>
      </c>
      <c r="AC42" s="14" t="s">
        <v>484</v>
      </c>
      <c r="AD42" s="11" t="s">
        <v>581</v>
      </c>
      <c r="AE42" s="14" t="s">
        <v>488</v>
      </c>
      <c r="AF42" s="2">
        <v>49</v>
      </c>
      <c r="AG42" s="2">
        <v>48</v>
      </c>
      <c r="AH42" s="2" t="s">
        <v>507</v>
      </c>
      <c r="AI42" s="2" t="s">
        <v>508</v>
      </c>
      <c r="AJ42" s="2">
        <v>26</v>
      </c>
      <c r="AK42" s="2">
        <v>3</v>
      </c>
      <c r="AL42" s="2">
        <v>39.9</v>
      </c>
      <c r="AM42" s="2">
        <f t="shared" si="1"/>
        <v>798</v>
      </c>
      <c r="AN42" s="21"/>
      <c r="AO42" s="21"/>
      <c r="AP42" s="21"/>
      <c r="AQ42" s="21"/>
      <c r="AS42" s="52" t="s">
        <v>430</v>
      </c>
      <c r="AT42" s="52" t="s">
        <v>430</v>
      </c>
      <c r="AU42" s="52" t="s">
        <v>430</v>
      </c>
      <c r="AV42" s="52" t="s">
        <v>430</v>
      </c>
      <c r="AW42" s="52" t="s">
        <v>430</v>
      </c>
      <c r="AX42" s="52" t="s">
        <v>430</v>
      </c>
    </row>
    <row r="43" spans="1:54" ht="16" x14ac:dyDescent="0.2">
      <c r="A43" s="2" t="s">
        <v>475</v>
      </c>
      <c r="B43" s="6">
        <v>37</v>
      </c>
      <c r="C43" s="10" t="s">
        <v>164</v>
      </c>
      <c r="D43" s="11">
        <v>45134</v>
      </c>
      <c r="E43" s="2" t="s">
        <v>498</v>
      </c>
      <c r="F43" s="2">
        <v>29.6</v>
      </c>
      <c r="G43" s="2">
        <v>98</v>
      </c>
      <c r="H43" s="2">
        <v>6.5</v>
      </c>
      <c r="I43" s="2">
        <v>41869</v>
      </c>
      <c r="J43" s="2">
        <v>7.94</v>
      </c>
      <c r="K43" s="2">
        <v>153.30000000000001</v>
      </c>
      <c r="L43" s="2">
        <v>-2.99</v>
      </c>
      <c r="M43" s="2">
        <v>2.42</v>
      </c>
      <c r="N43" s="2">
        <v>9.1300000000000008</v>
      </c>
      <c r="O43" s="21"/>
      <c r="P43" s="21"/>
      <c r="Q43" s="21"/>
      <c r="R43" s="2" t="s">
        <v>579</v>
      </c>
      <c r="S43" s="2" t="s">
        <v>237</v>
      </c>
      <c r="T43" s="2" t="s">
        <v>65</v>
      </c>
      <c r="U43" s="2" t="s">
        <v>503</v>
      </c>
      <c r="V43" s="11">
        <v>45135</v>
      </c>
      <c r="W43" s="2" t="s">
        <v>425</v>
      </c>
      <c r="X43" s="124">
        <v>5543.83</v>
      </c>
      <c r="Y43" s="10">
        <v>5</v>
      </c>
      <c r="Z43" s="10">
        <v>100</v>
      </c>
      <c r="AA43" s="10">
        <v>20</v>
      </c>
      <c r="AB43" s="2" t="s">
        <v>558</v>
      </c>
      <c r="AC43" s="14" t="s">
        <v>484</v>
      </c>
      <c r="AD43" s="11" t="s">
        <v>581</v>
      </c>
      <c r="AE43" s="14" t="s">
        <v>488</v>
      </c>
      <c r="AF43" s="2">
        <v>49</v>
      </c>
      <c r="AG43" s="2">
        <v>30</v>
      </c>
      <c r="AH43" s="2">
        <v>613.1</v>
      </c>
      <c r="AI43" s="2">
        <f t="shared" si="0"/>
        <v>12262</v>
      </c>
      <c r="AJ43" s="2">
        <v>1</v>
      </c>
      <c r="AK43" s="2">
        <v>0</v>
      </c>
      <c r="AL43" s="2">
        <v>1</v>
      </c>
      <c r="AM43" s="2">
        <f t="shared" si="1"/>
        <v>20</v>
      </c>
      <c r="AN43" s="21"/>
      <c r="AO43" s="21"/>
      <c r="AP43" s="21"/>
      <c r="AQ43" s="21"/>
      <c r="AS43" s="52" t="s">
        <v>430</v>
      </c>
      <c r="AT43" s="52" t="s">
        <v>430</v>
      </c>
      <c r="AU43" s="52" t="s">
        <v>430</v>
      </c>
      <c r="AV43" s="52" t="s">
        <v>430</v>
      </c>
      <c r="AW43" s="52" t="s">
        <v>430</v>
      </c>
      <c r="AX43" s="52" t="s">
        <v>430</v>
      </c>
    </row>
    <row r="44" spans="1:54" ht="16" x14ac:dyDescent="0.2">
      <c r="A44" s="2" t="s">
        <v>475</v>
      </c>
      <c r="B44" s="6">
        <v>38</v>
      </c>
      <c r="C44" s="10" t="s">
        <v>167</v>
      </c>
      <c r="D44" s="11">
        <v>45134</v>
      </c>
      <c r="E44" s="14" t="s">
        <v>596</v>
      </c>
      <c r="F44" s="2">
        <v>30.7</v>
      </c>
      <c r="G44" s="2">
        <v>64</v>
      </c>
      <c r="H44" s="2">
        <v>4</v>
      </c>
      <c r="I44" s="2">
        <v>49363</v>
      </c>
      <c r="J44" s="2">
        <v>7.6</v>
      </c>
      <c r="K44" s="2">
        <v>204.8</v>
      </c>
      <c r="L44" s="2">
        <v>10.4</v>
      </c>
      <c r="M44" s="2">
        <v>2.56</v>
      </c>
      <c r="N44" s="2">
        <v>9.73</v>
      </c>
      <c r="O44" s="21"/>
      <c r="P44" s="21"/>
      <c r="Q44" s="21"/>
      <c r="R44" s="2" t="s">
        <v>579</v>
      </c>
      <c r="S44" s="2" t="s">
        <v>244</v>
      </c>
      <c r="T44" s="2" t="s">
        <v>244</v>
      </c>
      <c r="U44" s="2" t="s">
        <v>586</v>
      </c>
      <c r="V44" s="11">
        <v>45135</v>
      </c>
      <c r="W44" s="2" t="s">
        <v>425</v>
      </c>
      <c r="X44" s="124">
        <v>8007.88</v>
      </c>
      <c r="Y44" s="10">
        <v>5</v>
      </c>
      <c r="Z44" s="10">
        <v>100</v>
      </c>
      <c r="AA44" s="10">
        <v>20</v>
      </c>
      <c r="AB44" s="2" t="s">
        <v>558</v>
      </c>
      <c r="AC44" s="14" t="s">
        <v>484</v>
      </c>
      <c r="AD44" s="11" t="s">
        <v>581</v>
      </c>
      <c r="AE44" s="14" t="s">
        <v>488</v>
      </c>
      <c r="AF44" s="2">
        <v>49</v>
      </c>
      <c r="AG44" s="2">
        <v>48</v>
      </c>
      <c r="AH44" s="2" t="s">
        <v>507</v>
      </c>
      <c r="AI44" s="2" t="s">
        <v>508</v>
      </c>
      <c r="AJ44" s="2">
        <v>8</v>
      </c>
      <c r="AK44" s="2">
        <v>2</v>
      </c>
      <c r="AL44" s="2">
        <v>10.8</v>
      </c>
      <c r="AM44" s="2">
        <f t="shared" si="1"/>
        <v>216</v>
      </c>
      <c r="AN44" s="21"/>
      <c r="AO44" s="21"/>
      <c r="AP44" s="21"/>
      <c r="AQ44" s="21"/>
      <c r="AS44" s="52" t="s">
        <v>430</v>
      </c>
      <c r="AT44" s="52" t="s">
        <v>430</v>
      </c>
      <c r="AU44" s="52" t="s">
        <v>430</v>
      </c>
      <c r="AV44" s="52" t="s">
        <v>430</v>
      </c>
      <c r="AW44" s="52" t="s">
        <v>430</v>
      </c>
      <c r="AX44" s="52" t="s">
        <v>430</v>
      </c>
    </row>
    <row r="45" spans="1:54" ht="16" x14ac:dyDescent="0.2">
      <c r="A45" s="2" t="s">
        <v>475</v>
      </c>
      <c r="B45" s="6">
        <v>39</v>
      </c>
      <c r="C45" s="10" t="s">
        <v>170</v>
      </c>
      <c r="D45" s="11">
        <v>45134</v>
      </c>
      <c r="E45" s="2" t="s">
        <v>597</v>
      </c>
      <c r="F45" s="2">
        <v>28.8</v>
      </c>
      <c r="G45" s="2">
        <v>56</v>
      </c>
      <c r="H45" s="2">
        <v>3.5</v>
      </c>
      <c r="I45" s="2">
        <v>55850</v>
      </c>
      <c r="J45" s="2">
        <v>7.24</v>
      </c>
      <c r="K45" s="2">
        <v>188.5</v>
      </c>
      <c r="L45" s="2">
        <v>1.1200000000000001</v>
      </c>
      <c r="M45" s="2">
        <v>2.4</v>
      </c>
      <c r="N45" s="2">
        <v>9.1</v>
      </c>
      <c r="O45" s="21"/>
      <c r="P45" s="21"/>
      <c r="Q45" s="21"/>
      <c r="R45" s="2" t="s">
        <v>579</v>
      </c>
      <c r="S45" s="2" t="s">
        <v>228</v>
      </c>
      <c r="T45" s="2" t="s">
        <v>229</v>
      </c>
      <c r="U45" s="2" t="s">
        <v>598</v>
      </c>
      <c r="V45" s="11">
        <v>45135</v>
      </c>
      <c r="W45" s="2" t="s">
        <v>425</v>
      </c>
      <c r="X45" s="124">
        <v>7861.71</v>
      </c>
      <c r="Y45" s="10">
        <v>5</v>
      </c>
      <c r="Z45" s="10">
        <v>100</v>
      </c>
      <c r="AA45" s="10">
        <v>20</v>
      </c>
      <c r="AB45" s="2" t="s">
        <v>558</v>
      </c>
      <c r="AC45" s="14" t="s">
        <v>484</v>
      </c>
      <c r="AD45" s="11" t="s">
        <v>581</v>
      </c>
      <c r="AE45" s="14" t="s">
        <v>488</v>
      </c>
      <c r="AF45" s="2">
        <v>49</v>
      </c>
      <c r="AG45" s="2">
        <v>48</v>
      </c>
      <c r="AH45" s="2" t="s">
        <v>599</v>
      </c>
      <c r="AI45" s="2" t="s">
        <v>508</v>
      </c>
      <c r="AJ45" s="2">
        <v>44</v>
      </c>
      <c r="AK45" s="2">
        <v>20</v>
      </c>
      <c r="AL45" s="2">
        <v>167.9</v>
      </c>
      <c r="AM45" s="2">
        <f t="shared" si="1"/>
        <v>3358</v>
      </c>
      <c r="AN45" s="21"/>
      <c r="AO45" s="21"/>
      <c r="AP45" s="21"/>
      <c r="AQ45" s="21"/>
      <c r="AS45" s="52" t="s">
        <v>430</v>
      </c>
      <c r="AT45" s="52" t="s">
        <v>430</v>
      </c>
      <c r="AU45" s="52" t="s">
        <v>430</v>
      </c>
      <c r="AV45" s="52" t="s">
        <v>430</v>
      </c>
      <c r="AW45" s="52" t="s">
        <v>430</v>
      </c>
      <c r="AX45" s="52" t="s">
        <v>430</v>
      </c>
    </row>
    <row r="46" spans="1:54" ht="14" x14ac:dyDescent="0.15">
      <c r="A46" s="2" t="s">
        <v>475</v>
      </c>
      <c r="B46" s="6">
        <v>40</v>
      </c>
      <c r="C46" s="10" t="s">
        <v>172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1"/>
      <c r="P46" s="21"/>
      <c r="Q46" s="21"/>
      <c r="R46" s="15"/>
      <c r="S46" s="15"/>
      <c r="T46" s="15"/>
      <c r="U46" s="15"/>
      <c r="V46" s="11">
        <v>45135</v>
      </c>
      <c r="W46" s="2" t="s">
        <v>425</v>
      </c>
      <c r="X46" s="125">
        <v>11.66</v>
      </c>
      <c r="Y46" s="126"/>
      <c r="Z46" s="126"/>
      <c r="AA46" s="126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1"/>
      <c r="AP46" s="21"/>
      <c r="AQ46" s="21"/>
      <c r="AR46" s="15"/>
    </row>
    <row r="47" spans="1:54" ht="14" x14ac:dyDescent="0.15">
      <c r="A47" s="2" t="s">
        <v>475</v>
      </c>
      <c r="B47" s="6">
        <v>41</v>
      </c>
      <c r="C47" s="10" t="s">
        <v>464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21"/>
      <c r="P47" s="21"/>
      <c r="Q47" s="21"/>
      <c r="R47" s="15"/>
      <c r="S47" s="15"/>
      <c r="T47" s="15"/>
      <c r="U47" s="15"/>
      <c r="V47" s="15"/>
      <c r="W47" s="15"/>
      <c r="X47" s="15"/>
      <c r="Y47" s="10">
        <v>5</v>
      </c>
      <c r="Z47" s="10">
        <v>100</v>
      </c>
      <c r="AA47" s="10">
        <v>20</v>
      </c>
      <c r="AB47" s="28" t="s">
        <v>556</v>
      </c>
      <c r="AC47" s="29" t="s">
        <v>564</v>
      </c>
      <c r="AD47" s="11" t="s">
        <v>558</v>
      </c>
      <c r="AE47" s="2" t="s">
        <v>278</v>
      </c>
      <c r="AF47" s="2">
        <v>0</v>
      </c>
      <c r="AG47" s="2">
        <v>0</v>
      </c>
      <c r="AH47" s="2" t="s">
        <v>495</v>
      </c>
      <c r="AI47" s="2" t="s">
        <v>513</v>
      </c>
      <c r="AJ47" s="2">
        <v>0</v>
      </c>
      <c r="AK47" s="2">
        <v>0</v>
      </c>
      <c r="AL47" s="2" t="s">
        <v>495</v>
      </c>
      <c r="AM47" s="2" t="s">
        <v>513</v>
      </c>
      <c r="AN47" s="17"/>
      <c r="AO47" s="20"/>
      <c r="AP47" s="20"/>
      <c r="AQ47" s="17"/>
      <c r="AS47" s="15"/>
      <c r="AT47" s="15"/>
      <c r="AU47" s="15"/>
      <c r="AV47" s="15"/>
      <c r="AW47" s="15"/>
      <c r="AX47" s="15"/>
    </row>
    <row r="48" spans="1:54" ht="14" x14ac:dyDescent="0.15">
      <c r="A48" s="2" t="s">
        <v>475</v>
      </c>
      <c r="B48" s="16">
        <v>42</v>
      </c>
      <c r="C48" s="10" t="s">
        <v>465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1"/>
      <c r="P48" s="21"/>
      <c r="Q48" s="21"/>
      <c r="R48" s="15"/>
      <c r="S48" s="15"/>
      <c r="T48" s="15"/>
      <c r="U48" s="15"/>
      <c r="V48" s="15"/>
      <c r="W48" s="15"/>
      <c r="X48" s="15"/>
      <c r="Y48" s="10">
        <v>5</v>
      </c>
      <c r="Z48" s="10">
        <v>100</v>
      </c>
      <c r="AA48" s="10">
        <v>20</v>
      </c>
      <c r="AB48" s="11" t="s">
        <v>556</v>
      </c>
      <c r="AC48" s="14" t="s">
        <v>557</v>
      </c>
      <c r="AD48" s="28" t="s">
        <v>558</v>
      </c>
      <c r="AE48" s="12" t="s">
        <v>195</v>
      </c>
      <c r="AF48" s="2">
        <v>0</v>
      </c>
      <c r="AG48" s="2">
        <v>0</v>
      </c>
      <c r="AH48" s="2" t="s">
        <v>495</v>
      </c>
      <c r="AI48" s="2" t="s">
        <v>513</v>
      </c>
      <c r="AJ48" s="2">
        <v>0</v>
      </c>
      <c r="AK48" s="2">
        <v>0</v>
      </c>
      <c r="AL48" s="2" t="s">
        <v>495</v>
      </c>
      <c r="AM48" s="2" t="s">
        <v>513</v>
      </c>
      <c r="AN48" s="17"/>
      <c r="AO48" s="20"/>
      <c r="AP48" s="20"/>
      <c r="AQ48" s="17"/>
      <c r="AS48" s="15"/>
      <c r="AT48" s="15"/>
      <c r="AU48" s="15"/>
      <c r="AV48" s="15"/>
      <c r="AW48" s="15"/>
      <c r="AX48" s="15"/>
    </row>
    <row r="49" spans="1:50" ht="15" customHeight="1" x14ac:dyDescent="0.15">
      <c r="A49" s="2" t="s">
        <v>475</v>
      </c>
      <c r="B49" s="16">
        <v>43</v>
      </c>
      <c r="C49" s="10" t="s">
        <v>466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1"/>
      <c r="P49" s="21"/>
      <c r="Q49" s="21"/>
      <c r="R49" s="15"/>
      <c r="S49" s="15"/>
      <c r="T49" s="15"/>
      <c r="U49" s="15"/>
      <c r="V49" s="15"/>
      <c r="W49" s="15"/>
      <c r="X49" s="15"/>
      <c r="Y49" s="10">
        <v>5</v>
      </c>
      <c r="Z49" s="10">
        <v>100</v>
      </c>
      <c r="AA49" s="10">
        <v>20</v>
      </c>
      <c r="AB49" s="2" t="s">
        <v>558</v>
      </c>
      <c r="AC49" s="14" t="s">
        <v>484</v>
      </c>
      <c r="AD49" s="11" t="s">
        <v>581</v>
      </c>
      <c r="AE49" s="14" t="s">
        <v>488</v>
      </c>
      <c r="AF49" s="2">
        <v>0</v>
      </c>
      <c r="AG49" s="2">
        <v>0</v>
      </c>
      <c r="AH49" s="2" t="s">
        <v>495</v>
      </c>
      <c r="AI49" s="2" t="s">
        <v>513</v>
      </c>
      <c r="AJ49" s="2">
        <v>0</v>
      </c>
      <c r="AK49" s="2">
        <v>0</v>
      </c>
      <c r="AL49" s="2" t="s">
        <v>495</v>
      </c>
      <c r="AM49" s="2" t="s">
        <v>513</v>
      </c>
      <c r="AN49" s="17"/>
      <c r="AO49" s="17"/>
      <c r="AP49" s="17"/>
      <c r="AQ49" s="17"/>
      <c r="AS49" s="15"/>
      <c r="AT49" s="15"/>
      <c r="AU49" s="15"/>
      <c r="AV49" s="15"/>
      <c r="AW49" s="15"/>
      <c r="AX49" s="15"/>
    </row>
  </sheetData>
  <mergeCells count="8">
    <mergeCell ref="AS1:AX1"/>
    <mergeCell ref="AY1:BB1"/>
    <mergeCell ref="R2:U2"/>
    <mergeCell ref="B5:C5"/>
    <mergeCell ref="B6:C6"/>
    <mergeCell ref="D1:U1"/>
    <mergeCell ref="V1:X1"/>
    <mergeCell ref="Y1:AR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CEE0-E599-4832-8603-5CDEC3577AA9}">
  <dimension ref="A1:BB51"/>
  <sheetViews>
    <sheetView tabSelected="1" workbookViewId="0">
      <pane xSplit="2" topLeftCell="C1" activePane="topRight" state="frozen"/>
      <selection pane="topRight" activeCell="G36" sqref="G36"/>
    </sheetView>
  </sheetViews>
  <sheetFormatPr baseColWidth="10" defaultColWidth="9" defaultRowHeight="15" customHeight="1" x14ac:dyDescent="0.15"/>
  <cols>
    <col min="1" max="1" width="11.33203125" style="2" customWidth="1"/>
    <col min="2" max="2" width="6.6640625" style="5" customWidth="1"/>
    <col min="3" max="3" width="37.1640625" style="2" customWidth="1"/>
    <col min="4" max="4" width="13" style="2" customWidth="1"/>
    <col min="5" max="5" width="10.83203125" style="2" customWidth="1"/>
    <col min="6" max="8" width="9" style="2"/>
    <col min="9" max="9" width="13.1640625" style="2" customWidth="1"/>
    <col min="10" max="11" width="9" style="2"/>
    <col min="12" max="12" width="9.33203125" style="2" bestFit="1" customWidth="1"/>
    <col min="13" max="14" width="11.5" style="2" customWidth="1"/>
    <col min="15" max="17" width="13.83203125" style="2" customWidth="1"/>
    <col min="18" max="21" width="15.83203125" style="2" customWidth="1"/>
    <col min="22" max="22" width="12.1640625" style="2" customWidth="1"/>
    <col min="23" max="26" width="9" style="2"/>
    <col min="27" max="27" width="14.1640625" style="2" customWidth="1"/>
    <col min="28" max="28" width="12" style="2" customWidth="1"/>
    <col min="29" max="29" width="11.33203125" style="2" customWidth="1"/>
    <col min="30" max="31" width="12.1640625" style="2" customWidth="1"/>
    <col min="32" max="43" width="15.1640625" style="2" customWidth="1"/>
    <col min="44" max="44" width="9" style="2"/>
    <col min="45" max="45" width="12.6640625" style="2" customWidth="1"/>
    <col min="46" max="46" width="12.1640625" style="2" customWidth="1"/>
    <col min="47" max="47" width="16" style="2" customWidth="1"/>
    <col min="48" max="53" width="9" style="2"/>
    <col min="54" max="54" width="14.1640625" style="2" customWidth="1"/>
    <col min="55" max="16384" width="9" style="2"/>
  </cols>
  <sheetData>
    <row r="1" spans="1:54" ht="14" customHeight="1" x14ac:dyDescent="0.15">
      <c r="D1" s="145" t="s">
        <v>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48" t="s">
        <v>1</v>
      </c>
      <c r="W1" s="148"/>
      <c r="X1" s="148"/>
      <c r="Y1" s="149" t="s">
        <v>2</v>
      </c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1" t="s">
        <v>3</v>
      </c>
      <c r="AT1" s="141"/>
      <c r="AU1" s="141"/>
      <c r="AV1" s="141"/>
      <c r="AW1" s="141"/>
      <c r="AX1" s="141"/>
      <c r="AY1" s="142" t="s">
        <v>4</v>
      </c>
      <c r="AZ1" s="142"/>
      <c r="BA1" s="142"/>
      <c r="BB1" s="142"/>
    </row>
    <row r="2" spans="1:54" s="5" customFormat="1" ht="105" x14ac:dyDescent="0.15">
      <c r="A2" s="102" t="s">
        <v>359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15</v>
      </c>
      <c r="O2" s="1" t="s">
        <v>16</v>
      </c>
      <c r="P2" s="1" t="s">
        <v>17</v>
      </c>
      <c r="Q2" s="1" t="s">
        <v>18</v>
      </c>
      <c r="R2" s="143" t="s">
        <v>19</v>
      </c>
      <c r="S2" s="143"/>
      <c r="T2" s="143"/>
      <c r="U2" s="143"/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8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9" t="s">
        <v>40</v>
      </c>
      <c r="AQ2" s="9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3</v>
      </c>
      <c r="AY2" s="23" t="s">
        <v>48</v>
      </c>
      <c r="AZ2" s="23" t="s">
        <v>49</v>
      </c>
      <c r="BA2" s="23" t="s">
        <v>50</v>
      </c>
      <c r="BB2" s="23" t="s">
        <v>51</v>
      </c>
    </row>
    <row r="3" spans="1:54" s="100" customFormat="1" ht="34" x14ac:dyDescent="0.2">
      <c r="A3" s="96" t="s">
        <v>360</v>
      </c>
      <c r="B3" s="97" t="s">
        <v>361</v>
      </c>
      <c r="C3" s="97" t="s">
        <v>362</v>
      </c>
      <c r="D3" s="97" t="s">
        <v>363</v>
      </c>
      <c r="E3" s="97" t="s">
        <v>364</v>
      </c>
      <c r="F3" s="97" t="s">
        <v>365</v>
      </c>
      <c r="G3" s="97" t="s">
        <v>366</v>
      </c>
      <c r="H3" s="97" t="s">
        <v>367</v>
      </c>
      <c r="I3" s="97" t="s">
        <v>368</v>
      </c>
      <c r="J3" s="97" t="s">
        <v>369</v>
      </c>
      <c r="K3" s="97" t="s">
        <v>370</v>
      </c>
      <c r="L3" s="97" t="s">
        <v>371</v>
      </c>
      <c r="M3" s="97" t="s">
        <v>372</v>
      </c>
      <c r="N3" s="97" t="s">
        <v>373</v>
      </c>
      <c r="O3" s="97" t="s">
        <v>374</v>
      </c>
      <c r="P3" s="6" t="s">
        <v>63</v>
      </c>
      <c r="Q3" s="6" t="s">
        <v>64</v>
      </c>
      <c r="R3" s="97" t="s">
        <v>375</v>
      </c>
      <c r="S3" s="97" t="s">
        <v>376</v>
      </c>
      <c r="T3" s="97" t="s">
        <v>377</v>
      </c>
      <c r="U3" s="97" t="s">
        <v>378</v>
      </c>
      <c r="V3" s="97" t="s">
        <v>379</v>
      </c>
      <c r="W3" s="97" t="s">
        <v>380</v>
      </c>
      <c r="X3" s="97" t="s">
        <v>381</v>
      </c>
      <c r="Y3" s="97" t="s">
        <v>382</v>
      </c>
      <c r="Z3" s="97" t="s">
        <v>383</v>
      </c>
      <c r="AA3" s="98" t="s">
        <v>384</v>
      </c>
      <c r="AB3" s="97" t="s">
        <v>385</v>
      </c>
      <c r="AC3" s="97" t="s">
        <v>386</v>
      </c>
      <c r="AD3" s="97" t="s">
        <v>387</v>
      </c>
      <c r="AE3" s="97" t="s">
        <v>388</v>
      </c>
      <c r="AF3" s="97" t="s">
        <v>389</v>
      </c>
      <c r="AG3" s="97" t="s">
        <v>390</v>
      </c>
      <c r="AH3" s="97" t="s">
        <v>391</v>
      </c>
      <c r="AI3" s="97" t="s">
        <v>392</v>
      </c>
      <c r="AJ3" s="97" t="s">
        <v>393</v>
      </c>
      <c r="AK3" s="97" t="s">
        <v>394</v>
      </c>
      <c r="AL3" s="97" t="s">
        <v>395</v>
      </c>
      <c r="AM3" s="97" t="s">
        <v>396</v>
      </c>
      <c r="AN3" s="97" t="s">
        <v>397</v>
      </c>
      <c r="AO3" s="97" t="s">
        <v>398</v>
      </c>
      <c r="AP3" s="97" t="s">
        <v>399</v>
      </c>
      <c r="AQ3" s="97" t="s">
        <v>400</v>
      </c>
      <c r="AR3" s="97" t="s">
        <v>401</v>
      </c>
      <c r="AS3" s="97" t="s">
        <v>402</v>
      </c>
      <c r="AT3" s="97" t="s">
        <v>403</v>
      </c>
      <c r="AU3" s="97" t="s">
        <v>404</v>
      </c>
      <c r="AV3" s="97" t="s">
        <v>405</v>
      </c>
      <c r="AW3" s="97" t="s">
        <v>406</v>
      </c>
      <c r="AX3" s="97" t="s">
        <v>407</v>
      </c>
      <c r="AY3" s="99" t="s">
        <v>408</v>
      </c>
      <c r="AZ3" s="99" t="s">
        <v>409</v>
      </c>
      <c r="BA3" s="99" t="s">
        <v>410</v>
      </c>
      <c r="BB3" s="99" t="s">
        <v>411</v>
      </c>
    </row>
    <row r="4" spans="1:54" s="5" customFormat="1" ht="16" x14ac:dyDescent="0.2">
      <c r="A4" s="96"/>
      <c r="B4" s="6" t="s">
        <v>52</v>
      </c>
      <c r="C4" s="6"/>
      <c r="D4" s="7" t="s">
        <v>412</v>
      </c>
      <c r="E4" s="6" t="s">
        <v>54</v>
      </c>
      <c r="F4" s="6" t="s">
        <v>55</v>
      </c>
      <c r="G4" s="6" t="s">
        <v>56</v>
      </c>
      <c r="H4" s="6" t="s">
        <v>57</v>
      </c>
      <c r="I4" s="6" t="s">
        <v>58</v>
      </c>
      <c r="J4" s="6"/>
      <c r="K4" s="6" t="s">
        <v>59</v>
      </c>
      <c r="L4" s="6" t="s">
        <v>60</v>
      </c>
      <c r="M4" s="6" t="s">
        <v>61</v>
      </c>
      <c r="N4" s="6" t="s">
        <v>62</v>
      </c>
      <c r="O4" s="17" t="s">
        <v>256</v>
      </c>
      <c r="P4" s="17" t="s">
        <v>256</v>
      </c>
      <c r="Q4" s="17" t="s">
        <v>256</v>
      </c>
      <c r="R4" s="16" t="s">
        <v>65</v>
      </c>
      <c r="S4" s="6" t="s">
        <v>66</v>
      </c>
      <c r="T4" s="6" t="s">
        <v>67</v>
      </c>
      <c r="U4" s="6" t="s">
        <v>68</v>
      </c>
      <c r="V4" s="7" t="s">
        <v>412</v>
      </c>
      <c r="W4" s="6" t="s">
        <v>69</v>
      </c>
      <c r="X4" s="7" t="s">
        <v>57</v>
      </c>
      <c r="Y4" s="7" t="s">
        <v>413</v>
      </c>
      <c r="Z4" s="7" t="s">
        <v>414</v>
      </c>
      <c r="AA4" s="8">
        <v>20</v>
      </c>
      <c r="AB4" s="7" t="s">
        <v>412</v>
      </c>
      <c r="AC4" s="6" t="s">
        <v>54</v>
      </c>
      <c r="AD4" s="7" t="s">
        <v>412</v>
      </c>
      <c r="AE4" s="6" t="s">
        <v>54</v>
      </c>
      <c r="AF4" s="9" t="s">
        <v>74</v>
      </c>
      <c r="AG4" s="9" t="s">
        <v>74</v>
      </c>
      <c r="AH4" s="9" t="s">
        <v>75</v>
      </c>
      <c r="AI4" s="9" t="s">
        <v>75</v>
      </c>
      <c r="AJ4" s="9" t="s">
        <v>74</v>
      </c>
      <c r="AK4" s="9" t="s">
        <v>74</v>
      </c>
      <c r="AL4" s="9" t="s">
        <v>75</v>
      </c>
      <c r="AM4" s="9" t="s">
        <v>75</v>
      </c>
      <c r="AN4" s="9" t="s">
        <v>74</v>
      </c>
      <c r="AO4" s="9" t="s">
        <v>74</v>
      </c>
      <c r="AP4" s="9" t="s">
        <v>75</v>
      </c>
      <c r="AQ4" s="9" t="s">
        <v>75</v>
      </c>
      <c r="AR4" s="1" t="s">
        <v>69</v>
      </c>
      <c r="AS4" s="7" t="s">
        <v>57</v>
      </c>
      <c r="AT4" s="7" t="s">
        <v>57</v>
      </c>
      <c r="AU4" s="7" t="s">
        <v>57</v>
      </c>
      <c r="AV4" s="7" t="s">
        <v>57</v>
      </c>
      <c r="AW4" s="7" t="s">
        <v>57</v>
      </c>
      <c r="AX4" s="6" t="s">
        <v>69</v>
      </c>
      <c r="AY4" s="26" t="s">
        <v>415</v>
      </c>
      <c r="AZ4" s="26" t="s">
        <v>415</v>
      </c>
      <c r="BA4" s="26" t="s">
        <v>416</v>
      </c>
      <c r="BB4" s="26" t="s">
        <v>417</v>
      </c>
    </row>
    <row r="5" spans="1:54" x14ac:dyDescent="0.2">
      <c r="A5" s="5"/>
      <c r="B5" s="144" t="s">
        <v>79</v>
      </c>
      <c r="C5" s="144"/>
      <c r="D5" s="4" t="s">
        <v>600</v>
      </c>
      <c r="E5" s="4" t="s">
        <v>600</v>
      </c>
      <c r="F5" s="4" t="s">
        <v>600</v>
      </c>
      <c r="G5" s="4" t="s">
        <v>600</v>
      </c>
      <c r="H5" s="4" t="s">
        <v>600</v>
      </c>
      <c r="I5" s="4" t="s">
        <v>600</v>
      </c>
      <c r="J5" s="4" t="s">
        <v>600</v>
      </c>
      <c r="K5" s="4" t="s">
        <v>600</v>
      </c>
      <c r="L5" s="4" t="s">
        <v>600</v>
      </c>
      <c r="M5" s="4" t="s">
        <v>600</v>
      </c>
      <c r="N5" s="4" t="s">
        <v>600</v>
      </c>
      <c r="O5" s="20"/>
      <c r="P5" s="20"/>
      <c r="Q5" s="20"/>
      <c r="R5" s="10" t="s">
        <v>600</v>
      </c>
      <c r="S5" s="4" t="s">
        <v>600</v>
      </c>
      <c r="T5" s="4" t="s">
        <v>600</v>
      </c>
      <c r="U5" s="4" t="s">
        <v>600</v>
      </c>
      <c r="V5" s="4"/>
      <c r="W5" s="4"/>
      <c r="X5" s="4"/>
      <c r="Y5" s="4" t="s">
        <v>601</v>
      </c>
      <c r="Z5" s="4" t="s">
        <v>601</v>
      </c>
      <c r="AA5" s="4" t="s">
        <v>601</v>
      </c>
      <c r="AB5" s="4" t="s">
        <v>601</v>
      </c>
      <c r="AC5" s="4" t="s">
        <v>601</v>
      </c>
      <c r="AD5" s="4" t="s">
        <v>602</v>
      </c>
      <c r="AE5" s="127" t="s">
        <v>602</v>
      </c>
      <c r="AF5" s="127" t="s">
        <v>602</v>
      </c>
      <c r="AG5" s="127" t="s">
        <v>602</v>
      </c>
      <c r="AH5" s="127" t="s">
        <v>602</v>
      </c>
      <c r="AI5" s="4"/>
      <c r="AJ5" s="127" t="s">
        <v>602</v>
      </c>
      <c r="AK5" s="127" t="s">
        <v>602</v>
      </c>
      <c r="AL5" s="127" t="s">
        <v>602</v>
      </c>
      <c r="AM5" s="4"/>
      <c r="AN5" s="18" t="s">
        <v>84</v>
      </c>
      <c r="AO5" s="18" t="s">
        <v>84</v>
      </c>
      <c r="AP5" s="18" t="s">
        <v>84</v>
      </c>
      <c r="AQ5" s="18" t="s">
        <v>84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4" x14ac:dyDescent="0.15">
      <c r="B6" s="144" t="s">
        <v>86</v>
      </c>
      <c r="C6" s="144"/>
      <c r="D6" s="4" t="s">
        <v>603</v>
      </c>
      <c r="E6" s="4" t="s">
        <v>603</v>
      </c>
      <c r="F6" s="4" t="s">
        <v>603</v>
      </c>
      <c r="G6" s="4" t="s">
        <v>603</v>
      </c>
      <c r="H6" s="4" t="s">
        <v>603</v>
      </c>
      <c r="I6" s="4" t="s">
        <v>603</v>
      </c>
      <c r="J6" s="4" t="s">
        <v>603</v>
      </c>
      <c r="K6" s="4" t="s">
        <v>603</v>
      </c>
      <c r="L6" s="4" t="s">
        <v>603</v>
      </c>
      <c r="M6" s="4" t="s">
        <v>603</v>
      </c>
      <c r="N6" s="4" t="s">
        <v>603</v>
      </c>
      <c r="O6" s="20"/>
      <c r="P6" s="20"/>
      <c r="Q6" s="20"/>
      <c r="R6" s="10" t="s">
        <v>603</v>
      </c>
      <c r="S6" s="4" t="s">
        <v>603</v>
      </c>
      <c r="T6" s="4" t="s">
        <v>603</v>
      </c>
      <c r="U6" s="4" t="s">
        <v>603</v>
      </c>
      <c r="V6" s="4"/>
      <c r="W6" s="4"/>
      <c r="X6" s="4"/>
      <c r="Y6" s="4" t="s">
        <v>604</v>
      </c>
      <c r="Z6" s="4" t="s">
        <v>601</v>
      </c>
      <c r="AA6" s="4" t="s">
        <v>601</v>
      </c>
      <c r="AB6" s="4" t="s">
        <v>601</v>
      </c>
      <c r="AC6" s="4" t="s">
        <v>601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18"/>
      <c r="AO6" s="18"/>
      <c r="AP6" s="18"/>
      <c r="AQ6" s="18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4" x14ac:dyDescent="0.15">
      <c r="A7" s="2" t="s">
        <v>475</v>
      </c>
      <c r="B7" s="6">
        <v>1</v>
      </c>
      <c r="C7" s="3" t="s">
        <v>92</v>
      </c>
      <c r="D7" s="17" t="s">
        <v>266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0"/>
      <c r="T7" s="20"/>
      <c r="U7" s="20"/>
      <c r="V7" s="25"/>
      <c r="W7" s="20"/>
      <c r="X7" s="20"/>
      <c r="Y7" s="17"/>
      <c r="Z7" s="17"/>
      <c r="AA7" s="17"/>
      <c r="AB7" s="20"/>
      <c r="AC7" s="20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8"/>
      <c r="AO7" s="19"/>
      <c r="AP7" s="19"/>
      <c r="AQ7" s="18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ht="16" x14ac:dyDescent="0.2">
      <c r="A8" s="2" t="s">
        <v>475</v>
      </c>
      <c r="B8" s="7">
        <v>2</v>
      </c>
      <c r="C8" s="4" t="s">
        <v>94</v>
      </c>
      <c r="D8" s="11">
        <v>45168</v>
      </c>
      <c r="E8" s="14" t="s">
        <v>605</v>
      </c>
      <c r="F8" s="2">
        <v>30.1</v>
      </c>
      <c r="G8" s="2">
        <v>115</v>
      </c>
      <c r="H8" s="2">
        <v>8.6</v>
      </c>
      <c r="I8" s="2">
        <v>108.9</v>
      </c>
      <c r="J8" s="2">
        <v>8</v>
      </c>
      <c r="K8" s="2">
        <v>142.9</v>
      </c>
      <c r="L8" s="22">
        <v>28.33</v>
      </c>
      <c r="M8" s="2">
        <v>1.32</v>
      </c>
      <c r="N8" s="2">
        <v>4.13</v>
      </c>
      <c r="O8" s="21"/>
      <c r="P8" s="21"/>
      <c r="Q8" s="21"/>
      <c r="R8" s="2" t="s">
        <v>191</v>
      </c>
      <c r="S8" s="2" t="s">
        <v>228</v>
      </c>
      <c r="T8" s="2" t="s">
        <v>606</v>
      </c>
      <c r="U8" s="2" t="s">
        <v>607</v>
      </c>
      <c r="V8" s="11"/>
      <c r="X8" s="103"/>
      <c r="Y8" s="27" t="s">
        <v>608</v>
      </c>
      <c r="Z8" s="27" t="s">
        <v>609</v>
      </c>
      <c r="AA8" s="27">
        <v>20</v>
      </c>
      <c r="AB8" s="28" t="s">
        <v>610</v>
      </c>
      <c r="AC8" s="12" t="s">
        <v>611</v>
      </c>
      <c r="AD8" s="28" t="s">
        <v>612</v>
      </c>
      <c r="AE8" s="12" t="s">
        <v>483</v>
      </c>
      <c r="AF8" s="2">
        <v>49</v>
      </c>
      <c r="AG8" s="2">
        <v>44</v>
      </c>
      <c r="AH8" s="2">
        <v>1553.1</v>
      </c>
      <c r="AI8" s="2">
        <f t="shared" ref="AI8:AI13" si="0">AH8*20</f>
        <v>31062</v>
      </c>
      <c r="AJ8" s="2">
        <v>18</v>
      </c>
      <c r="AK8" s="2">
        <v>0</v>
      </c>
      <c r="AL8" s="2">
        <v>21.8</v>
      </c>
      <c r="AM8" s="2">
        <f t="shared" ref="AM8:AM13" si="1">AL8*20</f>
        <v>436</v>
      </c>
      <c r="AN8" s="21"/>
      <c r="AO8" s="21"/>
      <c r="AP8" s="21"/>
      <c r="AQ8" s="21"/>
      <c r="AS8" s="52" t="s">
        <v>430</v>
      </c>
      <c r="AT8" s="52" t="s">
        <v>430</v>
      </c>
      <c r="AU8" s="52" t="s">
        <v>430</v>
      </c>
      <c r="AV8" s="52" t="s">
        <v>430</v>
      </c>
      <c r="AW8" s="52" t="s">
        <v>430</v>
      </c>
      <c r="AX8" s="52" t="s">
        <v>430</v>
      </c>
    </row>
    <row r="9" spans="1:54" ht="16" x14ac:dyDescent="0.2">
      <c r="A9" s="2" t="s">
        <v>475</v>
      </c>
      <c r="B9" s="7">
        <v>3</v>
      </c>
      <c r="C9" s="4" t="s">
        <v>98</v>
      </c>
      <c r="D9" s="11">
        <v>45168</v>
      </c>
      <c r="E9" s="14" t="s">
        <v>613</v>
      </c>
      <c r="F9" s="2">
        <v>29.4</v>
      </c>
      <c r="G9" s="2">
        <v>104</v>
      </c>
      <c r="H9" s="2">
        <v>7.7</v>
      </c>
      <c r="I9" s="2">
        <v>106</v>
      </c>
      <c r="J9" s="2">
        <v>7.19</v>
      </c>
      <c r="K9" s="2">
        <v>159.9</v>
      </c>
      <c r="L9" s="11">
        <v>1.53</v>
      </c>
      <c r="M9" s="2">
        <v>0.27</v>
      </c>
      <c r="N9" s="2">
        <v>-0.81</v>
      </c>
      <c r="O9" s="21"/>
      <c r="P9" s="21"/>
      <c r="Q9" s="21"/>
      <c r="R9" s="2" t="s">
        <v>234</v>
      </c>
      <c r="S9" s="2" t="s">
        <v>423</v>
      </c>
      <c r="T9" s="2" t="s">
        <v>193</v>
      </c>
      <c r="U9" s="2" t="s">
        <v>614</v>
      </c>
      <c r="V9" s="11"/>
      <c r="X9" s="103"/>
      <c r="Y9" s="27" t="s">
        <v>608</v>
      </c>
      <c r="Z9" s="27" t="s">
        <v>609</v>
      </c>
      <c r="AA9" s="27">
        <v>20</v>
      </c>
      <c r="AB9" s="28" t="s">
        <v>610</v>
      </c>
      <c r="AC9" s="12" t="s">
        <v>611</v>
      </c>
      <c r="AD9" s="28" t="s">
        <v>612</v>
      </c>
      <c r="AE9" s="12" t="s">
        <v>483</v>
      </c>
      <c r="AF9" s="2">
        <v>49</v>
      </c>
      <c r="AG9" s="2">
        <v>17</v>
      </c>
      <c r="AH9" s="2">
        <v>290.89999999999998</v>
      </c>
      <c r="AI9" s="2">
        <f t="shared" si="0"/>
        <v>5818</v>
      </c>
      <c r="AJ9" s="2">
        <v>5</v>
      </c>
      <c r="AK9" s="2">
        <v>0</v>
      </c>
      <c r="AL9" s="2">
        <v>5.2</v>
      </c>
      <c r="AM9" s="2">
        <f t="shared" si="1"/>
        <v>104</v>
      </c>
      <c r="AN9" s="21"/>
      <c r="AO9" s="21"/>
      <c r="AP9" s="21"/>
      <c r="AQ9" s="21"/>
      <c r="AS9" s="52" t="s">
        <v>430</v>
      </c>
      <c r="AT9" s="52" t="s">
        <v>430</v>
      </c>
      <c r="AU9" s="52" t="s">
        <v>430</v>
      </c>
      <c r="AV9" s="52" t="s">
        <v>430</v>
      </c>
      <c r="AW9" s="52" t="s">
        <v>430</v>
      </c>
      <c r="AX9" s="52" t="s">
        <v>430</v>
      </c>
    </row>
    <row r="10" spans="1:54" ht="16" x14ac:dyDescent="0.2">
      <c r="A10" s="2" t="s">
        <v>475</v>
      </c>
      <c r="B10" s="7">
        <v>4</v>
      </c>
      <c r="C10" s="4" t="s">
        <v>99</v>
      </c>
      <c r="D10" s="11">
        <v>45168</v>
      </c>
      <c r="E10" s="14" t="s">
        <v>485</v>
      </c>
      <c r="F10" s="2">
        <v>28.9</v>
      </c>
      <c r="G10" s="2">
        <v>97</v>
      </c>
      <c r="H10" s="2">
        <v>7.5</v>
      </c>
      <c r="I10" s="2">
        <v>146.19999999999999</v>
      </c>
      <c r="J10" s="2">
        <v>7.08</v>
      </c>
      <c r="K10" s="2">
        <v>120.4</v>
      </c>
      <c r="L10" s="11">
        <v>6.55</v>
      </c>
      <c r="M10" s="2">
        <v>0.34</v>
      </c>
      <c r="N10" s="2">
        <v>-0.18</v>
      </c>
      <c r="O10" s="21"/>
      <c r="P10" s="21"/>
      <c r="Q10" s="21"/>
      <c r="R10" s="2" t="s">
        <v>234</v>
      </c>
      <c r="S10" s="2" t="s">
        <v>193</v>
      </c>
      <c r="T10" s="2" t="s">
        <v>193</v>
      </c>
      <c r="U10" s="2" t="s">
        <v>614</v>
      </c>
      <c r="V10" s="11"/>
      <c r="X10" s="103"/>
      <c r="Y10" s="27" t="s">
        <v>608</v>
      </c>
      <c r="Z10" s="27" t="s">
        <v>609</v>
      </c>
      <c r="AA10" s="27">
        <v>20</v>
      </c>
      <c r="AB10" s="28" t="s">
        <v>610</v>
      </c>
      <c r="AC10" s="12" t="s">
        <v>611</v>
      </c>
      <c r="AD10" s="28" t="s">
        <v>612</v>
      </c>
      <c r="AE10" s="12" t="s">
        <v>483</v>
      </c>
      <c r="AF10" s="2">
        <v>49</v>
      </c>
      <c r="AG10" s="2">
        <v>40</v>
      </c>
      <c r="AH10" s="2">
        <v>1119.9000000000001</v>
      </c>
      <c r="AI10" s="2">
        <f t="shared" si="0"/>
        <v>22398</v>
      </c>
      <c r="AJ10" s="2">
        <v>4</v>
      </c>
      <c r="AK10" s="2">
        <v>1</v>
      </c>
      <c r="AL10" s="2">
        <v>5.2</v>
      </c>
      <c r="AM10" s="2">
        <f t="shared" si="1"/>
        <v>104</v>
      </c>
      <c r="AN10" s="21"/>
      <c r="AO10" s="21"/>
      <c r="AP10" s="21"/>
      <c r="AQ10" s="21"/>
      <c r="AS10" s="52" t="s">
        <v>430</v>
      </c>
      <c r="AT10" s="52" t="s">
        <v>430</v>
      </c>
      <c r="AU10" s="52" t="s">
        <v>430</v>
      </c>
      <c r="AV10" s="52" t="s">
        <v>430</v>
      </c>
      <c r="AW10" s="52" t="s">
        <v>430</v>
      </c>
      <c r="AX10" s="52" t="s">
        <v>430</v>
      </c>
    </row>
    <row r="11" spans="1:54" ht="16" x14ac:dyDescent="0.2">
      <c r="A11" s="2" t="s">
        <v>475</v>
      </c>
      <c r="B11" s="7">
        <v>5</v>
      </c>
      <c r="C11" s="4" t="s">
        <v>100</v>
      </c>
      <c r="D11" s="11">
        <v>45168</v>
      </c>
      <c r="E11" s="14" t="s">
        <v>615</v>
      </c>
      <c r="F11" s="2">
        <v>29</v>
      </c>
      <c r="G11" s="2">
        <v>123</v>
      </c>
      <c r="H11" s="2">
        <v>9.4</v>
      </c>
      <c r="I11" s="2">
        <v>143.30000000000001</v>
      </c>
      <c r="J11" s="2">
        <v>8.0399999999999991</v>
      </c>
      <c r="K11" s="2">
        <v>142.4</v>
      </c>
      <c r="L11" s="11">
        <v>2.62</v>
      </c>
      <c r="M11" s="2">
        <v>0.39</v>
      </c>
      <c r="N11" s="2">
        <v>-0.01</v>
      </c>
      <c r="O11" s="21"/>
      <c r="P11" s="21"/>
      <c r="Q11" s="21"/>
      <c r="R11" s="2" t="s">
        <v>234</v>
      </c>
      <c r="S11" s="2" t="s">
        <v>193</v>
      </c>
      <c r="T11" s="2" t="s">
        <v>193</v>
      </c>
      <c r="U11" s="2" t="s">
        <v>616</v>
      </c>
      <c r="V11" s="11"/>
      <c r="X11" s="103"/>
      <c r="Y11" s="27" t="s">
        <v>608</v>
      </c>
      <c r="Z11" s="27" t="s">
        <v>609</v>
      </c>
      <c r="AA11" s="27">
        <v>20</v>
      </c>
      <c r="AB11" s="28" t="s">
        <v>610</v>
      </c>
      <c r="AC11" s="12" t="s">
        <v>611</v>
      </c>
      <c r="AD11" s="28" t="s">
        <v>612</v>
      </c>
      <c r="AE11" s="12" t="s">
        <v>483</v>
      </c>
      <c r="AF11" s="2">
        <v>49</v>
      </c>
      <c r="AG11" s="2">
        <v>29</v>
      </c>
      <c r="AH11" s="2">
        <v>579.4</v>
      </c>
      <c r="AI11" s="2">
        <f t="shared" si="0"/>
        <v>11588</v>
      </c>
      <c r="AJ11" s="2">
        <v>8</v>
      </c>
      <c r="AK11" s="2">
        <v>0</v>
      </c>
      <c r="AL11" s="2">
        <v>36.6</v>
      </c>
      <c r="AM11" s="2">
        <f t="shared" si="1"/>
        <v>732</v>
      </c>
      <c r="AN11" s="21"/>
      <c r="AO11" s="21"/>
      <c r="AP11" s="21"/>
      <c r="AQ11" s="21"/>
      <c r="AS11" s="52" t="s">
        <v>430</v>
      </c>
      <c r="AT11" s="52" t="s">
        <v>430</v>
      </c>
      <c r="AU11" s="52" t="s">
        <v>430</v>
      </c>
      <c r="AV11" s="52" t="s">
        <v>430</v>
      </c>
      <c r="AW11" s="52" t="s">
        <v>430</v>
      </c>
      <c r="AX11" s="52" t="s">
        <v>430</v>
      </c>
    </row>
    <row r="12" spans="1:54" ht="16" x14ac:dyDescent="0.2">
      <c r="A12" s="2" t="s">
        <v>475</v>
      </c>
      <c r="B12" s="7">
        <v>6</v>
      </c>
      <c r="C12" s="4" t="s">
        <v>101</v>
      </c>
      <c r="D12" s="11">
        <v>45168</v>
      </c>
      <c r="E12" s="14" t="s">
        <v>327</v>
      </c>
      <c r="F12" s="2">
        <v>28.9</v>
      </c>
      <c r="G12" s="2">
        <v>83</v>
      </c>
      <c r="H12" s="2">
        <v>5.9</v>
      </c>
      <c r="I12" s="2">
        <v>169.3</v>
      </c>
      <c r="J12" s="2">
        <v>7.07</v>
      </c>
      <c r="K12" s="2">
        <v>111</v>
      </c>
      <c r="L12" s="11">
        <v>13.3</v>
      </c>
      <c r="M12" s="2">
        <v>0.66</v>
      </c>
      <c r="N12" s="2">
        <v>1.1399999999999999</v>
      </c>
      <c r="O12" s="21"/>
      <c r="P12" s="21"/>
      <c r="Q12" s="21"/>
      <c r="V12" s="11"/>
      <c r="X12" s="103"/>
      <c r="Y12" s="27" t="s">
        <v>608</v>
      </c>
      <c r="Z12" s="27" t="s">
        <v>609</v>
      </c>
      <c r="AA12" s="27">
        <v>20</v>
      </c>
      <c r="AB12" s="28" t="s">
        <v>610</v>
      </c>
      <c r="AC12" s="12" t="s">
        <v>611</v>
      </c>
      <c r="AD12" s="28" t="s">
        <v>612</v>
      </c>
      <c r="AE12" s="12" t="s">
        <v>483</v>
      </c>
      <c r="AF12" s="2">
        <v>49</v>
      </c>
      <c r="AG12" s="2">
        <v>33</v>
      </c>
      <c r="AH12" s="2">
        <v>727</v>
      </c>
      <c r="AI12" s="2">
        <f t="shared" si="0"/>
        <v>14540</v>
      </c>
      <c r="AJ12" s="2">
        <v>3</v>
      </c>
      <c r="AK12" s="2">
        <v>0</v>
      </c>
      <c r="AL12" s="2">
        <v>3.1</v>
      </c>
      <c r="AM12" s="2">
        <f t="shared" si="1"/>
        <v>62</v>
      </c>
      <c r="AN12" s="21"/>
      <c r="AO12" s="21"/>
      <c r="AP12" s="21"/>
      <c r="AQ12" s="21"/>
      <c r="AS12" s="52" t="s">
        <v>430</v>
      </c>
      <c r="AT12" s="52" t="s">
        <v>430</v>
      </c>
      <c r="AU12" s="52" t="s">
        <v>430</v>
      </c>
      <c r="AV12" s="52" t="s">
        <v>430</v>
      </c>
      <c r="AW12" s="52" t="s">
        <v>430</v>
      </c>
      <c r="AX12" s="52" t="s">
        <v>430</v>
      </c>
    </row>
    <row r="13" spans="1:54" ht="16" x14ac:dyDescent="0.2">
      <c r="A13" s="2" t="s">
        <v>475</v>
      </c>
      <c r="B13" s="7">
        <v>7</v>
      </c>
      <c r="C13" s="4" t="s">
        <v>103</v>
      </c>
      <c r="D13" s="11">
        <v>45168</v>
      </c>
      <c r="E13" s="14" t="s">
        <v>617</v>
      </c>
      <c r="F13" s="2">
        <v>27.4</v>
      </c>
      <c r="G13" s="2">
        <v>74</v>
      </c>
      <c r="H13" s="2">
        <v>5.7</v>
      </c>
      <c r="I13" s="2">
        <v>131.4</v>
      </c>
      <c r="J13" s="2">
        <v>6.71</v>
      </c>
      <c r="K13" s="2">
        <v>146.4</v>
      </c>
      <c r="L13" s="2">
        <v>6.32</v>
      </c>
      <c r="M13" s="2">
        <v>0.57999999999999996</v>
      </c>
      <c r="N13" s="2">
        <v>0.85</v>
      </c>
      <c r="O13" s="21"/>
      <c r="P13" s="21"/>
      <c r="Q13" s="21"/>
      <c r="R13" s="2" t="s">
        <v>234</v>
      </c>
      <c r="S13" s="2" t="s">
        <v>193</v>
      </c>
      <c r="T13" s="2" t="s">
        <v>193</v>
      </c>
      <c r="U13" s="2" t="s">
        <v>618</v>
      </c>
      <c r="V13" s="11"/>
      <c r="X13" s="103"/>
      <c r="Y13" s="27" t="s">
        <v>608</v>
      </c>
      <c r="Z13" s="27" t="s">
        <v>609</v>
      </c>
      <c r="AA13" s="27">
        <v>20</v>
      </c>
      <c r="AB13" s="28" t="s">
        <v>610</v>
      </c>
      <c r="AC13" s="12" t="s">
        <v>611</v>
      </c>
      <c r="AD13" s="28" t="s">
        <v>612</v>
      </c>
      <c r="AE13" s="12" t="s">
        <v>483</v>
      </c>
      <c r="AF13" s="2">
        <v>48</v>
      </c>
      <c r="AG13" s="2">
        <v>21</v>
      </c>
      <c r="AH13" s="2">
        <v>285.10000000000002</v>
      </c>
      <c r="AI13" s="2">
        <f t="shared" si="0"/>
        <v>5702</v>
      </c>
      <c r="AJ13" s="2">
        <v>2</v>
      </c>
      <c r="AK13" s="2">
        <v>1</v>
      </c>
      <c r="AL13" s="2">
        <v>3</v>
      </c>
      <c r="AM13" s="2">
        <f t="shared" si="1"/>
        <v>60</v>
      </c>
      <c r="AN13" s="21"/>
      <c r="AO13" s="21"/>
      <c r="AP13" s="21"/>
      <c r="AQ13" s="21"/>
      <c r="AS13" s="52" t="s">
        <v>430</v>
      </c>
      <c r="AT13" s="52" t="s">
        <v>430</v>
      </c>
      <c r="AU13" s="52" t="s">
        <v>430</v>
      </c>
      <c r="AV13" s="52" t="s">
        <v>430</v>
      </c>
      <c r="AW13" s="52" t="s">
        <v>430</v>
      </c>
      <c r="AX13" s="52" t="s">
        <v>430</v>
      </c>
    </row>
    <row r="14" spans="1:54" ht="16" x14ac:dyDescent="0.2">
      <c r="A14" s="2" t="s">
        <v>475</v>
      </c>
      <c r="B14" s="7">
        <v>8</v>
      </c>
      <c r="C14" s="4" t="s">
        <v>104</v>
      </c>
      <c r="D14" s="11">
        <v>45168</v>
      </c>
      <c r="E14" s="14" t="s">
        <v>619</v>
      </c>
      <c r="F14" s="2">
        <v>27.1</v>
      </c>
      <c r="G14" s="2">
        <v>75</v>
      </c>
      <c r="H14" s="2">
        <v>5.9</v>
      </c>
      <c r="I14" s="2">
        <v>121.7</v>
      </c>
      <c r="J14" s="2">
        <v>6.62</v>
      </c>
      <c r="K14" s="2">
        <v>240.8</v>
      </c>
      <c r="L14" s="2">
        <v>2.91</v>
      </c>
      <c r="M14" s="2">
        <v>1.4</v>
      </c>
      <c r="N14" s="2">
        <v>4.8</v>
      </c>
      <c r="O14" s="21"/>
      <c r="P14" s="21"/>
      <c r="Q14" s="21"/>
      <c r="R14" s="2" t="s">
        <v>234</v>
      </c>
      <c r="S14" s="2" t="s">
        <v>193</v>
      </c>
      <c r="T14" s="2" t="s">
        <v>193</v>
      </c>
      <c r="U14" s="2" t="s">
        <v>620</v>
      </c>
      <c r="V14" s="11"/>
      <c r="X14" s="104"/>
      <c r="Y14" s="27" t="s">
        <v>608</v>
      </c>
      <c r="Z14" s="27" t="s">
        <v>609</v>
      </c>
      <c r="AA14" s="27">
        <v>20</v>
      </c>
      <c r="AB14" s="28" t="s">
        <v>610</v>
      </c>
      <c r="AC14" s="29">
        <v>0.54027777777777775</v>
      </c>
      <c r="AD14" s="28">
        <v>45169</v>
      </c>
      <c r="AE14" s="12">
        <v>0.64583333333333337</v>
      </c>
      <c r="AF14" s="2">
        <v>49</v>
      </c>
      <c r="AG14" s="2">
        <v>40</v>
      </c>
      <c r="AH14" s="2">
        <v>1119.9000000000001</v>
      </c>
      <c r="AI14" s="2">
        <f t="shared" ref="AI14:AI16" si="2">AH14*20</f>
        <v>22398</v>
      </c>
      <c r="AJ14" s="2">
        <v>17</v>
      </c>
      <c r="AK14" s="2">
        <v>1</v>
      </c>
      <c r="AL14" s="2">
        <v>21.6</v>
      </c>
      <c r="AM14" s="2">
        <f t="shared" ref="AM14:AM22" si="3">AL14*20</f>
        <v>432</v>
      </c>
      <c r="AN14" s="21"/>
      <c r="AO14" s="21"/>
      <c r="AP14" s="21"/>
      <c r="AQ14" s="21"/>
      <c r="AS14" s="52" t="s">
        <v>430</v>
      </c>
      <c r="AT14" s="52" t="s">
        <v>430</v>
      </c>
      <c r="AU14" s="52" t="s">
        <v>430</v>
      </c>
      <c r="AV14" s="52" t="s">
        <v>430</v>
      </c>
      <c r="AW14" s="52" t="s">
        <v>430</v>
      </c>
      <c r="AX14" s="52" t="s">
        <v>430</v>
      </c>
    </row>
    <row r="15" spans="1:54" ht="16" x14ac:dyDescent="0.2">
      <c r="A15" s="2" t="s">
        <v>475</v>
      </c>
      <c r="B15" s="7">
        <v>9</v>
      </c>
      <c r="C15" s="4" t="s">
        <v>107</v>
      </c>
      <c r="D15" s="11">
        <v>45168</v>
      </c>
      <c r="E15" s="14" t="s">
        <v>621</v>
      </c>
      <c r="F15" s="2">
        <v>28.1</v>
      </c>
      <c r="G15" s="2">
        <v>95</v>
      </c>
      <c r="H15" s="2">
        <v>7.4</v>
      </c>
      <c r="I15" s="2">
        <v>128.5</v>
      </c>
      <c r="J15" s="2">
        <v>6.97</v>
      </c>
      <c r="K15" s="2">
        <v>242.3</v>
      </c>
      <c r="L15" s="2">
        <v>5.56</v>
      </c>
      <c r="M15" s="2">
        <v>2.48</v>
      </c>
      <c r="N15" s="2">
        <v>9.76</v>
      </c>
      <c r="O15" s="21"/>
      <c r="P15" s="21"/>
      <c r="Q15" s="21"/>
      <c r="R15" s="2" t="s">
        <v>234</v>
      </c>
      <c r="S15" s="2" t="s">
        <v>193</v>
      </c>
      <c r="T15" s="2" t="s">
        <v>193</v>
      </c>
      <c r="U15" s="2" t="s">
        <v>620</v>
      </c>
      <c r="V15" s="11"/>
      <c r="X15" s="104"/>
      <c r="Y15" s="27" t="s">
        <v>608</v>
      </c>
      <c r="Z15" s="27" t="s">
        <v>609</v>
      </c>
      <c r="AA15" s="27">
        <v>20</v>
      </c>
      <c r="AB15" s="28" t="s">
        <v>610</v>
      </c>
      <c r="AC15" s="29">
        <v>0.54027777777777775</v>
      </c>
      <c r="AD15" s="28">
        <v>45169</v>
      </c>
      <c r="AE15" s="12">
        <v>0.64583333333333337</v>
      </c>
      <c r="AF15" s="2">
        <v>49</v>
      </c>
      <c r="AG15" s="2">
        <v>32</v>
      </c>
      <c r="AH15" s="2">
        <v>686.7</v>
      </c>
      <c r="AI15" s="2">
        <f t="shared" si="2"/>
        <v>13734</v>
      </c>
      <c r="AJ15" s="2">
        <v>10</v>
      </c>
      <c r="AK15" s="2">
        <v>2</v>
      </c>
      <c r="AL15" s="2">
        <v>13.2</v>
      </c>
      <c r="AM15" s="2">
        <f t="shared" si="3"/>
        <v>264</v>
      </c>
      <c r="AN15" s="21"/>
      <c r="AO15" s="21"/>
      <c r="AP15" s="21"/>
      <c r="AQ15" s="21"/>
      <c r="AS15" s="52" t="s">
        <v>430</v>
      </c>
      <c r="AT15" s="52" t="s">
        <v>430</v>
      </c>
      <c r="AU15" s="52" t="s">
        <v>430</v>
      </c>
      <c r="AV15" s="52" t="s">
        <v>430</v>
      </c>
      <c r="AW15" s="52" t="s">
        <v>430</v>
      </c>
      <c r="AX15" s="52" t="s">
        <v>430</v>
      </c>
    </row>
    <row r="16" spans="1:54" ht="16" x14ac:dyDescent="0.2">
      <c r="A16" s="2" t="s">
        <v>475</v>
      </c>
      <c r="B16" s="7">
        <v>10</v>
      </c>
      <c r="C16" s="4" t="s">
        <v>108</v>
      </c>
      <c r="D16" s="11">
        <v>45168</v>
      </c>
      <c r="E16" s="14" t="s">
        <v>622</v>
      </c>
      <c r="F16" s="2">
        <v>28.1</v>
      </c>
      <c r="G16" s="2">
        <v>79</v>
      </c>
      <c r="H16" s="2">
        <v>6.1</v>
      </c>
      <c r="I16" s="2">
        <v>157.6</v>
      </c>
      <c r="J16" s="2">
        <v>6.89</v>
      </c>
      <c r="K16" s="2">
        <v>242.2</v>
      </c>
      <c r="L16" s="2">
        <v>6.97</v>
      </c>
      <c r="M16" s="2">
        <v>1.63</v>
      </c>
      <c r="N16" s="2">
        <v>5.68</v>
      </c>
      <c r="O16" s="21"/>
      <c r="P16" s="21"/>
      <c r="Q16" s="21"/>
      <c r="R16" s="2" t="s">
        <v>234</v>
      </c>
      <c r="S16" s="2" t="s">
        <v>193</v>
      </c>
      <c r="T16" s="2" t="s">
        <v>623</v>
      </c>
      <c r="V16" s="11"/>
      <c r="X16" s="104"/>
      <c r="Y16" s="27" t="s">
        <v>608</v>
      </c>
      <c r="Z16" s="27" t="s">
        <v>609</v>
      </c>
      <c r="AA16" s="27">
        <v>20</v>
      </c>
      <c r="AB16" s="28" t="s">
        <v>610</v>
      </c>
      <c r="AC16" s="29">
        <v>0.54027777777777775</v>
      </c>
      <c r="AD16" s="28">
        <v>45169</v>
      </c>
      <c r="AE16" s="12">
        <v>0.64583333333333337</v>
      </c>
      <c r="AF16" s="2">
        <v>48</v>
      </c>
      <c r="AG16" s="2">
        <v>20</v>
      </c>
      <c r="AH16" s="2">
        <v>272.3</v>
      </c>
      <c r="AI16" s="2">
        <f t="shared" si="2"/>
        <v>5446</v>
      </c>
      <c r="AJ16" s="2">
        <v>2</v>
      </c>
      <c r="AK16" s="2">
        <v>0</v>
      </c>
      <c r="AL16" s="2">
        <v>2</v>
      </c>
      <c r="AM16" s="2">
        <f t="shared" si="3"/>
        <v>40</v>
      </c>
      <c r="AN16" s="21"/>
      <c r="AO16" s="21"/>
      <c r="AP16" s="21"/>
      <c r="AQ16" s="21"/>
      <c r="AS16" s="52" t="s">
        <v>430</v>
      </c>
      <c r="AT16" s="52" t="s">
        <v>430</v>
      </c>
      <c r="AU16" s="52" t="s">
        <v>430</v>
      </c>
      <c r="AV16" s="52" t="s">
        <v>430</v>
      </c>
      <c r="AW16" s="52" t="s">
        <v>430</v>
      </c>
      <c r="AX16" s="52" t="s">
        <v>430</v>
      </c>
    </row>
    <row r="17" spans="1:50" ht="16" x14ac:dyDescent="0.2">
      <c r="A17" s="2" t="s">
        <v>475</v>
      </c>
      <c r="B17" s="7">
        <v>11</v>
      </c>
      <c r="C17" s="4" t="s">
        <v>109</v>
      </c>
      <c r="D17" s="11">
        <v>45168</v>
      </c>
      <c r="E17" s="14" t="s">
        <v>591</v>
      </c>
      <c r="F17" s="2">
        <v>25.2</v>
      </c>
      <c r="G17" s="2">
        <v>86</v>
      </c>
      <c r="H17" s="2">
        <v>7.1</v>
      </c>
      <c r="I17" s="2">
        <v>72.8</v>
      </c>
      <c r="J17" s="2">
        <v>6.78</v>
      </c>
      <c r="K17" s="2">
        <v>232.9</v>
      </c>
      <c r="L17" s="2">
        <v>27.1</v>
      </c>
      <c r="M17" s="2">
        <v>1</v>
      </c>
      <c r="N17" s="2">
        <v>2.99</v>
      </c>
      <c r="O17" s="21"/>
      <c r="P17" s="21"/>
      <c r="Q17" s="21"/>
      <c r="R17" s="2" t="s">
        <v>497</v>
      </c>
      <c r="T17" s="2" t="s">
        <v>205</v>
      </c>
      <c r="V17" s="11"/>
      <c r="X17" s="104"/>
      <c r="Y17" s="27" t="s">
        <v>608</v>
      </c>
      <c r="Z17" s="27" t="s">
        <v>609</v>
      </c>
      <c r="AA17" s="27">
        <v>20</v>
      </c>
      <c r="AB17" s="28" t="s">
        <v>610</v>
      </c>
      <c r="AC17" s="29">
        <v>0.54027777777777775</v>
      </c>
      <c r="AD17" s="28">
        <v>45169</v>
      </c>
      <c r="AE17" s="12">
        <v>0.64583333333333337</v>
      </c>
      <c r="AF17" s="2">
        <v>49</v>
      </c>
      <c r="AG17" s="2">
        <v>48</v>
      </c>
      <c r="AH17" s="2" t="s">
        <v>507</v>
      </c>
      <c r="AI17" s="2" t="s">
        <v>508</v>
      </c>
      <c r="AJ17" s="2">
        <v>49</v>
      </c>
      <c r="AK17" s="2">
        <v>14</v>
      </c>
      <c r="AL17" s="2">
        <v>248.1</v>
      </c>
      <c r="AM17" s="2">
        <f t="shared" si="3"/>
        <v>4962</v>
      </c>
      <c r="AN17" s="21"/>
      <c r="AO17" s="21"/>
      <c r="AP17" s="21"/>
      <c r="AQ17" s="21"/>
      <c r="AS17" s="52" t="s">
        <v>430</v>
      </c>
      <c r="AT17" s="52" t="s">
        <v>430</v>
      </c>
      <c r="AU17" s="52" t="s">
        <v>430</v>
      </c>
      <c r="AV17" s="52" t="s">
        <v>430</v>
      </c>
      <c r="AW17" s="52" t="s">
        <v>430</v>
      </c>
      <c r="AX17" s="52" t="s">
        <v>430</v>
      </c>
    </row>
    <row r="18" spans="1:50" ht="16" x14ac:dyDescent="0.2">
      <c r="A18" s="2" t="s">
        <v>475</v>
      </c>
      <c r="B18" s="7">
        <v>12</v>
      </c>
      <c r="C18" s="4" t="s">
        <v>111</v>
      </c>
      <c r="D18" s="11">
        <v>45168</v>
      </c>
      <c r="E18" s="2" t="s">
        <v>566</v>
      </c>
      <c r="F18" s="2">
        <v>25.1</v>
      </c>
      <c r="G18" s="2">
        <v>85</v>
      </c>
      <c r="H18" s="2">
        <v>6.9</v>
      </c>
      <c r="I18" s="2">
        <v>71</v>
      </c>
      <c r="J18" s="2">
        <v>6.74</v>
      </c>
      <c r="K18" s="2">
        <v>229.3</v>
      </c>
      <c r="L18" s="2">
        <v>25.47</v>
      </c>
      <c r="M18" s="2">
        <v>1.72</v>
      </c>
      <c r="N18" s="2">
        <v>5.69</v>
      </c>
      <c r="O18" s="21"/>
      <c r="P18" s="21"/>
      <c r="Q18" s="21"/>
      <c r="R18" s="2" t="s">
        <v>624</v>
      </c>
      <c r="S18" s="2" t="s">
        <v>193</v>
      </c>
      <c r="T18" s="2" t="s">
        <v>625</v>
      </c>
      <c r="V18" s="11"/>
      <c r="X18" s="104"/>
      <c r="Y18" s="27" t="s">
        <v>608</v>
      </c>
      <c r="Z18" s="27" t="s">
        <v>609</v>
      </c>
      <c r="AA18" s="27">
        <v>20</v>
      </c>
      <c r="AB18" s="28" t="s">
        <v>610</v>
      </c>
      <c r="AC18" s="29">
        <v>0.54027777777777775</v>
      </c>
      <c r="AD18" s="28">
        <v>45169</v>
      </c>
      <c r="AE18" s="12">
        <v>0.64583333333333337</v>
      </c>
      <c r="AF18" s="2">
        <v>49</v>
      </c>
      <c r="AG18" s="2">
        <v>48</v>
      </c>
      <c r="AH18" s="2" t="s">
        <v>507</v>
      </c>
      <c r="AI18" s="2" t="s">
        <v>508</v>
      </c>
      <c r="AJ18" s="2">
        <v>46</v>
      </c>
      <c r="AK18" s="2">
        <v>12</v>
      </c>
      <c r="AL18" s="2">
        <v>156.5</v>
      </c>
      <c r="AM18" s="2">
        <f t="shared" si="3"/>
        <v>3130</v>
      </c>
      <c r="AN18" s="21"/>
      <c r="AO18" s="21"/>
      <c r="AP18" s="21"/>
      <c r="AQ18" s="21"/>
      <c r="AS18" s="52" t="s">
        <v>430</v>
      </c>
      <c r="AT18" s="52" t="s">
        <v>430</v>
      </c>
      <c r="AU18" s="52" t="s">
        <v>430</v>
      </c>
      <c r="AV18" s="52" t="s">
        <v>430</v>
      </c>
      <c r="AW18" s="52" t="s">
        <v>430</v>
      </c>
      <c r="AX18" s="52" t="s">
        <v>430</v>
      </c>
    </row>
    <row r="19" spans="1:50" ht="16" x14ac:dyDescent="0.2">
      <c r="A19" s="2" t="s">
        <v>475</v>
      </c>
      <c r="B19" s="7">
        <v>13</v>
      </c>
      <c r="C19" s="4" t="s">
        <v>113</v>
      </c>
      <c r="D19" s="11">
        <v>45168</v>
      </c>
      <c r="E19" s="2" t="s">
        <v>626</v>
      </c>
      <c r="F19" s="2">
        <v>25</v>
      </c>
      <c r="G19" s="2">
        <v>85</v>
      </c>
      <c r="H19" s="2">
        <v>7</v>
      </c>
      <c r="I19" s="2">
        <v>76.3</v>
      </c>
      <c r="J19" s="2">
        <v>6.7</v>
      </c>
      <c r="K19" s="2">
        <v>225.5</v>
      </c>
      <c r="L19" s="2">
        <v>20.13</v>
      </c>
      <c r="M19" s="2">
        <v>1</v>
      </c>
      <c r="N19" s="2">
        <v>2.74</v>
      </c>
      <c r="O19" s="21"/>
      <c r="P19" s="21"/>
      <c r="Q19" s="21"/>
      <c r="R19" s="2" t="s">
        <v>497</v>
      </c>
      <c r="S19" s="2" t="s">
        <v>193</v>
      </c>
      <c r="T19" s="2" t="s">
        <v>316</v>
      </c>
      <c r="V19" s="11"/>
      <c r="X19" s="104"/>
      <c r="Y19" s="27" t="s">
        <v>608</v>
      </c>
      <c r="Z19" s="27" t="s">
        <v>609</v>
      </c>
      <c r="AA19" s="27">
        <v>20</v>
      </c>
      <c r="AB19" s="28" t="s">
        <v>610</v>
      </c>
      <c r="AC19" s="29">
        <v>0.54027777777777775</v>
      </c>
      <c r="AD19" s="28">
        <v>45169</v>
      </c>
      <c r="AE19" s="12">
        <v>0.64583333333333337</v>
      </c>
      <c r="AF19" s="2">
        <v>49</v>
      </c>
      <c r="AG19" s="2">
        <v>48</v>
      </c>
      <c r="AH19" s="2" t="s">
        <v>507</v>
      </c>
      <c r="AI19" s="2" t="s">
        <v>508</v>
      </c>
      <c r="AJ19" s="2">
        <v>49</v>
      </c>
      <c r="AK19" s="2">
        <v>18</v>
      </c>
      <c r="AL19" s="2">
        <v>307.60000000000002</v>
      </c>
      <c r="AM19" s="2">
        <f t="shared" si="3"/>
        <v>6152</v>
      </c>
      <c r="AN19" s="21"/>
      <c r="AO19" s="21"/>
      <c r="AP19" s="21"/>
      <c r="AQ19" s="21"/>
      <c r="AS19" s="52" t="s">
        <v>430</v>
      </c>
      <c r="AT19" s="52" t="s">
        <v>430</v>
      </c>
      <c r="AU19" s="52" t="s">
        <v>430</v>
      </c>
      <c r="AV19" s="52" t="s">
        <v>430</v>
      </c>
      <c r="AW19" s="52" t="s">
        <v>430</v>
      </c>
      <c r="AX19" s="52" t="s">
        <v>430</v>
      </c>
    </row>
    <row r="20" spans="1:50" ht="16" x14ac:dyDescent="0.2">
      <c r="A20" s="2" t="s">
        <v>475</v>
      </c>
      <c r="B20" s="7">
        <v>14</v>
      </c>
      <c r="C20" s="4" t="s">
        <v>114</v>
      </c>
      <c r="D20" s="11">
        <v>45168</v>
      </c>
      <c r="E20" s="2" t="s">
        <v>627</v>
      </c>
      <c r="F20" s="2">
        <v>25.3</v>
      </c>
      <c r="G20" s="2">
        <v>85</v>
      </c>
      <c r="H20" s="2">
        <v>6.9</v>
      </c>
      <c r="I20" s="2">
        <v>88.7</v>
      </c>
      <c r="J20" s="2">
        <v>6.62</v>
      </c>
      <c r="K20" s="2">
        <v>216.5</v>
      </c>
      <c r="L20" s="2">
        <v>19.899999999999999</v>
      </c>
      <c r="M20" s="2">
        <v>1.31</v>
      </c>
      <c r="N20" s="2">
        <v>4.51</v>
      </c>
      <c r="O20" s="21"/>
      <c r="P20" s="21"/>
      <c r="Q20" s="21"/>
      <c r="T20" s="2" t="s">
        <v>316</v>
      </c>
      <c r="V20" s="11"/>
      <c r="X20" s="104"/>
      <c r="Y20" s="27" t="s">
        <v>608</v>
      </c>
      <c r="Z20" s="27" t="s">
        <v>609</v>
      </c>
      <c r="AA20" s="27">
        <v>20</v>
      </c>
      <c r="AB20" s="28" t="s">
        <v>610</v>
      </c>
      <c r="AC20" s="29">
        <v>0.54027777777777775</v>
      </c>
      <c r="AD20" s="28">
        <v>45169</v>
      </c>
      <c r="AE20" s="12">
        <v>0.64583333333333337</v>
      </c>
      <c r="AF20" s="2">
        <v>49</v>
      </c>
      <c r="AG20" s="2">
        <v>48</v>
      </c>
      <c r="AH20" s="2" t="s">
        <v>507</v>
      </c>
      <c r="AI20" s="2" t="s">
        <v>508</v>
      </c>
      <c r="AJ20" s="2">
        <v>49</v>
      </c>
      <c r="AK20" s="2">
        <v>19</v>
      </c>
      <c r="AL20" s="2">
        <v>325.5</v>
      </c>
      <c r="AM20" s="2">
        <f t="shared" si="3"/>
        <v>6510</v>
      </c>
      <c r="AN20" s="21"/>
      <c r="AO20" s="21"/>
      <c r="AP20" s="21"/>
      <c r="AQ20" s="21"/>
      <c r="AS20" s="52" t="s">
        <v>430</v>
      </c>
      <c r="AT20" s="52" t="s">
        <v>430</v>
      </c>
      <c r="AU20" s="52" t="s">
        <v>430</v>
      </c>
      <c r="AV20" s="52" t="s">
        <v>430</v>
      </c>
      <c r="AW20" s="52" t="s">
        <v>430</v>
      </c>
      <c r="AX20" s="52" t="s">
        <v>430</v>
      </c>
    </row>
    <row r="21" spans="1:50" ht="16" x14ac:dyDescent="0.2">
      <c r="A21" s="2" t="s">
        <v>475</v>
      </c>
      <c r="B21" s="7">
        <v>15</v>
      </c>
      <c r="C21" s="4" t="s">
        <v>115</v>
      </c>
      <c r="D21" s="11">
        <v>45168</v>
      </c>
      <c r="E21" s="2" t="s">
        <v>628</v>
      </c>
      <c r="F21" s="2">
        <v>25.6</v>
      </c>
      <c r="G21" s="2">
        <v>66</v>
      </c>
      <c r="H21" s="2">
        <v>5.3</v>
      </c>
      <c r="I21" s="2">
        <v>128.80000000000001</v>
      </c>
      <c r="J21" s="2">
        <v>6.09</v>
      </c>
      <c r="K21" s="2">
        <v>233.9</v>
      </c>
      <c r="L21" s="2">
        <v>5.23</v>
      </c>
      <c r="M21" s="2">
        <v>0.46</v>
      </c>
      <c r="N21" s="2">
        <v>0.31</v>
      </c>
      <c r="O21" s="21"/>
      <c r="P21" s="21"/>
      <c r="Q21" s="21"/>
      <c r="V21" s="11"/>
      <c r="X21" s="104"/>
      <c r="Y21" s="27" t="s">
        <v>608</v>
      </c>
      <c r="Z21" s="27" t="s">
        <v>609</v>
      </c>
      <c r="AA21" s="27">
        <v>20</v>
      </c>
      <c r="AB21" s="28" t="s">
        <v>610</v>
      </c>
      <c r="AC21" s="29">
        <v>0.54027777777777775</v>
      </c>
      <c r="AD21" s="28">
        <v>45169</v>
      </c>
      <c r="AE21" s="12">
        <v>0.64583333333333337</v>
      </c>
      <c r="AF21" s="2">
        <v>49</v>
      </c>
      <c r="AG21" s="2">
        <v>48</v>
      </c>
      <c r="AH21" s="2" t="s">
        <v>507</v>
      </c>
      <c r="AI21" s="2" t="s">
        <v>508</v>
      </c>
      <c r="AJ21" s="2">
        <v>44</v>
      </c>
      <c r="AK21" s="2">
        <v>10</v>
      </c>
      <c r="AL21" s="2">
        <v>125.9</v>
      </c>
      <c r="AM21" s="2">
        <f t="shared" si="3"/>
        <v>2518</v>
      </c>
      <c r="AN21" s="21"/>
      <c r="AO21" s="21"/>
      <c r="AP21" s="21"/>
      <c r="AQ21" s="21"/>
      <c r="AS21" s="52" t="s">
        <v>430</v>
      </c>
      <c r="AT21" s="52" t="s">
        <v>430</v>
      </c>
      <c r="AU21" s="52" t="s">
        <v>430</v>
      </c>
      <c r="AV21" s="52" t="s">
        <v>430</v>
      </c>
      <c r="AW21" s="52" t="s">
        <v>430</v>
      </c>
      <c r="AX21" s="52" t="s">
        <v>430</v>
      </c>
    </row>
    <row r="22" spans="1:50" ht="16" x14ac:dyDescent="0.2">
      <c r="A22" s="2" t="s">
        <v>475</v>
      </c>
      <c r="B22" s="7">
        <v>16</v>
      </c>
      <c r="C22" s="4" t="s">
        <v>116</v>
      </c>
      <c r="D22" s="11">
        <v>45168</v>
      </c>
      <c r="E22" s="14" t="s">
        <v>569</v>
      </c>
      <c r="F22" s="2">
        <v>25.7</v>
      </c>
      <c r="G22" s="2">
        <v>88</v>
      </c>
      <c r="H22" s="2">
        <v>7.2</v>
      </c>
      <c r="I22" s="2">
        <v>112.3</v>
      </c>
      <c r="J22" s="2">
        <v>6.45</v>
      </c>
      <c r="K22" s="2">
        <v>197.3</v>
      </c>
      <c r="L22" s="2">
        <v>3.28</v>
      </c>
      <c r="M22" s="2">
        <v>0.42</v>
      </c>
      <c r="N22" s="2">
        <v>0.18</v>
      </c>
      <c r="O22" s="21"/>
      <c r="P22" s="21"/>
      <c r="Q22" s="21"/>
      <c r="S22" s="2" t="s">
        <v>193</v>
      </c>
      <c r="T22" s="2" t="s">
        <v>454</v>
      </c>
      <c r="V22" s="11"/>
      <c r="X22" s="104"/>
      <c r="Y22" s="27" t="s">
        <v>608</v>
      </c>
      <c r="Z22" s="27" t="s">
        <v>609</v>
      </c>
      <c r="AA22" s="27">
        <v>20</v>
      </c>
      <c r="AB22" s="28" t="s">
        <v>610</v>
      </c>
      <c r="AC22" s="29">
        <v>0.54027777777777775</v>
      </c>
      <c r="AD22" s="28">
        <v>45169</v>
      </c>
      <c r="AE22" s="12">
        <v>0.64583333333333337</v>
      </c>
      <c r="AF22" s="2">
        <v>49</v>
      </c>
      <c r="AG22" s="2">
        <v>48</v>
      </c>
      <c r="AH22" s="2" t="s">
        <v>507</v>
      </c>
      <c r="AI22" s="2" t="s">
        <v>508</v>
      </c>
      <c r="AJ22" s="2">
        <v>29</v>
      </c>
      <c r="AK22" s="2">
        <v>5</v>
      </c>
      <c r="AL22" s="2">
        <v>49.6</v>
      </c>
      <c r="AM22" s="2">
        <f t="shared" si="3"/>
        <v>992</v>
      </c>
      <c r="AN22" s="18"/>
      <c r="AO22" s="19"/>
      <c r="AP22" s="19"/>
      <c r="AQ22" s="18"/>
      <c r="AS22" s="52" t="s">
        <v>430</v>
      </c>
      <c r="AT22" s="52" t="s">
        <v>430</v>
      </c>
      <c r="AU22" s="52" t="s">
        <v>430</v>
      </c>
      <c r="AV22" s="52" t="s">
        <v>430</v>
      </c>
      <c r="AW22" s="52" t="s">
        <v>430</v>
      </c>
      <c r="AX22" s="52" t="s">
        <v>430</v>
      </c>
    </row>
    <row r="23" spans="1:50" ht="16" x14ac:dyDescent="0.2">
      <c r="A23" s="2" t="s">
        <v>475</v>
      </c>
      <c r="B23" s="7">
        <v>17</v>
      </c>
      <c r="C23" s="4" t="s">
        <v>117</v>
      </c>
      <c r="D23" s="11">
        <v>45168</v>
      </c>
      <c r="E23" s="14" t="s">
        <v>629</v>
      </c>
      <c r="F23" s="2">
        <v>30.4</v>
      </c>
      <c r="G23" s="2">
        <v>100</v>
      </c>
      <c r="H23" s="2">
        <v>7.28</v>
      </c>
      <c r="I23" s="2">
        <v>8943</v>
      </c>
      <c r="J23" s="2">
        <v>7.2</v>
      </c>
      <c r="K23" s="2">
        <v>212.9</v>
      </c>
      <c r="L23" s="2">
        <v>3.48</v>
      </c>
      <c r="M23" s="2">
        <v>7.89</v>
      </c>
      <c r="N23" s="2">
        <v>32.53</v>
      </c>
      <c r="O23" s="21"/>
      <c r="P23" s="21"/>
      <c r="Q23" s="21"/>
      <c r="R23" s="2" t="s">
        <v>234</v>
      </c>
      <c r="S23" s="2" t="s">
        <v>242</v>
      </c>
      <c r="T23" s="2" t="s">
        <v>630</v>
      </c>
      <c r="U23" s="2" t="s">
        <v>356</v>
      </c>
      <c r="V23" s="11"/>
      <c r="X23" s="104"/>
      <c r="Y23" s="27" t="s">
        <v>608</v>
      </c>
      <c r="Z23" s="27" t="s">
        <v>609</v>
      </c>
      <c r="AA23" s="27">
        <v>20</v>
      </c>
      <c r="AB23" s="28" t="s">
        <v>610</v>
      </c>
      <c r="AC23" s="12" t="s">
        <v>611</v>
      </c>
      <c r="AD23" s="28" t="s">
        <v>612</v>
      </c>
      <c r="AE23" s="12" t="s">
        <v>483</v>
      </c>
      <c r="AF23" s="2">
        <v>49</v>
      </c>
      <c r="AG23" s="2">
        <v>48</v>
      </c>
      <c r="AH23" s="2" t="s">
        <v>507</v>
      </c>
      <c r="AI23" s="2" t="s">
        <v>508</v>
      </c>
      <c r="AJ23" s="2">
        <v>0</v>
      </c>
      <c r="AK23" s="2">
        <v>0</v>
      </c>
      <c r="AL23" s="2" t="s">
        <v>495</v>
      </c>
      <c r="AM23" s="2" t="s">
        <v>513</v>
      </c>
      <c r="AN23" s="21"/>
      <c r="AO23" s="21"/>
      <c r="AP23" s="21"/>
      <c r="AQ23" s="21"/>
      <c r="AS23" s="52" t="s">
        <v>430</v>
      </c>
      <c r="AT23" s="52" t="s">
        <v>430</v>
      </c>
      <c r="AU23" s="52" t="s">
        <v>430</v>
      </c>
      <c r="AV23" s="52" t="s">
        <v>430</v>
      </c>
      <c r="AW23" s="52" t="s">
        <v>430</v>
      </c>
      <c r="AX23" s="52" t="s">
        <v>430</v>
      </c>
    </row>
    <row r="24" spans="1:50" ht="16" x14ac:dyDescent="0.2">
      <c r="A24" s="2" t="s">
        <v>475</v>
      </c>
      <c r="B24" s="7">
        <v>18</v>
      </c>
      <c r="C24" s="4" t="s">
        <v>120</v>
      </c>
      <c r="D24" s="11">
        <v>45168</v>
      </c>
      <c r="E24" s="14" t="s">
        <v>631</v>
      </c>
      <c r="F24" s="2">
        <v>27.5</v>
      </c>
      <c r="G24" s="2">
        <v>18</v>
      </c>
      <c r="H24" s="2">
        <v>1.42</v>
      </c>
      <c r="I24" s="2">
        <v>95.2</v>
      </c>
      <c r="J24" s="2">
        <v>6.77</v>
      </c>
      <c r="K24" s="2">
        <v>178.8</v>
      </c>
      <c r="L24" s="2">
        <v>5.82</v>
      </c>
      <c r="M24" s="2">
        <v>1.41</v>
      </c>
      <c r="N24" s="2">
        <v>4.43</v>
      </c>
      <c r="O24" s="21"/>
      <c r="P24" s="21"/>
      <c r="Q24" s="21"/>
      <c r="R24" s="2" t="s">
        <v>234</v>
      </c>
      <c r="S24" s="2" t="s">
        <v>242</v>
      </c>
      <c r="T24" s="2" t="s">
        <v>632</v>
      </c>
      <c r="U24" s="2" t="s">
        <v>633</v>
      </c>
      <c r="V24" s="11"/>
      <c r="X24" s="104"/>
      <c r="Y24" s="27" t="s">
        <v>608</v>
      </c>
      <c r="Z24" s="27" t="s">
        <v>609</v>
      </c>
      <c r="AA24" s="27">
        <v>20</v>
      </c>
      <c r="AB24" s="28" t="s">
        <v>610</v>
      </c>
      <c r="AC24" s="12" t="s">
        <v>611</v>
      </c>
      <c r="AD24" s="28" t="s">
        <v>612</v>
      </c>
      <c r="AE24" s="12" t="s">
        <v>483</v>
      </c>
      <c r="AF24" s="2">
        <v>49</v>
      </c>
      <c r="AG24" s="2">
        <v>36</v>
      </c>
      <c r="AH24" s="2">
        <v>886.4</v>
      </c>
      <c r="AI24" s="2">
        <f>AH24*20</f>
        <v>17728</v>
      </c>
      <c r="AJ24" s="2">
        <v>5</v>
      </c>
      <c r="AK24" s="2">
        <v>0</v>
      </c>
      <c r="AL24" s="2">
        <v>5.2</v>
      </c>
      <c r="AM24" s="2">
        <f>AL24*20</f>
        <v>104</v>
      </c>
      <c r="AN24" s="21"/>
      <c r="AO24" s="21"/>
      <c r="AP24" s="21"/>
      <c r="AQ24" s="21"/>
      <c r="AS24" s="52" t="s">
        <v>430</v>
      </c>
      <c r="AT24" s="52" t="s">
        <v>430</v>
      </c>
      <c r="AU24" s="52" t="s">
        <v>430</v>
      </c>
      <c r="AV24" s="52" t="s">
        <v>430</v>
      </c>
      <c r="AW24" s="52" t="s">
        <v>430</v>
      </c>
      <c r="AX24" s="52" t="s">
        <v>430</v>
      </c>
    </row>
    <row r="25" spans="1:50" ht="16" x14ac:dyDescent="0.2">
      <c r="A25" s="2" t="s">
        <v>475</v>
      </c>
      <c r="B25" s="7">
        <v>19</v>
      </c>
      <c r="C25" s="4" t="s">
        <v>122</v>
      </c>
      <c r="D25" s="11">
        <v>45168</v>
      </c>
      <c r="E25" s="14" t="s">
        <v>342</v>
      </c>
      <c r="F25" s="2">
        <v>25.2</v>
      </c>
      <c r="G25" s="2">
        <v>12.4</v>
      </c>
      <c r="H25" s="2">
        <v>1.02</v>
      </c>
      <c r="I25" s="2">
        <v>127.2</v>
      </c>
      <c r="J25" s="2">
        <v>6.65</v>
      </c>
      <c r="K25" s="2">
        <v>189.8</v>
      </c>
      <c r="L25" s="2">
        <v>5.1100000000000003</v>
      </c>
      <c r="M25" s="2">
        <v>3.65</v>
      </c>
      <c r="N25" s="2">
        <v>14.2</v>
      </c>
      <c r="O25" s="21"/>
      <c r="P25" s="21"/>
      <c r="Q25" s="21"/>
      <c r="R25" s="2" t="s">
        <v>234</v>
      </c>
      <c r="S25" s="2" t="s">
        <v>315</v>
      </c>
      <c r="T25" s="2" t="s">
        <v>632</v>
      </c>
      <c r="U25" s="2" t="s">
        <v>634</v>
      </c>
      <c r="V25" s="11"/>
      <c r="X25" s="104"/>
      <c r="Y25" s="27" t="s">
        <v>608</v>
      </c>
      <c r="Z25" s="27" t="s">
        <v>609</v>
      </c>
      <c r="AA25" s="27">
        <v>20</v>
      </c>
      <c r="AB25" s="28" t="s">
        <v>610</v>
      </c>
      <c r="AC25" s="12" t="s">
        <v>611</v>
      </c>
      <c r="AD25" s="28" t="s">
        <v>612</v>
      </c>
      <c r="AE25" s="12" t="s">
        <v>483</v>
      </c>
      <c r="AF25" s="2">
        <v>49</v>
      </c>
      <c r="AG25" s="2">
        <v>48</v>
      </c>
      <c r="AH25" s="2" t="s">
        <v>507</v>
      </c>
      <c r="AI25" s="2" t="s">
        <v>508</v>
      </c>
      <c r="AJ25" s="2">
        <v>10</v>
      </c>
      <c r="AK25" s="2">
        <v>1</v>
      </c>
      <c r="AL25" s="2">
        <v>12.1</v>
      </c>
      <c r="AM25" s="2">
        <f>AL25*20</f>
        <v>242</v>
      </c>
      <c r="AN25" s="21"/>
      <c r="AO25" s="21"/>
      <c r="AP25" s="21"/>
      <c r="AQ25" s="21"/>
      <c r="AS25" s="52" t="s">
        <v>430</v>
      </c>
      <c r="AT25" s="52" t="s">
        <v>430</v>
      </c>
      <c r="AU25" s="52" t="s">
        <v>430</v>
      </c>
      <c r="AV25" s="52" t="s">
        <v>430</v>
      </c>
      <c r="AW25" s="52" t="s">
        <v>430</v>
      </c>
      <c r="AX25" s="52" t="s">
        <v>430</v>
      </c>
    </row>
    <row r="26" spans="1:50" ht="16" x14ac:dyDescent="0.2">
      <c r="A26" s="2" t="s">
        <v>475</v>
      </c>
      <c r="B26" s="7">
        <v>20</v>
      </c>
      <c r="C26" s="4" t="s">
        <v>124</v>
      </c>
      <c r="D26" s="11">
        <v>45168</v>
      </c>
      <c r="E26" s="14" t="s">
        <v>617</v>
      </c>
      <c r="F26" s="2">
        <v>25.4</v>
      </c>
      <c r="G26" s="2">
        <v>21.1</v>
      </c>
      <c r="H26" s="2">
        <v>1.73</v>
      </c>
      <c r="I26" s="2">
        <v>164.5</v>
      </c>
      <c r="J26" s="2">
        <v>6.36</v>
      </c>
      <c r="K26" s="2">
        <v>191.5</v>
      </c>
      <c r="L26" s="2">
        <v>19.7</v>
      </c>
      <c r="M26" s="2">
        <v>6.06</v>
      </c>
      <c r="N26" s="2">
        <v>24.6</v>
      </c>
      <c r="O26" s="21"/>
      <c r="P26" s="21"/>
      <c r="Q26" s="21"/>
      <c r="R26" s="2" t="s">
        <v>234</v>
      </c>
      <c r="S26" s="2" t="s">
        <v>315</v>
      </c>
      <c r="T26" s="2" t="s">
        <v>632</v>
      </c>
      <c r="U26" s="2" t="s">
        <v>635</v>
      </c>
      <c r="V26" s="11"/>
      <c r="X26" s="103"/>
      <c r="Y26" s="27" t="s">
        <v>608</v>
      </c>
      <c r="Z26" s="27" t="s">
        <v>609</v>
      </c>
      <c r="AA26" s="27">
        <v>20</v>
      </c>
      <c r="AB26" s="28" t="s">
        <v>610</v>
      </c>
      <c r="AC26" s="12" t="s">
        <v>611</v>
      </c>
      <c r="AD26" s="28" t="s">
        <v>612</v>
      </c>
      <c r="AE26" s="12" t="s">
        <v>483</v>
      </c>
      <c r="AF26" s="2">
        <v>49</v>
      </c>
      <c r="AG26" s="2">
        <v>48</v>
      </c>
      <c r="AH26" s="2" t="s">
        <v>507</v>
      </c>
      <c r="AI26" s="2">
        <f>2419.6*20</f>
        <v>48392</v>
      </c>
      <c r="AJ26" s="2">
        <v>25</v>
      </c>
      <c r="AK26" s="2">
        <v>3</v>
      </c>
      <c r="AL26" s="2">
        <v>37.9</v>
      </c>
      <c r="AM26" s="2">
        <f>AL26*20</f>
        <v>758</v>
      </c>
      <c r="AN26" s="21"/>
      <c r="AO26" s="21"/>
      <c r="AP26" s="21"/>
      <c r="AQ26" s="21"/>
      <c r="AS26" s="52" t="s">
        <v>430</v>
      </c>
      <c r="AT26" s="52" t="s">
        <v>430</v>
      </c>
      <c r="AU26" s="52" t="s">
        <v>430</v>
      </c>
      <c r="AV26" s="52" t="s">
        <v>430</v>
      </c>
      <c r="AW26" s="52" t="s">
        <v>430</v>
      </c>
      <c r="AX26" s="52" t="s">
        <v>430</v>
      </c>
    </row>
    <row r="27" spans="1:50" ht="16.5" customHeight="1" x14ac:dyDescent="0.2">
      <c r="A27" s="2" t="s">
        <v>475</v>
      </c>
      <c r="B27" s="7">
        <v>21</v>
      </c>
      <c r="C27" s="4" t="s">
        <v>127</v>
      </c>
      <c r="D27" s="11">
        <v>45169</v>
      </c>
      <c r="E27" s="12" t="s">
        <v>636</v>
      </c>
      <c r="F27" s="2">
        <v>23.2</v>
      </c>
      <c r="G27" s="2">
        <v>26</v>
      </c>
      <c r="H27" s="2">
        <v>2.2000000000000002</v>
      </c>
      <c r="I27" s="2">
        <v>160.19999999999999</v>
      </c>
      <c r="J27" s="2">
        <v>7.14</v>
      </c>
      <c r="K27" s="2">
        <v>62.9</v>
      </c>
      <c r="L27" s="2">
        <v>23.61</v>
      </c>
      <c r="M27" s="2">
        <v>1.56</v>
      </c>
      <c r="N27" s="2">
        <v>4.1399999999999997</v>
      </c>
      <c r="O27" s="21"/>
      <c r="P27" s="21"/>
      <c r="Q27" s="21"/>
      <c r="R27" s="2" t="s">
        <v>637</v>
      </c>
      <c r="S27" s="2" t="s">
        <v>237</v>
      </c>
      <c r="T27" s="2" t="s">
        <v>638</v>
      </c>
      <c r="U27" s="2" t="s">
        <v>639</v>
      </c>
      <c r="V27" s="11"/>
      <c r="X27" s="103"/>
      <c r="Y27" s="27" t="s">
        <v>608</v>
      </c>
      <c r="Z27" s="27" t="s">
        <v>609</v>
      </c>
      <c r="AA27" s="10">
        <v>20</v>
      </c>
      <c r="AB27" s="11" t="s">
        <v>640</v>
      </c>
      <c r="AC27" s="12">
        <v>0.5805555555555556</v>
      </c>
      <c r="AD27" s="28">
        <v>45170</v>
      </c>
      <c r="AE27" s="14" t="s">
        <v>641</v>
      </c>
      <c r="AF27" s="2">
        <v>49</v>
      </c>
      <c r="AG27" s="2">
        <v>48</v>
      </c>
      <c r="AH27" s="2" t="s">
        <v>507</v>
      </c>
      <c r="AI27" s="2" t="s">
        <v>508</v>
      </c>
      <c r="AJ27" s="2">
        <v>43</v>
      </c>
      <c r="AK27" s="2">
        <v>6</v>
      </c>
      <c r="AL27" s="2">
        <v>105</v>
      </c>
      <c r="AM27" s="2">
        <v>2100</v>
      </c>
      <c r="AN27" s="21"/>
      <c r="AO27" s="21"/>
      <c r="AP27" s="21"/>
      <c r="AQ27" s="21"/>
      <c r="AS27" s="52" t="s">
        <v>430</v>
      </c>
      <c r="AT27" s="52" t="s">
        <v>430</v>
      </c>
      <c r="AU27" s="52" t="s">
        <v>430</v>
      </c>
      <c r="AV27" s="52" t="s">
        <v>430</v>
      </c>
      <c r="AW27" s="52" t="s">
        <v>430</v>
      </c>
      <c r="AX27" s="52" t="s">
        <v>430</v>
      </c>
    </row>
    <row r="28" spans="1:50" ht="16" x14ac:dyDescent="0.2">
      <c r="A28" s="2" t="s">
        <v>475</v>
      </c>
      <c r="B28" s="7">
        <v>22</v>
      </c>
      <c r="C28" s="4" t="s">
        <v>131</v>
      </c>
      <c r="D28" s="11">
        <v>45169</v>
      </c>
      <c r="E28" s="12">
        <v>0.45069444444444445</v>
      </c>
      <c r="F28" s="2">
        <v>23.1</v>
      </c>
      <c r="G28" s="2">
        <v>62</v>
      </c>
      <c r="H28" s="2">
        <v>5.2</v>
      </c>
      <c r="I28" s="2">
        <v>126.5</v>
      </c>
      <c r="J28" s="2">
        <v>7.37</v>
      </c>
      <c r="K28" s="2">
        <v>73.2</v>
      </c>
      <c r="L28" s="2">
        <v>17.91</v>
      </c>
      <c r="M28" s="2">
        <v>0.98</v>
      </c>
      <c r="N28" s="2">
        <v>2.65</v>
      </c>
      <c r="O28" s="21"/>
      <c r="P28" s="21"/>
      <c r="Q28" s="21"/>
      <c r="S28" s="2" t="s">
        <v>637</v>
      </c>
      <c r="T28" s="2" t="s">
        <v>237</v>
      </c>
      <c r="U28" s="2" t="s">
        <v>638</v>
      </c>
      <c r="V28" s="2" t="s">
        <v>639</v>
      </c>
      <c r="W28" s="11"/>
      <c r="Y28" s="27" t="s">
        <v>608</v>
      </c>
      <c r="Z28" s="27" t="s">
        <v>609</v>
      </c>
      <c r="AA28" s="10">
        <v>20</v>
      </c>
      <c r="AB28" s="11" t="s">
        <v>640</v>
      </c>
      <c r="AC28" s="12">
        <v>0.5805555555555556</v>
      </c>
      <c r="AD28" s="28">
        <v>45170</v>
      </c>
      <c r="AE28" s="14" t="s">
        <v>641</v>
      </c>
      <c r="AF28" s="2">
        <v>49</v>
      </c>
      <c r="AG28" s="2">
        <v>48</v>
      </c>
      <c r="AH28" s="2" t="s">
        <v>507</v>
      </c>
      <c r="AI28" s="2" t="s">
        <v>508</v>
      </c>
      <c r="AJ28" s="2">
        <v>49</v>
      </c>
      <c r="AK28" s="2">
        <v>9</v>
      </c>
      <c r="AL28" s="2">
        <v>195.6</v>
      </c>
      <c r="AM28" s="2">
        <v>3912</v>
      </c>
      <c r="AN28" s="21"/>
      <c r="AO28" s="21"/>
      <c r="AP28" s="21"/>
      <c r="AQ28" s="21"/>
      <c r="AR28" s="21"/>
      <c r="AS28" s="52" t="s">
        <v>430</v>
      </c>
      <c r="AT28" s="52" t="s">
        <v>430</v>
      </c>
      <c r="AU28" s="52" t="s">
        <v>430</v>
      </c>
      <c r="AV28" s="52" t="s">
        <v>430</v>
      </c>
      <c r="AW28" s="52" t="s">
        <v>430</v>
      </c>
      <c r="AX28" s="52" t="s">
        <v>430</v>
      </c>
    </row>
    <row r="29" spans="1:50" ht="16" x14ac:dyDescent="0.2">
      <c r="A29" s="2" t="s">
        <v>475</v>
      </c>
      <c r="B29" s="7">
        <v>23</v>
      </c>
      <c r="C29" s="4" t="s">
        <v>132</v>
      </c>
      <c r="D29" s="11">
        <v>45168</v>
      </c>
      <c r="E29" s="14" t="s">
        <v>268</v>
      </c>
      <c r="F29" s="2">
        <v>30</v>
      </c>
      <c r="G29" s="2">
        <v>96.2</v>
      </c>
      <c r="H29" s="2">
        <v>7.06</v>
      </c>
      <c r="I29" s="2">
        <v>10011</v>
      </c>
      <c r="J29" s="2">
        <v>7.36</v>
      </c>
      <c r="K29" s="2">
        <v>210.2</v>
      </c>
      <c r="L29" s="2">
        <v>4.91</v>
      </c>
      <c r="M29" s="2">
        <v>13.46</v>
      </c>
      <c r="N29" s="2">
        <v>56.74</v>
      </c>
      <c r="O29" s="21"/>
      <c r="P29" s="21"/>
      <c r="Q29" s="21"/>
      <c r="R29" s="2" t="s">
        <v>642</v>
      </c>
      <c r="S29" s="2" t="s">
        <v>242</v>
      </c>
      <c r="T29" s="2" t="s">
        <v>298</v>
      </c>
      <c r="U29" s="2" t="s">
        <v>643</v>
      </c>
      <c r="V29" s="11"/>
      <c r="X29" s="103"/>
      <c r="Y29" s="27" t="s">
        <v>608</v>
      </c>
      <c r="Z29" s="27" t="s">
        <v>609</v>
      </c>
      <c r="AA29" s="27">
        <v>20</v>
      </c>
      <c r="AB29" s="28" t="s">
        <v>610</v>
      </c>
      <c r="AC29" s="12" t="s">
        <v>611</v>
      </c>
      <c r="AD29" s="28" t="s">
        <v>612</v>
      </c>
      <c r="AE29" s="12" t="s">
        <v>483</v>
      </c>
      <c r="AF29" s="2">
        <v>49</v>
      </c>
      <c r="AG29" s="2">
        <v>48</v>
      </c>
      <c r="AH29" s="2" t="s">
        <v>507</v>
      </c>
      <c r="AI29" s="2" t="s">
        <v>508</v>
      </c>
      <c r="AJ29" s="2">
        <v>3</v>
      </c>
      <c r="AK29" s="2">
        <v>0</v>
      </c>
      <c r="AL29" s="2">
        <v>3.1</v>
      </c>
      <c r="AM29" s="2">
        <f>AL29*20</f>
        <v>62</v>
      </c>
      <c r="AN29" s="21"/>
      <c r="AO29" s="21"/>
      <c r="AP29" s="21"/>
      <c r="AQ29" s="21"/>
      <c r="AS29" s="52" t="s">
        <v>430</v>
      </c>
      <c r="AT29" s="52" t="s">
        <v>430</v>
      </c>
      <c r="AU29" s="52" t="s">
        <v>430</v>
      </c>
      <c r="AV29" s="52" t="s">
        <v>430</v>
      </c>
      <c r="AW29" s="52" t="s">
        <v>430</v>
      </c>
      <c r="AX29" s="52" t="s">
        <v>430</v>
      </c>
    </row>
    <row r="30" spans="1:50" ht="16" x14ac:dyDescent="0.2">
      <c r="B30" s="7" t="s">
        <v>644</v>
      </c>
      <c r="C30" s="4" t="s">
        <v>645</v>
      </c>
      <c r="D30" s="11">
        <v>45169</v>
      </c>
      <c r="E30" s="14">
        <v>0.47222222222222227</v>
      </c>
      <c r="F30" s="2">
        <v>27.9</v>
      </c>
      <c r="G30" s="2">
        <v>70.400000000000006</v>
      </c>
      <c r="H30" s="2">
        <v>5.25</v>
      </c>
      <c r="I30" s="2">
        <v>15670</v>
      </c>
      <c r="J30" s="2">
        <v>7.54</v>
      </c>
      <c r="K30" s="2">
        <v>195.7</v>
      </c>
      <c r="L30" s="2" t="s">
        <v>632</v>
      </c>
      <c r="M30" s="2">
        <v>3.38</v>
      </c>
      <c r="N30" s="2">
        <v>12.99</v>
      </c>
      <c r="O30" s="21"/>
      <c r="P30" s="21"/>
      <c r="Q30" s="21"/>
      <c r="R30" s="2" t="s">
        <v>234</v>
      </c>
      <c r="S30" s="2" t="s">
        <v>242</v>
      </c>
      <c r="T30" s="2" t="s">
        <v>646</v>
      </c>
      <c r="U30" s="2" t="s">
        <v>647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52" t="s">
        <v>430</v>
      </c>
      <c r="AT30" s="52" t="s">
        <v>430</v>
      </c>
      <c r="AU30" s="52" t="s">
        <v>430</v>
      </c>
      <c r="AV30" s="52" t="s">
        <v>430</v>
      </c>
      <c r="AW30" s="52" t="s">
        <v>430</v>
      </c>
      <c r="AX30" s="52" t="s">
        <v>430</v>
      </c>
    </row>
    <row r="31" spans="1:50" ht="16" x14ac:dyDescent="0.2">
      <c r="A31" s="2" t="s">
        <v>475</v>
      </c>
      <c r="B31" s="7">
        <v>24</v>
      </c>
      <c r="C31" s="4" t="s">
        <v>134</v>
      </c>
      <c r="D31" s="11">
        <v>45168</v>
      </c>
      <c r="E31" s="2" t="s">
        <v>648</v>
      </c>
      <c r="F31" s="2">
        <v>30.3</v>
      </c>
      <c r="G31" s="2">
        <v>92.4</v>
      </c>
      <c r="H31" s="2">
        <v>6.73</v>
      </c>
      <c r="I31" s="2">
        <v>9661</v>
      </c>
      <c r="J31" s="2">
        <v>7.26</v>
      </c>
      <c r="K31" s="2">
        <v>230.9</v>
      </c>
      <c r="L31" s="2">
        <v>3.48</v>
      </c>
      <c r="M31" s="2">
        <v>5.14</v>
      </c>
      <c r="N31" s="2">
        <v>20.6</v>
      </c>
      <c r="O31" s="21"/>
      <c r="P31" s="21"/>
      <c r="Q31" s="21"/>
      <c r="R31" s="2" t="s">
        <v>642</v>
      </c>
      <c r="S31" s="2" t="s">
        <v>242</v>
      </c>
      <c r="T31" s="2" t="s">
        <v>242</v>
      </c>
      <c r="U31" s="2" t="s">
        <v>643</v>
      </c>
      <c r="V31" s="11"/>
      <c r="X31" s="103"/>
      <c r="Y31" s="27" t="s">
        <v>608</v>
      </c>
      <c r="Z31" s="27" t="s">
        <v>609</v>
      </c>
      <c r="AA31" s="10">
        <v>20</v>
      </c>
      <c r="AB31" s="11" t="s">
        <v>610</v>
      </c>
      <c r="AC31" s="2" t="s">
        <v>611</v>
      </c>
      <c r="AD31" s="28" t="s">
        <v>612</v>
      </c>
      <c r="AE31" s="12" t="s">
        <v>483</v>
      </c>
      <c r="AF31" s="2">
        <v>49</v>
      </c>
      <c r="AG31" s="2">
        <v>48</v>
      </c>
      <c r="AH31" s="2" t="s">
        <v>507</v>
      </c>
      <c r="AI31" s="2" t="s">
        <v>508</v>
      </c>
      <c r="AJ31" s="2">
        <v>0</v>
      </c>
      <c r="AK31" s="2">
        <v>1</v>
      </c>
      <c r="AL31" s="2">
        <v>1</v>
      </c>
      <c r="AM31" s="2">
        <f>AL31*20</f>
        <v>20</v>
      </c>
      <c r="AN31" s="21"/>
      <c r="AO31" s="21"/>
      <c r="AP31" s="21"/>
      <c r="AQ31" s="21"/>
      <c r="AS31" s="52" t="s">
        <v>430</v>
      </c>
      <c r="AT31" s="52" t="s">
        <v>430</v>
      </c>
      <c r="AU31" s="52" t="s">
        <v>430</v>
      </c>
      <c r="AV31" s="52" t="s">
        <v>430</v>
      </c>
      <c r="AW31" s="52" t="s">
        <v>430</v>
      </c>
      <c r="AX31" s="52" t="s">
        <v>430</v>
      </c>
    </row>
    <row r="32" spans="1:50" ht="16" x14ac:dyDescent="0.2">
      <c r="B32" s="7" t="s">
        <v>649</v>
      </c>
      <c r="C32" s="4" t="s">
        <v>650</v>
      </c>
      <c r="D32" s="11">
        <v>45169</v>
      </c>
      <c r="E32" s="14">
        <v>0.45208333333333334</v>
      </c>
      <c r="F32" s="2">
        <v>28</v>
      </c>
      <c r="G32" s="2">
        <v>64</v>
      </c>
      <c r="H32" s="2">
        <v>4.76</v>
      </c>
      <c r="I32" s="2">
        <v>16195</v>
      </c>
      <c r="J32" s="2">
        <v>7.55</v>
      </c>
      <c r="K32" s="2">
        <v>194.9</v>
      </c>
      <c r="L32" s="2" t="s">
        <v>632</v>
      </c>
      <c r="M32" s="2">
        <v>4.22</v>
      </c>
      <c r="N32" s="2">
        <v>16.63</v>
      </c>
      <c r="O32" s="21"/>
      <c r="P32" s="21"/>
      <c r="Q32" s="21"/>
      <c r="R32" s="2" t="s">
        <v>651</v>
      </c>
      <c r="S32" s="2" t="s">
        <v>242</v>
      </c>
      <c r="T32" s="2" t="s">
        <v>244</v>
      </c>
      <c r="U32" s="2" t="s">
        <v>652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52" t="s">
        <v>430</v>
      </c>
      <c r="AT32" s="52" t="s">
        <v>430</v>
      </c>
      <c r="AU32" s="52" t="s">
        <v>430</v>
      </c>
      <c r="AV32" s="52" t="s">
        <v>430</v>
      </c>
      <c r="AW32" s="52" t="s">
        <v>430</v>
      </c>
      <c r="AX32" s="52" t="s">
        <v>430</v>
      </c>
    </row>
    <row r="33" spans="1:54" ht="16" x14ac:dyDescent="0.2">
      <c r="A33" s="2" t="s">
        <v>475</v>
      </c>
      <c r="B33" s="7">
        <v>25</v>
      </c>
      <c r="C33" s="4" t="s">
        <v>136</v>
      </c>
      <c r="D33" s="11">
        <v>45169</v>
      </c>
      <c r="E33" s="14">
        <v>0.43402777777777773</v>
      </c>
      <c r="F33" s="2">
        <v>26.7</v>
      </c>
      <c r="G33" s="2">
        <v>59.8</v>
      </c>
      <c r="H33" s="2">
        <v>4.57</v>
      </c>
      <c r="I33" s="2">
        <v>14662</v>
      </c>
      <c r="J33" s="2">
        <v>7.36</v>
      </c>
      <c r="K33" s="2">
        <v>198.5</v>
      </c>
      <c r="L33" s="2">
        <v>8.07</v>
      </c>
      <c r="M33" s="2">
        <v>15.96</v>
      </c>
      <c r="N33" s="2">
        <v>67.48</v>
      </c>
      <c r="O33" s="21"/>
      <c r="P33" s="21"/>
      <c r="Q33" s="21"/>
      <c r="R33" s="2" t="s">
        <v>234</v>
      </c>
      <c r="S33" s="2" t="s">
        <v>653</v>
      </c>
      <c r="T33" s="2" t="s">
        <v>244</v>
      </c>
      <c r="U33" s="2" t="s">
        <v>654</v>
      </c>
      <c r="V33" s="11"/>
      <c r="X33" s="103"/>
      <c r="Y33" s="27" t="s">
        <v>608</v>
      </c>
      <c r="Z33" s="27" t="s">
        <v>609</v>
      </c>
      <c r="AA33" s="10">
        <v>20</v>
      </c>
      <c r="AB33" s="11" t="s">
        <v>640</v>
      </c>
      <c r="AC33" s="12">
        <v>0.5805555555555556</v>
      </c>
      <c r="AD33" s="28">
        <v>45170</v>
      </c>
      <c r="AE33" s="14" t="s">
        <v>641</v>
      </c>
      <c r="AF33" s="2">
        <v>49</v>
      </c>
      <c r="AG33" s="2">
        <v>48</v>
      </c>
      <c r="AH33" s="2" t="s">
        <v>507</v>
      </c>
      <c r="AI33" s="2" t="s">
        <v>508</v>
      </c>
      <c r="AJ33" s="2">
        <v>40</v>
      </c>
      <c r="AK33" s="2">
        <v>22</v>
      </c>
      <c r="AL33" s="2">
        <v>137</v>
      </c>
      <c r="AM33" s="2">
        <v>2740</v>
      </c>
      <c r="AN33" s="21"/>
      <c r="AO33" s="21"/>
      <c r="AP33" s="21"/>
      <c r="AQ33" s="21"/>
      <c r="AS33" s="52" t="s">
        <v>430</v>
      </c>
      <c r="AT33" s="52" t="s">
        <v>430</v>
      </c>
      <c r="AU33" s="52" t="s">
        <v>430</v>
      </c>
      <c r="AV33" s="52" t="s">
        <v>430</v>
      </c>
      <c r="AW33" s="52" t="s">
        <v>430</v>
      </c>
      <c r="AX33" s="52" t="s">
        <v>430</v>
      </c>
    </row>
    <row r="34" spans="1:54" ht="16" x14ac:dyDescent="0.2">
      <c r="A34" s="2" t="s">
        <v>475</v>
      </c>
      <c r="B34" s="7">
        <v>26</v>
      </c>
      <c r="C34" s="4" t="s">
        <v>138</v>
      </c>
      <c r="D34" s="11">
        <v>45169</v>
      </c>
      <c r="E34" s="14">
        <v>0.34375</v>
      </c>
      <c r="F34" s="2">
        <v>28.1</v>
      </c>
      <c r="G34" s="2">
        <v>72.900000000000006</v>
      </c>
      <c r="H34" s="2">
        <v>5.21</v>
      </c>
      <c r="I34" s="13">
        <v>26274</v>
      </c>
      <c r="J34" s="2">
        <v>7.69</v>
      </c>
      <c r="K34" s="2">
        <v>213.3</v>
      </c>
      <c r="L34" s="2">
        <v>3.85</v>
      </c>
      <c r="M34" s="2">
        <v>3.85</v>
      </c>
      <c r="N34" s="2">
        <v>15.05</v>
      </c>
      <c r="O34" s="21"/>
      <c r="P34" s="21"/>
      <c r="Q34" s="21"/>
      <c r="R34" s="2" t="s">
        <v>234</v>
      </c>
      <c r="S34" s="2" t="s">
        <v>655</v>
      </c>
      <c r="T34" s="2" t="s">
        <v>244</v>
      </c>
      <c r="U34" s="2" t="s">
        <v>656</v>
      </c>
      <c r="V34" s="11"/>
      <c r="X34" s="103"/>
      <c r="Y34" s="27" t="s">
        <v>608</v>
      </c>
      <c r="Z34" s="27" t="s">
        <v>609</v>
      </c>
      <c r="AA34" s="10">
        <v>20</v>
      </c>
      <c r="AB34" s="11" t="s">
        <v>640</v>
      </c>
      <c r="AC34" s="12">
        <v>0.5805555555555556</v>
      </c>
      <c r="AD34" s="28">
        <v>45170</v>
      </c>
      <c r="AE34" s="14" t="s">
        <v>641</v>
      </c>
      <c r="AF34" s="2">
        <v>49</v>
      </c>
      <c r="AG34" s="2">
        <v>40</v>
      </c>
      <c r="AH34" s="2">
        <v>1046.2</v>
      </c>
      <c r="AI34" s="2">
        <v>20924</v>
      </c>
      <c r="AJ34" s="2">
        <v>7</v>
      </c>
      <c r="AK34" s="2">
        <v>0</v>
      </c>
      <c r="AL34" s="2">
        <v>7.5</v>
      </c>
      <c r="AM34" s="2">
        <v>150</v>
      </c>
      <c r="AN34" s="21"/>
      <c r="AO34" s="21"/>
      <c r="AP34" s="21"/>
      <c r="AQ34" s="21"/>
      <c r="AS34" s="52" t="s">
        <v>430</v>
      </c>
      <c r="AT34" s="52" t="s">
        <v>430</v>
      </c>
      <c r="AU34" s="52" t="s">
        <v>430</v>
      </c>
      <c r="AV34" s="52" t="s">
        <v>430</v>
      </c>
      <c r="AW34" s="52" t="s">
        <v>430</v>
      </c>
      <c r="AX34" s="52" t="s">
        <v>430</v>
      </c>
    </row>
    <row r="35" spans="1:54" ht="16" x14ac:dyDescent="0.2">
      <c r="A35" s="2" t="s">
        <v>475</v>
      </c>
      <c r="B35" s="7">
        <v>27</v>
      </c>
      <c r="C35" s="4" t="s">
        <v>141</v>
      </c>
      <c r="D35" s="11">
        <v>45169</v>
      </c>
      <c r="E35" s="12">
        <v>0.4069444444444445</v>
      </c>
      <c r="F35" s="2">
        <v>25.3</v>
      </c>
      <c r="G35" s="2">
        <v>103</v>
      </c>
      <c r="H35" s="2">
        <v>7.8</v>
      </c>
      <c r="I35" s="2">
        <v>19764</v>
      </c>
      <c r="J35" s="2">
        <v>8</v>
      </c>
      <c r="K35" s="2">
        <v>171.9</v>
      </c>
      <c r="L35" s="2">
        <v>49.98</v>
      </c>
      <c r="M35" s="2">
        <v>3.32</v>
      </c>
      <c r="N35" s="2">
        <v>12.82</v>
      </c>
      <c r="O35" s="21"/>
      <c r="P35" s="21"/>
      <c r="Q35" s="21"/>
      <c r="R35" s="2" t="s">
        <v>637</v>
      </c>
      <c r="S35" s="2" t="s">
        <v>657</v>
      </c>
      <c r="T35" s="2" t="s">
        <v>293</v>
      </c>
      <c r="U35" s="2" t="s">
        <v>639</v>
      </c>
      <c r="V35" s="11"/>
      <c r="X35" s="103"/>
      <c r="Y35" s="27" t="s">
        <v>608</v>
      </c>
      <c r="Z35" s="27" t="s">
        <v>609</v>
      </c>
      <c r="AA35" s="10">
        <v>20</v>
      </c>
      <c r="AB35" s="11" t="s">
        <v>640</v>
      </c>
      <c r="AC35" s="12">
        <v>0.5805555555555556</v>
      </c>
      <c r="AD35" s="28">
        <v>45170</v>
      </c>
      <c r="AE35" s="14" t="s">
        <v>641</v>
      </c>
      <c r="AF35" s="2">
        <v>49</v>
      </c>
      <c r="AG35" s="2">
        <v>48</v>
      </c>
      <c r="AH35" s="2" t="s">
        <v>507</v>
      </c>
      <c r="AI35" s="2" t="s">
        <v>508</v>
      </c>
      <c r="AJ35" s="2">
        <v>41</v>
      </c>
      <c r="AK35" s="2">
        <v>7</v>
      </c>
      <c r="AL35" s="2">
        <v>95.9</v>
      </c>
      <c r="AM35" s="2">
        <v>1918</v>
      </c>
      <c r="AN35" s="21"/>
      <c r="AO35" s="21"/>
      <c r="AP35" s="21"/>
      <c r="AQ35" s="21"/>
      <c r="AS35" s="52" t="s">
        <v>430</v>
      </c>
      <c r="AT35" s="52" t="s">
        <v>430</v>
      </c>
      <c r="AU35" s="52" t="s">
        <v>430</v>
      </c>
      <c r="AV35" s="52" t="s">
        <v>430</v>
      </c>
      <c r="AW35" s="52" t="s">
        <v>430</v>
      </c>
      <c r="AX35" s="52" t="s">
        <v>430</v>
      </c>
    </row>
    <row r="36" spans="1:54" ht="16" x14ac:dyDescent="0.2">
      <c r="A36" s="2" t="s">
        <v>475</v>
      </c>
      <c r="B36" s="7">
        <v>28</v>
      </c>
      <c r="C36" s="4" t="s">
        <v>143</v>
      </c>
      <c r="D36" s="11">
        <v>45169</v>
      </c>
      <c r="E36" s="14">
        <v>0.39374999999999999</v>
      </c>
      <c r="F36" s="2">
        <v>27.9</v>
      </c>
      <c r="G36" s="2">
        <v>79</v>
      </c>
      <c r="H36" s="2">
        <v>5.7</v>
      </c>
      <c r="I36" s="2">
        <v>21980</v>
      </c>
      <c r="J36" s="2">
        <v>7.74</v>
      </c>
      <c r="K36" s="2">
        <v>171.5</v>
      </c>
      <c r="L36" s="2">
        <v>10.35</v>
      </c>
      <c r="M36" s="2">
        <v>8.2899999999999991</v>
      </c>
      <c r="N36" s="2">
        <v>34.28</v>
      </c>
      <c r="O36" s="21"/>
      <c r="P36" s="21"/>
      <c r="Q36" s="21"/>
      <c r="R36" s="2" t="s">
        <v>637</v>
      </c>
      <c r="S36" s="2" t="s">
        <v>658</v>
      </c>
      <c r="T36" s="2" t="s">
        <v>659</v>
      </c>
      <c r="U36" s="2" t="s">
        <v>660</v>
      </c>
      <c r="V36" s="11"/>
      <c r="X36" s="103"/>
      <c r="Y36" s="27" t="s">
        <v>608</v>
      </c>
      <c r="Z36" s="27" t="s">
        <v>609</v>
      </c>
      <c r="AA36" s="10">
        <v>20</v>
      </c>
      <c r="AB36" s="11" t="s">
        <v>640</v>
      </c>
      <c r="AC36" s="12">
        <v>0.5805555555555556</v>
      </c>
      <c r="AD36" s="28">
        <v>45170</v>
      </c>
      <c r="AE36" s="14" t="s">
        <v>641</v>
      </c>
      <c r="AF36" s="2">
        <v>49</v>
      </c>
      <c r="AG36" s="2">
        <v>48</v>
      </c>
      <c r="AH36" s="2" t="s">
        <v>507</v>
      </c>
      <c r="AI36" s="2" t="s">
        <v>508</v>
      </c>
      <c r="AJ36" s="2">
        <v>35</v>
      </c>
      <c r="AK36" s="2">
        <v>6</v>
      </c>
      <c r="AL36" s="2">
        <v>68.3</v>
      </c>
      <c r="AM36" s="2">
        <v>1366</v>
      </c>
      <c r="AN36" s="21"/>
      <c r="AO36" s="21"/>
      <c r="AP36" s="21"/>
      <c r="AQ36" s="21"/>
      <c r="AS36" s="52" t="s">
        <v>430</v>
      </c>
      <c r="AT36" s="52" t="s">
        <v>430</v>
      </c>
      <c r="AU36" s="52" t="s">
        <v>430</v>
      </c>
      <c r="AV36" s="52" t="s">
        <v>430</v>
      </c>
      <c r="AW36" s="52" t="s">
        <v>430</v>
      </c>
      <c r="AX36" s="52" t="s">
        <v>430</v>
      </c>
    </row>
    <row r="37" spans="1:54" ht="16" x14ac:dyDescent="0.2">
      <c r="A37" s="2" t="s">
        <v>475</v>
      </c>
      <c r="B37" s="7">
        <v>29</v>
      </c>
      <c r="C37" s="4" t="s">
        <v>145</v>
      </c>
      <c r="D37" s="11">
        <v>45169</v>
      </c>
      <c r="E37" s="12">
        <v>0.4236111111111111</v>
      </c>
      <c r="F37" s="2">
        <v>27</v>
      </c>
      <c r="G37" s="2">
        <v>95</v>
      </c>
      <c r="H37" s="2">
        <v>7.1</v>
      </c>
      <c r="I37" s="2">
        <v>19521</v>
      </c>
      <c r="J37" s="2">
        <v>8</v>
      </c>
      <c r="K37" s="2">
        <v>167.2</v>
      </c>
      <c r="L37" s="2">
        <v>6.01</v>
      </c>
      <c r="M37" s="2">
        <v>4.49</v>
      </c>
      <c r="N37" s="2">
        <v>17.739999999999998</v>
      </c>
      <c r="O37" s="20"/>
      <c r="P37" s="20"/>
      <c r="Q37" s="20"/>
      <c r="R37" s="2" t="s">
        <v>637</v>
      </c>
      <c r="S37" s="2" t="s">
        <v>657</v>
      </c>
      <c r="T37" s="2" t="s">
        <v>293</v>
      </c>
      <c r="U37" s="2" t="s">
        <v>639</v>
      </c>
      <c r="V37" s="11"/>
      <c r="X37" s="103"/>
      <c r="Y37" s="27" t="s">
        <v>608</v>
      </c>
      <c r="Z37" s="27" t="s">
        <v>609</v>
      </c>
      <c r="AA37" s="10">
        <v>20</v>
      </c>
      <c r="AB37" s="11" t="s">
        <v>640</v>
      </c>
      <c r="AC37" s="12">
        <v>0.5805555555555556</v>
      </c>
      <c r="AD37" s="28">
        <v>45170</v>
      </c>
      <c r="AE37" s="14" t="s">
        <v>641</v>
      </c>
      <c r="AF37" s="2">
        <v>49</v>
      </c>
      <c r="AG37" s="2">
        <v>44</v>
      </c>
      <c r="AH37" s="2">
        <v>1553.1</v>
      </c>
      <c r="AI37" s="2">
        <v>31062</v>
      </c>
      <c r="AJ37" s="2">
        <v>1</v>
      </c>
      <c r="AK37" s="2">
        <v>0</v>
      </c>
      <c r="AL37" s="2">
        <v>1</v>
      </c>
      <c r="AM37" s="2">
        <v>20</v>
      </c>
      <c r="AN37" s="21"/>
      <c r="AO37" s="21"/>
      <c r="AP37" s="21"/>
      <c r="AQ37" s="21"/>
      <c r="AS37" s="52" t="s">
        <v>430</v>
      </c>
      <c r="AT37" s="52" t="s">
        <v>430</v>
      </c>
      <c r="AU37" s="52" t="s">
        <v>430</v>
      </c>
      <c r="AV37" s="52" t="s">
        <v>430</v>
      </c>
      <c r="AW37" s="52" t="s">
        <v>430</v>
      </c>
      <c r="AX37" s="52" t="s">
        <v>430</v>
      </c>
    </row>
    <row r="38" spans="1:54" ht="14" x14ac:dyDescent="0.15">
      <c r="A38" s="2" t="s">
        <v>475</v>
      </c>
      <c r="B38" s="7">
        <v>30</v>
      </c>
      <c r="C38" s="4" t="s">
        <v>147</v>
      </c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0"/>
      <c r="T38" s="20"/>
      <c r="U38" s="20"/>
      <c r="V38" s="25"/>
      <c r="W38" s="20"/>
      <c r="X38" s="20"/>
      <c r="Y38" s="17"/>
      <c r="Z38" s="17"/>
      <c r="AA38" s="17"/>
      <c r="AB38" s="20"/>
      <c r="AC38" s="20"/>
      <c r="AD38" s="20"/>
      <c r="AE38" s="20"/>
      <c r="AF38" s="19"/>
      <c r="AG38" s="19"/>
      <c r="AH38" s="19"/>
      <c r="AI38" s="19"/>
      <c r="AJ38" s="19"/>
      <c r="AK38" s="19"/>
      <c r="AL38" s="19"/>
      <c r="AM38" s="19"/>
      <c r="AN38" s="18"/>
      <c r="AO38" s="19"/>
      <c r="AP38" s="19"/>
      <c r="AQ38" s="18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</row>
    <row r="39" spans="1:54" ht="16" x14ac:dyDescent="0.2">
      <c r="A39" s="2" t="s">
        <v>475</v>
      </c>
      <c r="B39" s="7">
        <v>31</v>
      </c>
      <c r="C39" s="4" t="s">
        <v>148</v>
      </c>
      <c r="D39" s="11">
        <v>45169</v>
      </c>
      <c r="E39" s="12">
        <v>0.40625</v>
      </c>
      <c r="F39" s="2">
        <v>27.8</v>
      </c>
      <c r="G39" s="2">
        <v>65.8</v>
      </c>
      <c r="H39" s="2">
        <v>4.79</v>
      </c>
      <c r="I39" s="2">
        <v>22205</v>
      </c>
      <c r="J39" s="2">
        <v>7.66</v>
      </c>
      <c r="K39" s="2">
        <v>192.9</v>
      </c>
      <c r="L39" s="2">
        <v>4.45</v>
      </c>
      <c r="M39" s="2">
        <v>3.5</v>
      </c>
      <c r="N39" s="2">
        <v>13.52</v>
      </c>
      <c r="O39" s="20"/>
      <c r="P39" s="20"/>
      <c r="Q39" s="20"/>
      <c r="R39" s="2" t="s">
        <v>661</v>
      </c>
      <c r="S39" s="2" t="s">
        <v>244</v>
      </c>
      <c r="T39" s="2" t="s">
        <v>662</v>
      </c>
      <c r="V39" s="11"/>
      <c r="X39" s="103"/>
      <c r="Y39" s="27" t="s">
        <v>608</v>
      </c>
      <c r="Z39" s="27" t="s">
        <v>609</v>
      </c>
      <c r="AA39" s="10">
        <v>20</v>
      </c>
      <c r="AB39" s="11" t="s">
        <v>640</v>
      </c>
      <c r="AC39" s="12">
        <v>0.5805555555555556</v>
      </c>
      <c r="AD39" s="28">
        <v>45170</v>
      </c>
      <c r="AE39" s="14" t="s">
        <v>641</v>
      </c>
      <c r="AF39" s="2">
        <v>49</v>
      </c>
      <c r="AG39" s="2">
        <v>48</v>
      </c>
      <c r="AH39" s="2" t="s">
        <v>507</v>
      </c>
      <c r="AI39" s="2" t="s">
        <v>508</v>
      </c>
      <c r="AJ39" s="2">
        <v>21</v>
      </c>
      <c r="AK39" s="2">
        <v>1</v>
      </c>
      <c r="AL39" s="2">
        <v>26.5</v>
      </c>
      <c r="AM39" s="2">
        <v>530</v>
      </c>
      <c r="AN39" s="18"/>
      <c r="AO39" s="19"/>
      <c r="AP39" s="19"/>
      <c r="AQ39" s="18"/>
      <c r="AS39" s="52" t="s">
        <v>430</v>
      </c>
      <c r="AT39" s="52" t="s">
        <v>430</v>
      </c>
      <c r="AU39" s="52" t="s">
        <v>430</v>
      </c>
      <c r="AV39" s="52" t="s">
        <v>430</v>
      </c>
      <c r="AW39" s="52" t="s">
        <v>430</v>
      </c>
      <c r="AX39" s="52" t="s">
        <v>430</v>
      </c>
    </row>
    <row r="40" spans="1:54" ht="14" x14ac:dyDescent="0.15">
      <c r="A40" s="2" t="s">
        <v>475</v>
      </c>
      <c r="B40" s="7">
        <v>32</v>
      </c>
      <c r="C40" s="4" t="s">
        <v>151</v>
      </c>
      <c r="D40" s="17" t="s">
        <v>266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  <c r="P40" s="21"/>
      <c r="Q40" s="21"/>
      <c r="R40" s="21"/>
      <c r="S40" s="20"/>
      <c r="T40" s="20"/>
      <c r="U40" s="20"/>
      <c r="V40" s="25"/>
      <c r="W40" s="20"/>
      <c r="X40" s="20"/>
      <c r="Y40" s="17"/>
      <c r="Z40" s="17"/>
      <c r="AA40" s="17"/>
      <c r="AB40" s="20"/>
      <c r="AC40" s="20"/>
      <c r="AD40" s="20"/>
      <c r="AE40" s="20"/>
      <c r="AF40" s="19"/>
      <c r="AG40" s="19"/>
      <c r="AH40" s="19"/>
      <c r="AI40" s="19"/>
      <c r="AJ40" s="19"/>
      <c r="AK40" s="19"/>
      <c r="AL40" s="19"/>
      <c r="AM40" s="19"/>
      <c r="AN40" s="18"/>
      <c r="AO40" s="19"/>
      <c r="AP40" s="19"/>
      <c r="AQ40" s="18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</row>
    <row r="41" spans="1:54" ht="15" customHeight="1" x14ac:dyDescent="0.15">
      <c r="A41" s="2" t="s">
        <v>475</v>
      </c>
      <c r="B41" s="7">
        <v>33</v>
      </c>
      <c r="C41" s="4" t="s">
        <v>152</v>
      </c>
      <c r="D41" s="151" t="s">
        <v>663</v>
      </c>
      <c r="E41" s="152"/>
      <c r="F41" s="153"/>
      <c r="G41" s="151" t="s">
        <v>663</v>
      </c>
      <c r="H41" s="152"/>
      <c r="I41" s="153"/>
      <c r="J41" s="151" t="s">
        <v>663</v>
      </c>
      <c r="K41" s="152"/>
      <c r="L41" s="153"/>
      <c r="M41" s="151" t="s">
        <v>663</v>
      </c>
      <c r="N41" s="152"/>
      <c r="O41" s="153"/>
      <c r="P41" s="151" t="s">
        <v>663</v>
      </c>
      <c r="Q41" s="152"/>
      <c r="R41" s="153"/>
      <c r="S41" s="151" t="s">
        <v>663</v>
      </c>
      <c r="T41" s="152"/>
      <c r="U41" s="153"/>
      <c r="V41" s="151" t="s">
        <v>663</v>
      </c>
      <c r="W41" s="152"/>
      <c r="X41" s="153"/>
      <c r="Y41" s="151" t="s">
        <v>663</v>
      </c>
      <c r="Z41" s="152"/>
      <c r="AA41" s="153"/>
      <c r="AB41" s="151" t="s">
        <v>663</v>
      </c>
      <c r="AC41" s="152"/>
      <c r="AD41" s="153"/>
      <c r="AE41" s="151" t="s">
        <v>663</v>
      </c>
      <c r="AF41" s="152"/>
      <c r="AG41" s="153"/>
      <c r="AH41" s="151" t="s">
        <v>663</v>
      </c>
      <c r="AI41" s="152"/>
      <c r="AJ41" s="153"/>
      <c r="AK41" s="151" t="s">
        <v>663</v>
      </c>
      <c r="AL41" s="152"/>
      <c r="AM41" s="153"/>
      <c r="AN41" s="151" t="s">
        <v>663</v>
      </c>
      <c r="AO41" s="152"/>
      <c r="AP41" s="153"/>
      <c r="AQ41" s="151" t="s">
        <v>663</v>
      </c>
      <c r="AR41" s="152"/>
      <c r="AS41" s="153"/>
      <c r="AT41" s="151" t="s">
        <v>663</v>
      </c>
      <c r="AU41" s="152"/>
      <c r="AV41" s="153"/>
      <c r="AW41" s="151" t="s">
        <v>663</v>
      </c>
      <c r="AX41" s="152"/>
      <c r="AY41" s="153"/>
      <c r="AZ41" s="151" t="s">
        <v>663</v>
      </c>
      <c r="BA41" s="152"/>
      <c r="BB41" s="153"/>
    </row>
    <row r="42" spans="1:54" ht="16" x14ac:dyDescent="0.2">
      <c r="A42" s="2" t="s">
        <v>475</v>
      </c>
      <c r="B42" s="7">
        <v>34</v>
      </c>
      <c r="C42" s="4" t="s">
        <v>154</v>
      </c>
      <c r="D42" s="11">
        <v>45169</v>
      </c>
      <c r="E42" s="14">
        <v>0.32777777777777778</v>
      </c>
      <c r="F42" s="2">
        <v>28.1</v>
      </c>
      <c r="G42" s="2">
        <v>57.5</v>
      </c>
      <c r="H42" s="2">
        <v>4.09</v>
      </c>
      <c r="I42" s="13">
        <v>27698</v>
      </c>
      <c r="J42" s="2">
        <v>7.54</v>
      </c>
      <c r="K42" s="2">
        <v>224.6</v>
      </c>
      <c r="L42" s="2" t="s">
        <v>664</v>
      </c>
      <c r="M42" s="2">
        <v>2.4700000000000002</v>
      </c>
      <c r="N42" s="2">
        <v>9.07</v>
      </c>
      <c r="O42" s="21"/>
      <c r="P42" s="21"/>
      <c r="Q42" s="21"/>
      <c r="R42" s="2" t="s">
        <v>234</v>
      </c>
      <c r="S42" s="2" t="s">
        <v>217</v>
      </c>
      <c r="T42" s="2" t="s">
        <v>292</v>
      </c>
      <c r="U42" s="2" t="s">
        <v>665</v>
      </c>
      <c r="V42" s="11"/>
      <c r="X42" s="103"/>
      <c r="Y42" s="27" t="s">
        <v>608</v>
      </c>
      <c r="Z42" s="27" t="s">
        <v>609</v>
      </c>
      <c r="AA42" s="10">
        <v>20</v>
      </c>
      <c r="AB42" s="11" t="s">
        <v>640</v>
      </c>
      <c r="AC42" s="12">
        <v>0.5805555555555556</v>
      </c>
      <c r="AD42" s="28">
        <v>45170</v>
      </c>
      <c r="AE42" s="14" t="s">
        <v>641</v>
      </c>
      <c r="AF42" s="2">
        <v>49</v>
      </c>
      <c r="AG42" s="2">
        <v>48</v>
      </c>
      <c r="AH42" s="2" t="s">
        <v>507</v>
      </c>
      <c r="AI42" s="2" t="s">
        <v>508</v>
      </c>
      <c r="AJ42" s="2">
        <v>37</v>
      </c>
      <c r="AK42" s="2">
        <v>8</v>
      </c>
      <c r="AL42" s="2">
        <v>79.8</v>
      </c>
      <c r="AM42" s="2">
        <v>1596</v>
      </c>
      <c r="AN42" s="18"/>
      <c r="AO42" s="19"/>
      <c r="AP42" s="19"/>
      <c r="AQ42" s="18"/>
      <c r="AS42" s="52" t="s">
        <v>430</v>
      </c>
      <c r="AT42" s="52" t="s">
        <v>430</v>
      </c>
      <c r="AU42" s="52" t="s">
        <v>430</v>
      </c>
      <c r="AV42" s="52" t="s">
        <v>430</v>
      </c>
      <c r="AW42" s="52" t="s">
        <v>430</v>
      </c>
      <c r="AX42" s="52" t="s">
        <v>430</v>
      </c>
    </row>
    <row r="43" spans="1:54" ht="16" x14ac:dyDescent="0.2">
      <c r="A43" s="2" t="s">
        <v>475</v>
      </c>
      <c r="B43" s="7">
        <v>35</v>
      </c>
      <c r="C43" s="4" t="s">
        <v>158</v>
      </c>
      <c r="D43" s="11">
        <v>45169</v>
      </c>
      <c r="E43" s="12">
        <v>0.35555555555555557</v>
      </c>
      <c r="F43" s="2">
        <v>26.2</v>
      </c>
      <c r="G43" s="2">
        <v>99</v>
      </c>
      <c r="H43" s="2">
        <v>7.3</v>
      </c>
      <c r="I43" s="2">
        <v>24342</v>
      </c>
      <c r="J43" s="2">
        <v>7.89</v>
      </c>
      <c r="K43" s="2">
        <v>195.9</v>
      </c>
      <c r="L43" s="2">
        <v>43.52</v>
      </c>
      <c r="M43" s="2">
        <v>3.82</v>
      </c>
      <c r="N43" s="2">
        <v>14.83</v>
      </c>
      <c r="O43" s="21"/>
      <c r="P43" s="21"/>
      <c r="Q43" s="21"/>
      <c r="R43" s="2" t="s">
        <v>637</v>
      </c>
      <c r="S43" s="2" t="s">
        <v>666</v>
      </c>
      <c r="T43" s="2" t="s">
        <v>667</v>
      </c>
      <c r="U43" s="2" t="s">
        <v>668</v>
      </c>
      <c r="V43" s="11"/>
      <c r="X43" s="103"/>
      <c r="Y43" s="27" t="s">
        <v>608</v>
      </c>
      <c r="Z43" s="27" t="s">
        <v>609</v>
      </c>
      <c r="AA43" s="10">
        <v>20</v>
      </c>
      <c r="AB43" s="11" t="s">
        <v>640</v>
      </c>
      <c r="AC43" s="12">
        <v>0.5805555555555556</v>
      </c>
      <c r="AD43" s="28">
        <v>45170</v>
      </c>
      <c r="AE43" s="14" t="s">
        <v>641</v>
      </c>
      <c r="AF43" s="2">
        <v>49</v>
      </c>
      <c r="AG43" s="2">
        <v>47</v>
      </c>
      <c r="AH43" s="2">
        <v>2419.6</v>
      </c>
      <c r="AI43" s="2">
        <v>48392</v>
      </c>
      <c r="AJ43" s="2">
        <v>22</v>
      </c>
      <c r="AK43" s="2">
        <v>4</v>
      </c>
      <c r="AL43" s="2">
        <v>33.6</v>
      </c>
      <c r="AM43" s="2">
        <v>672</v>
      </c>
      <c r="AN43" s="21"/>
      <c r="AO43" s="21"/>
      <c r="AP43" s="21"/>
      <c r="AQ43" s="21"/>
      <c r="AS43" s="52" t="s">
        <v>430</v>
      </c>
      <c r="AT43" s="52" t="s">
        <v>430</v>
      </c>
      <c r="AU43" s="52" t="s">
        <v>430</v>
      </c>
      <c r="AV43" s="52" t="s">
        <v>430</v>
      </c>
      <c r="AW43" s="52" t="s">
        <v>430</v>
      </c>
      <c r="AX43" s="52" t="s">
        <v>430</v>
      </c>
    </row>
    <row r="44" spans="1:54" ht="16" x14ac:dyDescent="0.2">
      <c r="A44" s="2" t="s">
        <v>475</v>
      </c>
      <c r="B44" s="7">
        <v>36</v>
      </c>
      <c r="C44" s="4" t="s">
        <v>161</v>
      </c>
      <c r="D44" s="11">
        <v>45169</v>
      </c>
      <c r="E44" s="12">
        <v>0.36736111111111108</v>
      </c>
      <c r="F44" s="2">
        <v>28.1</v>
      </c>
      <c r="G44" s="2">
        <v>57.5</v>
      </c>
      <c r="H44" s="2">
        <v>4.09</v>
      </c>
      <c r="I44" s="2">
        <v>27698</v>
      </c>
      <c r="J44" s="2">
        <v>7.54</v>
      </c>
      <c r="K44" s="2">
        <v>224.6</v>
      </c>
      <c r="L44" s="2">
        <v>18.059999999999999</v>
      </c>
      <c r="M44" s="2">
        <v>2.4700000000000002</v>
      </c>
      <c r="N44" s="2">
        <v>9.07</v>
      </c>
      <c r="O44" s="21"/>
      <c r="P44" s="21"/>
      <c r="Q44" s="21"/>
      <c r="R44" s="2" t="s">
        <v>234</v>
      </c>
      <c r="S44" s="2" t="s">
        <v>655</v>
      </c>
      <c r="T44" s="2" t="s">
        <v>669</v>
      </c>
      <c r="U44" s="2" t="s">
        <v>670</v>
      </c>
      <c r="V44" s="11"/>
      <c r="X44" s="103"/>
      <c r="Y44" s="27" t="s">
        <v>608</v>
      </c>
      <c r="Z44" s="27" t="s">
        <v>609</v>
      </c>
      <c r="AA44" s="10">
        <v>20</v>
      </c>
      <c r="AB44" s="11" t="s">
        <v>640</v>
      </c>
      <c r="AC44" s="12">
        <v>0.5805555555555556</v>
      </c>
      <c r="AD44" s="28">
        <v>45170</v>
      </c>
      <c r="AE44" s="14" t="s">
        <v>641</v>
      </c>
      <c r="AF44" s="2">
        <v>49</v>
      </c>
      <c r="AG44" s="2">
        <v>47</v>
      </c>
      <c r="AH44" s="2">
        <v>2419.6</v>
      </c>
      <c r="AI44" s="2">
        <v>48392</v>
      </c>
      <c r="AJ44" s="2">
        <v>39</v>
      </c>
      <c r="AK44" s="2">
        <v>15</v>
      </c>
      <c r="AL44" s="2">
        <v>106.3</v>
      </c>
      <c r="AM44" s="2">
        <v>2126</v>
      </c>
      <c r="AN44" s="21"/>
      <c r="AO44" s="21"/>
      <c r="AP44" s="21"/>
      <c r="AQ44" s="21"/>
      <c r="AS44" s="52" t="s">
        <v>430</v>
      </c>
      <c r="AT44" s="52" t="s">
        <v>430</v>
      </c>
      <c r="AU44" s="52" t="s">
        <v>430</v>
      </c>
      <c r="AV44" s="52" t="s">
        <v>430</v>
      </c>
      <c r="AW44" s="52" t="s">
        <v>430</v>
      </c>
      <c r="AX44" s="52" t="s">
        <v>430</v>
      </c>
    </row>
    <row r="45" spans="1:54" ht="16" x14ac:dyDescent="0.2">
      <c r="A45" s="2" t="s">
        <v>475</v>
      </c>
      <c r="B45" s="7">
        <v>37</v>
      </c>
      <c r="C45" s="4" t="s">
        <v>164</v>
      </c>
      <c r="D45" s="11">
        <v>45169</v>
      </c>
      <c r="E45" s="12">
        <v>0.375</v>
      </c>
      <c r="F45" s="2">
        <v>27</v>
      </c>
      <c r="G45" s="2">
        <v>93</v>
      </c>
      <c r="H45" s="2">
        <v>6.8</v>
      </c>
      <c r="I45" s="2">
        <v>24408</v>
      </c>
      <c r="J45" s="2">
        <v>7.98</v>
      </c>
      <c r="K45" s="2">
        <v>179.6</v>
      </c>
      <c r="L45" s="2">
        <v>9.26</v>
      </c>
      <c r="M45" s="2">
        <v>3.62</v>
      </c>
      <c r="N45" s="2">
        <v>14.4</v>
      </c>
      <c r="O45" s="21"/>
      <c r="P45" s="21"/>
      <c r="Q45" s="21"/>
      <c r="R45" s="2" t="s">
        <v>637</v>
      </c>
      <c r="S45" s="2" t="s">
        <v>217</v>
      </c>
      <c r="T45" s="2" t="s">
        <v>667</v>
      </c>
      <c r="U45" s="2" t="s">
        <v>668</v>
      </c>
      <c r="V45" s="11"/>
      <c r="X45" s="103"/>
      <c r="Y45" s="27" t="s">
        <v>608</v>
      </c>
      <c r="Z45" s="27" t="s">
        <v>609</v>
      </c>
      <c r="AA45" s="10">
        <v>20</v>
      </c>
      <c r="AB45" s="11" t="s">
        <v>640</v>
      </c>
      <c r="AC45" s="12">
        <v>0.5805555555555556</v>
      </c>
      <c r="AD45" s="28">
        <v>45170</v>
      </c>
      <c r="AE45" s="14" t="s">
        <v>641</v>
      </c>
      <c r="AF45" s="2">
        <v>49</v>
      </c>
      <c r="AG45" s="2">
        <v>44</v>
      </c>
      <c r="AH45" s="2">
        <v>1553.1</v>
      </c>
      <c r="AI45" s="2">
        <v>31062</v>
      </c>
      <c r="AJ45" s="2">
        <v>0</v>
      </c>
      <c r="AK45" s="2">
        <v>2</v>
      </c>
      <c r="AL45" s="2">
        <v>2</v>
      </c>
      <c r="AM45" s="2">
        <v>40</v>
      </c>
      <c r="AN45" s="21"/>
      <c r="AO45" s="21"/>
      <c r="AP45" s="21"/>
      <c r="AQ45" s="21"/>
      <c r="AS45" s="52" t="s">
        <v>430</v>
      </c>
      <c r="AT45" s="52" t="s">
        <v>430</v>
      </c>
      <c r="AU45" s="52" t="s">
        <v>430</v>
      </c>
      <c r="AV45" s="52" t="s">
        <v>430</v>
      </c>
      <c r="AW45" s="52" t="s">
        <v>430</v>
      </c>
      <c r="AX45" s="52" t="s">
        <v>430</v>
      </c>
    </row>
    <row r="46" spans="1:54" ht="16" x14ac:dyDescent="0.2">
      <c r="A46" s="2" t="s">
        <v>475</v>
      </c>
      <c r="B46" s="7">
        <v>38</v>
      </c>
      <c r="C46" s="4" t="s">
        <v>167</v>
      </c>
      <c r="D46" s="11">
        <v>45169</v>
      </c>
      <c r="E46" s="14">
        <v>0.29791666666666666</v>
      </c>
      <c r="F46" s="2">
        <v>27.8</v>
      </c>
      <c r="G46" s="2">
        <v>74.2</v>
      </c>
      <c r="H46" s="2">
        <v>5.3</v>
      </c>
      <c r="I46" s="2">
        <v>27980</v>
      </c>
      <c r="J46" s="2">
        <v>7.65</v>
      </c>
      <c r="K46" s="2">
        <v>226.4</v>
      </c>
      <c r="L46" s="2">
        <v>4.66</v>
      </c>
      <c r="M46" s="2">
        <v>3.01</v>
      </c>
      <c r="N46" s="2">
        <v>11.41</v>
      </c>
      <c r="O46" s="21"/>
      <c r="P46" s="21"/>
      <c r="Q46" s="21"/>
      <c r="R46" s="2" t="s">
        <v>234</v>
      </c>
      <c r="S46" s="2" t="s">
        <v>671</v>
      </c>
      <c r="T46" s="2" t="s">
        <v>242</v>
      </c>
      <c r="U46" s="2" t="s">
        <v>672</v>
      </c>
      <c r="V46" s="11"/>
      <c r="X46" s="103"/>
      <c r="Y46" s="27" t="s">
        <v>608</v>
      </c>
      <c r="Z46" s="27" t="s">
        <v>609</v>
      </c>
      <c r="AA46" s="10">
        <v>20</v>
      </c>
      <c r="AB46" s="11" t="s">
        <v>640</v>
      </c>
      <c r="AC46" s="12">
        <v>0.5805555555555556</v>
      </c>
      <c r="AD46" s="28">
        <v>45170</v>
      </c>
      <c r="AE46" s="14" t="s">
        <v>641</v>
      </c>
      <c r="AF46" s="2">
        <v>49</v>
      </c>
      <c r="AG46" s="2">
        <v>43</v>
      </c>
      <c r="AH46" s="2">
        <v>1413.6</v>
      </c>
      <c r="AI46" s="2">
        <v>28272</v>
      </c>
      <c r="AJ46" s="2">
        <v>5</v>
      </c>
      <c r="AK46" s="2">
        <v>2</v>
      </c>
      <c r="AL46" s="2">
        <v>7.3</v>
      </c>
      <c r="AM46" s="2">
        <v>146</v>
      </c>
      <c r="AN46" s="21"/>
      <c r="AO46" s="21"/>
      <c r="AP46" s="21"/>
      <c r="AQ46" s="21"/>
      <c r="AS46" s="52" t="s">
        <v>430</v>
      </c>
      <c r="AT46" s="52" t="s">
        <v>430</v>
      </c>
      <c r="AU46" s="52" t="s">
        <v>430</v>
      </c>
      <c r="AV46" s="52" t="s">
        <v>430</v>
      </c>
      <c r="AW46" s="52" t="s">
        <v>430</v>
      </c>
      <c r="AX46" s="52" t="s">
        <v>430</v>
      </c>
    </row>
    <row r="47" spans="1:54" ht="16" x14ac:dyDescent="0.2">
      <c r="A47" s="2" t="s">
        <v>475</v>
      </c>
      <c r="B47" s="7">
        <v>39</v>
      </c>
      <c r="C47" s="4" t="s">
        <v>170</v>
      </c>
      <c r="D47" s="11">
        <v>45169</v>
      </c>
      <c r="E47" s="12">
        <v>0.32708333333333334</v>
      </c>
      <c r="F47" s="2">
        <v>26.4</v>
      </c>
      <c r="G47" s="2">
        <v>102</v>
      </c>
      <c r="H47" s="2">
        <v>7.4</v>
      </c>
      <c r="I47" s="2">
        <v>27296</v>
      </c>
      <c r="J47" s="2">
        <v>7.49</v>
      </c>
      <c r="K47" s="2">
        <v>215.6</v>
      </c>
      <c r="L47" s="2">
        <v>783.78</v>
      </c>
      <c r="M47" s="2">
        <v>3.86</v>
      </c>
      <c r="N47" s="2">
        <v>15.16</v>
      </c>
      <c r="O47" s="21"/>
      <c r="P47" s="21"/>
      <c r="Q47" s="21"/>
      <c r="R47" s="2" t="s">
        <v>637</v>
      </c>
      <c r="S47" s="2" t="s">
        <v>666</v>
      </c>
      <c r="T47" s="2" t="s">
        <v>667</v>
      </c>
      <c r="U47" s="2" t="s">
        <v>668</v>
      </c>
      <c r="V47" s="11"/>
      <c r="X47" s="103"/>
      <c r="Y47" s="27" t="s">
        <v>608</v>
      </c>
      <c r="Z47" s="27" t="s">
        <v>609</v>
      </c>
      <c r="AA47" s="10">
        <v>20</v>
      </c>
      <c r="AB47" s="11" t="s">
        <v>640</v>
      </c>
      <c r="AC47" s="12">
        <v>0.5805555555555556</v>
      </c>
      <c r="AD47" s="28">
        <v>45170</v>
      </c>
      <c r="AE47" s="14" t="s">
        <v>641</v>
      </c>
      <c r="AF47" s="2">
        <v>49</v>
      </c>
      <c r="AG47" s="2">
        <v>46</v>
      </c>
      <c r="AH47" s="2">
        <v>1986.3</v>
      </c>
      <c r="AI47" s="2">
        <v>39726</v>
      </c>
      <c r="AJ47" s="2">
        <v>23</v>
      </c>
      <c r="AK47" s="2">
        <v>5</v>
      </c>
      <c r="AL47" s="2">
        <v>36.799999999999997</v>
      </c>
      <c r="AM47" s="2">
        <v>736</v>
      </c>
      <c r="AN47" s="21"/>
      <c r="AO47" s="21"/>
      <c r="AP47" s="21"/>
      <c r="AQ47" s="21"/>
      <c r="AR47" s="15"/>
      <c r="AS47" s="52" t="s">
        <v>430</v>
      </c>
      <c r="AT47" s="52" t="s">
        <v>430</v>
      </c>
      <c r="AU47" s="52" t="s">
        <v>430</v>
      </c>
      <c r="AV47" s="52" t="s">
        <v>430</v>
      </c>
      <c r="AW47" s="52" t="s">
        <v>430</v>
      </c>
      <c r="AX47" s="52" t="s">
        <v>430</v>
      </c>
    </row>
    <row r="48" spans="1:54" ht="16" x14ac:dyDescent="0.2">
      <c r="A48" s="2" t="s">
        <v>475</v>
      </c>
      <c r="B48" s="7">
        <v>40</v>
      </c>
      <c r="C48" s="4" t="s">
        <v>172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1"/>
      <c r="P48" s="21"/>
      <c r="Q48" s="21"/>
      <c r="R48" s="15"/>
      <c r="S48" s="15"/>
      <c r="T48" s="15"/>
      <c r="U48" s="15"/>
      <c r="Y48" s="126"/>
      <c r="Z48" s="126"/>
      <c r="AA48" s="126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21"/>
      <c r="AO48" s="21"/>
      <c r="AP48" s="21"/>
      <c r="AQ48" s="21"/>
      <c r="AS48" s="52" t="s">
        <v>430</v>
      </c>
      <c r="AT48" s="52" t="s">
        <v>430</v>
      </c>
      <c r="AU48" s="52" t="s">
        <v>430</v>
      </c>
      <c r="AV48" s="52" t="s">
        <v>430</v>
      </c>
      <c r="AW48" s="52" t="s">
        <v>430</v>
      </c>
      <c r="AX48" s="52" t="s">
        <v>430</v>
      </c>
    </row>
    <row r="49" spans="1:50" ht="14" x14ac:dyDescent="0.15">
      <c r="A49" s="2" t="s">
        <v>475</v>
      </c>
      <c r="B49" s="7">
        <v>41</v>
      </c>
      <c r="C49" s="4" t="s">
        <v>464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1"/>
      <c r="P49" s="21"/>
      <c r="Q49" s="21"/>
      <c r="R49" s="15"/>
      <c r="S49" s="15"/>
      <c r="T49" s="15"/>
      <c r="U49" s="15"/>
      <c r="V49" s="15"/>
      <c r="W49" s="15"/>
      <c r="X49" s="15"/>
      <c r="Y49" s="27" t="s">
        <v>608</v>
      </c>
      <c r="Z49" s="27" t="s">
        <v>609</v>
      </c>
      <c r="AA49" s="27">
        <v>20</v>
      </c>
      <c r="AB49" s="28" t="s">
        <v>610</v>
      </c>
      <c r="AC49" s="29">
        <v>0.54027777777777775</v>
      </c>
      <c r="AD49" s="28">
        <v>45169</v>
      </c>
      <c r="AE49" s="12">
        <v>0.64583333333333337</v>
      </c>
      <c r="AF49" s="2">
        <v>0</v>
      </c>
      <c r="AG49" s="2">
        <v>0</v>
      </c>
      <c r="AH49" s="2" t="s">
        <v>673</v>
      </c>
      <c r="AI49" s="2" t="s">
        <v>674</v>
      </c>
      <c r="AJ49" s="2">
        <v>0</v>
      </c>
      <c r="AK49" s="2">
        <v>0</v>
      </c>
      <c r="AL49" s="2" t="s">
        <v>673</v>
      </c>
      <c r="AM49" s="2" t="s">
        <v>674</v>
      </c>
      <c r="AN49" s="18"/>
      <c r="AO49" s="19"/>
      <c r="AP49" s="19"/>
      <c r="AQ49" s="18"/>
      <c r="AS49" s="17"/>
      <c r="AT49" s="17"/>
      <c r="AU49" s="17"/>
      <c r="AV49" s="17"/>
      <c r="AW49" s="17"/>
      <c r="AX49" s="17"/>
    </row>
    <row r="50" spans="1:50" ht="14" x14ac:dyDescent="0.15">
      <c r="A50" s="2" t="s">
        <v>475</v>
      </c>
      <c r="B50" s="16">
        <v>42</v>
      </c>
      <c r="C50" s="4" t="s">
        <v>465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1"/>
      <c r="P50" s="21"/>
      <c r="Q50" s="21"/>
      <c r="R50" s="15"/>
      <c r="S50" s="15"/>
      <c r="T50" s="15"/>
      <c r="U50" s="15"/>
      <c r="V50" s="15"/>
      <c r="W50" s="15"/>
      <c r="X50" s="15"/>
      <c r="Y50" s="27" t="s">
        <v>608</v>
      </c>
      <c r="Z50" s="27" t="s">
        <v>609</v>
      </c>
      <c r="AA50" s="27">
        <v>20</v>
      </c>
      <c r="AB50" s="28" t="s">
        <v>610</v>
      </c>
      <c r="AC50" s="2" t="s">
        <v>611</v>
      </c>
      <c r="AD50" s="2" t="s">
        <v>612</v>
      </c>
      <c r="AE50" s="2" t="s">
        <v>483</v>
      </c>
      <c r="AF50" s="2">
        <v>0</v>
      </c>
      <c r="AG50" s="2">
        <v>0</v>
      </c>
      <c r="AH50" s="2" t="s">
        <v>673</v>
      </c>
      <c r="AI50" s="2" t="s">
        <v>674</v>
      </c>
      <c r="AJ50" s="2">
        <v>0</v>
      </c>
      <c r="AK50" s="2">
        <v>0</v>
      </c>
      <c r="AL50" s="2" t="s">
        <v>673</v>
      </c>
      <c r="AM50" s="2" t="s">
        <v>674</v>
      </c>
      <c r="AN50" s="18"/>
      <c r="AO50" s="19"/>
      <c r="AP50" s="19"/>
      <c r="AQ50" s="18"/>
      <c r="AS50" s="17"/>
      <c r="AT50" s="17"/>
      <c r="AU50" s="17"/>
      <c r="AV50" s="17"/>
      <c r="AW50" s="17"/>
      <c r="AX50" s="17"/>
    </row>
    <row r="51" spans="1:50" ht="15" customHeight="1" x14ac:dyDescent="0.15">
      <c r="A51" s="2" t="s">
        <v>475</v>
      </c>
      <c r="B51" s="16">
        <v>43</v>
      </c>
      <c r="C51" s="4" t="s">
        <v>466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21"/>
      <c r="P51" s="21"/>
      <c r="Q51" s="21"/>
      <c r="R51" s="15"/>
      <c r="S51" s="15"/>
      <c r="T51" s="15"/>
      <c r="U51" s="15"/>
      <c r="V51" s="15"/>
      <c r="W51" s="15"/>
      <c r="X51" s="15"/>
      <c r="Y51" s="27" t="s">
        <v>608</v>
      </c>
      <c r="Z51" s="27" t="s">
        <v>609</v>
      </c>
      <c r="AA51" s="10">
        <v>20</v>
      </c>
      <c r="AB51" s="11" t="s">
        <v>640</v>
      </c>
      <c r="AC51" s="12">
        <v>0.5805555555555556</v>
      </c>
      <c r="AD51" s="28">
        <v>45170</v>
      </c>
      <c r="AE51" s="14" t="s">
        <v>641</v>
      </c>
      <c r="AF51" s="2">
        <v>0</v>
      </c>
      <c r="AG51" s="2">
        <v>0</v>
      </c>
      <c r="AH51" s="2" t="s">
        <v>673</v>
      </c>
      <c r="AI51" s="2" t="s">
        <v>674</v>
      </c>
      <c r="AJ51" s="2">
        <v>0</v>
      </c>
      <c r="AK51" s="2">
        <v>0</v>
      </c>
      <c r="AL51" s="2" t="s">
        <v>673</v>
      </c>
      <c r="AM51" s="2" t="s">
        <v>674</v>
      </c>
      <c r="AN51" s="18"/>
      <c r="AO51" s="18"/>
      <c r="AP51" s="18"/>
      <c r="AQ51" s="18"/>
      <c r="AS51" s="17"/>
      <c r="AT51" s="17"/>
      <c r="AU51" s="17"/>
      <c r="AV51" s="17"/>
      <c r="AW51" s="17"/>
      <c r="AX51" s="17"/>
    </row>
  </sheetData>
  <mergeCells count="25">
    <mergeCell ref="AW41:AY41"/>
    <mergeCell ref="AZ41:BB41"/>
    <mergeCell ref="AH41:AJ41"/>
    <mergeCell ref="AK41:AM41"/>
    <mergeCell ref="AN41:AP41"/>
    <mergeCell ref="AQ41:AS41"/>
    <mergeCell ref="AT41:AV41"/>
    <mergeCell ref="S41:U41"/>
    <mergeCell ref="V41:X41"/>
    <mergeCell ref="Y41:AA41"/>
    <mergeCell ref="AB41:AD41"/>
    <mergeCell ref="AE41:AG41"/>
    <mergeCell ref="D41:F41"/>
    <mergeCell ref="G41:I41"/>
    <mergeCell ref="J41:L41"/>
    <mergeCell ref="M41:O41"/>
    <mergeCell ref="P41:R41"/>
    <mergeCell ref="AS1:AX1"/>
    <mergeCell ref="AY1:BB1"/>
    <mergeCell ref="R2:U2"/>
    <mergeCell ref="B5:C5"/>
    <mergeCell ref="B6:C6"/>
    <mergeCell ref="D1:U1"/>
    <mergeCell ref="V1:X1"/>
    <mergeCell ref="Y1:AR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146-DA8E-4C40-A0F4-21A2E495C110}">
  <dimension ref="A1:BB49"/>
  <sheetViews>
    <sheetView workbookViewId="0">
      <pane xSplit="2" topLeftCell="AR1" activePane="topRight" state="frozen"/>
      <selection pane="topRight" activeCell="AR45" sqref="AR45"/>
    </sheetView>
  </sheetViews>
  <sheetFormatPr baseColWidth="10" defaultColWidth="9" defaultRowHeight="15" customHeight="1" x14ac:dyDescent="0.15"/>
  <cols>
    <col min="1" max="1" width="11.33203125" style="2" customWidth="1"/>
    <col min="2" max="2" width="6.6640625" style="5" customWidth="1"/>
    <col min="3" max="3" width="37.1640625" style="2" customWidth="1"/>
    <col min="4" max="4" width="13" style="2" customWidth="1"/>
    <col min="5" max="5" width="10.83203125" style="2" customWidth="1"/>
    <col min="6" max="8" width="9" style="2"/>
    <col min="9" max="9" width="12.6640625" style="2" customWidth="1"/>
    <col min="10" max="12" width="9" style="2"/>
    <col min="13" max="14" width="11.5" style="2" customWidth="1"/>
    <col min="15" max="17" width="13.83203125" style="2" customWidth="1"/>
    <col min="18" max="21" width="15.83203125" style="2" customWidth="1"/>
    <col min="22" max="22" width="12.1640625" style="2" customWidth="1"/>
    <col min="23" max="26" width="9" style="2"/>
    <col min="27" max="27" width="14.1640625" style="2" customWidth="1"/>
    <col min="28" max="28" width="12" style="2" customWidth="1"/>
    <col min="29" max="29" width="11.33203125" style="2" customWidth="1"/>
    <col min="30" max="31" width="12.1640625" style="2" customWidth="1"/>
    <col min="32" max="43" width="15.1640625" style="2" customWidth="1"/>
    <col min="44" max="44" width="9" style="2"/>
    <col min="45" max="45" width="12.6640625" style="2" customWidth="1"/>
    <col min="46" max="46" width="12.1640625" style="2" customWidth="1"/>
    <col min="47" max="47" width="16" style="2" customWidth="1"/>
    <col min="48" max="53" width="9" style="2"/>
    <col min="54" max="54" width="14.1640625" style="2" customWidth="1"/>
    <col min="55" max="16384" width="9" style="2"/>
  </cols>
  <sheetData>
    <row r="1" spans="1:54" ht="14" customHeight="1" x14ac:dyDescent="0.15">
      <c r="D1" s="145" t="s">
        <v>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48" t="s">
        <v>1</v>
      </c>
      <c r="W1" s="148"/>
      <c r="X1" s="148"/>
      <c r="Y1" s="149" t="s">
        <v>2</v>
      </c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1" t="s">
        <v>3</v>
      </c>
      <c r="AT1" s="141"/>
      <c r="AU1" s="141"/>
      <c r="AV1" s="141"/>
      <c r="AW1" s="141"/>
      <c r="AX1" s="141"/>
      <c r="AY1" s="142" t="s">
        <v>4</v>
      </c>
      <c r="AZ1" s="142"/>
      <c r="BA1" s="142"/>
      <c r="BB1" s="142"/>
    </row>
    <row r="2" spans="1:54" s="5" customFormat="1" ht="105" x14ac:dyDescent="0.15">
      <c r="A2" s="102" t="s">
        <v>359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15</v>
      </c>
      <c r="O2" s="1" t="s">
        <v>16</v>
      </c>
      <c r="P2" s="1" t="s">
        <v>17</v>
      </c>
      <c r="Q2" s="1" t="s">
        <v>18</v>
      </c>
      <c r="R2" s="143" t="s">
        <v>19</v>
      </c>
      <c r="S2" s="143"/>
      <c r="T2" s="143"/>
      <c r="U2" s="143"/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8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9" t="s">
        <v>40</v>
      </c>
      <c r="AQ2" s="9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3</v>
      </c>
      <c r="AY2" s="23" t="s">
        <v>48</v>
      </c>
      <c r="AZ2" s="23" t="s">
        <v>49</v>
      </c>
      <c r="BA2" s="23" t="s">
        <v>50</v>
      </c>
      <c r="BB2" s="23" t="s">
        <v>51</v>
      </c>
    </row>
    <row r="3" spans="1:54" s="100" customFormat="1" ht="34" x14ac:dyDescent="0.2">
      <c r="A3" s="96" t="s">
        <v>360</v>
      </c>
      <c r="B3" s="97" t="s">
        <v>361</v>
      </c>
      <c r="C3" s="97" t="s">
        <v>362</v>
      </c>
      <c r="D3" s="97" t="s">
        <v>363</v>
      </c>
      <c r="E3" s="97" t="s">
        <v>364</v>
      </c>
      <c r="F3" s="97" t="s">
        <v>365</v>
      </c>
      <c r="G3" s="97" t="s">
        <v>366</v>
      </c>
      <c r="H3" s="97" t="s">
        <v>367</v>
      </c>
      <c r="I3" s="97" t="s">
        <v>368</v>
      </c>
      <c r="J3" s="97" t="s">
        <v>369</v>
      </c>
      <c r="K3" s="97" t="s">
        <v>370</v>
      </c>
      <c r="L3" s="97" t="s">
        <v>371</v>
      </c>
      <c r="M3" s="97" t="s">
        <v>372</v>
      </c>
      <c r="N3" s="97" t="s">
        <v>373</v>
      </c>
      <c r="O3" s="97" t="s">
        <v>374</v>
      </c>
      <c r="P3" s="6" t="s">
        <v>63</v>
      </c>
      <c r="Q3" s="6" t="s">
        <v>64</v>
      </c>
      <c r="R3" s="97" t="s">
        <v>375</v>
      </c>
      <c r="S3" s="97" t="s">
        <v>376</v>
      </c>
      <c r="T3" s="97" t="s">
        <v>377</v>
      </c>
      <c r="U3" s="97" t="s">
        <v>378</v>
      </c>
      <c r="V3" s="97" t="s">
        <v>379</v>
      </c>
      <c r="W3" s="97" t="s">
        <v>380</v>
      </c>
      <c r="X3" s="97" t="s">
        <v>381</v>
      </c>
      <c r="Y3" s="97" t="s">
        <v>382</v>
      </c>
      <c r="Z3" s="97" t="s">
        <v>383</v>
      </c>
      <c r="AA3" s="98" t="s">
        <v>384</v>
      </c>
      <c r="AB3" s="97" t="s">
        <v>385</v>
      </c>
      <c r="AC3" s="97" t="s">
        <v>386</v>
      </c>
      <c r="AD3" s="97" t="s">
        <v>387</v>
      </c>
      <c r="AE3" s="97" t="s">
        <v>388</v>
      </c>
      <c r="AF3" s="97" t="s">
        <v>389</v>
      </c>
      <c r="AG3" s="97" t="s">
        <v>390</v>
      </c>
      <c r="AH3" s="97" t="s">
        <v>391</v>
      </c>
      <c r="AI3" s="97" t="s">
        <v>392</v>
      </c>
      <c r="AJ3" s="97" t="s">
        <v>393</v>
      </c>
      <c r="AK3" s="97" t="s">
        <v>394</v>
      </c>
      <c r="AL3" s="97" t="s">
        <v>395</v>
      </c>
      <c r="AM3" s="97" t="s">
        <v>396</v>
      </c>
      <c r="AN3" s="97" t="s">
        <v>397</v>
      </c>
      <c r="AO3" s="97" t="s">
        <v>398</v>
      </c>
      <c r="AP3" s="97" t="s">
        <v>399</v>
      </c>
      <c r="AQ3" s="97" t="s">
        <v>400</v>
      </c>
      <c r="AR3" s="97" t="s">
        <v>401</v>
      </c>
      <c r="AS3" s="97" t="s">
        <v>402</v>
      </c>
      <c r="AT3" s="97" t="s">
        <v>403</v>
      </c>
      <c r="AU3" s="97" t="s">
        <v>404</v>
      </c>
      <c r="AV3" s="97" t="s">
        <v>405</v>
      </c>
      <c r="AW3" s="97" t="s">
        <v>406</v>
      </c>
      <c r="AX3" s="97" t="s">
        <v>407</v>
      </c>
      <c r="AY3" s="99" t="s">
        <v>408</v>
      </c>
      <c r="AZ3" s="99" t="s">
        <v>409</v>
      </c>
      <c r="BA3" s="99" t="s">
        <v>410</v>
      </c>
      <c r="BB3" s="99" t="s">
        <v>411</v>
      </c>
    </row>
    <row r="4" spans="1:54" s="5" customFormat="1" ht="16" x14ac:dyDescent="0.2">
      <c r="A4" s="96"/>
      <c r="B4" s="6" t="s">
        <v>52</v>
      </c>
      <c r="C4" s="6"/>
      <c r="D4" s="7" t="s">
        <v>412</v>
      </c>
      <c r="E4" s="6" t="s">
        <v>54</v>
      </c>
      <c r="F4" s="6" t="s">
        <v>55</v>
      </c>
      <c r="G4" s="6" t="s">
        <v>56</v>
      </c>
      <c r="H4" s="6" t="s">
        <v>57</v>
      </c>
      <c r="I4" s="6" t="s">
        <v>58</v>
      </c>
      <c r="J4" s="6"/>
      <c r="K4" s="6" t="s">
        <v>59</v>
      </c>
      <c r="L4" s="6" t="s">
        <v>60</v>
      </c>
      <c r="M4" s="6" t="s">
        <v>61</v>
      </c>
      <c r="N4" s="6" t="s">
        <v>62</v>
      </c>
      <c r="O4" s="17" t="s">
        <v>256</v>
      </c>
      <c r="P4" s="17" t="s">
        <v>256</v>
      </c>
      <c r="Q4" s="17" t="s">
        <v>256</v>
      </c>
      <c r="R4" s="16" t="s">
        <v>65</v>
      </c>
      <c r="S4" s="6" t="s">
        <v>66</v>
      </c>
      <c r="T4" s="6" t="s">
        <v>67</v>
      </c>
      <c r="U4" s="6" t="s">
        <v>68</v>
      </c>
      <c r="V4" s="7" t="s">
        <v>412</v>
      </c>
      <c r="W4" s="6" t="s">
        <v>69</v>
      </c>
      <c r="X4" s="7" t="s">
        <v>57</v>
      </c>
      <c r="Y4" s="7" t="s">
        <v>413</v>
      </c>
      <c r="Z4" s="7" t="s">
        <v>414</v>
      </c>
      <c r="AA4" s="8">
        <v>20</v>
      </c>
      <c r="AB4" s="7" t="s">
        <v>412</v>
      </c>
      <c r="AC4" s="6" t="s">
        <v>54</v>
      </c>
      <c r="AD4" s="7" t="s">
        <v>412</v>
      </c>
      <c r="AE4" s="6" t="s">
        <v>54</v>
      </c>
      <c r="AF4" s="9" t="s">
        <v>74</v>
      </c>
      <c r="AG4" s="9" t="s">
        <v>74</v>
      </c>
      <c r="AH4" s="9" t="s">
        <v>75</v>
      </c>
      <c r="AI4" s="9" t="s">
        <v>75</v>
      </c>
      <c r="AJ4" s="9" t="s">
        <v>74</v>
      </c>
      <c r="AK4" s="9" t="s">
        <v>74</v>
      </c>
      <c r="AL4" s="9" t="s">
        <v>75</v>
      </c>
      <c r="AM4" s="9" t="s">
        <v>75</v>
      </c>
      <c r="AN4" s="9" t="s">
        <v>74</v>
      </c>
      <c r="AO4" s="9" t="s">
        <v>74</v>
      </c>
      <c r="AP4" s="9" t="s">
        <v>75</v>
      </c>
      <c r="AQ4" s="9" t="s">
        <v>75</v>
      </c>
      <c r="AR4" s="1" t="s">
        <v>69</v>
      </c>
      <c r="AS4" s="7" t="s">
        <v>57</v>
      </c>
      <c r="AT4" s="7" t="s">
        <v>57</v>
      </c>
      <c r="AU4" s="7" t="s">
        <v>57</v>
      </c>
      <c r="AV4" s="7" t="s">
        <v>57</v>
      </c>
      <c r="AW4" s="7" t="s">
        <v>57</v>
      </c>
      <c r="AX4" s="6" t="s">
        <v>69</v>
      </c>
      <c r="AY4" s="26" t="s">
        <v>415</v>
      </c>
      <c r="AZ4" s="26" t="s">
        <v>415</v>
      </c>
      <c r="BA4" s="26" t="s">
        <v>416</v>
      </c>
      <c r="BB4" s="26" t="s">
        <v>417</v>
      </c>
    </row>
    <row r="5" spans="1:54" ht="14" x14ac:dyDescent="0.15">
      <c r="A5" s="5"/>
      <c r="B5" s="144" t="s">
        <v>79</v>
      </c>
      <c r="C5" s="14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/>
      <c r="P5" s="20"/>
      <c r="Q5" s="20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18" t="s">
        <v>84</v>
      </c>
      <c r="AO5" s="18" t="s">
        <v>84</v>
      </c>
      <c r="AP5" s="18" t="s">
        <v>84</v>
      </c>
      <c r="AQ5" s="18" t="s">
        <v>84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4" x14ac:dyDescent="0.15">
      <c r="B6" s="144" t="s">
        <v>86</v>
      </c>
      <c r="C6" s="14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0"/>
      <c r="P6" s="20"/>
      <c r="Q6" s="20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8"/>
      <c r="AO6" s="18"/>
      <c r="AP6" s="18"/>
      <c r="AQ6" s="18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4" x14ac:dyDescent="0.15">
      <c r="A7" s="2" t="s">
        <v>475</v>
      </c>
      <c r="B7" s="6">
        <v>1</v>
      </c>
      <c r="C7" s="3" t="s">
        <v>92</v>
      </c>
      <c r="D7" s="17" t="s">
        <v>266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0"/>
      <c r="T7" s="20"/>
      <c r="U7" s="20"/>
      <c r="V7" s="25"/>
      <c r="W7" s="20"/>
      <c r="X7" s="20"/>
      <c r="Y7" s="17"/>
      <c r="Z7" s="17"/>
      <c r="AA7" s="17"/>
      <c r="AB7" s="20"/>
      <c r="AC7" s="20"/>
      <c r="AD7" s="20"/>
      <c r="AE7" s="20"/>
      <c r="AF7" s="19"/>
      <c r="AG7" s="19"/>
      <c r="AH7" s="19"/>
      <c r="AI7" s="19"/>
      <c r="AJ7" s="19"/>
      <c r="AK7" s="19"/>
      <c r="AL7" s="19"/>
      <c r="AM7" s="19"/>
      <c r="AN7" s="18"/>
      <c r="AO7" s="19"/>
      <c r="AP7" s="19"/>
      <c r="AQ7" s="18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ht="14" x14ac:dyDescent="0.15">
      <c r="A8" s="2" t="s">
        <v>475</v>
      </c>
      <c r="B8" s="7">
        <v>2</v>
      </c>
      <c r="C8" s="4" t="s">
        <v>94</v>
      </c>
      <c r="D8" s="11"/>
      <c r="E8" s="14"/>
      <c r="L8" s="22"/>
      <c r="O8" s="21"/>
      <c r="P8" s="21"/>
      <c r="Q8" s="21"/>
      <c r="V8" s="11"/>
      <c r="X8" s="103"/>
      <c r="Y8" s="10"/>
      <c r="Z8" s="10"/>
      <c r="AA8" s="10"/>
      <c r="AB8" s="24"/>
      <c r="AC8" s="12"/>
      <c r="AD8" s="11"/>
      <c r="AE8" s="12"/>
      <c r="AI8" s="2">
        <f t="shared" ref="AI8:AI35" si="0">AH8*$AA$4</f>
        <v>0</v>
      </c>
      <c r="AM8" s="2">
        <f t="shared" ref="AM8:AM35" si="1">AL8*$AA$4</f>
        <v>0</v>
      </c>
      <c r="AN8" s="21"/>
      <c r="AO8" s="21"/>
      <c r="AP8" s="21"/>
      <c r="AQ8" s="21"/>
    </row>
    <row r="9" spans="1:54" ht="14" x14ac:dyDescent="0.15">
      <c r="A9" s="2" t="s">
        <v>475</v>
      </c>
      <c r="B9" s="7">
        <v>3</v>
      </c>
      <c r="C9" s="4" t="s">
        <v>98</v>
      </c>
      <c r="D9" s="11"/>
      <c r="E9" s="14"/>
      <c r="L9" s="11"/>
      <c r="O9" s="21"/>
      <c r="P9" s="21"/>
      <c r="Q9" s="21"/>
      <c r="V9" s="11"/>
      <c r="X9" s="103"/>
      <c r="Y9" s="10"/>
      <c r="Z9" s="10"/>
      <c r="AA9" s="10"/>
      <c r="AB9" s="11"/>
      <c r="AD9" s="11"/>
      <c r="AE9" s="12"/>
      <c r="AI9" s="2">
        <f t="shared" si="0"/>
        <v>0</v>
      </c>
      <c r="AM9" s="2">
        <f t="shared" si="1"/>
        <v>0</v>
      </c>
      <c r="AN9" s="21"/>
      <c r="AO9" s="21"/>
      <c r="AP9" s="21"/>
      <c r="AQ9" s="21"/>
    </row>
    <row r="10" spans="1:54" ht="14" x14ac:dyDescent="0.15">
      <c r="A10" s="2" t="s">
        <v>475</v>
      </c>
      <c r="B10" s="7">
        <v>4</v>
      </c>
      <c r="C10" s="4" t="s">
        <v>99</v>
      </c>
      <c r="D10" s="11"/>
      <c r="E10" s="14"/>
      <c r="L10" s="11"/>
      <c r="O10" s="21"/>
      <c r="P10" s="21"/>
      <c r="Q10" s="21"/>
      <c r="V10" s="11"/>
      <c r="X10" s="103"/>
      <c r="Y10" s="10"/>
      <c r="Z10" s="10"/>
      <c r="AA10" s="10"/>
      <c r="AB10" s="11"/>
      <c r="AC10" s="12"/>
      <c r="AD10" s="11"/>
      <c r="AE10" s="12"/>
      <c r="AI10" s="2">
        <f t="shared" si="0"/>
        <v>0</v>
      </c>
      <c r="AM10" s="2">
        <f t="shared" si="1"/>
        <v>0</v>
      </c>
      <c r="AN10" s="21"/>
      <c r="AO10" s="21"/>
      <c r="AP10" s="21"/>
      <c r="AQ10" s="21"/>
    </row>
    <row r="11" spans="1:54" ht="14" x14ac:dyDescent="0.15">
      <c r="A11" s="2" t="s">
        <v>475</v>
      </c>
      <c r="B11" s="7">
        <v>5</v>
      </c>
      <c r="C11" s="4" t="s">
        <v>100</v>
      </c>
      <c r="D11" s="11"/>
      <c r="E11" s="14"/>
      <c r="L11" s="11"/>
      <c r="O11" s="21"/>
      <c r="P11" s="21"/>
      <c r="Q11" s="21"/>
      <c r="V11" s="11"/>
      <c r="X11" s="103"/>
      <c r="Y11" s="10"/>
      <c r="Z11" s="10"/>
      <c r="AA11" s="10"/>
      <c r="AB11" s="11"/>
      <c r="AC11" s="12"/>
      <c r="AD11" s="11"/>
      <c r="AE11" s="12"/>
      <c r="AI11" s="2">
        <f t="shared" si="0"/>
        <v>0</v>
      </c>
      <c r="AM11" s="2">
        <f t="shared" si="1"/>
        <v>0</v>
      </c>
      <c r="AN11" s="21"/>
      <c r="AO11" s="21"/>
      <c r="AP11" s="21"/>
      <c r="AQ11" s="21"/>
    </row>
    <row r="12" spans="1:54" ht="14" x14ac:dyDescent="0.15">
      <c r="A12" s="2" t="s">
        <v>475</v>
      </c>
      <c r="B12" s="7">
        <v>6</v>
      </c>
      <c r="C12" s="4" t="s">
        <v>101</v>
      </c>
      <c r="D12" s="11"/>
      <c r="E12" s="14"/>
      <c r="L12" s="11"/>
      <c r="O12" s="21"/>
      <c r="P12" s="21"/>
      <c r="Q12" s="21"/>
      <c r="V12" s="11"/>
      <c r="X12" s="103"/>
      <c r="Y12" s="10"/>
      <c r="Z12" s="10"/>
      <c r="AA12" s="10"/>
      <c r="AB12" s="11"/>
      <c r="AD12" s="11"/>
      <c r="AE12" s="12"/>
      <c r="AI12" s="2">
        <f t="shared" si="0"/>
        <v>0</v>
      </c>
      <c r="AM12" s="2">
        <f t="shared" si="1"/>
        <v>0</v>
      </c>
      <c r="AN12" s="21"/>
      <c r="AO12" s="21"/>
      <c r="AP12" s="21"/>
      <c r="AQ12" s="21"/>
    </row>
    <row r="13" spans="1:54" ht="14" x14ac:dyDescent="0.15">
      <c r="A13" s="2" t="s">
        <v>475</v>
      </c>
      <c r="B13" s="7">
        <v>7</v>
      </c>
      <c r="C13" s="4" t="s">
        <v>103</v>
      </c>
      <c r="D13" s="11"/>
      <c r="E13" s="14"/>
      <c r="O13" s="21"/>
      <c r="P13" s="21"/>
      <c r="Q13" s="21"/>
      <c r="V13" s="11"/>
      <c r="X13" s="103"/>
      <c r="Y13" s="10"/>
      <c r="Z13" s="10"/>
      <c r="AA13" s="10"/>
      <c r="AB13" s="11"/>
      <c r="AD13" s="11"/>
      <c r="AE13" s="12"/>
      <c r="AI13" s="2">
        <f t="shared" si="0"/>
        <v>0</v>
      </c>
      <c r="AM13" s="2">
        <f t="shared" si="1"/>
        <v>0</v>
      </c>
      <c r="AN13" s="21"/>
      <c r="AO13" s="21"/>
      <c r="AP13" s="21"/>
      <c r="AQ13" s="21"/>
    </row>
    <row r="14" spans="1:54" ht="14" x14ac:dyDescent="0.15">
      <c r="A14" s="2" t="s">
        <v>475</v>
      </c>
      <c r="B14" s="7">
        <v>8</v>
      </c>
      <c r="C14" s="4" t="s">
        <v>104</v>
      </c>
      <c r="D14" s="11"/>
      <c r="E14" s="14"/>
      <c r="O14" s="21"/>
      <c r="P14" s="21"/>
      <c r="Q14" s="21"/>
      <c r="V14" s="11"/>
      <c r="X14" s="104"/>
      <c r="Y14" s="27"/>
      <c r="Z14" s="27"/>
      <c r="AA14" s="27"/>
      <c r="AB14" s="28"/>
      <c r="AC14" s="29"/>
      <c r="AD14" s="28"/>
      <c r="AI14" s="2">
        <f t="shared" si="0"/>
        <v>0</v>
      </c>
      <c r="AM14" s="2">
        <f t="shared" si="1"/>
        <v>0</v>
      </c>
      <c r="AN14" s="21"/>
      <c r="AO14" s="21"/>
      <c r="AP14" s="21"/>
      <c r="AQ14" s="21"/>
    </row>
    <row r="15" spans="1:54" ht="14" x14ac:dyDescent="0.15">
      <c r="A15" s="2" t="s">
        <v>475</v>
      </c>
      <c r="B15" s="7">
        <v>9</v>
      </c>
      <c r="C15" s="4" t="s">
        <v>107</v>
      </c>
      <c r="D15" s="11"/>
      <c r="E15" s="14"/>
      <c r="O15" s="21"/>
      <c r="P15" s="21"/>
      <c r="Q15" s="21"/>
      <c r="V15" s="11"/>
      <c r="X15" s="104"/>
      <c r="Y15" s="27"/>
      <c r="Z15" s="27"/>
      <c r="AA15" s="27"/>
      <c r="AB15" s="28"/>
      <c r="AC15" s="29"/>
      <c r="AD15" s="28"/>
      <c r="AI15" s="2">
        <f t="shared" si="0"/>
        <v>0</v>
      </c>
      <c r="AM15" s="2">
        <f t="shared" si="1"/>
        <v>0</v>
      </c>
      <c r="AN15" s="21"/>
      <c r="AO15" s="21"/>
      <c r="AP15" s="21"/>
      <c r="AQ15" s="21"/>
    </row>
    <row r="16" spans="1:54" ht="14" x14ac:dyDescent="0.15">
      <c r="A16" s="2" t="s">
        <v>475</v>
      </c>
      <c r="B16" s="7">
        <v>10</v>
      </c>
      <c r="C16" s="4" t="s">
        <v>108</v>
      </c>
      <c r="D16" s="11"/>
      <c r="E16" s="14"/>
      <c r="O16" s="21"/>
      <c r="P16" s="21"/>
      <c r="Q16" s="21"/>
      <c r="V16" s="11"/>
      <c r="X16" s="104"/>
      <c r="Y16" s="27"/>
      <c r="Z16" s="27"/>
      <c r="AA16" s="27"/>
      <c r="AB16" s="28"/>
      <c r="AC16" s="29"/>
      <c r="AD16" s="28"/>
      <c r="AI16" s="2">
        <f t="shared" si="0"/>
        <v>0</v>
      </c>
      <c r="AM16" s="2">
        <f t="shared" si="1"/>
        <v>0</v>
      </c>
      <c r="AN16" s="21"/>
      <c r="AO16" s="21"/>
      <c r="AP16" s="21"/>
      <c r="AQ16" s="21"/>
    </row>
    <row r="17" spans="1:43" ht="14" x14ac:dyDescent="0.15">
      <c r="A17" s="2" t="s">
        <v>475</v>
      </c>
      <c r="B17" s="7">
        <v>11</v>
      </c>
      <c r="C17" s="4" t="s">
        <v>109</v>
      </c>
      <c r="D17" s="11"/>
      <c r="E17" s="14"/>
      <c r="O17" s="21"/>
      <c r="P17" s="21"/>
      <c r="Q17" s="21"/>
      <c r="V17" s="11"/>
      <c r="X17" s="104"/>
      <c r="Y17" s="27"/>
      <c r="Z17" s="27"/>
      <c r="AA17" s="27"/>
      <c r="AB17" s="28"/>
      <c r="AC17" s="29"/>
      <c r="AD17" s="28"/>
      <c r="AE17" s="14"/>
      <c r="AI17" s="2">
        <f t="shared" si="0"/>
        <v>0</v>
      </c>
      <c r="AM17" s="2">
        <f t="shared" si="1"/>
        <v>0</v>
      </c>
      <c r="AN17" s="21"/>
      <c r="AO17" s="21"/>
      <c r="AP17" s="21"/>
      <c r="AQ17" s="21"/>
    </row>
    <row r="18" spans="1:43" ht="14" x14ac:dyDescent="0.15">
      <c r="A18" s="2" t="s">
        <v>475</v>
      </c>
      <c r="B18" s="7">
        <v>12</v>
      </c>
      <c r="C18" s="4" t="s">
        <v>111</v>
      </c>
      <c r="O18" s="21"/>
      <c r="P18" s="21"/>
      <c r="Q18" s="21"/>
      <c r="V18" s="11"/>
      <c r="X18" s="104"/>
      <c r="Y18" s="27"/>
      <c r="Z18" s="27"/>
      <c r="AA18" s="27"/>
      <c r="AB18" s="28"/>
      <c r="AC18" s="29"/>
      <c r="AD18" s="28"/>
      <c r="AI18" s="2">
        <f t="shared" si="0"/>
        <v>0</v>
      </c>
      <c r="AM18" s="2">
        <f t="shared" si="1"/>
        <v>0</v>
      </c>
      <c r="AN18" s="21"/>
      <c r="AO18" s="21"/>
      <c r="AP18" s="21"/>
      <c r="AQ18" s="21"/>
    </row>
    <row r="19" spans="1:43" ht="14" x14ac:dyDescent="0.15">
      <c r="A19" s="2" t="s">
        <v>475</v>
      </c>
      <c r="B19" s="7">
        <v>13</v>
      </c>
      <c r="C19" s="4" t="s">
        <v>113</v>
      </c>
      <c r="O19" s="21"/>
      <c r="P19" s="21"/>
      <c r="Q19" s="21"/>
      <c r="V19" s="11"/>
      <c r="X19" s="104"/>
      <c r="Y19" s="27"/>
      <c r="Z19" s="27"/>
      <c r="AA19" s="27"/>
      <c r="AB19" s="28"/>
      <c r="AC19" s="29"/>
      <c r="AD19" s="28"/>
      <c r="AI19" s="2">
        <f t="shared" si="0"/>
        <v>0</v>
      </c>
      <c r="AM19" s="2">
        <f t="shared" si="1"/>
        <v>0</v>
      </c>
      <c r="AN19" s="21"/>
      <c r="AO19" s="21"/>
      <c r="AP19" s="21"/>
      <c r="AQ19" s="21"/>
    </row>
    <row r="20" spans="1:43" ht="14" x14ac:dyDescent="0.15">
      <c r="A20" s="2" t="s">
        <v>475</v>
      </c>
      <c r="B20" s="7">
        <v>14</v>
      </c>
      <c r="C20" s="4" t="s">
        <v>114</v>
      </c>
      <c r="O20" s="21"/>
      <c r="P20" s="21"/>
      <c r="Q20" s="21"/>
      <c r="V20" s="11"/>
      <c r="X20" s="104"/>
      <c r="Y20" s="27"/>
      <c r="Z20" s="27"/>
      <c r="AA20" s="27"/>
      <c r="AB20" s="28"/>
      <c r="AC20" s="29"/>
      <c r="AD20" s="28"/>
      <c r="AI20" s="2">
        <f t="shared" si="0"/>
        <v>0</v>
      </c>
      <c r="AM20" s="2">
        <f t="shared" si="1"/>
        <v>0</v>
      </c>
      <c r="AN20" s="21"/>
      <c r="AO20" s="21"/>
      <c r="AP20" s="21"/>
      <c r="AQ20" s="21"/>
    </row>
    <row r="21" spans="1:43" ht="14" x14ac:dyDescent="0.15">
      <c r="A21" s="2" t="s">
        <v>475</v>
      </c>
      <c r="B21" s="7">
        <v>15</v>
      </c>
      <c r="C21" s="4" t="s">
        <v>115</v>
      </c>
      <c r="O21" s="21"/>
      <c r="P21" s="21"/>
      <c r="Q21" s="21"/>
      <c r="V21" s="11"/>
      <c r="X21" s="104"/>
      <c r="Y21" s="27"/>
      <c r="Z21" s="27"/>
      <c r="AA21" s="27"/>
      <c r="AB21" s="28"/>
      <c r="AC21" s="29"/>
      <c r="AD21" s="28"/>
      <c r="AI21" s="2">
        <f t="shared" si="0"/>
        <v>0</v>
      </c>
      <c r="AM21" s="2">
        <f t="shared" si="1"/>
        <v>0</v>
      </c>
      <c r="AN21" s="21"/>
      <c r="AO21" s="21"/>
      <c r="AP21" s="21"/>
      <c r="AQ21" s="21"/>
    </row>
    <row r="22" spans="1:43" ht="14" x14ac:dyDescent="0.15">
      <c r="A22" s="2" t="s">
        <v>475</v>
      </c>
      <c r="B22" s="7">
        <v>16</v>
      </c>
      <c r="C22" s="4" t="s">
        <v>116</v>
      </c>
      <c r="D22" s="11"/>
      <c r="E22" s="14"/>
      <c r="O22" s="21"/>
      <c r="P22" s="21"/>
      <c r="Q22" s="21"/>
      <c r="V22" s="11"/>
      <c r="X22" s="104"/>
      <c r="Y22" s="27"/>
      <c r="Z22" s="27"/>
      <c r="AA22" s="27"/>
      <c r="AB22" s="28"/>
      <c r="AC22" s="29"/>
      <c r="AD22" s="28"/>
      <c r="AI22" s="2">
        <f t="shared" si="0"/>
        <v>0</v>
      </c>
      <c r="AM22" s="2">
        <f t="shared" si="1"/>
        <v>0</v>
      </c>
      <c r="AN22" s="18"/>
      <c r="AO22" s="19"/>
      <c r="AP22" s="19"/>
      <c r="AQ22" s="18"/>
    </row>
    <row r="23" spans="1:43" ht="14" x14ac:dyDescent="0.15">
      <c r="A23" s="2" t="s">
        <v>475</v>
      </c>
      <c r="B23" s="7">
        <v>17</v>
      </c>
      <c r="C23" s="4" t="s">
        <v>117</v>
      </c>
      <c r="D23" s="11"/>
      <c r="E23" s="14"/>
      <c r="O23" s="21"/>
      <c r="P23" s="21"/>
      <c r="Q23" s="21"/>
      <c r="V23" s="11"/>
      <c r="X23" s="104"/>
      <c r="Y23" s="27"/>
      <c r="Z23" s="27"/>
      <c r="AA23" s="27"/>
      <c r="AB23" s="28"/>
      <c r="AC23" s="30"/>
      <c r="AD23" s="28"/>
      <c r="AE23" s="12"/>
      <c r="AI23" s="2">
        <f t="shared" si="0"/>
        <v>0</v>
      </c>
      <c r="AM23" s="2">
        <f t="shared" si="1"/>
        <v>0</v>
      </c>
      <c r="AN23" s="21"/>
      <c r="AO23" s="21"/>
      <c r="AP23" s="21"/>
      <c r="AQ23" s="21"/>
    </row>
    <row r="24" spans="1:43" ht="14" x14ac:dyDescent="0.15">
      <c r="A24" s="2" t="s">
        <v>475</v>
      </c>
      <c r="B24" s="7">
        <v>18</v>
      </c>
      <c r="C24" s="4" t="s">
        <v>120</v>
      </c>
      <c r="D24" s="11"/>
      <c r="E24" s="14"/>
      <c r="O24" s="21"/>
      <c r="P24" s="21"/>
      <c r="Q24" s="21"/>
      <c r="V24" s="11"/>
      <c r="X24" s="104"/>
      <c r="Y24" s="27"/>
      <c r="Z24" s="27"/>
      <c r="AA24" s="27"/>
      <c r="AB24" s="28"/>
      <c r="AC24" s="30"/>
      <c r="AD24" s="28"/>
      <c r="AE24" s="12"/>
      <c r="AI24" s="2">
        <f t="shared" si="0"/>
        <v>0</v>
      </c>
      <c r="AM24" s="2">
        <f t="shared" si="1"/>
        <v>0</v>
      </c>
      <c r="AN24" s="21"/>
      <c r="AO24" s="21"/>
      <c r="AP24" s="21"/>
      <c r="AQ24" s="21"/>
    </row>
    <row r="25" spans="1:43" ht="14" x14ac:dyDescent="0.15">
      <c r="A25" s="2" t="s">
        <v>475</v>
      </c>
      <c r="B25" s="7">
        <v>19</v>
      </c>
      <c r="C25" s="4" t="s">
        <v>122</v>
      </c>
      <c r="D25" s="11"/>
      <c r="E25" s="14"/>
      <c r="O25" s="21"/>
      <c r="P25" s="21"/>
      <c r="Q25" s="21"/>
      <c r="V25" s="11"/>
      <c r="X25" s="104"/>
      <c r="Y25" s="27"/>
      <c r="Z25" s="27"/>
      <c r="AA25" s="27"/>
      <c r="AB25" s="28"/>
      <c r="AC25" s="30"/>
      <c r="AD25" s="28"/>
      <c r="AE25" s="12"/>
      <c r="AI25" s="2">
        <f t="shared" si="0"/>
        <v>0</v>
      </c>
      <c r="AM25" s="2">
        <f t="shared" si="1"/>
        <v>0</v>
      </c>
      <c r="AN25" s="21"/>
      <c r="AO25" s="21"/>
      <c r="AP25" s="21"/>
      <c r="AQ25" s="21"/>
    </row>
    <row r="26" spans="1:43" ht="14" x14ac:dyDescent="0.15">
      <c r="A26" s="2" t="s">
        <v>475</v>
      </c>
      <c r="B26" s="7">
        <v>20</v>
      </c>
      <c r="C26" s="4" t="s">
        <v>124</v>
      </c>
      <c r="D26" s="11"/>
      <c r="E26" s="14"/>
      <c r="O26" s="21"/>
      <c r="P26" s="21"/>
      <c r="Q26" s="21"/>
      <c r="V26" s="11"/>
      <c r="X26" s="103"/>
      <c r="Y26" s="10"/>
      <c r="Z26" s="10"/>
      <c r="AA26" s="10"/>
      <c r="AB26" s="11"/>
      <c r="AD26" s="11"/>
      <c r="AE26" s="12"/>
      <c r="AI26" s="2">
        <f t="shared" si="0"/>
        <v>0</v>
      </c>
      <c r="AM26" s="2">
        <f t="shared" si="1"/>
        <v>0</v>
      </c>
      <c r="AN26" s="21"/>
      <c r="AO26" s="21"/>
      <c r="AP26" s="21"/>
      <c r="AQ26" s="21"/>
    </row>
    <row r="27" spans="1:43" ht="14" x14ac:dyDescent="0.15">
      <c r="A27" s="2" t="s">
        <v>475</v>
      </c>
      <c r="B27" s="7">
        <v>21</v>
      </c>
      <c r="C27" s="4" t="s">
        <v>127</v>
      </c>
      <c r="O27" s="21"/>
      <c r="P27" s="21"/>
      <c r="Q27" s="21"/>
      <c r="V27" s="11"/>
      <c r="X27" s="103"/>
      <c r="Y27" s="10"/>
      <c r="Z27" s="10"/>
      <c r="AA27" s="10"/>
      <c r="AB27" s="11"/>
      <c r="AD27" s="11"/>
      <c r="AE27" s="14"/>
      <c r="AI27" s="2">
        <f t="shared" si="0"/>
        <v>0</v>
      </c>
      <c r="AM27" s="2">
        <f t="shared" si="1"/>
        <v>0</v>
      </c>
      <c r="AN27" s="21"/>
      <c r="AO27" s="21"/>
      <c r="AP27" s="21"/>
      <c r="AQ27" s="21"/>
    </row>
    <row r="28" spans="1:43" ht="14" x14ac:dyDescent="0.15">
      <c r="A28" s="2" t="s">
        <v>475</v>
      </c>
      <c r="B28" s="7">
        <v>22</v>
      </c>
      <c r="C28" s="4" t="s">
        <v>131</v>
      </c>
      <c r="O28" s="21"/>
      <c r="P28" s="21"/>
      <c r="Q28" s="21"/>
      <c r="V28" s="11"/>
      <c r="X28" s="103"/>
      <c r="Y28" s="10"/>
      <c r="Z28" s="10"/>
      <c r="AA28" s="10"/>
      <c r="AB28" s="11"/>
      <c r="AD28" s="11"/>
      <c r="AE28" s="14"/>
      <c r="AI28" s="2">
        <f t="shared" si="0"/>
        <v>0</v>
      </c>
      <c r="AM28" s="2">
        <f t="shared" si="1"/>
        <v>0</v>
      </c>
      <c r="AN28" s="21"/>
      <c r="AO28" s="21"/>
      <c r="AP28" s="21"/>
      <c r="AQ28" s="21"/>
    </row>
    <row r="29" spans="1:43" ht="14" x14ac:dyDescent="0.15">
      <c r="A29" s="2" t="s">
        <v>475</v>
      </c>
      <c r="B29" s="7">
        <v>23</v>
      </c>
      <c r="C29" s="4" t="s">
        <v>132</v>
      </c>
      <c r="D29" s="11"/>
      <c r="E29" s="14"/>
      <c r="O29" s="21"/>
      <c r="P29" s="21"/>
      <c r="Q29" s="21"/>
      <c r="V29" s="11"/>
      <c r="X29" s="103"/>
      <c r="Y29" s="10"/>
      <c r="Z29" s="10"/>
      <c r="AA29" s="10"/>
      <c r="AB29" s="11"/>
      <c r="AD29" s="11"/>
      <c r="AE29" s="12"/>
      <c r="AI29" s="2">
        <f t="shared" si="0"/>
        <v>0</v>
      </c>
      <c r="AM29" s="2">
        <f t="shared" si="1"/>
        <v>0</v>
      </c>
      <c r="AN29" s="21"/>
      <c r="AO29" s="21"/>
      <c r="AP29" s="21"/>
      <c r="AQ29" s="21"/>
    </row>
    <row r="30" spans="1:43" ht="14" x14ac:dyDescent="0.15">
      <c r="A30" s="2" t="s">
        <v>475</v>
      </c>
      <c r="B30" s="7">
        <v>24</v>
      </c>
      <c r="C30" s="4" t="s">
        <v>134</v>
      </c>
      <c r="O30" s="21"/>
      <c r="P30" s="21"/>
      <c r="Q30" s="21"/>
      <c r="V30" s="11"/>
      <c r="X30" s="103"/>
      <c r="Y30" s="10"/>
      <c r="Z30" s="10"/>
      <c r="AA30" s="10"/>
      <c r="AB30" s="11"/>
      <c r="AD30" s="11"/>
      <c r="AE30" s="14"/>
      <c r="AI30" s="2">
        <f t="shared" si="0"/>
        <v>0</v>
      </c>
      <c r="AM30" s="2">
        <f t="shared" si="1"/>
        <v>0</v>
      </c>
      <c r="AN30" s="21"/>
      <c r="AO30" s="21"/>
      <c r="AP30" s="21"/>
      <c r="AQ30" s="21"/>
    </row>
    <row r="31" spans="1:43" ht="14" x14ac:dyDescent="0.15">
      <c r="A31" s="2" t="s">
        <v>475</v>
      </c>
      <c r="B31" s="7">
        <v>25</v>
      </c>
      <c r="C31" s="4" t="s">
        <v>136</v>
      </c>
      <c r="O31" s="21"/>
      <c r="P31" s="21"/>
      <c r="Q31" s="21"/>
      <c r="V31" s="11"/>
      <c r="X31" s="103"/>
      <c r="Y31" s="10"/>
      <c r="Z31" s="10"/>
      <c r="AA31" s="10"/>
      <c r="AB31" s="11"/>
      <c r="AD31" s="11"/>
      <c r="AE31" s="14"/>
      <c r="AI31" s="2">
        <f t="shared" si="0"/>
        <v>0</v>
      </c>
      <c r="AM31" s="2">
        <f t="shared" si="1"/>
        <v>0</v>
      </c>
      <c r="AN31" s="21"/>
      <c r="AO31" s="21"/>
      <c r="AP31" s="21"/>
      <c r="AQ31" s="21"/>
    </row>
    <row r="32" spans="1:43" ht="14" x14ac:dyDescent="0.15">
      <c r="A32" s="2" t="s">
        <v>475</v>
      </c>
      <c r="B32" s="7">
        <v>26</v>
      </c>
      <c r="C32" s="4" t="s">
        <v>138</v>
      </c>
      <c r="D32" s="11"/>
      <c r="E32" s="14"/>
      <c r="I32" s="13"/>
      <c r="O32" s="21"/>
      <c r="P32" s="21"/>
      <c r="Q32" s="21"/>
      <c r="V32" s="11"/>
      <c r="X32" s="103"/>
      <c r="Y32" s="10"/>
      <c r="Z32" s="10"/>
      <c r="AA32" s="10"/>
      <c r="AB32" s="11"/>
      <c r="AD32" s="11"/>
      <c r="AE32" s="14"/>
      <c r="AI32" s="2">
        <f t="shared" si="0"/>
        <v>0</v>
      </c>
      <c r="AM32" s="2">
        <f t="shared" si="1"/>
        <v>0</v>
      </c>
      <c r="AN32" s="21"/>
      <c r="AO32" s="21"/>
      <c r="AP32" s="21"/>
      <c r="AQ32" s="21"/>
    </row>
    <row r="33" spans="1:54" ht="14" x14ac:dyDescent="0.15">
      <c r="A33" s="2" t="s">
        <v>475</v>
      </c>
      <c r="B33" s="7">
        <v>27</v>
      </c>
      <c r="C33" s="4" t="s">
        <v>141</v>
      </c>
      <c r="O33" s="21"/>
      <c r="P33" s="21"/>
      <c r="Q33" s="21"/>
      <c r="V33" s="11"/>
      <c r="X33" s="103"/>
      <c r="Y33" s="10"/>
      <c r="Z33" s="10"/>
      <c r="AA33" s="10"/>
      <c r="AB33" s="11"/>
      <c r="AD33" s="11"/>
      <c r="AE33" s="14"/>
      <c r="AI33" s="2">
        <f t="shared" si="0"/>
        <v>0</v>
      </c>
      <c r="AM33" s="2">
        <f t="shared" si="1"/>
        <v>0</v>
      </c>
      <c r="AN33" s="21"/>
      <c r="AO33" s="21"/>
      <c r="AP33" s="21"/>
      <c r="AQ33" s="21"/>
    </row>
    <row r="34" spans="1:54" ht="14" x14ac:dyDescent="0.15">
      <c r="A34" s="2" t="s">
        <v>475</v>
      </c>
      <c r="B34" s="7">
        <v>28</v>
      </c>
      <c r="C34" s="4" t="s">
        <v>143</v>
      </c>
      <c r="O34" s="21"/>
      <c r="P34" s="21"/>
      <c r="Q34" s="21"/>
      <c r="V34" s="11"/>
      <c r="X34" s="103"/>
      <c r="Y34" s="10"/>
      <c r="Z34" s="10"/>
      <c r="AA34" s="10"/>
      <c r="AB34" s="11"/>
      <c r="AD34" s="11"/>
      <c r="AE34" s="14"/>
      <c r="AI34" s="2">
        <f t="shared" si="0"/>
        <v>0</v>
      </c>
      <c r="AM34" s="2">
        <f t="shared" si="1"/>
        <v>0</v>
      </c>
      <c r="AN34" s="21"/>
      <c r="AO34" s="21"/>
      <c r="AP34" s="21"/>
      <c r="AQ34" s="21"/>
    </row>
    <row r="35" spans="1:54" ht="14" x14ac:dyDescent="0.15">
      <c r="A35" s="2" t="s">
        <v>475</v>
      </c>
      <c r="B35" s="7">
        <v>29</v>
      </c>
      <c r="C35" s="4" t="s">
        <v>145</v>
      </c>
      <c r="O35" s="20"/>
      <c r="P35" s="20"/>
      <c r="Q35" s="20"/>
      <c r="V35" s="11"/>
      <c r="X35" s="103"/>
      <c r="Y35" s="10"/>
      <c r="Z35" s="10"/>
      <c r="AA35" s="10"/>
      <c r="AI35" s="2">
        <f t="shared" si="0"/>
        <v>0</v>
      </c>
      <c r="AM35" s="2">
        <f t="shared" si="1"/>
        <v>0</v>
      </c>
      <c r="AN35" s="21"/>
      <c r="AO35" s="21"/>
      <c r="AP35" s="21"/>
      <c r="AQ35" s="21"/>
    </row>
    <row r="36" spans="1:54" ht="14" x14ac:dyDescent="0.15">
      <c r="A36" s="2" t="s">
        <v>475</v>
      </c>
      <c r="B36" s="7">
        <v>30</v>
      </c>
      <c r="C36" s="4" t="s">
        <v>147</v>
      </c>
      <c r="D36" s="17" t="s">
        <v>266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0"/>
      <c r="T36" s="20"/>
      <c r="U36" s="20"/>
      <c r="V36" s="25"/>
      <c r="W36" s="20"/>
      <c r="X36" s="20"/>
      <c r="Y36" s="17"/>
      <c r="Z36" s="17"/>
      <c r="AA36" s="17"/>
      <c r="AB36" s="20"/>
      <c r="AC36" s="20"/>
      <c r="AD36" s="20"/>
      <c r="AE36" s="20"/>
      <c r="AF36" s="19"/>
      <c r="AG36" s="19"/>
      <c r="AH36" s="19"/>
      <c r="AI36" s="20"/>
      <c r="AJ36" s="19"/>
      <c r="AK36" s="19"/>
      <c r="AL36" s="19"/>
      <c r="AM36" s="20"/>
      <c r="AN36" s="18"/>
      <c r="AO36" s="19"/>
      <c r="AP36" s="19"/>
      <c r="AQ36" s="18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</row>
    <row r="37" spans="1:54" ht="14" x14ac:dyDescent="0.15">
      <c r="A37" s="2" t="s">
        <v>475</v>
      </c>
      <c r="B37" s="7">
        <v>31</v>
      </c>
      <c r="C37" s="4" t="s">
        <v>148</v>
      </c>
      <c r="O37" s="20"/>
      <c r="P37" s="20"/>
      <c r="Q37" s="20"/>
      <c r="V37" s="11"/>
      <c r="X37" s="103"/>
      <c r="Y37" s="10"/>
      <c r="Z37" s="10"/>
      <c r="AA37" s="10"/>
      <c r="AB37" s="11"/>
      <c r="AD37" s="11"/>
      <c r="AE37" s="14"/>
      <c r="AI37" s="2">
        <f>AH37*$AA$4</f>
        <v>0</v>
      </c>
      <c r="AM37" s="2">
        <f>AL37*$AA$4</f>
        <v>0</v>
      </c>
      <c r="AN37" s="18"/>
      <c r="AO37" s="19"/>
      <c r="AP37" s="19"/>
      <c r="AQ37" s="18"/>
    </row>
    <row r="38" spans="1:54" ht="14" x14ac:dyDescent="0.15">
      <c r="A38" s="2" t="s">
        <v>475</v>
      </c>
      <c r="B38" s="7">
        <v>32</v>
      </c>
      <c r="C38" s="4" t="s">
        <v>151</v>
      </c>
      <c r="D38" s="17" t="s">
        <v>266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0"/>
      <c r="T38" s="20"/>
      <c r="U38" s="20"/>
      <c r="V38" s="25"/>
      <c r="W38" s="20"/>
      <c r="X38" s="20"/>
      <c r="Y38" s="17"/>
      <c r="Z38" s="17"/>
      <c r="AA38" s="17"/>
      <c r="AB38" s="20"/>
      <c r="AC38" s="20"/>
      <c r="AD38" s="20"/>
      <c r="AE38" s="20"/>
      <c r="AF38" s="19"/>
      <c r="AG38" s="19"/>
      <c r="AH38" s="19"/>
      <c r="AI38" s="20"/>
      <c r="AJ38" s="19"/>
      <c r="AK38" s="19"/>
      <c r="AL38" s="19"/>
      <c r="AM38" s="20"/>
      <c r="AN38" s="18"/>
      <c r="AO38" s="19"/>
      <c r="AP38" s="19"/>
      <c r="AQ38" s="18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</row>
    <row r="39" spans="1:54" ht="14" x14ac:dyDescent="0.15">
      <c r="A39" s="2" t="s">
        <v>475</v>
      </c>
      <c r="B39" s="7">
        <v>33</v>
      </c>
      <c r="C39" s="4" t="s">
        <v>152</v>
      </c>
      <c r="D39" s="11"/>
      <c r="E39" s="14"/>
      <c r="I39" s="13"/>
      <c r="O39" s="21"/>
      <c r="P39" s="21"/>
      <c r="Q39" s="21"/>
      <c r="V39" s="11"/>
      <c r="X39" s="103"/>
      <c r="Y39" s="10"/>
      <c r="Z39" s="10"/>
      <c r="AA39" s="10"/>
      <c r="AB39" s="11"/>
      <c r="AD39" s="11"/>
      <c r="AE39" s="14"/>
      <c r="AI39" s="2">
        <f t="shared" ref="AI39:AI45" si="2">AH39*$AA$4</f>
        <v>0</v>
      </c>
      <c r="AM39" s="2">
        <f t="shared" ref="AM39:AM45" si="3">AL39*$AA$4</f>
        <v>0</v>
      </c>
      <c r="AN39" s="21"/>
      <c r="AO39" s="21"/>
      <c r="AP39" s="21"/>
      <c r="AQ39" s="21"/>
    </row>
    <row r="40" spans="1:54" ht="14" x14ac:dyDescent="0.15">
      <c r="A40" s="2" t="s">
        <v>475</v>
      </c>
      <c r="B40" s="7">
        <v>34</v>
      </c>
      <c r="C40" s="4" t="s">
        <v>154</v>
      </c>
      <c r="D40" s="11"/>
      <c r="E40" s="14"/>
      <c r="I40" s="13"/>
      <c r="O40" s="21"/>
      <c r="P40" s="21"/>
      <c r="Q40" s="21"/>
      <c r="V40" s="11"/>
      <c r="X40" s="103"/>
      <c r="Y40" s="10"/>
      <c r="Z40" s="10"/>
      <c r="AA40" s="10"/>
      <c r="AB40" s="11"/>
      <c r="AD40" s="11"/>
      <c r="AE40" s="14"/>
      <c r="AI40" s="2">
        <f t="shared" si="2"/>
        <v>0</v>
      </c>
      <c r="AM40" s="2">
        <f t="shared" si="3"/>
        <v>0</v>
      </c>
      <c r="AN40" s="18"/>
      <c r="AO40" s="19"/>
      <c r="AP40" s="19"/>
      <c r="AQ40" s="18"/>
    </row>
    <row r="41" spans="1:54" ht="14" x14ac:dyDescent="0.15">
      <c r="A41" s="2" t="s">
        <v>475</v>
      </c>
      <c r="B41" s="7">
        <v>35</v>
      </c>
      <c r="C41" s="4" t="s">
        <v>158</v>
      </c>
      <c r="O41" s="21"/>
      <c r="P41" s="21"/>
      <c r="Q41" s="21"/>
      <c r="V41" s="11"/>
      <c r="X41" s="103"/>
      <c r="Y41" s="10"/>
      <c r="Z41" s="10"/>
      <c r="AA41" s="10"/>
      <c r="AB41" s="11"/>
      <c r="AD41" s="11"/>
      <c r="AE41" s="14"/>
      <c r="AI41" s="2">
        <f t="shared" si="2"/>
        <v>0</v>
      </c>
      <c r="AM41" s="2">
        <f t="shared" si="3"/>
        <v>0</v>
      </c>
      <c r="AN41" s="21"/>
      <c r="AO41" s="21"/>
      <c r="AP41" s="21"/>
      <c r="AQ41" s="21"/>
    </row>
    <row r="42" spans="1:54" ht="14" x14ac:dyDescent="0.15">
      <c r="A42" s="2" t="s">
        <v>475</v>
      </c>
      <c r="B42" s="7">
        <v>36</v>
      </c>
      <c r="C42" s="4" t="s">
        <v>161</v>
      </c>
      <c r="O42" s="21"/>
      <c r="P42" s="21"/>
      <c r="Q42" s="21"/>
      <c r="V42" s="11"/>
      <c r="X42" s="103"/>
      <c r="Y42" s="10"/>
      <c r="Z42" s="10"/>
      <c r="AA42" s="10"/>
      <c r="AB42" s="11"/>
      <c r="AD42" s="11"/>
      <c r="AE42" s="14"/>
      <c r="AI42" s="2">
        <f t="shared" si="2"/>
        <v>0</v>
      </c>
      <c r="AM42" s="2">
        <f t="shared" si="3"/>
        <v>0</v>
      </c>
      <c r="AN42" s="21"/>
      <c r="AO42" s="21"/>
      <c r="AP42" s="21"/>
      <c r="AQ42" s="21"/>
    </row>
    <row r="43" spans="1:54" ht="14" x14ac:dyDescent="0.15">
      <c r="A43" s="2" t="s">
        <v>475</v>
      </c>
      <c r="B43" s="7">
        <v>37</v>
      </c>
      <c r="C43" s="4" t="s">
        <v>164</v>
      </c>
      <c r="O43" s="21"/>
      <c r="P43" s="21"/>
      <c r="Q43" s="21"/>
      <c r="V43" s="11"/>
      <c r="X43" s="103"/>
      <c r="Y43" s="10"/>
      <c r="Z43" s="10"/>
      <c r="AA43" s="10"/>
      <c r="AB43" s="11"/>
      <c r="AD43" s="11"/>
      <c r="AE43" s="14"/>
      <c r="AI43" s="2">
        <f t="shared" si="2"/>
        <v>0</v>
      </c>
      <c r="AM43" s="2">
        <f t="shared" si="3"/>
        <v>0</v>
      </c>
      <c r="AN43" s="21"/>
      <c r="AO43" s="21"/>
      <c r="AP43" s="21"/>
      <c r="AQ43" s="21"/>
    </row>
    <row r="44" spans="1:54" ht="14" x14ac:dyDescent="0.15">
      <c r="A44" s="2" t="s">
        <v>475</v>
      </c>
      <c r="B44" s="7">
        <v>38</v>
      </c>
      <c r="C44" s="4" t="s">
        <v>167</v>
      </c>
      <c r="D44" s="11"/>
      <c r="E44" s="14"/>
      <c r="O44" s="21"/>
      <c r="P44" s="21"/>
      <c r="Q44" s="21"/>
      <c r="V44" s="11"/>
      <c r="X44" s="103"/>
      <c r="Y44" s="10"/>
      <c r="Z44" s="10"/>
      <c r="AA44" s="10"/>
      <c r="AB44" s="11"/>
      <c r="AD44" s="11"/>
      <c r="AE44" s="14"/>
      <c r="AI44" s="2">
        <f t="shared" si="2"/>
        <v>0</v>
      </c>
      <c r="AM44" s="2">
        <f t="shared" si="3"/>
        <v>0</v>
      </c>
      <c r="AN44" s="21"/>
      <c r="AO44" s="21"/>
      <c r="AP44" s="21"/>
      <c r="AQ44" s="21"/>
    </row>
    <row r="45" spans="1:54" ht="14" x14ac:dyDescent="0.15">
      <c r="A45" s="2" t="s">
        <v>475</v>
      </c>
      <c r="B45" s="7">
        <v>39</v>
      </c>
      <c r="C45" s="4" t="s">
        <v>170</v>
      </c>
      <c r="O45" s="21"/>
      <c r="P45" s="21"/>
      <c r="Q45" s="21"/>
      <c r="V45" s="11"/>
      <c r="X45" s="103"/>
      <c r="Y45" s="10"/>
      <c r="Z45" s="10"/>
      <c r="AA45" s="10"/>
      <c r="AB45" s="11"/>
      <c r="AD45" s="11"/>
      <c r="AE45" s="14"/>
      <c r="AI45" s="2">
        <f t="shared" si="2"/>
        <v>0</v>
      </c>
      <c r="AM45" s="2">
        <f t="shared" si="3"/>
        <v>0</v>
      </c>
      <c r="AN45" s="21"/>
      <c r="AO45" s="21"/>
      <c r="AP45" s="21"/>
      <c r="AQ45" s="21"/>
      <c r="AR45" s="15"/>
    </row>
    <row r="46" spans="1:54" ht="14" x14ac:dyDescent="0.15">
      <c r="A46" s="2" t="s">
        <v>475</v>
      </c>
      <c r="B46" s="7">
        <v>40</v>
      </c>
      <c r="C46" s="4" t="s">
        <v>172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1"/>
      <c r="P46" s="21"/>
      <c r="Q46" s="21"/>
      <c r="R46" s="15"/>
      <c r="S46" s="15"/>
      <c r="T46" s="15"/>
      <c r="U46" s="15"/>
      <c r="Y46" s="126"/>
      <c r="Z46" s="126"/>
      <c r="AA46" s="126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20"/>
      <c r="AN46" s="21"/>
      <c r="AO46" s="21"/>
      <c r="AP46" s="21"/>
      <c r="AQ46" s="21"/>
    </row>
    <row r="47" spans="1:54" ht="14" x14ac:dyDescent="0.15">
      <c r="A47" s="2" t="s">
        <v>475</v>
      </c>
      <c r="B47" s="7">
        <v>41</v>
      </c>
      <c r="C47" s="4" t="s">
        <v>464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21"/>
      <c r="P47" s="21"/>
      <c r="Q47" s="21"/>
      <c r="R47" s="15"/>
      <c r="S47" s="15"/>
      <c r="T47" s="15"/>
      <c r="U47" s="15"/>
      <c r="V47" s="15"/>
      <c r="W47" s="15"/>
      <c r="X47" s="15"/>
      <c r="Y47" s="10"/>
      <c r="Z47" s="10"/>
      <c r="AA47" s="10"/>
      <c r="AB47" s="11"/>
      <c r="AC47" s="14"/>
      <c r="AD47" s="11"/>
      <c r="AI47" s="2">
        <f>AH47*$AA$4</f>
        <v>0</v>
      </c>
      <c r="AM47" s="2">
        <f>AL47*$AA$4</f>
        <v>0</v>
      </c>
      <c r="AN47" s="18"/>
      <c r="AO47" s="19"/>
      <c r="AP47" s="19"/>
      <c r="AQ47" s="18"/>
    </row>
    <row r="48" spans="1:54" ht="14" x14ac:dyDescent="0.15">
      <c r="A48" s="2" t="s">
        <v>475</v>
      </c>
      <c r="B48" s="16">
        <v>42</v>
      </c>
      <c r="C48" s="4" t="s">
        <v>465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1"/>
      <c r="P48" s="21"/>
      <c r="Q48" s="21"/>
      <c r="R48" s="15"/>
      <c r="S48" s="15"/>
      <c r="T48" s="15"/>
      <c r="U48" s="15"/>
      <c r="V48" s="15"/>
      <c r="W48" s="15"/>
      <c r="X48" s="15"/>
      <c r="Y48" s="10"/>
      <c r="Z48" s="10"/>
      <c r="AA48" s="10"/>
      <c r="AI48" s="2">
        <f>AH48*$AA$4</f>
        <v>0</v>
      </c>
      <c r="AM48" s="2">
        <f>AL48*$AA$4</f>
        <v>0</v>
      </c>
      <c r="AN48" s="18"/>
      <c r="AO48" s="19"/>
      <c r="AP48" s="19"/>
      <c r="AQ48" s="18"/>
    </row>
    <row r="49" spans="1:43" ht="15" customHeight="1" x14ac:dyDescent="0.15">
      <c r="A49" s="2" t="s">
        <v>475</v>
      </c>
      <c r="B49" s="16">
        <v>43</v>
      </c>
      <c r="C49" s="4" t="s">
        <v>466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1"/>
      <c r="P49" s="21"/>
      <c r="Q49" s="21"/>
      <c r="R49" s="15"/>
      <c r="S49" s="15"/>
      <c r="T49" s="15"/>
      <c r="U49" s="15"/>
      <c r="V49" s="15"/>
      <c r="W49" s="15"/>
      <c r="X49" s="15"/>
      <c r="AI49" s="2">
        <f>AH49*$AA$4</f>
        <v>0</v>
      </c>
      <c r="AM49" s="2">
        <f>AL49*$AA$4</f>
        <v>0</v>
      </c>
      <c r="AN49" s="18"/>
      <c r="AO49" s="18"/>
      <c r="AP49" s="18"/>
      <c r="AQ49" s="18"/>
    </row>
  </sheetData>
  <mergeCells count="8">
    <mergeCell ref="AS1:AX1"/>
    <mergeCell ref="AY1:BB1"/>
    <mergeCell ref="R2:U2"/>
    <mergeCell ref="B5:C5"/>
    <mergeCell ref="B6:C6"/>
    <mergeCell ref="V1:X1"/>
    <mergeCell ref="Y1:AR1"/>
    <mergeCell ref="D1:U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06849c-cfd2-4986-87d8-fd55fe461011">
      <Terms xmlns="http://schemas.microsoft.com/office/infopath/2007/PartnerControls"/>
    </lcf76f155ced4ddcb4097134ff3c332f>
    <TaxCatchAll xmlns="5278a16d-1eef-49e9-8235-e8bd4fd27c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6D919F0C17141A081BD48103F962B" ma:contentTypeVersion="18" ma:contentTypeDescription="Create a new document." ma:contentTypeScope="" ma:versionID="fa6dfa4f5f389868f5c077f9664c09c4">
  <xsd:schema xmlns:xsd="http://www.w3.org/2001/XMLSchema" xmlns:xs="http://www.w3.org/2001/XMLSchema" xmlns:p="http://schemas.microsoft.com/office/2006/metadata/properties" xmlns:ns2="1e06849c-cfd2-4986-87d8-fd55fe461011" xmlns:ns3="5278a16d-1eef-49e9-8235-e8bd4fd27caa" targetNamespace="http://schemas.microsoft.com/office/2006/metadata/properties" ma:root="true" ma:fieldsID="fcdf925a98982fafc72cc0b4a529a752" ns2:_="" ns3:_="">
    <xsd:import namespace="1e06849c-cfd2-4986-87d8-fd55fe461011"/>
    <xsd:import namespace="5278a16d-1eef-49e9-8235-e8bd4fd27c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6849c-cfd2-4986-87d8-fd55fe461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8a16d-1eef-49e9-8235-e8bd4fd27c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0c83738-01cd-4113-bb59-3c22250ac676}" ma:internalName="TaxCatchAll" ma:showField="CatchAllData" ma:web="5278a16d-1eef-49e9-8235-e8bd4fd27c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E62069-698B-450A-B08D-C2B180CC6FF4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278a16d-1eef-49e9-8235-e8bd4fd27caa"/>
    <ds:schemaRef ds:uri="1e06849c-cfd2-4986-87d8-fd55fe46101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4B98BE6-CA3D-4188-8D1C-24C774DD3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6849c-cfd2-4986-87d8-fd55fe461011"/>
    <ds:schemaRef ds:uri="5278a16d-1eef-49e9-8235-e8bd4fd27c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FB8D79-4180-401F-BE2B-4DD28E86F4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 2023</vt:lpstr>
      <vt:lpstr>Feb 2023</vt:lpstr>
      <vt:lpstr>Mar 2023</vt:lpstr>
      <vt:lpstr>Apr 2023</vt:lpstr>
      <vt:lpstr>May 2023</vt:lpstr>
      <vt:lpstr>June 2023</vt:lpstr>
      <vt:lpstr>July 2023</vt:lpstr>
      <vt:lpstr>August 2023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Finlay, Colin</cp:lastModifiedBy>
  <cp:revision/>
  <dcterms:created xsi:type="dcterms:W3CDTF">2023-02-07T18:33:46Z</dcterms:created>
  <dcterms:modified xsi:type="dcterms:W3CDTF">2023-09-20T13:25:30Z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0x010100B206D919F0C17141A081BD48103F962B</vt:lpwstr>
  </property>
  <property fmtid="{D5CDD505-2E9C-101B-9397-08002B2CF9AE}" pid="3" name="MediaServiceImageTags">
    <vt:lpwstr/>
  </property>
</Properties>
</file>