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Measurement\"/>
    </mc:Choice>
  </mc:AlternateContent>
  <xr:revisionPtr revIDLastSave="0" documentId="13_ncr:1_{FDD0452A-6919-4645-A501-E3538A018845}" xr6:coauthVersionLast="47" xr6:coauthVersionMax="47" xr10:uidLastSave="{00000000-0000-0000-0000-000000000000}"/>
  <bookViews>
    <workbookView xWindow="20370" yWindow="-120" windowWidth="29040" windowHeight="15840" xr2:uid="{B41B899B-D800-486B-809C-E915538B1B3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9" i="1" l="1"/>
  <c r="P38" i="1"/>
  <c r="P37" i="1"/>
  <c r="P36" i="1"/>
  <c r="P35" i="1"/>
  <c r="P34" i="1" l="1"/>
  <c r="P33" i="1" l="1"/>
  <c r="P26" i="1" l="1"/>
  <c r="P25" i="1"/>
  <c r="P24" i="1"/>
  <c r="P23" i="1"/>
  <c r="P15" i="1" l="1"/>
  <c r="P14" i="1"/>
  <c r="P13" i="1"/>
  <c r="P12" i="1"/>
  <c r="P11" i="1"/>
  <c r="P10" i="1"/>
  <c r="P9" i="1" l="1"/>
  <c r="P8" i="1"/>
</calcChain>
</file>

<file path=xl/sharedStrings.xml><?xml version="1.0" encoding="utf-8"?>
<sst xmlns="http://schemas.openxmlformats.org/spreadsheetml/2006/main" count="49" uniqueCount="27">
  <si>
    <t xml:space="preserve">Podsumowanie prędkości transmisji </t>
  </si>
  <si>
    <t>BAUD RATE</t>
  </si>
  <si>
    <t>Przesył SerialPort [Hz]</t>
  </si>
  <si>
    <t>Ilość próbek</t>
  </si>
  <si>
    <t>Δt12[μs]</t>
  </si>
  <si>
    <t>Δt23[μs]</t>
  </si>
  <si>
    <t>Δt34[μs]</t>
  </si>
  <si>
    <t>Δt54[μs]</t>
  </si>
  <si>
    <t>Δt[μs]</t>
  </si>
  <si>
    <t>SERIAL PORT - przesył przy pomocy Stringa -Serial.print</t>
  </si>
  <si>
    <t>5 czujników BNO055 podłączonych każdy osobny kanał multiplekser (prędkość domyślna 100KHz)- przeliczanie kątów na Arduino</t>
  </si>
  <si>
    <t>Wire clockfreq(400000)</t>
  </si>
  <si>
    <t>Wire clockfreq(200000)</t>
  </si>
  <si>
    <t>5 czujników BNO055 podłączonych każdy osobny kanał multiplekser wykorzystaniem algorytmów fuzyjnych</t>
  </si>
  <si>
    <t>Z wykorzystaniem komendy event.orientation.AXIS</t>
  </si>
  <si>
    <t xml:space="preserve">Z wykorzystaniem komendy VECTOR_EULER </t>
  </si>
  <si>
    <t xml:space="preserve">VECTOR_EULER + Nowa biblioteka do karty SD - SdFat.h </t>
  </si>
  <si>
    <t>Zapis na kartę [Hz]</t>
  </si>
  <si>
    <t>Suma Δt  [s]</t>
  </si>
  <si>
    <t>VECTOR_EULER + Nowa biblioteka do karty SD - SdFat.h + prędkość 400KHz na I2c</t>
  </si>
  <si>
    <t xml:space="preserve">5 czujników BNO055 podłączonych każdy osobny kanał multiplekser- przeliczanie kątów na Arduino </t>
  </si>
  <si>
    <t>ZAPIS NA KARTĘ SD jako string</t>
  </si>
  <si>
    <t>VECTOR_EULER + Nowa biblioteka do karty SD - SdFat.h + prędkość 1MHz na I2c</t>
  </si>
  <si>
    <t>VECTOR_GYROSCOPE + Nowa biblioteka do karty SD - SdFat.h + prędkość 400KHz na I2c</t>
  </si>
  <si>
    <t>Dodatkowe informacje do pomiaru</t>
  </si>
  <si>
    <t>Wartość częstoliwość samego odczytu bez przesyłu 1/Δt [Hz]</t>
  </si>
  <si>
    <t>Wartość częstoliwość samego odczytu bez przesyłu 1/Δt 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</si>
</sst>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53DE-3FFE-4A36-87EB-0E9CF44BEDF5}">
  <dimension ref="G4:Q40"/>
  <sheetViews>
    <sheetView tabSelected="1" topLeftCell="A10" workbookViewId="0">
      <selection activeCell="C4" sqref="C4"/>
    </sheetView>
  </sheetViews>
  <sheetFormatPr defaultRowHeight="15" x14ac:dyDescent="0.25"/>
  <cols>
    <col min="7" max="7" width="10.85546875" bestFit="1" customWidth="1"/>
    <col min="8" max="8" width="11.28515625" bestFit="1" customWidth="1"/>
    <col min="14" max="14" width="19.42578125" bestFit="1" customWidth="1"/>
    <col min="15" max="15" width="20.7109375" bestFit="1" customWidth="1"/>
    <col min="16" max="16" width="31.7109375" bestFit="1" customWidth="1"/>
    <col min="17" max="17" width="35.5703125" customWidth="1"/>
  </cols>
  <sheetData>
    <row r="4" spans="7:17" x14ac:dyDescent="0.25">
      <c r="G4" s="1" t="s">
        <v>0</v>
      </c>
      <c r="H4" s="1"/>
      <c r="I4" s="1"/>
      <c r="J4" s="1"/>
      <c r="K4" s="1"/>
      <c r="L4" s="1"/>
      <c r="M4" s="1"/>
      <c r="N4" s="1"/>
      <c r="O4" s="1"/>
      <c r="P4" s="1"/>
    </row>
    <row r="5" spans="7:17" x14ac:dyDescent="0.25">
      <c r="G5" s="1" t="s">
        <v>10</v>
      </c>
      <c r="H5" s="1"/>
      <c r="I5" s="1"/>
      <c r="J5" s="1"/>
      <c r="K5" s="1"/>
      <c r="L5" s="1"/>
      <c r="M5" s="1"/>
      <c r="N5" s="1"/>
      <c r="O5" s="1"/>
      <c r="P5" s="1"/>
    </row>
    <row r="6" spans="7:17" x14ac:dyDescent="0.25">
      <c r="G6" s="1" t="s">
        <v>9</v>
      </c>
      <c r="H6" s="1"/>
      <c r="I6" s="1"/>
      <c r="J6" s="1"/>
      <c r="K6" s="1"/>
      <c r="L6" s="1"/>
      <c r="M6" s="1"/>
      <c r="N6" s="1"/>
      <c r="O6" s="1"/>
      <c r="P6" s="1"/>
    </row>
    <row r="7" spans="7:17" ht="30" x14ac:dyDescent="0.25">
      <c r="G7" s="2" t="s">
        <v>1</v>
      </c>
      <c r="H7" s="2" t="s">
        <v>3</v>
      </c>
      <c r="I7" s="2" t="s">
        <v>4</v>
      </c>
      <c r="J7" s="2" t="s">
        <v>5</v>
      </c>
      <c r="K7" s="2" t="s">
        <v>6</v>
      </c>
      <c r="L7" s="2" t="s">
        <v>7</v>
      </c>
      <c r="M7" s="2" t="s">
        <v>8</v>
      </c>
      <c r="N7" s="2" t="s">
        <v>18</v>
      </c>
      <c r="O7" s="2" t="s">
        <v>2</v>
      </c>
      <c r="P7" s="8" t="s">
        <v>25</v>
      </c>
      <c r="Q7" s="6" t="s">
        <v>24</v>
      </c>
    </row>
    <row r="8" spans="7:17" x14ac:dyDescent="0.25">
      <c r="G8" s="2">
        <v>9600</v>
      </c>
      <c r="H8" s="4">
        <v>200</v>
      </c>
      <c r="I8" s="4">
        <v>6563.32</v>
      </c>
      <c r="J8" s="4">
        <v>6561.54</v>
      </c>
      <c r="K8" s="4">
        <v>16377.9</v>
      </c>
      <c r="L8" s="4">
        <v>30003.98</v>
      </c>
      <c r="M8" s="4">
        <v>59506.74</v>
      </c>
      <c r="N8" s="4">
        <v>0.187617859</v>
      </c>
      <c r="O8" s="3">
        <v>5.329983017</v>
      </c>
      <c r="P8" s="5">
        <f>1/(M8*10^(-6))</f>
        <v>16.804819084359185</v>
      </c>
    </row>
    <row r="9" spans="7:17" x14ac:dyDescent="0.25">
      <c r="G9" s="2">
        <v>57600</v>
      </c>
      <c r="H9" s="4">
        <v>200</v>
      </c>
      <c r="I9" s="4">
        <v>6417.72</v>
      </c>
      <c r="J9" s="4">
        <v>6605.36</v>
      </c>
      <c r="K9" s="4">
        <v>6403.66</v>
      </c>
      <c r="L9" s="4">
        <v>6510.9</v>
      </c>
      <c r="M9" s="4">
        <v>25937.64</v>
      </c>
      <c r="N9" s="4">
        <v>0.13237388899999999</v>
      </c>
      <c r="O9" s="3">
        <v>7.554359915</v>
      </c>
      <c r="P9" s="5">
        <f>1/(M9*10^(-6))</f>
        <v>38.554008768723754</v>
      </c>
    </row>
    <row r="10" spans="7:17" x14ac:dyDescent="0.25">
      <c r="G10" s="2">
        <v>115200</v>
      </c>
      <c r="H10" s="4">
        <v>200</v>
      </c>
      <c r="I10" s="4">
        <v>6577.16</v>
      </c>
      <c r="J10" s="4">
        <v>6661.9</v>
      </c>
      <c r="K10" s="4">
        <v>6618.36</v>
      </c>
      <c r="L10" s="4">
        <v>6697.34</v>
      </c>
      <c r="M10" s="4">
        <v>26554.76</v>
      </c>
      <c r="N10" s="4">
        <v>0.13323330303030304</v>
      </c>
      <c r="O10" s="3">
        <v>7.5056309290219776</v>
      </c>
      <c r="P10" s="5">
        <f>1/(M10*10^(-6))</f>
        <v>37.65803193099844</v>
      </c>
    </row>
    <row r="11" spans="7:17" x14ac:dyDescent="0.25">
      <c r="G11" s="2">
        <v>230400</v>
      </c>
      <c r="H11" s="4">
        <v>200</v>
      </c>
      <c r="I11" s="4">
        <v>6490.96</v>
      </c>
      <c r="J11" s="4">
        <v>6542.78</v>
      </c>
      <c r="K11" s="4">
        <v>6471.8</v>
      </c>
      <c r="L11" s="4">
        <v>6409.08</v>
      </c>
      <c r="M11" s="4">
        <v>25914.62</v>
      </c>
      <c r="N11" s="4">
        <v>0.13252196499999999</v>
      </c>
      <c r="O11" s="3">
        <v>7.5459189169999998</v>
      </c>
      <c r="P11" s="5">
        <f>1/(M11*10^(-6))</f>
        <v>38.588256358765825</v>
      </c>
    </row>
    <row r="12" spans="7:17" x14ac:dyDescent="0.25">
      <c r="G12" s="2">
        <v>250000</v>
      </c>
      <c r="H12" s="4">
        <v>200</v>
      </c>
      <c r="I12" s="4">
        <v>6667.38</v>
      </c>
      <c r="J12" s="4">
        <v>6510.82</v>
      </c>
      <c r="K12" s="4">
        <v>6343.66</v>
      </c>
      <c r="L12" s="4">
        <v>6550.7</v>
      </c>
      <c r="M12" s="4">
        <v>26072.560000000001</v>
      </c>
      <c r="N12" s="4">
        <v>0.132528864</v>
      </c>
      <c r="O12" s="3">
        <v>7.5455261030000003</v>
      </c>
      <c r="P12" s="5">
        <f>1/(M12*10^(-6))</f>
        <v>38.354499903346657</v>
      </c>
    </row>
    <row r="13" spans="7:17" x14ac:dyDescent="0.25">
      <c r="G13" s="2">
        <v>500000</v>
      </c>
      <c r="H13" s="4">
        <v>200</v>
      </c>
      <c r="I13" s="4">
        <v>6458.88</v>
      </c>
      <c r="J13" s="4">
        <v>6580.08</v>
      </c>
      <c r="K13" s="4">
        <v>6451.82</v>
      </c>
      <c r="L13" s="4">
        <v>6540.88</v>
      </c>
      <c r="M13" s="4">
        <v>26031.66</v>
      </c>
      <c r="N13" s="4">
        <v>0.13260360099999999</v>
      </c>
      <c r="O13" s="3">
        <v>7.5412733320000003</v>
      </c>
      <c r="P13" s="5">
        <f>1/(M13*10^(-6))</f>
        <v>38.414761102442185</v>
      </c>
    </row>
    <row r="14" spans="7:17" x14ac:dyDescent="0.25">
      <c r="G14" s="2">
        <v>1000000</v>
      </c>
      <c r="H14" s="4">
        <v>200</v>
      </c>
      <c r="I14" s="4">
        <v>6599.58</v>
      </c>
      <c r="J14" s="4">
        <v>6411.06</v>
      </c>
      <c r="K14" s="4">
        <v>6353.08</v>
      </c>
      <c r="L14" s="4">
        <v>6291.94</v>
      </c>
      <c r="M14" s="4">
        <v>25655.66</v>
      </c>
      <c r="N14" s="4">
        <v>0.13216671199999999</v>
      </c>
      <c r="O14" s="3">
        <v>7.5662016850000002</v>
      </c>
      <c r="P14" s="5">
        <f>1/(M14*10^(-6))</f>
        <v>38.9777538367752</v>
      </c>
    </row>
    <row r="15" spans="7:17" x14ac:dyDescent="0.25">
      <c r="G15" s="2">
        <v>2000000</v>
      </c>
      <c r="H15" s="4">
        <v>200</v>
      </c>
      <c r="I15" s="4">
        <v>6571.24</v>
      </c>
      <c r="J15" s="4">
        <v>6459.48</v>
      </c>
      <c r="K15" s="4">
        <v>6218.64</v>
      </c>
      <c r="L15" s="4">
        <v>6272.88</v>
      </c>
      <c r="M15" s="4">
        <v>25522.240000000002</v>
      </c>
      <c r="N15" s="4">
        <v>0.131897081</v>
      </c>
      <c r="O15" s="3">
        <v>7.5816689339999996</v>
      </c>
      <c r="P15" s="5">
        <f>1/(M15*10^(-6))</f>
        <v>39.181513848314253</v>
      </c>
    </row>
    <row r="19" spans="7:17" x14ac:dyDescent="0.25">
      <c r="G19" s="1" t="s">
        <v>0</v>
      </c>
      <c r="H19" s="1"/>
      <c r="I19" s="1"/>
      <c r="J19" s="1"/>
      <c r="K19" s="1"/>
      <c r="L19" s="1"/>
      <c r="M19" s="1"/>
      <c r="N19" s="1"/>
      <c r="O19" s="1"/>
      <c r="P19" s="1"/>
    </row>
    <row r="20" spans="7:17" x14ac:dyDescent="0.25">
      <c r="G20" s="1" t="s">
        <v>20</v>
      </c>
      <c r="H20" s="1"/>
      <c r="I20" s="1"/>
      <c r="J20" s="1"/>
      <c r="K20" s="1"/>
      <c r="L20" s="1"/>
      <c r="M20" s="1"/>
      <c r="N20" s="1"/>
      <c r="O20" s="1"/>
      <c r="P20" s="1"/>
    </row>
    <row r="21" spans="7:17" x14ac:dyDescent="0.25">
      <c r="G21" s="1" t="s">
        <v>21</v>
      </c>
      <c r="H21" s="1"/>
      <c r="I21" s="1"/>
      <c r="J21" s="1"/>
      <c r="K21" s="1"/>
      <c r="L21" s="1"/>
      <c r="M21" s="1"/>
      <c r="N21" s="1"/>
      <c r="O21" s="1"/>
      <c r="P21" s="1"/>
    </row>
    <row r="22" spans="7:17" ht="30" x14ac:dyDescent="0.25">
      <c r="G22" s="2" t="s">
        <v>1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7</v>
      </c>
      <c r="M22" s="2" t="s">
        <v>8</v>
      </c>
      <c r="N22" s="2" t="s">
        <v>18</v>
      </c>
      <c r="O22" s="2" t="s">
        <v>17</v>
      </c>
      <c r="P22" s="8" t="s">
        <v>26</v>
      </c>
    </row>
    <row r="23" spans="7:17" x14ac:dyDescent="0.25">
      <c r="G23" s="2">
        <v>115200</v>
      </c>
      <c r="H23" s="4">
        <v>200</v>
      </c>
      <c r="I23" s="4">
        <v>7499.46</v>
      </c>
      <c r="J23" s="4">
        <v>7763.18</v>
      </c>
      <c r="K23" s="4">
        <v>7293.78</v>
      </c>
      <c r="L23" s="4">
        <v>7793.2</v>
      </c>
      <c r="M23" s="4">
        <v>30349.62</v>
      </c>
      <c r="N23" s="4">
        <v>3.8287050505050491E-2</v>
      </c>
      <c r="O23" s="3">
        <v>26.118491417041614</v>
      </c>
      <c r="P23" s="5">
        <f>1/(M23*10^(-6))</f>
        <v>32.949341705102078</v>
      </c>
    </row>
    <row r="24" spans="7:17" x14ac:dyDescent="0.25">
      <c r="G24" s="2">
        <v>2000000</v>
      </c>
      <c r="H24" s="4">
        <v>200</v>
      </c>
      <c r="I24" s="4">
        <v>7488.78</v>
      </c>
      <c r="J24" s="4">
        <v>7338.46</v>
      </c>
      <c r="K24" s="4">
        <v>7102.74</v>
      </c>
      <c r="L24" s="4">
        <v>7394.24</v>
      </c>
      <c r="M24" s="4">
        <v>29324.22</v>
      </c>
      <c r="N24" s="4">
        <v>3.667278787878786E-2</v>
      </c>
      <c r="O24" s="3">
        <v>27.268175064989165</v>
      </c>
      <c r="P24" s="5">
        <f>1/(M24*10^(-6))</f>
        <v>34.101503808114927</v>
      </c>
    </row>
    <row r="25" spans="7:17" x14ac:dyDescent="0.25">
      <c r="G25" s="2">
        <v>2000000</v>
      </c>
      <c r="H25" s="4">
        <v>200</v>
      </c>
      <c r="I25" s="4">
        <v>9923.4</v>
      </c>
      <c r="J25" s="4">
        <v>9523.3799999999992</v>
      </c>
      <c r="K25" s="4">
        <v>9419.66</v>
      </c>
      <c r="L25" s="4">
        <v>9779.7999999999993</v>
      </c>
      <c r="M25" s="4">
        <v>38646.239999999998</v>
      </c>
      <c r="N25" s="4">
        <v>4.8100161616161645E-2</v>
      </c>
      <c r="O25" s="3">
        <v>20.78995093571578</v>
      </c>
      <c r="P25" s="5">
        <f>1/(M25*10^(-6))</f>
        <v>25.875738493576609</v>
      </c>
      <c r="Q25" t="s">
        <v>11</v>
      </c>
    </row>
    <row r="26" spans="7:17" x14ac:dyDescent="0.25">
      <c r="G26" s="2">
        <v>2000000</v>
      </c>
      <c r="H26" s="4">
        <v>200</v>
      </c>
      <c r="I26" s="4">
        <v>6738.4</v>
      </c>
      <c r="J26" s="4">
        <v>6558.22</v>
      </c>
      <c r="K26" s="4">
        <v>6454.46</v>
      </c>
      <c r="L26" s="4">
        <v>6715.58</v>
      </c>
      <c r="M26" s="4">
        <v>26466.66</v>
      </c>
      <c r="N26" s="4">
        <v>3.338652525252523E-2</v>
      </c>
      <c r="O26" s="3">
        <v>29.952203544283595</v>
      </c>
      <c r="P26" s="5">
        <f>1/(M26*10^(-6))</f>
        <v>37.78338483208686</v>
      </c>
      <c r="Q26" t="s">
        <v>12</v>
      </c>
    </row>
    <row r="29" spans="7:17" x14ac:dyDescent="0.25">
      <c r="G29" s="1" t="s">
        <v>0</v>
      </c>
      <c r="H29" s="1"/>
      <c r="I29" s="1"/>
      <c r="J29" s="1"/>
      <c r="K29" s="1"/>
      <c r="L29" s="1"/>
      <c r="M29" s="1"/>
      <c r="N29" s="1"/>
      <c r="O29" s="1"/>
      <c r="P29" s="1"/>
    </row>
    <row r="30" spans="7:17" x14ac:dyDescent="0.25">
      <c r="G30" s="1" t="s">
        <v>13</v>
      </c>
      <c r="H30" s="1"/>
      <c r="I30" s="1"/>
      <c r="J30" s="1"/>
      <c r="K30" s="1"/>
      <c r="L30" s="1"/>
      <c r="M30" s="1"/>
      <c r="N30" s="1"/>
      <c r="O30" s="1"/>
      <c r="P30" s="1"/>
    </row>
    <row r="31" spans="7:17" x14ac:dyDescent="0.25">
      <c r="G31" s="1" t="s">
        <v>21</v>
      </c>
      <c r="H31" s="1"/>
      <c r="I31" s="1"/>
      <c r="J31" s="1"/>
      <c r="K31" s="1"/>
      <c r="L31" s="1"/>
      <c r="M31" s="1"/>
      <c r="N31" s="1"/>
      <c r="O31" s="1"/>
      <c r="P31" s="1"/>
    </row>
    <row r="32" spans="7:17" ht="30" x14ac:dyDescent="0.25">
      <c r="G32" s="2" t="s">
        <v>1</v>
      </c>
      <c r="H32" s="2" t="s">
        <v>3</v>
      </c>
      <c r="I32" s="2" t="s">
        <v>4</v>
      </c>
      <c r="J32" s="2" t="s">
        <v>5</v>
      </c>
      <c r="K32" s="2" t="s">
        <v>6</v>
      </c>
      <c r="L32" s="2" t="s">
        <v>7</v>
      </c>
      <c r="M32" s="2" t="s">
        <v>8</v>
      </c>
      <c r="N32" s="2" t="s">
        <v>18</v>
      </c>
      <c r="O32" s="2" t="s">
        <v>17</v>
      </c>
      <c r="P32" s="8" t="s">
        <v>26</v>
      </c>
    </row>
    <row r="33" spans="7:17" x14ac:dyDescent="0.25">
      <c r="G33" s="2">
        <v>115200</v>
      </c>
      <c r="H33" s="4">
        <v>200</v>
      </c>
      <c r="I33" s="4">
        <v>4324.5600000000004</v>
      </c>
      <c r="J33" s="4">
        <v>4246.82</v>
      </c>
      <c r="K33" s="4">
        <v>4036.98</v>
      </c>
      <c r="L33" s="4">
        <v>4089.04</v>
      </c>
      <c r="M33" s="4">
        <v>16697.400000000001</v>
      </c>
      <c r="N33" s="4">
        <v>2.0760222222222225E-2</v>
      </c>
      <c r="O33" s="3">
        <v>48.169041221995045</v>
      </c>
      <c r="P33" s="5">
        <f>1/(M33*10^(-6))</f>
        <v>59.889563644639281</v>
      </c>
      <c r="Q33" t="s">
        <v>14</v>
      </c>
    </row>
    <row r="34" spans="7:17" x14ac:dyDescent="0.25">
      <c r="G34" s="2">
        <v>115200</v>
      </c>
      <c r="H34" s="4">
        <v>200</v>
      </c>
      <c r="I34" s="4">
        <v>3997.78</v>
      </c>
      <c r="J34" s="4">
        <v>4132.84</v>
      </c>
      <c r="K34" s="4">
        <v>4013.06</v>
      </c>
      <c r="L34" s="4">
        <v>4054.34</v>
      </c>
      <c r="M34" s="4">
        <v>16198.02</v>
      </c>
      <c r="N34" s="4">
        <v>2.0403737373737369E-2</v>
      </c>
      <c r="O34" s="3">
        <v>49.010628870725817</v>
      </c>
      <c r="P34" s="5">
        <f>1/(M34*10^(-6))</f>
        <v>61.735940565575298</v>
      </c>
      <c r="Q34" t="s">
        <v>15</v>
      </c>
    </row>
    <row r="35" spans="7:17" x14ac:dyDescent="0.25">
      <c r="G35" s="2">
        <v>115200</v>
      </c>
      <c r="H35" s="4">
        <v>200</v>
      </c>
      <c r="I35" s="4">
        <v>3923.18</v>
      </c>
      <c r="J35" s="4">
        <v>4106.9399999999996</v>
      </c>
      <c r="K35" s="4">
        <v>3680.1</v>
      </c>
      <c r="L35" s="4">
        <v>3999.96</v>
      </c>
      <c r="M35" s="4">
        <v>15710.18</v>
      </c>
      <c r="N35" s="4">
        <v>1.9969272727272731E-2</v>
      </c>
      <c r="O35" s="3">
        <v>50.076936384080987</v>
      </c>
      <c r="P35" s="5">
        <f>1/(M35*10^(-6))</f>
        <v>63.652994427816864</v>
      </c>
      <c r="Q35" t="s">
        <v>16</v>
      </c>
    </row>
    <row r="36" spans="7:17" x14ac:dyDescent="0.25">
      <c r="G36" s="2">
        <v>115200</v>
      </c>
      <c r="H36" s="4">
        <v>200</v>
      </c>
      <c r="I36" s="4">
        <v>3879.78</v>
      </c>
      <c r="J36" s="4">
        <v>4265.66</v>
      </c>
      <c r="K36" s="4">
        <v>3678.7</v>
      </c>
      <c r="L36" s="4">
        <v>3987.04</v>
      </c>
      <c r="M36" s="4">
        <v>15811.18</v>
      </c>
      <c r="N36" s="4">
        <v>2.0028565656565647E-2</v>
      </c>
      <c r="O36" s="3">
        <v>49.928687712701276</v>
      </c>
      <c r="P36" s="5">
        <f>1/(M36*10^(-6))</f>
        <v>63.246386417712017</v>
      </c>
      <c r="Q36" t="s">
        <v>19</v>
      </c>
    </row>
    <row r="37" spans="7:17" x14ac:dyDescent="0.25">
      <c r="G37" s="2">
        <v>115200</v>
      </c>
      <c r="H37" s="5">
        <v>10000</v>
      </c>
      <c r="I37" s="5">
        <v>4028.4295999999999</v>
      </c>
      <c r="J37" s="5">
        <v>4001.6596</v>
      </c>
      <c r="K37" s="5">
        <v>3926.8067999999998</v>
      </c>
      <c r="L37" s="5">
        <v>3875.9584</v>
      </c>
      <c r="M37" s="5">
        <v>15831.24165069115</v>
      </c>
      <c r="N37" s="5">
        <v>2.0175499899979944E-2</v>
      </c>
      <c r="O37" s="3">
        <v>49.565066786820687</v>
      </c>
      <c r="P37" s="5">
        <f>1/(M37*10^(-6))</f>
        <v>63.166239393253321</v>
      </c>
      <c r="Q37" t="s">
        <v>19</v>
      </c>
    </row>
    <row r="38" spans="7:17" x14ac:dyDescent="0.25">
      <c r="G38" s="2">
        <v>115200</v>
      </c>
      <c r="H38" s="4">
        <v>200</v>
      </c>
      <c r="I38" s="5">
        <v>3860.8</v>
      </c>
      <c r="J38" s="5">
        <v>4226.6000000000004</v>
      </c>
      <c r="K38" s="5">
        <v>3856.98</v>
      </c>
      <c r="L38" s="5">
        <v>3904.12</v>
      </c>
      <c r="M38" s="5">
        <v>15848.5</v>
      </c>
      <c r="N38" s="5">
        <v>2.0013979797979784E-2</v>
      </c>
      <c r="O38" s="3">
        <v>49.965074917330547</v>
      </c>
      <c r="P38" s="5">
        <f>1/(M38*10^(-6))</f>
        <v>63.097454017730392</v>
      </c>
      <c r="Q38" t="s">
        <v>22</v>
      </c>
    </row>
    <row r="39" spans="7:17" x14ac:dyDescent="0.25">
      <c r="G39" s="7">
        <v>115200</v>
      </c>
      <c r="H39" s="5">
        <v>200</v>
      </c>
      <c r="I39" s="5">
        <v>3772.96</v>
      </c>
      <c r="J39" s="5">
        <v>3927.14</v>
      </c>
      <c r="K39" s="5">
        <v>3788.7</v>
      </c>
      <c r="L39" s="5">
        <v>3768.56</v>
      </c>
      <c r="M39" s="5">
        <v>15257.36</v>
      </c>
      <c r="N39" s="5">
        <v>1.9389279187817261E-2</v>
      </c>
      <c r="O39" s="3">
        <v>51.574893027912225</v>
      </c>
      <c r="P39" s="5">
        <f>1/(M39*10^(-6))</f>
        <v>65.542138351589003</v>
      </c>
      <c r="Q39" t="s">
        <v>23</v>
      </c>
    </row>
    <row r="40" spans="7:17" x14ac:dyDescent="0.25">
      <c r="P40" s="5"/>
    </row>
  </sheetData>
  <mergeCells count="9">
    <mergeCell ref="G29:P29"/>
    <mergeCell ref="G30:P30"/>
    <mergeCell ref="G31:P31"/>
    <mergeCell ref="G19:P19"/>
    <mergeCell ref="G20:P20"/>
    <mergeCell ref="G21:P21"/>
    <mergeCell ref="G6:P6"/>
    <mergeCell ref="G4:P4"/>
    <mergeCell ref="G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2022-03-25T10:27:55Z</dcterms:created>
  <dcterms:modified xsi:type="dcterms:W3CDTF">2022-03-25T19:59:55Z</dcterms:modified>
</cp:coreProperties>
</file>