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in/code/lichen-eurorack-hardware/bifocals-filter/"/>
    </mc:Choice>
  </mc:AlternateContent>
  <xr:revisionPtr revIDLastSave="0" documentId="13_ncr:1_{3E8EDBA6-ABFD-8D43-9E78-9127037678A5}" xr6:coauthVersionLast="47" xr6:coauthVersionMax="47" xr10:uidLastSave="{00000000-0000-0000-0000-000000000000}"/>
  <bookViews>
    <workbookView xWindow="0" yWindow="740" windowWidth="28440" windowHeight="18380" xr2:uid="{F90E63BE-941C-6E49-B0F9-CD06F6D01D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K15" i="1"/>
  <c r="K14" i="1"/>
  <c r="K7" i="1"/>
  <c r="K5" i="1"/>
  <c r="K4" i="1"/>
  <c r="K3" i="1"/>
  <c r="A21" i="1" s="1"/>
  <c r="K13" i="1"/>
  <c r="K12" i="1"/>
  <c r="K11" i="1"/>
  <c r="K10" i="1"/>
  <c r="K9" i="1"/>
  <c r="K8" i="1"/>
  <c r="K6" i="1"/>
  <c r="K2" i="1"/>
</calcChain>
</file>

<file path=xl/sharedStrings.xml><?xml version="1.0" encoding="utf-8"?>
<sst xmlns="http://schemas.openxmlformats.org/spreadsheetml/2006/main" count="111" uniqueCount="81">
  <si>
    <t>Quantity</t>
  </si>
  <si>
    <t>Component</t>
  </si>
  <si>
    <t>URL</t>
  </si>
  <si>
    <t>Manufacturer</t>
  </si>
  <si>
    <t>Electrosmith</t>
  </si>
  <si>
    <t>Daisy Patch Submodule</t>
  </si>
  <si>
    <t>https://electro-smith.com/products/patch-submodule</t>
  </si>
  <si>
    <t>Manufacturer Part Number</t>
  </si>
  <si>
    <t>Currency</t>
  </si>
  <si>
    <t>USD</t>
  </si>
  <si>
    <t>2.54mm 2x5 10P pin header</t>
  </si>
  <si>
    <t>2.54mm 2x5 10P pin socket</t>
  </si>
  <si>
    <t>6mm M2 screws</t>
  </si>
  <si>
    <t>Thonk</t>
  </si>
  <si>
    <t>11mm M2 hex standoff</t>
  </si>
  <si>
    <t>Tayda</t>
  </si>
  <si>
    <t>ULO Group</t>
  </si>
  <si>
    <t>https://www.taydaelectronics.com/10-pin-box-header-connector-2-54mm.html</t>
  </si>
  <si>
    <t>BHD10PHZT</t>
  </si>
  <si>
    <t>A-2939</t>
  </si>
  <si>
    <t>Vendor Part Number</t>
  </si>
  <si>
    <t>Vendor</t>
  </si>
  <si>
    <t>2.54mm 2x5 10P shrouded Eurorack power header</t>
  </si>
  <si>
    <t>Alpha</t>
  </si>
  <si>
    <t>RD901F-40-15K-B10K</t>
  </si>
  <si>
    <t>£1.20</t>
  </si>
  <si>
    <t>GBP</t>
  </si>
  <si>
    <t>Rating</t>
  </si>
  <si>
    <t>10K</t>
  </si>
  <si>
    <t>£1.82</t>
  </si>
  <si>
    <t xml:space="preserve">RD901F-40-15K-B10K </t>
  </si>
  <si>
    <t>https://www.thonk.co.uk/shop/alpha-9mm-pots-vertical-t18/</t>
  </si>
  <si>
    <t>9mm vertical T18 potentiometer</t>
  </si>
  <si>
    <t>9mm vertical T18 potentiometer center detent</t>
  </si>
  <si>
    <t>Black switch cap</t>
  </si>
  <si>
    <t>1RBLK</t>
  </si>
  <si>
    <t>E-Switch</t>
  </si>
  <si>
    <t>CAD</t>
  </si>
  <si>
    <t>£0.114</t>
  </si>
  <si>
    <t>https://www.thonk.co.uk/shop/eurorack-diy-essentials/</t>
  </si>
  <si>
    <t>250G</t>
  </si>
  <si>
    <t>6x2.8mm tactile switch</t>
  </si>
  <si>
    <t>TL1105SPF250Q</t>
  </si>
  <si>
    <t>Digikey</t>
  </si>
  <si>
    <t>EG1862-ND</t>
  </si>
  <si>
    <t>https://www.digikey.ca/en/products/detail/e-switch/tl1105spf250q/271559</t>
  </si>
  <si>
    <t>EG1882-ND</t>
  </si>
  <si>
    <t>https://www.digikey.ca/en/products/detail/e-switch/1RBLK/271579</t>
  </si>
  <si>
    <t>3mm white LED</t>
  </si>
  <si>
    <t>A-2226</t>
  </si>
  <si>
    <t>https://www.taydaelectronics.com/led-3mm-white-water-clear-ultra-bright.html</t>
  </si>
  <si>
    <t>Thonkiconn mono 3.5mm audio jack</t>
  </si>
  <si>
    <t>WQP</t>
  </si>
  <si>
    <t>WQP518MA</t>
  </si>
  <si>
    <t>£0.27</t>
  </si>
  <si>
    <t>https://www.thonk.co.uk/shop/thonkiconn/</t>
  </si>
  <si>
    <t>Hex nuts for jacks</t>
  </si>
  <si>
    <t>£0.0338</t>
  </si>
  <si>
    <t>Essentra</t>
  </si>
  <si>
    <t>https://www.digikey.ca/en/products/detail/essentra-components/50M020040P006/11639321</t>
  </si>
  <si>
    <t>50M020040P006</t>
  </si>
  <si>
    <t>145-50M020040P006-ND</t>
  </si>
  <si>
    <t>Sullins</t>
  </si>
  <si>
    <t>PPTC052LFBN-RC</t>
  </si>
  <si>
    <t>S6105-ND</t>
  </si>
  <si>
    <t>https://www.digikey.ca/en/products/detail/sullins-connector-solutions/PPTC052LFBN-RC/807243</t>
  </si>
  <si>
    <t>Würth</t>
  </si>
  <si>
    <t>732-12845-ND</t>
  </si>
  <si>
    <t>https://www.digikey.ca/en/products/detail/würth-elektronik/970100244/9488549?s=N4IgjCBcoEwJxVAYygMwIYBsDOBTANCAPZQDaIAzACwBsNFMIAuoQA4AuUIAyuwE4BLAHYBzEAF9CAdioRoIFJAw4CxMiBhgqFABzM2nSD37Cx4yRvUBbGAAIAFrgAet7O3RCAJkVSpm4oA</t>
  </si>
  <si>
    <t>Unit Price</t>
  </si>
  <si>
    <t>CAD Price</t>
  </si>
  <si>
    <t>Module Price</t>
  </si>
  <si>
    <t xml:space="preserve">Total </t>
  </si>
  <si>
    <t>Minimum Quantity</t>
  </si>
  <si>
    <t>JLCPCB</t>
  </si>
  <si>
    <t>Power PCB</t>
  </si>
  <si>
    <t>Control PCB</t>
  </si>
  <si>
    <t>Aluminium front panel</t>
  </si>
  <si>
    <t>(without shipping, tax, duty, brokerage fees etc.)</t>
  </si>
  <si>
    <t>PCBWay 2mm aluminum front panel black</t>
  </si>
  <si>
    <t>3.67 USD/5 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</si>
</sst>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8" fontId="0" fillId="0" borderId="0" xfId="0" applyNumberFormat="1" applyAlignment="1">
      <alignment horizontal="left"/>
    </xf>
    <xf numFmtId="0" fontId="3" fillId="0" borderId="0" xfId="2" applyAlignment="1">
      <alignment horizontal="left"/>
    </xf>
    <xf numFmtId="164" fontId="2" fillId="2" borderId="0" xfId="0" applyNumberFormat="1" applyFont="1" applyFill="1" applyAlignment="1">
      <alignment horizontal="left" wrapText="1"/>
    </xf>
    <xf numFmtId="164" fontId="0" fillId="0" borderId="0" xfId="0" applyNumberFormat="1" applyAlignment="1">
      <alignment horizontal="left"/>
    </xf>
    <xf numFmtId="0" fontId="2" fillId="3" borderId="0" xfId="0" applyFont="1" applyFill="1" applyAlignment="1">
      <alignment horizontal="left"/>
    </xf>
    <xf numFmtId="44" fontId="0" fillId="0" borderId="0" xfId="1" applyFont="1" applyAlignment="1">
      <alignment horizontal="left"/>
    </xf>
    <xf numFmtId="44" fontId="2" fillId="2" borderId="0" xfId="1" applyFont="1" applyFill="1" applyAlignment="1">
      <alignment horizontal="left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a/en/products/detail/w&#252;rth-elektronik/970100244/9488549?s=N4IgjCBcoEwJxVAYygMwIYBsDOBTANCAPZQDaIAzACwBsNFMIAuoQA4AuUIAyuwE4BLAHYBzEAF9CAdioRoIFJAw4CxMiBhgqFABzM2nSD37Cx4yRvUBbGAAIAFrgAet7O3RCAJkVSpm4oA" TargetMode="External"/><Relationship Id="rId1" Type="http://schemas.openxmlformats.org/officeDocument/2006/relationships/hyperlink" Target="https://www.digikey.ca/en/products/detail/e-switch/1RBLK/2715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6A99-14B8-2241-B188-D8467B10D4E1}">
  <dimension ref="A1:M24"/>
  <sheetViews>
    <sheetView tabSelected="1" topLeftCell="A13" zoomScale="220" zoomScaleNormal="220" workbookViewId="0">
      <selection activeCell="C23" sqref="C23"/>
    </sheetView>
  </sheetViews>
  <sheetFormatPr baseColWidth="10" defaultRowHeight="16" x14ac:dyDescent="0.2"/>
  <cols>
    <col min="1" max="1" width="8" style="1" customWidth="1"/>
    <col min="2" max="2" width="40.83203125" style="1" customWidth="1"/>
    <col min="3" max="3" width="7" style="1" customWidth="1"/>
    <col min="4" max="4" width="12.1640625" style="1" customWidth="1"/>
    <col min="5" max="5" width="19.6640625" style="1" customWidth="1"/>
    <col min="6" max="6" width="11.1640625" style="1" customWidth="1"/>
    <col min="7" max="7" width="22.1640625" style="1" customWidth="1"/>
    <col min="8" max="8" width="10.83203125" style="7"/>
    <col min="9" max="9" width="8.33203125" style="1" customWidth="1"/>
    <col min="10" max="10" width="10.83203125" style="9"/>
    <col min="11" max="11" width="12.1640625" style="9" customWidth="1"/>
    <col min="12" max="16384" width="10.83203125" style="1"/>
  </cols>
  <sheetData>
    <row r="1" spans="1:13" s="3" customFormat="1" ht="34" customHeight="1" x14ac:dyDescent="0.2">
      <c r="A1" s="2" t="s">
        <v>0</v>
      </c>
      <c r="B1" s="2" t="s">
        <v>1</v>
      </c>
      <c r="C1" s="2" t="s">
        <v>27</v>
      </c>
      <c r="D1" s="2" t="s">
        <v>3</v>
      </c>
      <c r="E1" s="2" t="s">
        <v>7</v>
      </c>
      <c r="F1" s="2" t="s">
        <v>21</v>
      </c>
      <c r="G1" s="2" t="s">
        <v>20</v>
      </c>
      <c r="H1" s="6" t="s">
        <v>69</v>
      </c>
      <c r="I1" s="2" t="s">
        <v>8</v>
      </c>
      <c r="J1" s="10" t="s">
        <v>70</v>
      </c>
      <c r="K1" s="10" t="s">
        <v>71</v>
      </c>
      <c r="L1" s="2" t="s">
        <v>73</v>
      </c>
      <c r="M1" s="2" t="s">
        <v>2</v>
      </c>
    </row>
    <row r="2" spans="1:13" x14ac:dyDescent="0.2">
      <c r="A2" s="1">
        <v>1</v>
      </c>
      <c r="B2" s="1" t="s">
        <v>5</v>
      </c>
      <c r="D2" s="1" t="s">
        <v>4</v>
      </c>
      <c r="F2" s="1" t="s">
        <v>4</v>
      </c>
      <c r="H2" s="7">
        <v>25.2</v>
      </c>
      <c r="I2" s="1" t="s">
        <v>9</v>
      </c>
      <c r="J2" s="9">
        <v>34.08</v>
      </c>
      <c r="K2" s="9">
        <f>A2*J2</f>
        <v>34.08</v>
      </c>
      <c r="M2" s="1" t="s">
        <v>6</v>
      </c>
    </row>
    <row r="3" spans="1:13" x14ac:dyDescent="0.2">
      <c r="A3" s="1">
        <v>2</v>
      </c>
      <c r="B3" s="1" t="s">
        <v>10</v>
      </c>
      <c r="F3" s="1" t="s">
        <v>13</v>
      </c>
      <c r="H3" s="7" t="s">
        <v>38</v>
      </c>
      <c r="I3" s="1" t="s">
        <v>26</v>
      </c>
      <c r="J3" s="9">
        <v>0.21</v>
      </c>
      <c r="K3" s="9">
        <f>A3*J3</f>
        <v>0.42</v>
      </c>
      <c r="L3" s="1">
        <v>10</v>
      </c>
      <c r="M3" s="1" t="s">
        <v>39</v>
      </c>
    </row>
    <row r="4" spans="1:13" x14ac:dyDescent="0.2">
      <c r="A4" s="1">
        <v>6</v>
      </c>
      <c r="B4" s="1" t="s">
        <v>11</v>
      </c>
      <c r="D4" s="1" t="s">
        <v>62</v>
      </c>
      <c r="E4" s="1" t="s">
        <v>63</v>
      </c>
      <c r="F4" s="1" t="s">
        <v>43</v>
      </c>
      <c r="G4" s="1" t="s">
        <v>64</v>
      </c>
      <c r="H4" s="7">
        <v>0.58599999999999997</v>
      </c>
      <c r="I4" s="1" t="s">
        <v>37</v>
      </c>
      <c r="J4" s="9">
        <v>0.58599999999999997</v>
      </c>
      <c r="K4" s="9">
        <f>A4*J4</f>
        <v>3.516</v>
      </c>
      <c r="L4" s="1">
        <v>10</v>
      </c>
      <c r="M4" s="1" t="s">
        <v>65</v>
      </c>
    </row>
    <row r="5" spans="1:13" x14ac:dyDescent="0.2">
      <c r="A5" s="1">
        <v>1</v>
      </c>
      <c r="B5" s="1" t="s">
        <v>22</v>
      </c>
      <c r="D5" s="1" t="s">
        <v>16</v>
      </c>
      <c r="E5" s="1" t="s">
        <v>18</v>
      </c>
      <c r="F5" s="1" t="s">
        <v>15</v>
      </c>
      <c r="G5" s="1" t="s">
        <v>19</v>
      </c>
      <c r="H5" s="7">
        <v>0.14000000000000001</v>
      </c>
      <c r="I5" s="1" t="s">
        <v>9</v>
      </c>
      <c r="J5" s="9">
        <v>0.19</v>
      </c>
      <c r="K5" s="9">
        <f>A5*J5</f>
        <v>0.19</v>
      </c>
      <c r="M5" s="1" t="s">
        <v>17</v>
      </c>
    </row>
    <row r="6" spans="1:13" x14ac:dyDescent="0.2">
      <c r="A6" s="1">
        <v>2</v>
      </c>
      <c r="B6" s="1" t="s">
        <v>14</v>
      </c>
      <c r="D6" s="1" t="s">
        <v>66</v>
      </c>
      <c r="E6" s="1">
        <v>970100244</v>
      </c>
      <c r="F6" s="1" t="s">
        <v>43</v>
      </c>
      <c r="G6" s="1" t="s">
        <v>67</v>
      </c>
      <c r="H6" s="7">
        <v>0.51900000000000002</v>
      </c>
      <c r="I6" s="1" t="s">
        <v>37</v>
      </c>
      <c r="J6" s="9">
        <v>0.51900000000000002</v>
      </c>
      <c r="K6" s="9">
        <f t="shared" ref="K6:K13" si="0">A6*J6</f>
        <v>1.038</v>
      </c>
      <c r="L6" s="1">
        <v>10</v>
      </c>
      <c r="M6" s="5" t="s">
        <v>68</v>
      </c>
    </row>
    <row r="7" spans="1:13" x14ac:dyDescent="0.2">
      <c r="A7" s="1">
        <v>4</v>
      </c>
      <c r="B7" s="1" t="s">
        <v>12</v>
      </c>
      <c r="D7" s="1" t="s">
        <v>58</v>
      </c>
      <c r="E7" s="1" t="s">
        <v>60</v>
      </c>
      <c r="F7" s="1" t="s">
        <v>43</v>
      </c>
      <c r="G7" s="1" t="s">
        <v>61</v>
      </c>
      <c r="H7" s="7">
        <v>8.2199999999999995E-2</v>
      </c>
      <c r="I7" s="1" t="s">
        <v>37</v>
      </c>
      <c r="J7" s="9">
        <v>8.2199999999999995E-2</v>
      </c>
      <c r="K7" s="9">
        <f>A7*J7</f>
        <v>0.32879999999999998</v>
      </c>
      <c r="L7" s="1">
        <v>100</v>
      </c>
      <c r="M7" s="1" t="s">
        <v>59</v>
      </c>
    </row>
    <row r="8" spans="1:13" x14ac:dyDescent="0.2">
      <c r="A8" s="1">
        <v>4</v>
      </c>
      <c r="B8" s="1" t="s">
        <v>32</v>
      </c>
      <c r="C8" s="1" t="s">
        <v>28</v>
      </c>
      <c r="D8" s="1" t="s">
        <v>23</v>
      </c>
      <c r="E8" s="1" t="s">
        <v>24</v>
      </c>
      <c r="F8" s="1" t="s">
        <v>13</v>
      </c>
      <c r="H8" s="7" t="s">
        <v>25</v>
      </c>
      <c r="I8" s="1" t="s">
        <v>26</v>
      </c>
      <c r="J8" s="9">
        <v>2.17</v>
      </c>
      <c r="K8" s="9">
        <f t="shared" si="0"/>
        <v>8.68</v>
      </c>
      <c r="L8" s="1">
        <v>50</v>
      </c>
      <c r="M8" s="1" t="s">
        <v>31</v>
      </c>
    </row>
    <row r="9" spans="1:13" x14ac:dyDescent="0.2">
      <c r="A9" s="1">
        <v>1</v>
      </c>
      <c r="B9" s="1" t="s">
        <v>33</v>
      </c>
      <c r="C9" s="1" t="s">
        <v>28</v>
      </c>
      <c r="D9" s="1" t="s">
        <v>23</v>
      </c>
      <c r="E9" s="1" t="s">
        <v>30</v>
      </c>
      <c r="F9" s="1" t="s">
        <v>13</v>
      </c>
      <c r="H9" s="7" t="s">
        <v>29</v>
      </c>
      <c r="I9" s="1" t="s">
        <v>26</v>
      </c>
      <c r="J9" s="9">
        <v>3.29</v>
      </c>
      <c r="K9" s="9">
        <f t="shared" si="0"/>
        <v>3.29</v>
      </c>
      <c r="L9" s="1">
        <v>10</v>
      </c>
      <c r="M9" s="1" t="s">
        <v>31</v>
      </c>
    </row>
    <row r="10" spans="1:13" x14ac:dyDescent="0.2">
      <c r="A10" s="1">
        <v>1</v>
      </c>
      <c r="B10" s="1" t="s">
        <v>41</v>
      </c>
      <c r="C10" s="1" t="s">
        <v>40</v>
      </c>
      <c r="D10" s="1" t="s">
        <v>36</v>
      </c>
      <c r="E10" s="1" t="s">
        <v>42</v>
      </c>
      <c r="F10" s="1" t="s">
        <v>43</v>
      </c>
      <c r="G10" s="1" t="s">
        <v>44</v>
      </c>
      <c r="H10" s="7">
        <v>0.33700000000000002</v>
      </c>
      <c r="I10" s="1" t="s">
        <v>37</v>
      </c>
      <c r="J10" s="9">
        <v>0.33700000000000002</v>
      </c>
      <c r="K10" s="9">
        <f t="shared" si="0"/>
        <v>0.33700000000000002</v>
      </c>
      <c r="L10" s="1">
        <v>10</v>
      </c>
      <c r="M10" s="1" t="s">
        <v>45</v>
      </c>
    </row>
    <row r="11" spans="1:13" x14ac:dyDescent="0.2">
      <c r="A11" s="1">
        <v>1</v>
      </c>
      <c r="B11" s="1" t="s">
        <v>34</v>
      </c>
      <c r="D11" s="1" t="s">
        <v>36</v>
      </c>
      <c r="E11" s="1" t="s">
        <v>35</v>
      </c>
      <c r="F11" s="1" t="s">
        <v>43</v>
      </c>
      <c r="G11" s="1" t="s">
        <v>46</v>
      </c>
      <c r="H11" s="7">
        <v>0.22</v>
      </c>
      <c r="I11" s="1" t="s">
        <v>37</v>
      </c>
      <c r="J11" s="9">
        <v>0.22</v>
      </c>
      <c r="K11" s="9">
        <f t="shared" si="0"/>
        <v>0.22</v>
      </c>
      <c r="L11" s="1">
        <v>10</v>
      </c>
      <c r="M11" s="5" t="s">
        <v>47</v>
      </c>
    </row>
    <row r="12" spans="1:13" x14ac:dyDescent="0.2">
      <c r="A12" s="1">
        <v>1</v>
      </c>
      <c r="B12" s="1" t="s">
        <v>48</v>
      </c>
      <c r="F12" s="1" t="s">
        <v>15</v>
      </c>
      <c r="G12" s="1" t="s">
        <v>49</v>
      </c>
      <c r="H12" s="7">
        <v>0.04</v>
      </c>
      <c r="I12" s="1" t="s">
        <v>9</v>
      </c>
      <c r="J12" s="9">
        <v>5.3999999999999999E-2</v>
      </c>
      <c r="K12" s="9">
        <f t="shared" si="0"/>
        <v>5.3999999999999999E-2</v>
      </c>
      <c r="L12" s="1">
        <v>1</v>
      </c>
      <c r="M12" s="1" t="s">
        <v>50</v>
      </c>
    </row>
    <row r="13" spans="1:13" x14ac:dyDescent="0.2">
      <c r="A13" s="1">
        <v>9</v>
      </c>
      <c r="B13" s="1" t="s">
        <v>51</v>
      </c>
      <c r="D13" s="1" t="s">
        <v>52</v>
      </c>
      <c r="E13" s="1" t="s">
        <v>53</v>
      </c>
      <c r="F13" s="1" t="s">
        <v>13</v>
      </c>
      <c r="H13" s="7" t="s">
        <v>54</v>
      </c>
      <c r="I13" s="1" t="s">
        <v>26</v>
      </c>
      <c r="J13" s="9">
        <v>0.49</v>
      </c>
      <c r="K13" s="9">
        <f t="shared" si="0"/>
        <v>4.41</v>
      </c>
      <c r="L13" s="1">
        <v>100</v>
      </c>
      <c r="M13" s="1" t="s">
        <v>55</v>
      </c>
    </row>
    <row r="14" spans="1:13" x14ac:dyDescent="0.2">
      <c r="A14" s="1">
        <v>9</v>
      </c>
      <c r="B14" s="1" t="s">
        <v>56</v>
      </c>
      <c r="F14" s="1" t="s">
        <v>13</v>
      </c>
      <c r="H14" s="7" t="s">
        <v>57</v>
      </c>
      <c r="I14" s="1" t="s">
        <v>26</v>
      </c>
      <c r="J14" s="9">
        <v>6.0999999999999999E-2</v>
      </c>
      <c r="K14" s="9">
        <f>A14*J14</f>
        <v>0.54899999999999993</v>
      </c>
      <c r="L14" s="1">
        <v>50</v>
      </c>
      <c r="M14" s="1" t="s">
        <v>55</v>
      </c>
    </row>
    <row r="15" spans="1:13" x14ac:dyDescent="0.2">
      <c r="A15" s="1">
        <v>1</v>
      </c>
      <c r="B15" s="1" t="s">
        <v>75</v>
      </c>
      <c r="F15" s="1" t="s">
        <v>74</v>
      </c>
      <c r="H15" s="7">
        <v>1.37</v>
      </c>
      <c r="I15" s="1" t="s">
        <v>9</v>
      </c>
      <c r="J15" s="9">
        <v>1.8520000000000001</v>
      </c>
      <c r="K15" s="9">
        <f>A15*J15</f>
        <v>1.8520000000000001</v>
      </c>
      <c r="L15" s="1">
        <v>5</v>
      </c>
    </row>
    <row r="16" spans="1:13" x14ac:dyDescent="0.2">
      <c r="A16" s="1">
        <v>1</v>
      </c>
      <c r="B16" s="1" t="s">
        <v>76</v>
      </c>
      <c r="F16" s="1" t="s">
        <v>74</v>
      </c>
      <c r="H16" s="7">
        <v>1.35</v>
      </c>
      <c r="I16" s="1" t="s">
        <v>9</v>
      </c>
      <c r="J16" s="9">
        <v>4.5650000000000004</v>
      </c>
      <c r="K16" s="9">
        <v>1.83</v>
      </c>
      <c r="L16" s="1">
        <v>5</v>
      </c>
    </row>
    <row r="17" spans="1:12" x14ac:dyDescent="0.2">
      <c r="A17" s="1">
        <v>1</v>
      </c>
      <c r="B17" s="1" t="s">
        <v>77</v>
      </c>
      <c r="F17" s="1" t="s">
        <v>74</v>
      </c>
      <c r="H17" s="7">
        <v>1.6319999999999999</v>
      </c>
      <c r="I17" s="1" t="s">
        <v>9</v>
      </c>
      <c r="J17" s="9">
        <v>2.2080000000000002</v>
      </c>
      <c r="K17" s="9">
        <f>A17*J17</f>
        <v>2.2080000000000002</v>
      </c>
      <c r="L17" s="1">
        <v>5</v>
      </c>
    </row>
    <row r="20" spans="1:12" x14ac:dyDescent="0.2">
      <c r="A20" s="8" t="s">
        <v>72</v>
      </c>
      <c r="B20" s="1" t="s">
        <v>78</v>
      </c>
    </row>
    <row r="21" spans="1:12" x14ac:dyDescent="0.2">
      <c r="A21" s="9">
        <f>SUM(K1:K17)</f>
        <v>63.002799999999993</v>
      </c>
    </row>
    <row r="22" spans="1:12" x14ac:dyDescent="0.2">
      <c r="B22" s="1" t="s">
        <v>79</v>
      </c>
      <c r="C22" s="4" t="s">
        <v>80</v>
      </c>
    </row>
    <row r="23" spans="1:12" x14ac:dyDescent="0.2">
      <c r="C23" s="4"/>
    </row>
    <row r="24" spans="1:12" x14ac:dyDescent="0.2">
      <c r="C24" s="4"/>
    </row>
  </sheetData>
  <hyperlinks>
    <hyperlink ref="M11" r:id="rId1" xr:uid="{ADC35012-19DE-7445-BE71-9D87DF306FF1}"/>
    <hyperlink ref="M6" r:id="rId2" xr:uid="{D99B40D6-225D-F544-8603-70CDA2AC93C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Clark</dc:creator>
  <cp:lastModifiedBy>Colin Clark</cp:lastModifiedBy>
  <dcterms:created xsi:type="dcterms:W3CDTF">2024-09-28T21:47:39Z</dcterms:created>
  <dcterms:modified xsi:type="dcterms:W3CDTF">2024-10-16T18:39:31Z</dcterms:modified>
</cp:coreProperties>
</file>