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Homework Stuff\ISDS 415\"/>
    </mc:Choice>
  </mc:AlternateContent>
  <xr:revisionPtr revIDLastSave="0" documentId="13_ncr:1_{33F25579-0EC0-43C6-A11B-E8C5BAC00C31}" xr6:coauthVersionLast="36" xr6:coauthVersionMax="36" xr10:uidLastSave="{00000000-0000-0000-0000-000000000000}"/>
  <bookViews>
    <workbookView xWindow="0" yWindow="450" windowWidth="21570" windowHeight="8100" activeTab="1" xr2:uid="{86A8BD65-9833-4AD4-9D0C-A00E9F9AD388}"/>
  </bookViews>
  <sheets>
    <sheet name="Moving Average Forecast" sheetId="1" r:id="rId1"/>
    <sheet name="Exponential Smooth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8" i="2" l="1"/>
  <c r="F37" i="2"/>
  <c r="F38" i="2"/>
  <c r="F39" i="2"/>
  <c r="F40" i="2"/>
  <c r="F41" i="2"/>
  <c r="F42" i="2"/>
  <c r="F43" i="2"/>
  <c r="F44" i="2"/>
  <c r="F45" i="2"/>
  <c r="F46" i="2"/>
  <c r="F47" i="2"/>
  <c r="F36" i="2"/>
  <c r="E48" i="2"/>
  <c r="E37" i="2"/>
  <c r="E38" i="2"/>
  <c r="E39" i="2"/>
  <c r="E40" i="2"/>
  <c r="E41" i="2"/>
  <c r="E42" i="2"/>
  <c r="E43" i="2"/>
  <c r="E44" i="2"/>
  <c r="E45" i="2"/>
  <c r="E46" i="2"/>
  <c r="E47" i="2"/>
  <c r="E36" i="2"/>
  <c r="D37" i="2"/>
  <c r="D38" i="2"/>
  <c r="D39" i="2"/>
  <c r="D40" i="2"/>
  <c r="D41" i="2"/>
  <c r="D42" i="2"/>
  <c r="D43" i="2"/>
  <c r="D44" i="2"/>
  <c r="D45" i="2"/>
  <c r="D46" i="2"/>
  <c r="D36" i="2"/>
  <c r="C37" i="2"/>
  <c r="C38" i="2" s="1"/>
  <c r="C39" i="2" s="1"/>
  <c r="C40" i="2" s="1"/>
  <c r="C41" i="2" s="1"/>
  <c r="C42" i="2" s="1"/>
  <c r="C43" i="2" s="1"/>
  <c r="C44" i="2" s="1"/>
  <c r="C45" i="2" s="1"/>
  <c r="C46" i="2" s="1"/>
  <c r="C36" i="2"/>
  <c r="H31" i="2"/>
  <c r="H21" i="2"/>
  <c r="H22" i="2"/>
  <c r="H23" i="2"/>
  <c r="H24" i="2"/>
  <c r="H25" i="2"/>
  <c r="H26" i="2"/>
  <c r="H27" i="2"/>
  <c r="H28" i="2"/>
  <c r="H29" i="2"/>
  <c r="H30" i="2"/>
  <c r="H20" i="2"/>
  <c r="G21" i="2"/>
  <c r="G22" i="2"/>
  <c r="G23" i="2"/>
  <c r="G24" i="2"/>
  <c r="G25" i="2"/>
  <c r="G26" i="2"/>
  <c r="G27" i="2"/>
  <c r="G28" i="2"/>
  <c r="G29" i="2"/>
  <c r="G30" i="2"/>
  <c r="G20" i="2"/>
  <c r="F31" i="2"/>
  <c r="E31" i="2"/>
  <c r="F21" i="2"/>
  <c r="F22" i="2"/>
  <c r="F23" i="2"/>
  <c r="F24" i="2"/>
  <c r="F25" i="2"/>
  <c r="F26" i="2"/>
  <c r="F27" i="2"/>
  <c r="F28" i="2"/>
  <c r="F29" i="2"/>
  <c r="F30" i="2"/>
  <c r="F20" i="2"/>
  <c r="E21" i="2"/>
  <c r="E22" i="2"/>
  <c r="E23" i="2"/>
  <c r="E24" i="2"/>
  <c r="E25" i="2"/>
  <c r="E26" i="2"/>
  <c r="E27" i="2"/>
  <c r="E28" i="2"/>
  <c r="E29" i="2"/>
  <c r="E30" i="2"/>
  <c r="E20" i="2"/>
  <c r="D21" i="2"/>
  <c r="D22" i="2"/>
  <c r="D23" i="2"/>
  <c r="D24" i="2"/>
  <c r="D25" i="2"/>
  <c r="D26" i="2"/>
  <c r="D27" i="2"/>
  <c r="D28" i="2"/>
  <c r="D29" i="2"/>
  <c r="D30" i="2"/>
  <c r="D20" i="2"/>
  <c r="C21" i="2"/>
  <c r="C22" i="2" s="1"/>
  <c r="C23" i="2" s="1"/>
  <c r="C24" i="2" s="1"/>
  <c r="C25" i="2" s="1"/>
  <c r="C26" i="2" s="1"/>
  <c r="C27" i="2" s="1"/>
  <c r="C28" i="2" s="1"/>
  <c r="C29" i="2" s="1"/>
  <c r="C30" i="2" s="1"/>
  <c r="C20" i="2"/>
  <c r="H15" i="2"/>
  <c r="H5" i="2"/>
  <c r="H6" i="2"/>
  <c r="H7" i="2"/>
  <c r="H8" i="2"/>
  <c r="H9" i="2"/>
  <c r="H10" i="2"/>
  <c r="H11" i="2"/>
  <c r="H12" i="2"/>
  <c r="H13" i="2"/>
  <c r="H14" i="2"/>
  <c r="H4" i="2"/>
  <c r="G5" i="2"/>
  <c r="G6" i="2"/>
  <c r="G7" i="2"/>
  <c r="G8" i="2"/>
  <c r="G9" i="2"/>
  <c r="G10" i="2"/>
  <c r="G11" i="2"/>
  <c r="G12" i="2"/>
  <c r="G13" i="2"/>
  <c r="G14" i="2"/>
  <c r="G4" i="2"/>
  <c r="F15" i="2"/>
  <c r="F5" i="2"/>
  <c r="F6" i="2"/>
  <c r="F7" i="2"/>
  <c r="F8" i="2"/>
  <c r="F9" i="2"/>
  <c r="F10" i="2"/>
  <c r="F11" i="2"/>
  <c r="F12" i="2"/>
  <c r="F13" i="2"/>
  <c r="F14" i="2"/>
  <c r="F4" i="2"/>
  <c r="E15" i="2"/>
  <c r="E5" i="2"/>
  <c r="E6" i="2"/>
  <c r="E7" i="2"/>
  <c r="E8" i="2"/>
  <c r="E9" i="2"/>
  <c r="E10" i="2"/>
  <c r="E11" i="2"/>
  <c r="E12" i="2"/>
  <c r="E13" i="2"/>
  <c r="E14" i="2"/>
  <c r="E4" i="2"/>
  <c r="D5" i="2"/>
  <c r="D6" i="2"/>
  <c r="D7" i="2"/>
  <c r="D8" i="2"/>
  <c r="D9" i="2"/>
  <c r="D10" i="2"/>
  <c r="D11" i="2"/>
  <c r="D12" i="2"/>
  <c r="D13" i="2"/>
  <c r="D14" i="2"/>
  <c r="D4" i="2"/>
  <c r="C5" i="2"/>
  <c r="C6" i="2" s="1"/>
  <c r="C7" i="2" s="1"/>
  <c r="C8" i="2" s="1"/>
  <c r="C9" i="2" s="1"/>
  <c r="C10" i="2" s="1"/>
  <c r="C11" i="2" s="1"/>
  <c r="C12" i="2" s="1"/>
  <c r="C13" i="2" s="1"/>
  <c r="C14" i="2" s="1"/>
  <c r="C4" i="2"/>
  <c r="F31" i="1"/>
  <c r="F25" i="1"/>
  <c r="F26" i="1"/>
  <c r="F27" i="1"/>
  <c r="F28" i="1"/>
  <c r="F29" i="1"/>
  <c r="F30" i="1"/>
  <c r="F24" i="1"/>
  <c r="E31" i="1"/>
  <c r="E25" i="1"/>
  <c r="E26" i="1"/>
  <c r="E27" i="1"/>
  <c r="E28" i="1"/>
  <c r="E29" i="1"/>
  <c r="E30" i="1"/>
  <c r="E24" i="1"/>
  <c r="D25" i="1"/>
  <c r="D26" i="1"/>
  <c r="D27" i="1"/>
  <c r="D28" i="1"/>
  <c r="D29" i="1"/>
  <c r="D30" i="1"/>
  <c r="D24" i="1"/>
  <c r="C24" i="1"/>
  <c r="C25" i="1"/>
  <c r="C26" i="1"/>
  <c r="C27" i="1"/>
  <c r="C28" i="1"/>
  <c r="C29" i="1"/>
  <c r="C30" i="1"/>
  <c r="F15" i="1"/>
  <c r="F7" i="1"/>
  <c r="F8" i="1"/>
  <c r="F9" i="1"/>
  <c r="F10" i="1"/>
  <c r="F11" i="1"/>
  <c r="F12" i="1"/>
  <c r="F13" i="1"/>
  <c r="F14" i="1"/>
  <c r="F6" i="1"/>
  <c r="E15" i="1"/>
  <c r="E7" i="1"/>
  <c r="E8" i="1"/>
  <c r="E9" i="1"/>
  <c r="E10" i="1"/>
  <c r="E11" i="1"/>
  <c r="E12" i="1"/>
  <c r="E13" i="1"/>
  <c r="E14" i="1"/>
  <c r="E6" i="1"/>
  <c r="C14" i="1"/>
  <c r="D14" i="1" s="1"/>
  <c r="D7" i="1"/>
  <c r="D8" i="1"/>
  <c r="D9" i="1"/>
  <c r="D10" i="1"/>
  <c r="D11" i="1"/>
  <c r="D12" i="1"/>
  <c r="D13" i="1"/>
  <c r="D6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<sst xmlns="http://schemas.openxmlformats.org/spreadsheetml/2006/main" count="42" uniqueCount="15">
  <si>
    <t>Week</t>
  </si>
  <si>
    <t>Sales</t>
  </si>
  <si>
    <t>Four Week Moving Average Forecast</t>
  </si>
  <si>
    <t>Forecast</t>
  </si>
  <si>
    <t>Forecast Error</t>
  </si>
  <si>
    <t>Squared Error</t>
  </si>
  <si>
    <t>Absolute Error</t>
  </si>
  <si>
    <t>Five Week Moving Average Forecast</t>
  </si>
  <si>
    <r>
      <t xml:space="preserve">Exponential Smoothing Forecast </t>
    </r>
    <r>
      <rPr>
        <sz val="11"/>
        <color theme="1"/>
        <rFont val="Calibri"/>
        <family val="2"/>
      </rPr>
      <t>α = 0.1</t>
    </r>
  </si>
  <si>
    <t>Percentage Error</t>
  </si>
  <si>
    <t>Absolute Percentage Error</t>
  </si>
  <si>
    <t>&lt;-MAPE</t>
  </si>
  <si>
    <t>Exponential Smoothing Forecast α = 0.2</t>
  </si>
  <si>
    <t>Exponential Smoothing Forecast α = 0.4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</si>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</sst>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E970-6B59-4A69-AAC9-81FCE337027F}">
  <dimension ref="A1:F31"/>
  <sheetViews>
    <sheetView workbookViewId="0">
      <selection activeCell="A2" sqref="A2:B14"/>
    </sheetView>
  </sheetViews>
  <sheetFormatPr defaultRowHeight="15" x14ac:dyDescent="0.25"/>
  <cols>
    <col min="3" max="3" width="11.7109375" customWidth="1"/>
    <col min="4" max="4" width="19" customWidth="1"/>
    <col min="5" max="5" width="14.85546875" customWidth="1"/>
    <col min="6" max="6" width="14.7109375" customWidth="1"/>
  </cols>
  <sheetData>
    <row r="1" spans="1:6" x14ac:dyDescent="0.25">
      <c r="A1" t="s">
        <v>2</v>
      </c>
    </row>
    <row r="2" spans="1:6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6</v>
      </c>
      <c r="F2" s="1" t="s">
        <v>5</v>
      </c>
    </row>
    <row r="3" spans="1:6" x14ac:dyDescent="0.25">
      <c r="A3" s="1">
        <v>1</v>
      </c>
      <c r="B3" s="1">
        <v>2750</v>
      </c>
      <c r="C3" t="e">
        <v>#N/A</v>
      </c>
    </row>
    <row r="4" spans="1:6" x14ac:dyDescent="0.25">
      <c r="A4" s="1">
        <v>2</v>
      </c>
      <c r="B4" s="1">
        <v>3100</v>
      </c>
      <c r="C4" t="e">
        <v>#N/A</v>
      </c>
    </row>
    <row r="5" spans="1:6" x14ac:dyDescent="0.25">
      <c r="A5" s="1">
        <v>3</v>
      </c>
      <c r="B5" s="1">
        <v>3250</v>
      </c>
      <c r="C5" t="e">
        <v>#N/A</v>
      </c>
    </row>
    <row r="6" spans="1:6" x14ac:dyDescent="0.25">
      <c r="A6" s="1">
        <v>4</v>
      </c>
      <c r="B6" s="1">
        <v>2800</v>
      </c>
      <c r="C6" s="1">
        <f t="shared" ref="C6:C14" si="0">AVERAGE(B3:B6)</f>
        <v>2975</v>
      </c>
      <c r="D6" s="1">
        <f>C6-B6</f>
        <v>175</v>
      </c>
      <c r="E6" s="1">
        <f>ABS(D6)</f>
        <v>175</v>
      </c>
      <c r="F6" s="1">
        <f>D6^2</f>
        <v>30625</v>
      </c>
    </row>
    <row r="7" spans="1:6" x14ac:dyDescent="0.25">
      <c r="A7" s="1">
        <v>5</v>
      </c>
      <c r="B7" s="1">
        <v>2900</v>
      </c>
      <c r="C7" s="1">
        <f t="shared" si="0"/>
        <v>3012.5</v>
      </c>
      <c r="D7" s="1">
        <f t="shared" ref="D7:D14" si="1">C7-B7</f>
        <v>112.5</v>
      </c>
      <c r="E7" s="1">
        <f t="shared" ref="E7:E14" si="2">ABS(D7)</f>
        <v>112.5</v>
      </c>
      <c r="F7" s="1">
        <f t="shared" ref="F7:F14" si="3">D7^2</f>
        <v>12656.25</v>
      </c>
    </row>
    <row r="8" spans="1:6" x14ac:dyDescent="0.25">
      <c r="A8" s="1">
        <v>6</v>
      </c>
      <c r="B8" s="1">
        <v>3050</v>
      </c>
      <c r="C8" s="1">
        <f t="shared" si="0"/>
        <v>3000</v>
      </c>
      <c r="D8" s="1">
        <f t="shared" si="1"/>
        <v>-50</v>
      </c>
      <c r="E8" s="1">
        <f t="shared" si="2"/>
        <v>50</v>
      </c>
      <c r="F8" s="1">
        <f t="shared" si="3"/>
        <v>2500</v>
      </c>
    </row>
    <row r="9" spans="1:6" x14ac:dyDescent="0.25">
      <c r="A9" s="1">
        <v>7</v>
      </c>
      <c r="B9" s="1">
        <v>3300</v>
      </c>
      <c r="C9" s="1">
        <f t="shared" si="0"/>
        <v>3012.5</v>
      </c>
      <c r="D9" s="1">
        <f t="shared" si="1"/>
        <v>-287.5</v>
      </c>
      <c r="E9" s="1">
        <f t="shared" si="2"/>
        <v>287.5</v>
      </c>
      <c r="F9" s="1">
        <f t="shared" si="3"/>
        <v>82656.25</v>
      </c>
    </row>
    <row r="10" spans="1:6" x14ac:dyDescent="0.25">
      <c r="A10" s="1">
        <v>8</v>
      </c>
      <c r="B10" s="1">
        <v>3100</v>
      </c>
      <c r="C10" s="1">
        <f t="shared" si="0"/>
        <v>3087.5</v>
      </c>
      <c r="D10" s="1">
        <f t="shared" si="1"/>
        <v>-12.5</v>
      </c>
      <c r="E10" s="1">
        <f t="shared" si="2"/>
        <v>12.5</v>
      </c>
      <c r="F10" s="1">
        <f t="shared" si="3"/>
        <v>156.25</v>
      </c>
    </row>
    <row r="11" spans="1:6" x14ac:dyDescent="0.25">
      <c r="A11" s="1">
        <v>9</v>
      </c>
      <c r="B11" s="1">
        <v>2950</v>
      </c>
      <c r="C11" s="1">
        <f t="shared" si="0"/>
        <v>3100</v>
      </c>
      <c r="D11" s="1">
        <f t="shared" si="1"/>
        <v>150</v>
      </c>
      <c r="E11" s="1">
        <f t="shared" si="2"/>
        <v>150</v>
      </c>
      <c r="F11" s="1">
        <f t="shared" si="3"/>
        <v>22500</v>
      </c>
    </row>
    <row r="12" spans="1:6" x14ac:dyDescent="0.25">
      <c r="A12" s="1">
        <v>10</v>
      </c>
      <c r="B12" s="1">
        <v>3000</v>
      </c>
      <c r="C12" s="1">
        <f t="shared" si="0"/>
        <v>3087.5</v>
      </c>
      <c r="D12" s="1">
        <f t="shared" si="1"/>
        <v>87.5</v>
      </c>
      <c r="E12" s="1">
        <f t="shared" si="2"/>
        <v>87.5</v>
      </c>
      <c r="F12" s="1">
        <f t="shared" si="3"/>
        <v>7656.25</v>
      </c>
    </row>
    <row r="13" spans="1:6" x14ac:dyDescent="0.25">
      <c r="A13" s="1">
        <v>11</v>
      </c>
      <c r="B13" s="1">
        <v>3200</v>
      </c>
      <c r="C13" s="1">
        <f t="shared" si="0"/>
        <v>3062.5</v>
      </c>
      <c r="D13" s="1">
        <f t="shared" si="1"/>
        <v>-137.5</v>
      </c>
      <c r="E13" s="1">
        <f t="shared" si="2"/>
        <v>137.5</v>
      </c>
      <c r="F13" s="1">
        <f t="shared" si="3"/>
        <v>18906.25</v>
      </c>
    </row>
    <row r="14" spans="1:6" x14ac:dyDescent="0.25">
      <c r="A14" s="1">
        <v>12</v>
      </c>
      <c r="B14" s="1">
        <v>3150</v>
      </c>
      <c r="C14" s="1">
        <f>AVERAGE(B11:B14)</f>
        <v>3075</v>
      </c>
      <c r="D14" s="1">
        <f t="shared" si="1"/>
        <v>-75</v>
      </c>
      <c r="E14" s="1">
        <f t="shared" si="2"/>
        <v>75</v>
      </c>
      <c r="F14" s="1">
        <f t="shared" si="3"/>
        <v>5625</v>
      </c>
    </row>
    <row r="15" spans="1:6" x14ac:dyDescent="0.25">
      <c r="C15" s="1"/>
      <c r="D15" s="1"/>
      <c r="E15" s="1">
        <f>AVERAGE(E6:E14)</f>
        <v>120.83333333333333</v>
      </c>
      <c r="F15" s="1">
        <f>AVERAGE(F6:F14)</f>
        <v>20364.583333333332</v>
      </c>
    </row>
    <row r="17" spans="1:6" x14ac:dyDescent="0.25">
      <c r="A17" t="s">
        <v>7</v>
      </c>
    </row>
    <row r="18" spans="1:6" x14ac:dyDescent="0.25">
      <c r="A18" s="1" t="s">
        <v>0</v>
      </c>
      <c r="B18" s="1" t="s">
        <v>1</v>
      </c>
      <c r="C18" s="2" t="s">
        <v>3</v>
      </c>
      <c r="D18" s="2" t="s">
        <v>4</v>
      </c>
      <c r="E18" s="2" t="s">
        <v>6</v>
      </c>
      <c r="F18" s="2" t="s">
        <v>5</v>
      </c>
    </row>
    <row r="19" spans="1:6" x14ac:dyDescent="0.25">
      <c r="A19" s="1">
        <v>1</v>
      </c>
      <c r="B19" s="1">
        <v>2750</v>
      </c>
      <c r="C19" s="1"/>
      <c r="D19" s="1"/>
      <c r="E19" s="1"/>
      <c r="F19" s="1"/>
    </row>
    <row r="20" spans="1:6" x14ac:dyDescent="0.25">
      <c r="A20" s="1">
        <v>2</v>
      </c>
      <c r="B20" s="1">
        <v>3100</v>
      </c>
      <c r="C20" s="1" t="e">
        <v>#N/A</v>
      </c>
      <c r="D20" s="1"/>
      <c r="E20" s="1"/>
      <c r="F20" s="1"/>
    </row>
    <row r="21" spans="1:6" x14ac:dyDescent="0.25">
      <c r="A21" s="1">
        <v>3</v>
      </c>
      <c r="B21" s="1">
        <v>3250</v>
      </c>
      <c r="C21" s="1" t="e">
        <v>#N/A</v>
      </c>
      <c r="D21" s="1"/>
      <c r="E21" s="1"/>
      <c r="F21" s="1"/>
    </row>
    <row r="22" spans="1:6" x14ac:dyDescent="0.25">
      <c r="A22" s="1">
        <v>4</v>
      </c>
      <c r="B22" s="1">
        <v>2800</v>
      </c>
      <c r="C22" s="1" t="e">
        <v>#N/A</v>
      </c>
      <c r="D22" s="1"/>
      <c r="E22" s="1"/>
      <c r="F22" s="1"/>
    </row>
    <row r="23" spans="1:6" x14ac:dyDescent="0.25">
      <c r="A23" s="1">
        <v>5</v>
      </c>
      <c r="B23" s="1">
        <v>2900</v>
      </c>
      <c r="C23" s="1" t="e">
        <v>#N/A</v>
      </c>
      <c r="D23" s="1"/>
      <c r="E23" s="1"/>
      <c r="F23" s="1"/>
    </row>
    <row r="24" spans="1:6" x14ac:dyDescent="0.25">
      <c r="A24" s="1">
        <v>6</v>
      </c>
      <c r="B24" s="1">
        <v>3050</v>
      </c>
      <c r="C24" s="1">
        <f t="shared" ref="C24:C30" si="4">AVERAGE(B20:B24)</f>
        <v>3020</v>
      </c>
      <c r="D24" s="1">
        <f>C24-B24</f>
        <v>-30</v>
      </c>
      <c r="E24" s="1">
        <f>ABS(D24)</f>
        <v>30</v>
      </c>
      <c r="F24" s="1">
        <f>E24^2</f>
        <v>900</v>
      </c>
    </row>
    <row r="25" spans="1:6" x14ac:dyDescent="0.25">
      <c r="A25" s="1">
        <v>7</v>
      </c>
      <c r="B25" s="1">
        <v>3300</v>
      </c>
      <c r="C25" s="1">
        <f t="shared" si="4"/>
        <v>3060</v>
      </c>
      <c r="D25" s="1">
        <f t="shared" ref="D25:D30" si="5">C25-B25</f>
        <v>-240</v>
      </c>
      <c r="E25" s="1">
        <f t="shared" ref="E25:E30" si="6">ABS(D25)</f>
        <v>240</v>
      </c>
      <c r="F25" s="1">
        <f t="shared" ref="F25:F30" si="7">E25^2</f>
        <v>57600</v>
      </c>
    </row>
    <row r="26" spans="1:6" x14ac:dyDescent="0.25">
      <c r="A26" s="1">
        <v>8</v>
      </c>
      <c r="B26" s="1">
        <v>3100</v>
      </c>
      <c r="C26" s="1">
        <f t="shared" si="4"/>
        <v>3030</v>
      </c>
      <c r="D26" s="1">
        <f t="shared" si="5"/>
        <v>-70</v>
      </c>
      <c r="E26" s="1">
        <f t="shared" si="6"/>
        <v>70</v>
      </c>
      <c r="F26" s="1">
        <f t="shared" si="7"/>
        <v>4900</v>
      </c>
    </row>
    <row r="27" spans="1:6" x14ac:dyDescent="0.25">
      <c r="A27" s="1">
        <v>9</v>
      </c>
      <c r="B27" s="1">
        <v>2950</v>
      </c>
      <c r="C27" s="1">
        <f t="shared" si="4"/>
        <v>3060</v>
      </c>
      <c r="D27" s="1">
        <f t="shared" si="5"/>
        <v>110</v>
      </c>
      <c r="E27" s="1">
        <f t="shared" si="6"/>
        <v>110</v>
      </c>
      <c r="F27" s="1">
        <f t="shared" si="7"/>
        <v>12100</v>
      </c>
    </row>
    <row r="28" spans="1:6" x14ac:dyDescent="0.25">
      <c r="A28" s="1">
        <v>10</v>
      </c>
      <c r="B28" s="1">
        <v>3000</v>
      </c>
      <c r="C28" s="1">
        <f t="shared" si="4"/>
        <v>3080</v>
      </c>
      <c r="D28" s="1">
        <f t="shared" si="5"/>
        <v>80</v>
      </c>
      <c r="E28" s="1">
        <f t="shared" si="6"/>
        <v>80</v>
      </c>
      <c r="F28" s="1">
        <f t="shared" si="7"/>
        <v>6400</v>
      </c>
    </row>
    <row r="29" spans="1:6" x14ac:dyDescent="0.25">
      <c r="A29" s="1">
        <v>11</v>
      </c>
      <c r="B29" s="1">
        <v>3200</v>
      </c>
      <c r="C29" s="1">
        <f t="shared" si="4"/>
        <v>3110</v>
      </c>
      <c r="D29" s="1">
        <f t="shared" si="5"/>
        <v>-90</v>
      </c>
      <c r="E29" s="1">
        <f t="shared" si="6"/>
        <v>90</v>
      </c>
      <c r="F29" s="1">
        <f t="shared" si="7"/>
        <v>8100</v>
      </c>
    </row>
    <row r="30" spans="1:6" x14ac:dyDescent="0.25">
      <c r="A30" s="1">
        <v>12</v>
      </c>
      <c r="B30" s="1">
        <v>3150</v>
      </c>
      <c r="C30" s="1">
        <f t="shared" si="4"/>
        <v>3080</v>
      </c>
      <c r="D30" s="1">
        <f t="shared" si="5"/>
        <v>-70</v>
      </c>
      <c r="E30" s="1">
        <f t="shared" si="6"/>
        <v>70</v>
      </c>
      <c r="F30" s="1">
        <f t="shared" si="7"/>
        <v>4900</v>
      </c>
    </row>
    <row r="31" spans="1:6" x14ac:dyDescent="0.25">
      <c r="A31" s="1"/>
      <c r="B31" s="1"/>
      <c r="C31" s="1"/>
      <c r="D31" s="1"/>
      <c r="E31" s="1">
        <f>AVERAGE(E24:E30)</f>
        <v>98.571428571428569</v>
      </c>
      <c r="F31" s="1">
        <f>AVERAGE(F24:F30)</f>
        <v>13557.142857142857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CA59-630C-417E-861C-3175E19F2B28}">
  <dimension ref="A1:I48"/>
  <sheetViews>
    <sheetView tabSelected="1" topLeftCell="A19" workbookViewId="0">
      <selection activeCell="F48" sqref="F48"/>
    </sheetView>
  </sheetViews>
  <sheetFormatPr defaultRowHeight="15" x14ac:dyDescent="0.25"/>
  <cols>
    <col min="4" max="4" width="14" customWidth="1"/>
    <col min="5" max="5" width="13.5703125" customWidth="1"/>
    <col min="6" max="6" width="13.28515625" customWidth="1"/>
    <col min="7" max="7" width="16.42578125" customWidth="1"/>
    <col min="8" max="8" width="12.85546875" customWidth="1"/>
  </cols>
  <sheetData>
    <row r="1" spans="1:9" x14ac:dyDescent="0.25">
      <c r="A1" t="s">
        <v>8</v>
      </c>
    </row>
    <row r="2" spans="1:9" ht="44.25" customHeight="1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6</v>
      </c>
      <c r="F2" s="1" t="s">
        <v>5</v>
      </c>
      <c r="G2" s="1" t="s">
        <v>9</v>
      </c>
      <c r="H2" s="3" t="s">
        <v>10</v>
      </c>
      <c r="I2" s="1"/>
    </row>
    <row r="3" spans="1:9" x14ac:dyDescent="0.25">
      <c r="A3" s="1">
        <v>1</v>
      </c>
      <c r="B3" s="1">
        <v>2750</v>
      </c>
      <c r="C3" s="1" t="e">
        <v>#N/A</v>
      </c>
      <c r="D3" s="1"/>
      <c r="E3" s="1"/>
      <c r="F3" s="1"/>
      <c r="G3" s="1"/>
      <c r="H3" s="1"/>
      <c r="I3" s="1"/>
    </row>
    <row r="4" spans="1:9" x14ac:dyDescent="0.25">
      <c r="A4" s="1">
        <v>2</v>
      </c>
      <c r="B4" s="1">
        <v>3100</v>
      </c>
      <c r="C4" s="1">
        <f>B3</f>
        <v>2750</v>
      </c>
      <c r="D4" s="1">
        <f>B4-C4</f>
        <v>350</v>
      </c>
      <c r="E4" s="1">
        <f>ABS(D4)</f>
        <v>350</v>
      </c>
      <c r="F4" s="1">
        <f>E4^2</f>
        <v>122500</v>
      </c>
      <c r="G4" s="1">
        <f>D4/B4*100</f>
        <v>11.29032258064516</v>
      </c>
      <c r="H4" s="1">
        <f>ABS(G4)</f>
        <v>11.29032258064516</v>
      </c>
      <c r="I4" s="1"/>
    </row>
    <row r="5" spans="1:9" x14ac:dyDescent="0.25">
      <c r="A5" s="1">
        <v>3</v>
      </c>
      <c r="B5" s="1">
        <v>3250</v>
      </c>
      <c r="C5" s="1">
        <f t="shared" ref="C5:C14" si="0">0.1*B4+0.9*C4</f>
        <v>2785</v>
      </c>
      <c r="D5" s="1">
        <f t="shared" ref="D5:D14" si="1">B5-C5</f>
        <v>465</v>
      </c>
      <c r="E5" s="1">
        <f t="shared" ref="E5:E14" si="2">ABS(D5)</f>
        <v>465</v>
      </c>
      <c r="F5" s="1">
        <f t="shared" ref="F5:F14" si="3">E5^2</f>
        <v>216225</v>
      </c>
      <c r="G5" s="1">
        <f t="shared" ref="G5:G14" si="4">D5/B5*100</f>
        <v>14.307692307692307</v>
      </c>
      <c r="H5" s="1">
        <f t="shared" ref="H5:H14" si="5">ABS(G5)</f>
        <v>14.307692307692307</v>
      </c>
      <c r="I5" s="1"/>
    </row>
    <row r="6" spans="1:9" x14ac:dyDescent="0.25">
      <c r="A6" s="1">
        <v>4</v>
      </c>
      <c r="B6" s="1">
        <v>2800</v>
      </c>
      <c r="C6" s="1">
        <f t="shared" si="0"/>
        <v>2831.5</v>
      </c>
      <c r="D6" s="1">
        <f t="shared" si="1"/>
        <v>-31.5</v>
      </c>
      <c r="E6" s="1">
        <f t="shared" si="2"/>
        <v>31.5</v>
      </c>
      <c r="F6" s="1">
        <f t="shared" si="3"/>
        <v>992.25</v>
      </c>
      <c r="G6" s="1">
        <f t="shared" si="4"/>
        <v>-1.125</v>
      </c>
      <c r="H6" s="1">
        <f t="shared" si="5"/>
        <v>1.125</v>
      </c>
      <c r="I6" s="1"/>
    </row>
    <row r="7" spans="1:9" x14ac:dyDescent="0.25">
      <c r="A7" s="1">
        <v>5</v>
      </c>
      <c r="B7" s="1">
        <v>2900</v>
      </c>
      <c r="C7" s="1">
        <f t="shared" si="0"/>
        <v>2828.35</v>
      </c>
      <c r="D7" s="1">
        <f t="shared" si="1"/>
        <v>71.650000000000091</v>
      </c>
      <c r="E7" s="1">
        <f t="shared" si="2"/>
        <v>71.650000000000091</v>
      </c>
      <c r="F7" s="1">
        <f t="shared" si="3"/>
        <v>5133.7225000000126</v>
      </c>
      <c r="G7" s="1">
        <f t="shared" si="4"/>
        <v>2.4706896551724169</v>
      </c>
      <c r="H7" s="1">
        <f t="shared" si="5"/>
        <v>2.4706896551724169</v>
      </c>
      <c r="I7" s="1"/>
    </row>
    <row r="8" spans="1:9" x14ac:dyDescent="0.25">
      <c r="A8" s="1">
        <v>6</v>
      </c>
      <c r="B8" s="1">
        <v>3050</v>
      </c>
      <c r="C8" s="1">
        <f t="shared" si="0"/>
        <v>2835.5149999999999</v>
      </c>
      <c r="D8" s="1">
        <f t="shared" si="1"/>
        <v>214.48500000000013</v>
      </c>
      <c r="E8" s="1">
        <f t="shared" si="2"/>
        <v>214.48500000000013</v>
      </c>
      <c r="F8" s="1">
        <f t="shared" si="3"/>
        <v>46003.815225000057</v>
      </c>
      <c r="G8" s="1">
        <f t="shared" si="4"/>
        <v>7.0322950819672174</v>
      </c>
      <c r="H8" s="1">
        <f t="shared" si="5"/>
        <v>7.0322950819672174</v>
      </c>
      <c r="I8" s="1"/>
    </row>
    <row r="9" spans="1:9" x14ac:dyDescent="0.25">
      <c r="A9" s="1">
        <v>7</v>
      </c>
      <c r="B9" s="1">
        <v>3300</v>
      </c>
      <c r="C9" s="1">
        <f t="shared" si="0"/>
        <v>2856.9634999999998</v>
      </c>
      <c r="D9" s="1">
        <f t="shared" si="1"/>
        <v>443.03650000000016</v>
      </c>
      <c r="E9" s="1">
        <f t="shared" si="2"/>
        <v>443.03650000000016</v>
      </c>
      <c r="F9" s="1">
        <f t="shared" si="3"/>
        <v>196281.34033225014</v>
      </c>
      <c r="G9" s="1">
        <f t="shared" si="4"/>
        <v>13.42534848484849</v>
      </c>
      <c r="H9" s="1">
        <f t="shared" si="5"/>
        <v>13.42534848484849</v>
      </c>
      <c r="I9" s="1"/>
    </row>
    <row r="10" spans="1:9" x14ac:dyDescent="0.25">
      <c r="A10" s="1">
        <v>8</v>
      </c>
      <c r="B10" s="1">
        <v>3100</v>
      </c>
      <c r="C10" s="1">
        <f t="shared" si="0"/>
        <v>2901.2671500000001</v>
      </c>
      <c r="D10" s="1">
        <f t="shared" si="1"/>
        <v>198.73284999999987</v>
      </c>
      <c r="E10" s="1">
        <f t="shared" si="2"/>
        <v>198.73284999999987</v>
      </c>
      <c r="F10" s="1">
        <f t="shared" si="3"/>
        <v>39494.745669122451</v>
      </c>
      <c r="G10" s="1">
        <f t="shared" si="4"/>
        <v>6.4107370967741897</v>
      </c>
      <c r="H10" s="1">
        <f t="shared" si="5"/>
        <v>6.4107370967741897</v>
      </c>
      <c r="I10" s="1"/>
    </row>
    <row r="11" spans="1:9" x14ac:dyDescent="0.25">
      <c r="A11" s="1">
        <v>9</v>
      </c>
      <c r="B11" s="1">
        <v>2950</v>
      </c>
      <c r="C11" s="1">
        <f t="shared" si="0"/>
        <v>2921.1404350000003</v>
      </c>
      <c r="D11" s="1">
        <f t="shared" si="1"/>
        <v>28.859564999999748</v>
      </c>
      <c r="E11" s="1">
        <f t="shared" si="2"/>
        <v>28.859564999999748</v>
      </c>
      <c r="F11" s="1">
        <f t="shared" si="3"/>
        <v>832.87449198921047</v>
      </c>
      <c r="G11" s="1">
        <f t="shared" si="4"/>
        <v>0.97829033898304218</v>
      </c>
      <c r="H11" s="1">
        <f t="shared" si="5"/>
        <v>0.97829033898304218</v>
      </c>
      <c r="I11" s="1"/>
    </row>
    <row r="12" spans="1:9" x14ac:dyDescent="0.25">
      <c r="A12" s="1">
        <v>10</v>
      </c>
      <c r="B12" s="1">
        <v>3000</v>
      </c>
      <c r="C12" s="1">
        <f t="shared" si="0"/>
        <v>2924.0263915000005</v>
      </c>
      <c r="D12" s="1">
        <f t="shared" si="1"/>
        <v>75.9736084999995</v>
      </c>
      <c r="E12" s="1">
        <f t="shared" si="2"/>
        <v>75.9736084999995</v>
      </c>
      <c r="F12" s="1">
        <f t="shared" si="3"/>
        <v>5771.9891885111965</v>
      </c>
      <c r="G12" s="1">
        <f t="shared" si="4"/>
        <v>2.53245361666665</v>
      </c>
      <c r="H12" s="1">
        <f t="shared" si="5"/>
        <v>2.53245361666665</v>
      </c>
      <c r="I12" s="1"/>
    </row>
    <row r="13" spans="1:9" x14ac:dyDescent="0.25">
      <c r="A13" s="1">
        <v>11</v>
      </c>
      <c r="B13" s="1">
        <v>3200</v>
      </c>
      <c r="C13" s="1">
        <f t="shared" si="0"/>
        <v>2931.6237523500004</v>
      </c>
      <c r="D13" s="1">
        <f t="shared" si="1"/>
        <v>268.37624764999964</v>
      </c>
      <c r="E13" s="1">
        <f t="shared" si="2"/>
        <v>268.37624764999964</v>
      </c>
      <c r="F13" s="1">
        <f t="shared" si="3"/>
        <v>72025.810302693935</v>
      </c>
      <c r="G13" s="1">
        <f t="shared" si="4"/>
        <v>8.3867577390624888</v>
      </c>
      <c r="H13" s="1">
        <f t="shared" si="5"/>
        <v>8.3867577390624888</v>
      </c>
      <c r="I13" s="1"/>
    </row>
    <row r="14" spans="1:9" x14ac:dyDescent="0.25">
      <c r="A14" s="1">
        <v>12</v>
      </c>
      <c r="B14" s="1">
        <v>3150</v>
      </c>
      <c r="C14" s="1">
        <f t="shared" si="0"/>
        <v>2958.4613771150002</v>
      </c>
      <c r="D14" s="1">
        <f t="shared" si="1"/>
        <v>191.53862288499977</v>
      </c>
      <c r="E14" s="1">
        <f t="shared" si="2"/>
        <v>191.53862288499977</v>
      </c>
      <c r="F14" s="1">
        <f t="shared" si="3"/>
        <v>36687.044056682156</v>
      </c>
      <c r="G14" s="1">
        <f t="shared" si="4"/>
        <v>6.0805912026984048</v>
      </c>
      <c r="H14" s="1">
        <f t="shared" si="5"/>
        <v>6.0805912026984048</v>
      </c>
      <c r="I14" s="1"/>
    </row>
    <row r="15" spans="1:9" x14ac:dyDescent="0.25">
      <c r="A15" s="1"/>
      <c r="B15" s="1"/>
      <c r="C15" s="1"/>
      <c r="D15" s="1"/>
      <c r="E15" s="1">
        <f>AVERAGE(E4:E14)</f>
        <v>212.65021763954536</v>
      </c>
      <c r="F15" s="1">
        <f>AVERAGE(F4:F14)</f>
        <v>67449.871978749929</v>
      </c>
      <c r="G15" s="1"/>
      <c r="H15" s="4">
        <f>AVERAGE(H4:H14)</f>
        <v>6.730925282228216</v>
      </c>
      <c r="I15" s="1" t="s">
        <v>11</v>
      </c>
    </row>
    <row r="17" spans="1:9" x14ac:dyDescent="0.25">
      <c r="A17" t="s">
        <v>12</v>
      </c>
    </row>
    <row r="18" spans="1:9" ht="45" customHeight="1" x14ac:dyDescent="0.25">
      <c r="A18" s="1" t="s">
        <v>0</v>
      </c>
      <c r="B18" s="1" t="s">
        <v>1</v>
      </c>
      <c r="C18" s="1" t="s">
        <v>3</v>
      </c>
      <c r="D18" s="1" t="s">
        <v>4</v>
      </c>
      <c r="E18" s="1" t="s">
        <v>6</v>
      </c>
      <c r="F18" s="1" t="s">
        <v>5</v>
      </c>
      <c r="G18" s="1" t="s">
        <v>9</v>
      </c>
      <c r="H18" s="3" t="s">
        <v>10</v>
      </c>
      <c r="I18" s="1"/>
    </row>
    <row r="19" spans="1:9" x14ac:dyDescent="0.25">
      <c r="A19" s="1">
        <v>1</v>
      </c>
      <c r="B19" s="1">
        <v>2750</v>
      </c>
      <c r="C19" s="1" t="e">
        <v>#N/A</v>
      </c>
      <c r="D19" s="1"/>
      <c r="E19" s="1"/>
      <c r="F19" s="1"/>
      <c r="G19" s="1"/>
      <c r="H19" s="1"/>
      <c r="I19" s="1"/>
    </row>
    <row r="20" spans="1:9" x14ac:dyDescent="0.25">
      <c r="A20" s="1">
        <v>2</v>
      </c>
      <c r="B20" s="1">
        <v>3100</v>
      </c>
      <c r="C20" s="1">
        <f>B19</f>
        <v>2750</v>
      </c>
      <c r="D20" s="1">
        <f>B20-C20</f>
        <v>350</v>
      </c>
      <c r="E20" s="1">
        <f>ABS(D20:D30)</f>
        <v>350</v>
      </c>
      <c r="F20" s="1">
        <f>E20^2</f>
        <v>122500</v>
      </c>
      <c r="G20" s="1">
        <f>D20/B20*100</f>
        <v>11.29032258064516</v>
      </c>
      <c r="H20" s="1">
        <f>ABS(G20)</f>
        <v>11.29032258064516</v>
      </c>
      <c r="I20" s="1"/>
    </row>
    <row r="21" spans="1:9" x14ac:dyDescent="0.25">
      <c r="A21" s="1">
        <v>3</v>
      </c>
      <c r="B21" s="1">
        <v>3250</v>
      </c>
      <c r="C21" s="1">
        <f t="shared" ref="C21:C30" si="6">0.2*B20+0.8*C20</f>
        <v>2820</v>
      </c>
      <c r="D21" s="1">
        <f t="shared" ref="D21:D30" si="7">B21-C21</f>
        <v>430</v>
      </c>
      <c r="E21" s="1">
        <f t="shared" ref="E21:E30" si="8">ABS(D21:D31)</f>
        <v>430</v>
      </c>
      <c r="F21" s="1">
        <f t="shared" ref="F21:F31" si="9">E21^2</f>
        <v>184900</v>
      </c>
      <c r="G21" s="1">
        <f t="shared" ref="G21:G30" si="10">D21/B21*100</f>
        <v>13.230769230769232</v>
      </c>
      <c r="H21" s="1">
        <f t="shared" ref="H21:H30" si="11">ABS(G21)</f>
        <v>13.230769230769232</v>
      </c>
      <c r="I21" s="1"/>
    </row>
    <row r="22" spans="1:9" x14ac:dyDescent="0.25">
      <c r="A22" s="1">
        <v>4</v>
      </c>
      <c r="B22" s="1">
        <v>2800</v>
      </c>
      <c r="C22" s="1">
        <f t="shared" si="6"/>
        <v>2906</v>
      </c>
      <c r="D22" s="1">
        <f t="shared" si="7"/>
        <v>-106</v>
      </c>
      <c r="E22" s="1">
        <f t="shared" si="8"/>
        <v>106</v>
      </c>
      <c r="F22" s="1">
        <f t="shared" si="9"/>
        <v>11236</v>
      </c>
      <c r="G22" s="1">
        <f t="shared" si="10"/>
        <v>-3.785714285714286</v>
      </c>
      <c r="H22" s="1">
        <f t="shared" si="11"/>
        <v>3.785714285714286</v>
      </c>
      <c r="I22" s="1"/>
    </row>
    <row r="23" spans="1:9" x14ac:dyDescent="0.25">
      <c r="A23" s="1">
        <v>5</v>
      </c>
      <c r="B23" s="1">
        <v>2900</v>
      </c>
      <c r="C23" s="1">
        <f t="shared" si="6"/>
        <v>2884.8</v>
      </c>
      <c r="D23" s="1">
        <f t="shared" si="7"/>
        <v>15.199999999999818</v>
      </c>
      <c r="E23" s="1">
        <f t="shared" si="8"/>
        <v>15.199999999999818</v>
      </c>
      <c r="F23" s="1">
        <f t="shared" si="9"/>
        <v>231.03999999999448</v>
      </c>
      <c r="G23" s="1">
        <f t="shared" si="10"/>
        <v>0.52413793103447648</v>
      </c>
      <c r="H23" s="1">
        <f t="shared" si="11"/>
        <v>0.52413793103447648</v>
      </c>
      <c r="I23" s="1"/>
    </row>
    <row r="24" spans="1:9" x14ac:dyDescent="0.25">
      <c r="A24" s="1">
        <v>6</v>
      </c>
      <c r="B24" s="1">
        <v>3050</v>
      </c>
      <c r="C24" s="1">
        <f t="shared" si="6"/>
        <v>2887.84</v>
      </c>
      <c r="D24" s="1">
        <f t="shared" si="7"/>
        <v>162.15999999999985</v>
      </c>
      <c r="E24" s="1">
        <f t="shared" si="8"/>
        <v>162.15999999999985</v>
      </c>
      <c r="F24" s="1">
        <f t="shared" si="9"/>
        <v>26295.865599999954</v>
      </c>
      <c r="G24" s="1">
        <f t="shared" si="10"/>
        <v>5.3167213114754048</v>
      </c>
      <c r="H24" s="1">
        <f t="shared" si="11"/>
        <v>5.3167213114754048</v>
      </c>
      <c r="I24" s="1"/>
    </row>
    <row r="25" spans="1:9" x14ac:dyDescent="0.25">
      <c r="A25" s="1">
        <v>7</v>
      </c>
      <c r="B25" s="1">
        <v>3300</v>
      </c>
      <c r="C25" s="1">
        <f t="shared" si="6"/>
        <v>2920.2720000000004</v>
      </c>
      <c r="D25" s="1">
        <f t="shared" si="7"/>
        <v>379.72799999999961</v>
      </c>
      <c r="E25" s="1">
        <f t="shared" si="8"/>
        <v>379.72799999999961</v>
      </c>
      <c r="F25" s="1">
        <f t="shared" si="9"/>
        <v>144193.3539839997</v>
      </c>
      <c r="G25" s="1">
        <f t="shared" si="10"/>
        <v>11.50690909090908</v>
      </c>
      <c r="H25" s="1">
        <f t="shared" si="11"/>
        <v>11.50690909090908</v>
      </c>
      <c r="I25" s="1"/>
    </row>
    <row r="26" spans="1:9" x14ac:dyDescent="0.25">
      <c r="A26" s="1">
        <v>8</v>
      </c>
      <c r="B26" s="1">
        <v>3100</v>
      </c>
      <c r="C26" s="1">
        <f t="shared" si="6"/>
        <v>2996.2176000000004</v>
      </c>
      <c r="D26" s="1">
        <f t="shared" si="7"/>
        <v>103.7823999999996</v>
      </c>
      <c r="E26" s="1">
        <f t="shared" si="8"/>
        <v>103.7823999999996</v>
      </c>
      <c r="F26" s="1">
        <f t="shared" si="9"/>
        <v>10770.786549759916</v>
      </c>
      <c r="G26" s="1">
        <f t="shared" si="10"/>
        <v>3.3478193548386965</v>
      </c>
      <c r="H26" s="1">
        <f t="shared" si="11"/>
        <v>3.3478193548386965</v>
      </c>
      <c r="I26" s="1"/>
    </row>
    <row r="27" spans="1:9" x14ac:dyDescent="0.25">
      <c r="A27" s="1">
        <v>9</v>
      </c>
      <c r="B27" s="1">
        <v>2950</v>
      </c>
      <c r="C27" s="1">
        <f t="shared" si="6"/>
        <v>3016.9740800000004</v>
      </c>
      <c r="D27" s="1">
        <f t="shared" si="7"/>
        <v>-66.974080000000413</v>
      </c>
      <c r="E27" s="1">
        <f t="shared" si="8"/>
        <v>66.974080000000413</v>
      </c>
      <c r="F27" s="1">
        <f t="shared" si="9"/>
        <v>4485.5273918464554</v>
      </c>
      <c r="G27" s="1">
        <f t="shared" si="10"/>
        <v>-2.2703077966101834</v>
      </c>
      <c r="H27" s="1">
        <f t="shared" si="11"/>
        <v>2.2703077966101834</v>
      </c>
      <c r="I27" s="1"/>
    </row>
    <row r="28" spans="1:9" x14ac:dyDescent="0.25">
      <c r="A28" s="1">
        <v>10</v>
      </c>
      <c r="B28" s="1">
        <v>3000</v>
      </c>
      <c r="C28" s="1">
        <f t="shared" si="6"/>
        <v>3003.5792640000004</v>
      </c>
      <c r="D28" s="1">
        <f t="shared" si="7"/>
        <v>-3.5792640000004212</v>
      </c>
      <c r="E28" s="1">
        <f t="shared" si="8"/>
        <v>3.5792640000004212</v>
      </c>
      <c r="F28" s="1">
        <f t="shared" si="9"/>
        <v>12.811130781699015</v>
      </c>
      <c r="G28" s="1">
        <f t="shared" si="10"/>
        <v>-0.11930880000001404</v>
      </c>
      <c r="H28" s="1">
        <f t="shared" si="11"/>
        <v>0.11930880000001404</v>
      </c>
      <c r="I28" s="1"/>
    </row>
    <row r="29" spans="1:9" x14ac:dyDescent="0.25">
      <c r="A29" s="1">
        <v>11</v>
      </c>
      <c r="B29" s="1">
        <v>3200</v>
      </c>
      <c r="C29" s="1">
        <f t="shared" si="6"/>
        <v>3002.8634112000004</v>
      </c>
      <c r="D29" s="1">
        <f t="shared" si="7"/>
        <v>197.13658879999957</v>
      </c>
      <c r="E29" s="1">
        <f t="shared" si="8"/>
        <v>197.13658879999957</v>
      </c>
      <c r="F29" s="1">
        <f t="shared" si="9"/>
        <v>38862.834643700116</v>
      </c>
      <c r="G29" s="1">
        <f t="shared" si="10"/>
        <v>6.1605183999999866</v>
      </c>
      <c r="H29" s="1">
        <f t="shared" si="11"/>
        <v>6.1605183999999866</v>
      </c>
      <c r="I29" s="1"/>
    </row>
    <row r="30" spans="1:9" x14ac:dyDescent="0.25">
      <c r="A30" s="1">
        <v>12</v>
      </c>
      <c r="B30" s="1">
        <v>3150</v>
      </c>
      <c r="C30" s="1">
        <f t="shared" si="6"/>
        <v>3042.2907289600003</v>
      </c>
      <c r="D30" s="1">
        <f t="shared" si="7"/>
        <v>107.70927103999975</v>
      </c>
      <c r="E30" s="1">
        <f t="shared" si="8"/>
        <v>107.70927103999975</v>
      </c>
      <c r="F30" s="1">
        <f t="shared" si="9"/>
        <v>11601.287067968129</v>
      </c>
      <c r="G30" s="1">
        <f t="shared" si="10"/>
        <v>3.4193419377777703</v>
      </c>
      <c r="H30" s="1">
        <f t="shared" si="11"/>
        <v>3.4193419377777703</v>
      </c>
      <c r="I30" s="1"/>
    </row>
    <row r="31" spans="1:9" x14ac:dyDescent="0.25">
      <c r="A31" s="1"/>
      <c r="B31" s="1"/>
      <c r="C31" s="1"/>
      <c r="D31" s="1"/>
      <c r="E31" s="1">
        <f>AVERAGE(E20:E30)</f>
        <v>174.75178216727264</v>
      </c>
      <c r="F31" s="1">
        <f>AVERAGE(F20:F30)</f>
        <v>50462.682397096003</v>
      </c>
      <c r="G31" s="1"/>
      <c r="H31" s="4">
        <f>AVERAGE(H20:H30)</f>
        <v>5.5428973381612998</v>
      </c>
      <c r="I31" s="1" t="s">
        <v>11</v>
      </c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5" t="s">
        <v>13</v>
      </c>
      <c r="B33" s="1"/>
      <c r="C33" s="1"/>
      <c r="D33" s="1"/>
      <c r="E33" s="1"/>
      <c r="F33" s="1"/>
      <c r="G33" s="1"/>
      <c r="H33" s="1"/>
      <c r="I33" s="1"/>
    </row>
    <row r="34" spans="1:9" ht="48.75" customHeight="1" x14ac:dyDescent="0.25">
      <c r="A34" s="1" t="s">
        <v>0</v>
      </c>
      <c r="B34" s="1" t="s">
        <v>1</v>
      </c>
      <c r="C34" s="1" t="s">
        <v>3</v>
      </c>
      <c r="D34" s="1" t="s">
        <v>4</v>
      </c>
      <c r="E34" s="1" t="s">
        <v>6</v>
      </c>
      <c r="F34" s="1" t="s">
        <v>5</v>
      </c>
      <c r="G34" s="1"/>
      <c r="H34" s="3"/>
    </row>
    <row r="35" spans="1:9" x14ac:dyDescent="0.25">
      <c r="A35" s="1">
        <v>1</v>
      </c>
      <c r="B35" s="1">
        <v>2750</v>
      </c>
      <c r="C35" s="1" t="e">
        <v>#N/A</v>
      </c>
      <c r="D35" s="1"/>
      <c r="E35" s="1"/>
      <c r="F35" s="1"/>
    </row>
    <row r="36" spans="1:9" x14ac:dyDescent="0.25">
      <c r="A36" s="1">
        <v>2</v>
      </c>
      <c r="B36" s="1">
        <v>3100</v>
      </c>
      <c r="C36" s="1">
        <f>B35</f>
        <v>2750</v>
      </c>
      <c r="D36" s="1">
        <f>B36-C36</f>
        <v>350</v>
      </c>
      <c r="E36" s="1">
        <f>ABS(D36)</f>
        <v>350</v>
      </c>
      <c r="F36" s="1">
        <f>E36^2</f>
        <v>122500</v>
      </c>
    </row>
    <row r="37" spans="1:9" x14ac:dyDescent="0.25">
      <c r="A37" s="1">
        <v>3</v>
      </c>
      <c r="B37" s="1">
        <v>3250</v>
      </c>
      <c r="C37" s="1">
        <f t="shared" ref="C37:C46" si="12">0.4*B36+0.6*C36</f>
        <v>2890</v>
      </c>
      <c r="D37" s="1">
        <f t="shared" ref="D37:D47" si="13">B37-C37</f>
        <v>360</v>
      </c>
      <c r="E37" s="1">
        <f t="shared" ref="E37:E47" si="14">ABS(D37)</f>
        <v>360</v>
      </c>
      <c r="F37" s="1">
        <f t="shared" ref="F37:F47" si="15">E37^2</f>
        <v>129600</v>
      </c>
    </row>
    <row r="38" spans="1:9" x14ac:dyDescent="0.25">
      <c r="A38" s="1">
        <v>4</v>
      </c>
      <c r="B38" s="1">
        <v>2800</v>
      </c>
      <c r="C38" s="1">
        <f t="shared" si="12"/>
        <v>3034</v>
      </c>
      <c r="D38" s="1">
        <f t="shared" si="13"/>
        <v>-234</v>
      </c>
      <c r="E38" s="1">
        <f t="shared" si="14"/>
        <v>234</v>
      </c>
      <c r="F38" s="1">
        <f t="shared" si="15"/>
        <v>54756</v>
      </c>
    </row>
    <row r="39" spans="1:9" x14ac:dyDescent="0.25">
      <c r="A39" s="1">
        <v>5</v>
      </c>
      <c r="B39" s="1">
        <v>2900</v>
      </c>
      <c r="C39" s="1">
        <f t="shared" si="12"/>
        <v>2940.3999999999996</v>
      </c>
      <c r="D39" s="1">
        <f t="shared" si="13"/>
        <v>-40.399999999999636</v>
      </c>
      <c r="E39" s="1">
        <f t="shared" si="14"/>
        <v>40.399999999999636</v>
      </c>
      <c r="F39" s="1">
        <f t="shared" si="15"/>
        <v>1632.1599999999705</v>
      </c>
    </row>
    <row r="40" spans="1:9" x14ac:dyDescent="0.25">
      <c r="A40" s="1">
        <v>6</v>
      </c>
      <c r="B40" s="1">
        <v>3050</v>
      </c>
      <c r="C40" s="1">
        <f t="shared" si="12"/>
        <v>2924.24</v>
      </c>
      <c r="D40" s="1">
        <f t="shared" si="13"/>
        <v>125.76000000000022</v>
      </c>
      <c r="E40" s="1">
        <f t="shared" si="14"/>
        <v>125.76000000000022</v>
      </c>
      <c r="F40" s="1">
        <f t="shared" si="15"/>
        <v>15815.577600000055</v>
      </c>
    </row>
    <row r="41" spans="1:9" x14ac:dyDescent="0.25">
      <c r="A41" s="1">
        <v>7</v>
      </c>
      <c r="B41" s="1">
        <v>3300</v>
      </c>
      <c r="C41" s="1">
        <f t="shared" si="12"/>
        <v>2974.5439999999999</v>
      </c>
      <c r="D41" s="1">
        <f t="shared" si="13"/>
        <v>325.45600000000013</v>
      </c>
      <c r="E41" s="1">
        <f t="shared" si="14"/>
        <v>325.45600000000013</v>
      </c>
      <c r="F41" s="1">
        <f t="shared" si="15"/>
        <v>105921.60793600009</v>
      </c>
    </row>
    <row r="42" spans="1:9" x14ac:dyDescent="0.25">
      <c r="A42" s="1">
        <v>8</v>
      </c>
      <c r="B42" s="1">
        <v>3100</v>
      </c>
      <c r="C42" s="1">
        <f t="shared" si="12"/>
        <v>3104.7263999999996</v>
      </c>
      <c r="D42" s="1">
        <f t="shared" si="13"/>
        <v>-4.7263999999995576</v>
      </c>
      <c r="E42" s="1">
        <f t="shared" si="14"/>
        <v>4.7263999999995576</v>
      </c>
      <c r="F42" s="1">
        <f t="shared" si="15"/>
        <v>22.33885695999582</v>
      </c>
    </row>
    <row r="43" spans="1:9" x14ac:dyDescent="0.25">
      <c r="A43" s="1">
        <v>9</v>
      </c>
      <c r="B43" s="1">
        <v>2950</v>
      </c>
      <c r="C43" s="1">
        <f t="shared" si="12"/>
        <v>3102.8358399999997</v>
      </c>
      <c r="D43" s="1">
        <f t="shared" si="13"/>
        <v>-152.83583999999973</v>
      </c>
      <c r="E43" s="1">
        <f t="shared" si="14"/>
        <v>152.83583999999973</v>
      </c>
      <c r="F43" s="1">
        <f t="shared" si="15"/>
        <v>23358.79398850552</v>
      </c>
    </row>
    <row r="44" spans="1:9" x14ac:dyDescent="0.25">
      <c r="A44" s="1">
        <v>10</v>
      </c>
      <c r="B44" s="1">
        <v>3000</v>
      </c>
      <c r="C44" s="1">
        <f t="shared" si="12"/>
        <v>3041.7015039999997</v>
      </c>
      <c r="D44" s="1">
        <f t="shared" si="13"/>
        <v>-41.701503999999659</v>
      </c>
      <c r="E44" s="1">
        <f t="shared" si="14"/>
        <v>41.701503999999659</v>
      </c>
      <c r="F44" s="1">
        <f t="shared" si="15"/>
        <v>1739.0154358619875</v>
      </c>
    </row>
    <row r="45" spans="1:9" x14ac:dyDescent="0.25">
      <c r="A45" s="1">
        <v>11</v>
      </c>
      <c r="B45" s="1">
        <v>3200</v>
      </c>
      <c r="C45" s="1">
        <f t="shared" si="12"/>
        <v>3025.0209023999996</v>
      </c>
      <c r="D45" s="1">
        <f t="shared" si="13"/>
        <v>174.97909760000039</v>
      </c>
      <c r="E45" s="1">
        <f t="shared" si="14"/>
        <v>174.97909760000039</v>
      </c>
      <c r="F45" s="1">
        <f t="shared" si="15"/>
        <v>30617.684596910462</v>
      </c>
    </row>
    <row r="46" spans="1:9" x14ac:dyDescent="0.25">
      <c r="A46" s="1">
        <v>12</v>
      </c>
      <c r="B46" s="1">
        <v>3150</v>
      </c>
      <c r="C46" s="1">
        <f t="shared" si="12"/>
        <v>3095.0125414399999</v>
      </c>
      <c r="D46" s="1">
        <f t="shared" si="13"/>
        <v>54.98745856000005</v>
      </c>
      <c r="E46" s="1">
        <f t="shared" si="14"/>
        <v>54.98745856000005</v>
      </c>
      <c r="F46" s="1">
        <f t="shared" si="15"/>
        <v>3023.6205988877227</v>
      </c>
    </row>
    <row r="47" spans="1:9" x14ac:dyDescent="0.25">
      <c r="A47" s="1">
        <v>13</v>
      </c>
      <c r="B47" s="1" t="s">
        <v>14</v>
      </c>
      <c r="C47" s="1">
        <v>3117.0077999999999</v>
      </c>
      <c r="D47" s="1">
        <v>0</v>
      </c>
      <c r="E47" s="1">
        <f t="shared" si="14"/>
        <v>0</v>
      </c>
      <c r="F47" s="1">
        <f t="shared" si="15"/>
        <v>0</v>
      </c>
    </row>
    <row r="48" spans="1:9" x14ac:dyDescent="0.25">
      <c r="E48" s="1">
        <f>AVERAGE(E36:E47)</f>
        <v>155.40385834666662</v>
      </c>
      <c r="F48" s="1">
        <f>AVERAGE(F36:F47)</f>
        <v>40748.899917760493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 Average Forecast</vt:lpstr>
      <vt:lpstr>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Beran</dc:creator>
  <cp:lastModifiedBy>Colin Beran</cp:lastModifiedBy>
  <dcterms:created xsi:type="dcterms:W3CDTF">2019-03-04T04:30:49Z</dcterms:created>
  <dcterms:modified xsi:type="dcterms:W3CDTF">2019-03-04T06:01:51Z</dcterms:modified>
</cp:coreProperties>
</file>