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els\git\ChildrenPercentilePlot\percentiles\"/>
    </mc:Choice>
  </mc:AlternateContent>
  <xr:revisionPtr revIDLastSave="0" documentId="13_ncr:1_{C4BA106D-0002-4022-89BE-C7EA8697F16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ercentile weight" sheetId="7" r:id="rId1"/>
    <sheet name="percentile height" sheetId="5" r:id="rId2"/>
    <sheet name="percentile head circumference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7" l="1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H17" i="7"/>
  <c r="I17" i="7"/>
  <c r="H16" i="7"/>
  <c r="I16" i="7"/>
  <c r="H15" i="7"/>
  <c r="I15" i="7"/>
  <c r="I14" i="7"/>
  <c r="H13" i="7"/>
  <c r="I13" i="7"/>
  <c r="H12" i="7"/>
  <c r="I12" i="7"/>
  <c r="H11" i="7"/>
  <c r="I11" i="7"/>
  <c r="H10" i="7"/>
  <c r="I10" i="7"/>
  <c r="H9" i="7"/>
  <c r="I9" i="7"/>
  <c r="H8" i="7"/>
  <c r="I8" i="7"/>
  <c r="H7" i="7"/>
  <c r="I7" i="7"/>
  <c r="H6" i="7"/>
  <c r="I6" i="7"/>
  <c r="H5" i="7"/>
  <c r="I5" i="7"/>
  <c r="H4" i="7"/>
  <c r="I4" i="7"/>
  <c r="H3" i="7"/>
  <c r="I3" i="7"/>
  <c r="I2" i="7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H17" i="6"/>
  <c r="I17" i="6" s="1"/>
  <c r="H16" i="6"/>
  <c r="I16" i="6"/>
  <c r="H15" i="6"/>
  <c r="I15" i="6"/>
  <c r="I14" i="6"/>
  <c r="H13" i="6"/>
  <c r="I13" i="6"/>
  <c r="H12" i="6"/>
  <c r="I12" i="6"/>
  <c r="H11" i="6"/>
  <c r="I11" i="6"/>
  <c r="H10" i="6"/>
  <c r="I10" i="6"/>
  <c r="H9" i="6"/>
  <c r="I9" i="6" s="1"/>
  <c r="H8" i="6"/>
  <c r="I8" i="6" s="1"/>
  <c r="H7" i="6"/>
  <c r="I7" i="6"/>
  <c r="H6" i="6"/>
  <c r="I6" i="6"/>
  <c r="H5" i="6"/>
  <c r="I5" i="6"/>
  <c r="H4" i="6"/>
  <c r="I4" i="6"/>
  <c r="H3" i="6"/>
  <c r="I3" i="6"/>
  <c r="I2" i="6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H17" i="5"/>
  <c r="I17" i="5" s="1"/>
  <c r="H16" i="5"/>
  <c r="I16" i="5" s="1"/>
  <c r="H15" i="5"/>
  <c r="I15" i="5"/>
  <c r="I14" i="5"/>
  <c r="H13" i="5"/>
  <c r="I13" i="5"/>
  <c r="H12" i="5"/>
  <c r="I12" i="5"/>
  <c r="H11" i="5"/>
  <c r="I11" i="5"/>
  <c r="H10" i="5"/>
  <c r="I10" i="5"/>
  <c r="H9" i="5"/>
  <c r="I9" i="5"/>
  <c r="H8" i="5"/>
  <c r="I8" i="5" s="1"/>
  <c r="H7" i="5"/>
  <c r="I7" i="5"/>
  <c r="H6" i="5"/>
  <c r="I6" i="5"/>
  <c r="H5" i="5"/>
  <c r="I5" i="5"/>
  <c r="H4" i="5"/>
  <c r="I4" i="5"/>
  <c r="H3" i="5"/>
  <c r="I3" i="5"/>
  <c r="I2" i="5"/>
</calcChain>
</file>

<file path=xl/sharedStrings.xml><?xml version="1.0" encoding="utf-8"?>
<sst xmlns="http://schemas.openxmlformats.org/spreadsheetml/2006/main" count="27" uniqueCount="9">
  <si>
    <t>P3</t>
  </si>
  <si>
    <t>P10</t>
  </si>
  <si>
    <t>P25</t>
  </si>
  <si>
    <t>P50</t>
  </si>
  <si>
    <t>P75</t>
  </si>
  <si>
    <t>P90</t>
  </si>
  <si>
    <t>P97</t>
  </si>
  <si>
    <t>age_months</t>
  </si>
  <si>
    <t>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</si>
</sst>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D878-FFED-4ADA-8D68-0FE4FCF3616D}">
  <dimension ref="A1:I50"/>
  <sheetViews>
    <sheetView tabSelected="1" topLeftCell="A37"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2.7</v>
      </c>
      <c r="B2">
        <v>2.96</v>
      </c>
      <c r="C2">
        <v>3.23</v>
      </c>
      <c r="D2">
        <v>3.53</v>
      </c>
      <c r="E2">
        <v>3.82</v>
      </c>
      <c r="F2">
        <v>4.09</v>
      </c>
      <c r="G2">
        <v>4.3499999999999996</v>
      </c>
      <c r="H2">
        <v>0</v>
      </c>
      <c r="I2">
        <f>H2*12</f>
        <v>0</v>
      </c>
    </row>
    <row r="3" spans="1:9" x14ac:dyDescent="0.3">
      <c r="A3">
        <v>3.46</v>
      </c>
      <c r="B3">
        <v>3.78</v>
      </c>
      <c r="C3">
        <v>4.1100000000000003</v>
      </c>
      <c r="D3">
        <v>4.49</v>
      </c>
      <c r="E3">
        <v>4.88</v>
      </c>
      <c r="F3">
        <v>5.24</v>
      </c>
      <c r="G3">
        <v>5.6</v>
      </c>
      <c r="H3">
        <f>1/12</f>
        <v>8.3333333333333329E-2</v>
      </c>
      <c r="I3">
        <f t="shared" ref="I3:I50" si="0">H3*12</f>
        <v>1</v>
      </c>
    </row>
    <row r="4" spans="1:9" x14ac:dyDescent="0.3">
      <c r="A4">
        <v>4.22</v>
      </c>
      <c r="B4">
        <v>4.59</v>
      </c>
      <c r="C4">
        <v>4.9800000000000004</v>
      </c>
      <c r="D4">
        <v>5.43</v>
      </c>
      <c r="E4">
        <v>5.9</v>
      </c>
      <c r="F4">
        <v>6.33</v>
      </c>
      <c r="G4">
        <v>6.77</v>
      </c>
      <c r="H4">
        <f>2/12</f>
        <v>0.16666666666666666</v>
      </c>
      <c r="I4">
        <f t="shared" si="0"/>
        <v>2</v>
      </c>
    </row>
    <row r="5" spans="1:9" x14ac:dyDescent="0.3">
      <c r="A5">
        <v>4.79</v>
      </c>
      <c r="B5">
        <v>5.2</v>
      </c>
      <c r="C5">
        <v>5.63</v>
      </c>
      <c r="D5">
        <v>6.13</v>
      </c>
      <c r="E5">
        <v>6.65</v>
      </c>
      <c r="F5">
        <v>7.13</v>
      </c>
      <c r="G5">
        <v>7.62</v>
      </c>
      <c r="H5">
        <f>3/12</f>
        <v>0.25</v>
      </c>
      <c r="I5">
        <f t="shared" si="0"/>
        <v>3</v>
      </c>
    </row>
    <row r="6" spans="1:9" x14ac:dyDescent="0.3">
      <c r="A6">
        <v>5.39</v>
      </c>
      <c r="B6">
        <v>5.83</v>
      </c>
      <c r="C6">
        <v>6.3</v>
      </c>
      <c r="D6">
        <v>6.84</v>
      </c>
      <c r="E6">
        <v>7.41</v>
      </c>
      <c r="F6">
        <v>7.94</v>
      </c>
      <c r="G6">
        <v>8.49</v>
      </c>
      <c r="H6">
        <f>4/12</f>
        <v>0.33333333333333331</v>
      </c>
      <c r="I6">
        <f t="shared" si="0"/>
        <v>4</v>
      </c>
    </row>
    <row r="7" spans="1:9" x14ac:dyDescent="0.3">
      <c r="A7">
        <v>5.9</v>
      </c>
      <c r="B7">
        <v>6.37</v>
      </c>
      <c r="C7">
        <v>6.87</v>
      </c>
      <c r="D7">
        <v>7.45</v>
      </c>
      <c r="E7">
        <v>8.06</v>
      </c>
      <c r="F7">
        <v>8.6300000000000008</v>
      </c>
      <c r="G7">
        <v>9.23</v>
      </c>
      <c r="H7">
        <f>5/12</f>
        <v>0.41666666666666669</v>
      </c>
      <c r="I7">
        <f t="shared" si="0"/>
        <v>5</v>
      </c>
    </row>
    <row r="8" spans="1:9" x14ac:dyDescent="0.3">
      <c r="A8">
        <v>6.34</v>
      </c>
      <c r="B8">
        <v>6.83</v>
      </c>
      <c r="C8">
        <v>7.35</v>
      </c>
      <c r="D8">
        <v>7.96</v>
      </c>
      <c r="E8">
        <v>8.6</v>
      </c>
      <c r="F8">
        <v>9.2200000000000006</v>
      </c>
      <c r="G8">
        <v>9.85</v>
      </c>
      <c r="H8">
        <f>6/12</f>
        <v>0.5</v>
      </c>
      <c r="I8">
        <f t="shared" si="0"/>
        <v>6</v>
      </c>
    </row>
    <row r="9" spans="1:9" x14ac:dyDescent="0.3">
      <c r="A9">
        <v>6.73</v>
      </c>
      <c r="B9">
        <v>7.23</v>
      </c>
      <c r="C9">
        <v>7.77</v>
      </c>
      <c r="D9">
        <v>8.4</v>
      </c>
      <c r="E9">
        <v>9.07</v>
      </c>
      <c r="F9">
        <v>9.7200000000000006</v>
      </c>
      <c r="G9">
        <v>10.39</v>
      </c>
      <c r="H9">
        <f>7/12</f>
        <v>0.58333333333333337</v>
      </c>
      <c r="I9">
        <f t="shared" si="0"/>
        <v>7</v>
      </c>
    </row>
    <row r="10" spans="1:9" x14ac:dyDescent="0.3">
      <c r="A10">
        <v>7.07</v>
      </c>
      <c r="B10">
        <v>7.58</v>
      </c>
      <c r="C10">
        <v>8.14</v>
      </c>
      <c r="D10">
        <v>8.7899999999999991</v>
      </c>
      <c r="E10">
        <v>9.49</v>
      </c>
      <c r="F10">
        <v>10.17</v>
      </c>
      <c r="G10">
        <v>10.87</v>
      </c>
      <c r="H10">
        <f>8/12</f>
        <v>0.66666666666666663</v>
      </c>
      <c r="I10">
        <f t="shared" si="0"/>
        <v>8</v>
      </c>
    </row>
    <row r="11" spans="1:9" x14ac:dyDescent="0.3">
      <c r="A11">
        <v>7.38</v>
      </c>
      <c r="B11">
        <v>7.9</v>
      </c>
      <c r="C11">
        <v>8.4700000000000006</v>
      </c>
      <c r="D11">
        <v>9.15</v>
      </c>
      <c r="E11">
        <v>9.8699999999999992</v>
      </c>
      <c r="F11">
        <v>10.57</v>
      </c>
      <c r="G11">
        <v>11.3</v>
      </c>
      <c r="H11">
        <f>9/12</f>
        <v>0.75</v>
      </c>
      <c r="I11">
        <f t="shared" si="0"/>
        <v>9</v>
      </c>
    </row>
    <row r="12" spans="1:9" x14ac:dyDescent="0.3">
      <c r="A12">
        <v>7.65</v>
      </c>
      <c r="B12">
        <v>8.19</v>
      </c>
      <c r="C12">
        <v>8.77</v>
      </c>
      <c r="D12">
        <v>9.4700000000000006</v>
      </c>
      <c r="E12">
        <v>10.210000000000001</v>
      </c>
      <c r="F12">
        <v>10.94</v>
      </c>
      <c r="G12">
        <v>11.7</v>
      </c>
      <c r="H12">
        <f>10/12</f>
        <v>0.83333333333333337</v>
      </c>
      <c r="I12">
        <f t="shared" si="0"/>
        <v>10</v>
      </c>
    </row>
    <row r="13" spans="1:9" x14ac:dyDescent="0.3">
      <c r="A13">
        <v>7.91</v>
      </c>
      <c r="B13">
        <v>8.4499999999999993</v>
      </c>
      <c r="C13">
        <v>9.0500000000000007</v>
      </c>
      <c r="D13">
        <v>9.76</v>
      </c>
      <c r="E13">
        <v>10.53</v>
      </c>
      <c r="F13">
        <v>11.27</v>
      </c>
      <c r="G13">
        <v>12.06</v>
      </c>
      <c r="H13">
        <f>11/12</f>
        <v>0.91666666666666663</v>
      </c>
      <c r="I13">
        <f t="shared" si="0"/>
        <v>11</v>
      </c>
    </row>
    <row r="14" spans="1:9" x14ac:dyDescent="0.3">
      <c r="A14">
        <v>8.14</v>
      </c>
      <c r="B14">
        <v>8.6999999999999993</v>
      </c>
      <c r="C14">
        <v>9.3000000000000007</v>
      </c>
      <c r="D14">
        <v>10.029999999999999</v>
      </c>
      <c r="E14">
        <v>10.82</v>
      </c>
      <c r="F14">
        <v>11.58</v>
      </c>
      <c r="G14">
        <v>12.4</v>
      </c>
      <c r="H14">
        <v>1</v>
      </c>
      <c r="I14">
        <f t="shared" si="0"/>
        <v>12</v>
      </c>
    </row>
    <row r="15" spans="1:9" x14ac:dyDescent="0.3">
      <c r="A15">
        <v>8.75</v>
      </c>
      <c r="B15">
        <v>9.34</v>
      </c>
      <c r="C15">
        <v>9.98</v>
      </c>
      <c r="D15">
        <v>10.75</v>
      </c>
      <c r="E15">
        <v>11.59</v>
      </c>
      <c r="F15">
        <v>12.42</v>
      </c>
      <c r="G15">
        <v>13.3</v>
      </c>
      <c r="H15">
        <f>15/12</f>
        <v>1.25</v>
      </c>
      <c r="I15">
        <f t="shared" si="0"/>
        <v>15</v>
      </c>
    </row>
    <row r="16" spans="1:9" x14ac:dyDescent="0.3">
      <c r="A16">
        <v>9.31</v>
      </c>
      <c r="B16">
        <v>9.92</v>
      </c>
      <c r="C16">
        <v>10.59</v>
      </c>
      <c r="D16">
        <v>11.41</v>
      </c>
      <c r="E16">
        <v>12.3</v>
      </c>
      <c r="F16">
        <v>13.19</v>
      </c>
      <c r="G16">
        <v>14.15</v>
      </c>
      <c r="H16">
        <f>18/12</f>
        <v>1.5</v>
      </c>
      <c r="I16">
        <f t="shared" si="0"/>
        <v>18</v>
      </c>
    </row>
    <row r="17" spans="1:9" x14ac:dyDescent="0.3">
      <c r="A17">
        <v>9.85</v>
      </c>
      <c r="B17">
        <v>10.49</v>
      </c>
      <c r="C17">
        <v>11.19</v>
      </c>
      <c r="D17">
        <v>12.05</v>
      </c>
      <c r="E17">
        <v>13</v>
      </c>
      <c r="F17">
        <v>13.95</v>
      </c>
      <c r="G17">
        <v>14.98</v>
      </c>
      <c r="H17">
        <f>21/12</f>
        <v>1.75</v>
      </c>
      <c r="I17">
        <f t="shared" si="0"/>
        <v>21</v>
      </c>
    </row>
    <row r="18" spans="1:9" x14ac:dyDescent="0.3">
      <c r="A18">
        <v>10.37</v>
      </c>
      <c r="B18">
        <v>11.03</v>
      </c>
      <c r="C18">
        <v>11.77</v>
      </c>
      <c r="D18">
        <v>12.68</v>
      </c>
      <c r="E18">
        <v>13.69</v>
      </c>
      <c r="F18">
        <v>14.7</v>
      </c>
      <c r="G18">
        <v>15.8</v>
      </c>
      <c r="H18">
        <v>2</v>
      </c>
      <c r="I18">
        <f t="shared" si="0"/>
        <v>24</v>
      </c>
    </row>
    <row r="19" spans="1:9" x14ac:dyDescent="0.3">
      <c r="A19">
        <v>11.35</v>
      </c>
      <c r="B19">
        <v>12.07</v>
      </c>
      <c r="C19">
        <v>12.87</v>
      </c>
      <c r="D19">
        <v>13.87</v>
      </c>
      <c r="E19">
        <v>15</v>
      </c>
      <c r="F19">
        <v>16.14</v>
      </c>
      <c r="G19">
        <v>17.41</v>
      </c>
      <c r="H19">
        <v>2.5</v>
      </c>
      <c r="I19">
        <f t="shared" si="0"/>
        <v>30</v>
      </c>
    </row>
    <row r="20" spans="1:9" x14ac:dyDescent="0.3">
      <c r="A20">
        <v>12.29</v>
      </c>
      <c r="B20">
        <v>13.06</v>
      </c>
      <c r="C20">
        <v>13.94</v>
      </c>
      <c r="D20">
        <v>15.03</v>
      </c>
      <c r="E20">
        <v>16.28</v>
      </c>
      <c r="F20">
        <v>17.57</v>
      </c>
      <c r="G20">
        <v>19.02</v>
      </c>
      <c r="H20">
        <v>3</v>
      </c>
      <c r="I20">
        <f t="shared" si="0"/>
        <v>36</v>
      </c>
    </row>
    <row r="21" spans="1:9" x14ac:dyDescent="0.3">
      <c r="A21">
        <v>13.17</v>
      </c>
      <c r="B21">
        <v>14</v>
      </c>
      <c r="C21">
        <v>14.94</v>
      </c>
      <c r="D21">
        <v>16.14</v>
      </c>
      <c r="E21">
        <v>17.52</v>
      </c>
      <c r="F21">
        <v>18.96</v>
      </c>
      <c r="G21">
        <v>20.61</v>
      </c>
      <c r="H21">
        <v>3.5</v>
      </c>
      <c r="I21">
        <f t="shared" si="0"/>
        <v>42</v>
      </c>
    </row>
    <row r="22" spans="1:9" x14ac:dyDescent="0.3">
      <c r="A22">
        <v>13.96</v>
      </c>
      <c r="B22">
        <v>14.84</v>
      </c>
      <c r="C22">
        <v>15.85</v>
      </c>
      <c r="D22">
        <v>17.149999999999999</v>
      </c>
      <c r="E22">
        <v>18.66</v>
      </c>
      <c r="F22">
        <v>20.260000000000002</v>
      </c>
      <c r="G22">
        <v>22.12</v>
      </c>
      <c r="H22">
        <v>4</v>
      </c>
      <c r="I22">
        <f t="shared" si="0"/>
        <v>48</v>
      </c>
    </row>
    <row r="23" spans="1:9" x14ac:dyDescent="0.3">
      <c r="A23">
        <v>14.66</v>
      </c>
      <c r="B23">
        <v>15.6</v>
      </c>
      <c r="C23">
        <v>16.68</v>
      </c>
      <c r="D23">
        <v>18.07</v>
      </c>
      <c r="E23">
        <v>19.72</v>
      </c>
      <c r="F23">
        <v>21.49</v>
      </c>
      <c r="G23">
        <v>23.58</v>
      </c>
      <c r="H23">
        <v>4.5</v>
      </c>
      <c r="I23">
        <f t="shared" si="0"/>
        <v>54</v>
      </c>
    </row>
    <row r="24" spans="1:9" x14ac:dyDescent="0.3">
      <c r="A24">
        <v>15.39</v>
      </c>
      <c r="B24">
        <v>16.38</v>
      </c>
      <c r="C24">
        <v>17.54</v>
      </c>
      <c r="D24">
        <v>19.05</v>
      </c>
      <c r="E24">
        <v>20.86</v>
      </c>
      <c r="F24">
        <v>22.82</v>
      </c>
      <c r="G24">
        <v>25.19</v>
      </c>
      <c r="H24">
        <v>5</v>
      </c>
      <c r="I24">
        <f t="shared" si="0"/>
        <v>60</v>
      </c>
    </row>
    <row r="25" spans="1:9" x14ac:dyDescent="0.3">
      <c r="A25">
        <v>16.22</v>
      </c>
      <c r="B25">
        <v>17.29</v>
      </c>
      <c r="C25">
        <v>18.54</v>
      </c>
      <c r="D25">
        <v>20.190000000000001</v>
      </c>
      <c r="E25">
        <v>22.2</v>
      </c>
      <c r="F25">
        <v>24.43</v>
      </c>
      <c r="G25">
        <v>27.17</v>
      </c>
      <c r="H25">
        <v>5.5</v>
      </c>
      <c r="I25">
        <f t="shared" si="0"/>
        <v>66</v>
      </c>
    </row>
    <row r="26" spans="1:9" x14ac:dyDescent="0.3">
      <c r="A26">
        <v>17.149999999999999</v>
      </c>
      <c r="B26">
        <v>18.309999999999999</v>
      </c>
      <c r="C26">
        <v>19.68</v>
      </c>
      <c r="D26">
        <v>21.5</v>
      </c>
      <c r="E26">
        <v>23.76</v>
      </c>
      <c r="F26">
        <v>26.32</v>
      </c>
      <c r="G26">
        <v>29.56</v>
      </c>
      <c r="H26">
        <v>6</v>
      </c>
      <c r="I26">
        <f t="shared" si="0"/>
        <v>72</v>
      </c>
    </row>
    <row r="27" spans="1:9" x14ac:dyDescent="0.3">
      <c r="A27">
        <v>18.18</v>
      </c>
      <c r="B27">
        <v>19.440000000000001</v>
      </c>
      <c r="C27">
        <v>20.95</v>
      </c>
      <c r="D27">
        <v>22.98</v>
      </c>
      <c r="E27">
        <v>25.55</v>
      </c>
      <c r="F27">
        <v>28.52</v>
      </c>
      <c r="G27">
        <v>32.39</v>
      </c>
      <c r="H27">
        <v>6.5</v>
      </c>
      <c r="I27">
        <f t="shared" si="0"/>
        <v>78</v>
      </c>
    </row>
    <row r="28" spans="1:9" x14ac:dyDescent="0.3">
      <c r="A28">
        <v>19.28</v>
      </c>
      <c r="B28">
        <v>20.65</v>
      </c>
      <c r="C28">
        <v>22.31</v>
      </c>
      <c r="D28">
        <v>24.58</v>
      </c>
      <c r="E28">
        <v>27.5</v>
      </c>
      <c r="F28">
        <v>30.94</v>
      </c>
      <c r="G28">
        <v>35.57</v>
      </c>
      <c r="H28">
        <v>7</v>
      </c>
      <c r="I28">
        <f t="shared" si="0"/>
        <v>84</v>
      </c>
    </row>
    <row r="29" spans="1:9" x14ac:dyDescent="0.3">
      <c r="A29">
        <v>20.329999999999998</v>
      </c>
      <c r="B29">
        <v>21.83</v>
      </c>
      <c r="C29">
        <v>23.65</v>
      </c>
      <c r="D29">
        <v>26.17</v>
      </c>
      <c r="E29">
        <v>29.44</v>
      </c>
      <c r="F29">
        <v>33.39</v>
      </c>
      <c r="G29">
        <v>38.82</v>
      </c>
      <c r="H29">
        <v>7.5</v>
      </c>
      <c r="I29">
        <f t="shared" si="0"/>
        <v>90</v>
      </c>
    </row>
    <row r="30" spans="1:9" x14ac:dyDescent="0.3">
      <c r="A30">
        <v>21.31</v>
      </c>
      <c r="B30">
        <v>22.93</v>
      </c>
      <c r="C30">
        <v>24.91</v>
      </c>
      <c r="D30">
        <v>27.66</v>
      </c>
      <c r="E30">
        <v>31.29</v>
      </c>
      <c r="F30">
        <v>35.72</v>
      </c>
      <c r="G30">
        <v>41.93</v>
      </c>
      <c r="H30">
        <v>8</v>
      </c>
      <c r="I30">
        <f t="shared" si="0"/>
        <v>96</v>
      </c>
    </row>
    <row r="31" spans="1:9" x14ac:dyDescent="0.3">
      <c r="A31">
        <v>22.33</v>
      </c>
      <c r="B31">
        <v>24.08</v>
      </c>
      <c r="C31">
        <v>26.23</v>
      </c>
      <c r="D31">
        <v>29.25</v>
      </c>
      <c r="E31">
        <v>33.24</v>
      </c>
      <c r="F31">
        <v>38.159999999999997</v>
      </c>
      <c r="G31">
        <v>45.15</v>
      </c>
      <c r="H31">
        <v>8.5</v>
      </c>
      <c r="I31">
        <f t="shared" si="0"/>
        <v>102</v>
      </c>
    </row>
    <row r="32" spans="1:9" x14ac:dyDescent="0.3">
      <c r="A32">
        <v>23.45</v>
      </c>
      <c r="B32">
        <v>25.36</v>
      </c>
      <c r="C32">
        <v>27.7</v>
      </c>
      <c r="D32">
        <v>31</v>
      </c>
      <c r="E32">
        <v>35.380000000000003</v>
      </c>
      <c r="F32">
        <v>40.81</v>
      </c>
      <c r="G32">
        <v>48.58</v>
      </c>
      <c r="H32">
        <v>9</v>
      </c>
      <c r="I32">
        <f t="shared" si="0"/>
        <v>108</v>
      </c>
    </row>
    <row r="33" spans="1:9" x14ac:dyDescent="0.3">
      <c r="A33">
        <v>24.61</v>
      </c>
      <c r="B33">
        <v>26.68</v>
      </c>
      <c r="C33">
        <v>29.24</v>
      </c>
      <c r="D33">
        <v>32.840000000000003</v>
      </c>
      <c r="E33">
        <v>37.630000000000003</v>
      </c>
      <c r="F33">
        <v>43.59</v>
      </c>
      <c r="G33">
        <v>52.11</v>
      </c>
      <c r="H33">
        <v>9.5</v>
      </c>
      <c r="I33">
        <f t="shared" si="0"/>
        <v>114</v>
      </c>
    </row>
    <row r="34" spans="1:9" x14ac:dyDescent="0.3">
      <c r="A34">
        <v>25.8</v>
      </c>
      <c r="B34">
        <v>28.06</v>
      </c>
      <c r="C34">
        <v>30.86</v>
      </c>
      <c r="D34">
        <v>34.79</v>
      </c>
      <c r="E34">
        <v>40.04</v>
      </c>
      <c r="F34">
        <v>46.54</v>
      </c>
      <c r="G34">
        <v>55.8</v>
      </c>
      <c r="H34">
        <v>10</v>
      </c>
      <c r="I34">
        <f t="shared" si="0"/>
        <v>120</v>
      </c>
    </row>
    <row r="35" spans="1:9" x14ac:dyDescent="0.3">
      <c r="A35">
        <v>26.97</v>
      </c>
      <c r="B35">
        <v>29.44</v>
      </c>
      <c r="C35">
        <v>32.51</v>
      </c>
      <c r="D35">
        <v>36.81</v>
      </c>
      <c r="E35">
        <v>42.54</v>
      </c>
      <c r="F35">
        <v>49.62</v>
      </c>
      <c r="G35">
        <v>59.61</v>
      </c>
      <c r="H35">
        <v>10.5</v>
      </c>
      <c r="I35">
        <f t="shared" si="0"/>
        <v>126</v>
      </c>
    </row>
    <row r="36" spans="1:9" x14ac:dyDescent="0.3">
      <c r="A36">
        <v>28.1</v>
      </c>
      <c r="B36">
        <v>30.82</v>
      </c>
      <c r="C36">
        <v>34.17</v>
      </c>
      <c r="D36">
        <v>38.880000000000003</v>
      </c>
      <c r="E36">
        <v>45.12</v>
      </c>
      <c r="F36">
        <v>52.77</v>
      </c>
      <c r="G36">
        <v>63.43</v>
      </c>
      <c r="H36">
        <v>11</v>
      </c>
      <c r="I36">
        <f t="shared" si="0"/>
        <v>132</v>
      </c>
    </row>
    <row r="37" spans="1:9" x14ac:dyDescent="0.3">
      <c r="A37">
        <v>29.22</v>
      </c>
      <c r="B37">
        <v>32.200000000000003</v>
      </c>
      <c r="C37">
        <v>35.869999999999997</v>
      </c>
      <c r="D37">
        <v>41</v>
      </c>
      <c r="E37">
        <v>47.76</v>
      </c>
      <c r="F37">
        <v>55.94</v>
      </c>
      <c r="G37">
        <v>67.12</v>
      </c>
      <c r="H37">
        <v>11.5</v>
      </c>
      <c r="I37">
        <f t="shared" si="0"/>
        <v>138</v>
      </c>
    </row>
    <row r="38" spans="1:9" x14ac:dyDescent="0.3">
      <c r="A38">
        <v>30.4</v>
      </c>
      <c r="B38">
        <v>33.659999999999997</v>
      </c>
      <c r="C38">
        <v>37.67</v>
      </c>
      <c r="D38">
        <v>43.25</v>
      </c>
      <c r="E38">
        <v>50.52</v>
      </c>
      <c r="F38">
        <v>59.21</v>
      </c>
      <c r="G38">
        <v>70.83</v>
      </c>
      <c r="H38">
        <v>12</v>
      </c>
      <c r="I38">
        <f t="shared" si="0"/>
        <v>144</v>
      </c>
    </row>
    <row r="39" spans="1:9" x14ac:dyDescent="0.3">
      <c r="A39">
        <v>31.81</v>
      </c>
      <c r="B39">
        <v>35.39</v>
      </c>
      <c r="C39">
        <v>39.76</v>
      </c>
      <c r="D39">
        <v>45.82</v>
      </c>
      <c r="E39">
        <v>53.62</v>
      </c>
      <c r="F39">
        <v>62.8</v>
      </c>
      <c r="G39">
        <v>74.83</v>
      </c>
      <c r="H39">
        <v>12.5</v>
      </c>
      <c r="I39">
        <f t="shared" si="0"/>
        <v>150</v>
      </c>
    </row>
    <row r="40" spans="1:9" x14ac:dyDescent="0.3">
      <c r="A40">
        <v>33.619999999999997</v>
      </c>
      <c r="B40">
        <v>37.520000000000003</v>
      </c>
      <c r="C40">
        <v>42.27</v>
      </c>
      <c r="D40">
        <v>48.81</v>
      </c>
      <c r="E40">
        <v>57.17</v>
      </c>
      <c r="F40">
        <v>66.87</v>
      </c>
      <c r="G40">
        <v>79.349999999999994</v>
      </c>
      <c r="H40">
        <v>13</v>
      </c>
      <c r="I40">
        <f t="shared" si="0"/>
        <v>156</v>
      </c>
    </row>
    <row r="41" spans="1:9" x14ac:dyDescent="0.3">
      <c r="A41">
        <v>35.869999999999997</v>
      </c>
      <c r="B41">
        <v>40.06</v>
      </c>
      <c r="C41">
        <v>45.16</v>
      </c>
      <c r="D41">
        <v>52.14</v>
      </c>
      <c r="E41">
        <v>61</v>
      </c>
      <c r="F41">
        <v>71.180000000000007</v>
      </c>
      <c r="G41">
        <v>84.15</v>
      </c>
      <c r="H41">
        <v>13.5</v>
      </c>
      <c r="I41">
        <f t="shared" si="0"/>
        <v>162</v>
      </c>
    </row>
    <row r="42" spans="1:9" x14ac:dyDescent="0.3">
      <c r="A42">
        <v>38.5</v>
      </c>
      <c r="B42">
        <v>42.9</v>
      </c>
      <c r="C42">
        <v>48.24</v>
      </c>
      <c r="D42">
        <v>55.51</v>
      </c>
      <c r="E42">
        <v>64.69</v>
      </c>
      <c r="F42">
        <v>75.19</v>
      </c>
      <c r="G42">
        <v>88.48</v>
      </c>
      <c r="H42">
        <v>14</v>
      </c>
      <c r="I42">
        <f t="shared" si="0"/>
        <v>168</v>
      </c>
    </row>
    <row r="43" spans="1:9" x14ac:dyDescent="0.3">
      <c r="A43">
        <v>41.48</v>
      </c>
      <c r="B43">
        <v>45.96</v>
      </c>
      <c r="C43">
        <v>51.38</v>
      </c>
      <c r="D43">
        <v>58.75</v>
      </c>
      <c r="E43">
        <v>68.03</v>
      </c>
      <c r="F43">
        <v>78.63</v>
      </c>
      <c r="G43">
        <v>92.06</v>
      </c>
      <c r="H43">
        <v>14.5</v>
      </c>
      <c r="I43">
        <f t="shared" si="0"/>
        <v>174</v>
      </c>
    </row>
    <row r="44" spans="1:9" x14ac:dyDescent="0.3">
      <c r="A44">
        <v>44.56</v>
      </c>
      <c r="B44">
        <v>49.02</v>
      </c>
      <c r="C44">
        <v>54.4</v>
      </c>
      <c r="D44">
        <v>61.69</v>
      </c>
      <c r="E44">
        <v>70.86</v>
      </c>
      <c r="F44">
        <v>81.34</v>
      </c>
      <c r="G44">
        <v>94.63</v>
      </c>
      <c r="H44">
        <v>15</v>
      </c>
      <c r="I44">
        <f t="shared" si="0"/>
        <v>180</v>
      </c>
    </row>
    <row r="45" spans="1:9" x14ac:dyDescent="0.3">
      <c r="A45">
        <v>47.45</v>
      </c>
      <c r="B45">
        <v>51.85</v>
      </c>
      <c r="C45">
        <v>57.13</v>
      </c>
      <c r="D45">
        <v>64.260000000000005</v>
      </c>
      <c r="E45">
        <v>73.209999999999994</v>
      </c>
      <c r="F45">
        <v>83.43</v>
      </c>
      <c r="G45">
        <v>96.4</v>
      </c>
      <c r="H45">
        <v>15.5</v>
      </c>
      <c r="I45">
        <f t="shared" si="0"/>
        <v>186</v>
      </c>
    </row>
    <row r="46" spans="1:9" x14ac:dyDescent="0.3">
      <c r="A46">
        <v>49.78</v>
      </c>
      <c r="B46">
        <v>54.12</v>
      </c>
      <c r="C46">
        <v>59.3</v>
      </c>
      <c r="D46">
        <v>66.3</v>
      </c>
      <c r="E46">
        <v>75.06</v>
      </c>
      <c r="F46">
        <v>85.06</v>
      </c>
      <c r="G46">
        <v>97.76</v>
      </c>
      <c r="H46">
        <v>16</v>
      </c>
      <c r="I46">
        <f t="shared" si="0"/>
        <v>192</v>
      </c>
    </row>
    <row r="47" spans="1:9" x14ac:dyDescent="0.3">
      <c r="A47">
        <v>51.54</v>
      </c>
      <c r="B47">
        <v>55.83</v>
      </c>
      <c r="C47">
        <v>60.96</v>
      </c>
      <c r="D47">
        <v>67.87</v>
      </c>
      <c r="E47">
        <v>76.53</v>
      </c>
      <c r="F47">
        <v>86.44</v>
      </c>
      <c r="G47">
        <v>99.06</v>
      </c>
      <c r="H47">
        <v>16.5</v>
      </c>
      <c r="I47">
        <f t="shared" si="0"/>
        <v>198</v>
      </c>
    </row>
    <row r="48" spans="1:9" x14ac:dyDescent="0.3">
      <c r="A48">
        <v>52.91</v>
      </c>
      <c r="B48">
        <v>57.17</v>
      </c>
      <c r="C48">
        <v>62.27</v>
      </c>
      <c r="D48">
        <v>69.150000000000006</v>
      </c>
      <c r="E48">
        <v>77.78</v>
      </c>
      <c r="F48">
        <v>87.67</v>
      </c>
      <c r="G48">
        <v>100.34</v>
      </c>
      <c r="H48">
        <v>17</v>
      </c>
      <c r="I48">
        <f t="shared" si="0"/>
        <v>204</v>
      </c>
    </row>
    <row r="49" spans="1:9" x14ac:dyDescent="0.3">
      <c r="A49">
        <v>54.1</v>
      </c>
      <c r="B49">
        <v>58.35</v>
      </c>
      <c r="C49">
        <v>63.43</v>
      </c>
      <c r="D49">
        <v>70.3</v>
      </c>
      <c r="E49">
        <v>78.94</v>
      </c>
      <c r="F49">
        <v>88.88</v>
      </c>
      <c r="G49">
        <v>101.67</v>
      </c>
      <c r="H49">
        <v>17.5</v>
      </c>
      <c r="I49">
        <f t="shared" si="0"/>
        <v>210</v>
      </c>
    </row>
    <row r="50" spans="1:9" x14ac:dyDescent="0.3">
      <c r="A50">
        <v>55.2</v>
      </c>
      <c r="B50">
        <v>59.44</v>
      </c>
      <c r="C50">
        <v>64.52</v>
      </c>
      <c r="D50">
        <v>71.39</v>
      </c>
      <c r="E50">
        <v>80.040000000000006</v>
      </c>
      <c r="F50">
        <v>90.05</v>
      </c>
      <c r="G50">
        <v>102.99</v>
      </c>
      <c r="H50">
        <v>18</v>
      </c>
      <c r="I50">
        <f t="shared" si="0"/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2B2F-FF31-47A8-8676-AD61D1D25E44}">
  <dimension ref="A1:I50"/>
  <sheetViews>
    <sheetView topLeftCell="A33" workbookViewId="0">
      <selection activeCell="G48" sqref="G4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47.77</v>
      </c>
      <c r="B2">
        <v>49.17</v>
      </c>
      <c r="C2">
        <v>50.58</v>
      </c>
      <c r="D2">
        <v>52.09</v>
      </c>
      <c r="E2">
        <v>53.69</v>
      </c>
      <c r="F2">
        <v>55.1</v>
      </c>
      <c r="G2">
        <v>56.41</v>
      </c>
      <c r="H2">
        <v>0</v>
      </c>
      <c r="I2">
        <f>H2*12</f>
        <v>0</v>
      </c>
    </row>
    <row r="3" spans="1:9" x14ac:dyDescent="0.3">
      <c r="A3">
        <v>51.59</v>
      </c>
      <c r="B3">
        <v>52.99</v>
      </c>
      <c r="C3">
        <v>54.42</v>
      </c>
      <c r="D3">
        <v>55.99</v>
      </c>
      <c r="E3">
        <v>57.62</v>
      </c>
      <c r="F3">
        <v>59.09</v>
      </c>
      <c r="G3">
        <v>60.51</v>
      </c>
      <c r="H3">
        <f>1/12</f>
        <v>8.3333333333333329E-2</v>
      </c>
      <c r="I3">
        <f t="shared" ref="I3:I50" si="0">H3*12</f>
        <v>1</v>
      </c>
    </row>
    <row r="4" spans="1:9" x14ac:dyDescent="0.3">
      <c r="A4">
        <v>54.49</v>
      </c>
      <c r="B4">
        <v>55.9</v>
      </c>
      <c r="C4">
        <v>57.35</v>
      </c>
      <c r="D4">
        <v>58.97</v>
      </c>
      <c r="E4">
        <v>60.64</v>
      </c>
      <c r="F4">
        <v>62.16</v>
      </c>
      <c r="G4">
        <v>63.67</v>
      </c>
      <c r="H4">
        <f>2/12</f>
        <v>0.16666666666666666</v>
      </c>
      <c r="I4">
        <f t="shared" si="0"/>
        <v>2</v>
      </c>
    </row>
    <row r="5" spans="1:9" x14ac:dyDescent="0.3">
      <c r="A5">
        <v>56.84</v>
      </c>
      <c r="B5">
        <v>58.26</v>
      </c>
      <c r="C5">
        <v>59.72</v>
      </c>
      <c r="D5">
        <v>61.39</v>
      </c>
      <c r="E5">
        <v>63.09</v>
      </c>
      <c r="F5">
        <v>64.66</v>
      </c>
      <c r="G5">
        <v>66.239999999999995</v>
      </c>
      <c r="H5">
        <f>3/12</f>
        <v>0.25</v>
      </c>
      <c r="I5">
        <f t="shared" si="0"/>
        <v>3</v>
      </c>
    </row>
    <row r="6" spans="1:9" x14ac:dyDescent="0.3">
      <c r="A6">
        <v>59.5</v>
      </c>
      <c r="B6">
        <v>60.91</v>
      </c>
      <c r="C6">
        <v>62.38</v>
      </c>
      <c r="D6">
        <v>64.040000000000006</v>
      </c>
      <c r="E6">
        <v>65.75</v>
      </c>
      <c r="F6">
        <v>67.31</v>
      </c>
      <c r="G6">
        <v>68.89</v>
      </c>
      <c r="H6">
        <f>4/12</f>
        <v>0.33333333333333331</v>
      </c>
      <c r="I6">
        <f t="shared" si="0"/>
        <v>4</v>
      </c>
    </row>
    <row r="7" spans="1:9" x14ac:dyDescent="0.3">
      <c r="A7">
        <v>61.83</v>
      </c>
      <c r="B7">
        <v>63.25</v>
      </c>
      <c r="C7">
        <v>64.709999999999994</v>
      </c>
      <c r="D7">
        <v>66.37</v>
      </c>
      <c r="E7">
        <v>68.069999999999993</v>
      </c>
      <c r="F7">
        <v>69.63</v>
      </c>
      <c r="G7">
        <v>71.209999999999994</v>
      </c>
      <c r="H7">
        <f>5/12</f>
        <v>0.41666666666666669</v>
      </c>
      <c r="I7">
        <f t="shared" si="0"/>
        <v>5</v>
      </c>
    </row>
    <row r="8" spans="1:9" x14ac:dyDescent="0.3">
      <c r="A8">
        <v>63.84</v>
      </c>
      <c r="B8">
        <v>65.25</v>
      </c>
      <c r="C8">
        <v>66.709999999999994</v>
      </c>
      <c r="D8">
        <v>68.37</v>
      </c>
      <c r="E8">
        <v>70.069999999999993</v>
      </c>
      <c r="F8">
        <v>71.62</v>
      </c>
      <c r="G8">
        <v>73.19</v>
      </c>
      <c r="H8">
        <f>6/12</f>
        <v>0.5</v>
      </c>
      <c r="I8">
        <f t="shared" si="0"/>
        <v>6</v>
      </c>
    </row>
    <row r="9" spans="1:9" x14ac:dyDescent="0.3">
      <c r="A9">
        <v>65.58</v>
      </c>
      <c r="B9">
        <v>66.989999999999995</v>
      </c>
      <c r="C9">
        <v>68.45</v>
      </c>
      <c r="D9">
        <v>70.099999999999994</v>
      </c>
      <c r="E9">
        <v>71.790000000000006</v>
      </c>
      <c r="F9">
        <v>73.349999999999994</v>
      </c>
      <c r="G9">
        <v>74.91</v>
      </c>
      <c r="H9">
        <f>7/12</f>
        <v>0.58333333333333337</v>
      </c>
      <c r="I9">
        <f t="shared" si="0"/>
        <v>7</v>
      </c>
    </row>
    <row r="10" spans="1:9" x14ac:dyDescent="0.3">
      <c r="A10">
        <v>67.099999999999994</v>
      </c>
      <c r="B10">
        <v>68.510000000000005</v>
      </c>
      <c r="C10">
        <v>69.97</v>
      </c>
      <c r="D10">
        <v>71.63</v>
      </c>
      <c r="E10">
        <v>73.319999999999993</v>
      </c>
      <c r="F10">
        <v>74.88</v>
      </c>
      <c r="G10">
        <v>76.44</v>
      </c>
      <c r="H10">
        <f>8/12</f>
        <v>0.66666666666666663</v>
      </c>
      <c r="I10">
        <f t="shared" si="0"/>
        <v>8</v>
      </c>
    </row>
    <row r="11" spans="1:9" x14ac:dyDescent="0.3">
      <c r="A11">
        <v>68.459999999999994</v>
      </c>
      <c r="B11">
        <v>69.88</v>
      </c>
      <c r="C11">
        <v>71.34</v>
      </c>
      <c r="D11">
        <v>73.010000000000005</v>
      </c>
      <c r="E11">
        <v>74.7</v>
      </c>
      <c r="F11">
        <v>76.260000000000005</v>
      </c>
      <c r="G11">
        <v>77.83</v>
      </c>
      <c r="H11">
        <f>9/12</f>
        <v>0.75</v>
      </c>
      <c r="I11">
        <f t="shared" si="0"/>
        <v>9</v>
      </c>
    </row>
    <row r="12" spans="1:9" x14ac:dyDescent="0.3">
      <c r="A12">
        <v>69.7</v>
      </c>
      <c r="B12">
        <v>71.13</v>
      </c>
      <c r="C12">
        <v>72.599999999999994</v>
      </c>
      <c r="D12">
        <v>74.28</v>
      </c>
      <c r="E12">
        <v>75.989999999999995</v>
      </c>
      <c r="F12">
        <v>77.56</v>
      </c>
      <c r="G12">
        <v>79.14</v>
      </c>
      <c r="H12">
        <f>10/12</f>
        <v>0.83333333333333337</v>
      </c>
      <c r="I12">
        <f t="shared" si="0"/>
        <v>10</v>
      </c>
    </row>
    <row r="13" spans="1:9" x14ac:dyDescent="0.3">
      <c r="A13">
        <v>70.86</v>
      </c>
      <c r="B13">
        <v>72.3</v>
      </c>
      <c r="C13">
        <v>73.790000000000006</v>
      </c>
      <c r="D13">
        <v>75.48</v>
      </c>
      <c r="E13">
        <v>77.2</v>
      </c>
      <c r="F13">
        <v>78.790000000000006</v>
      </c>
      <c r="G13">
        <v>80.38</v>
      </c>
      <c r="H13">
        <f>11/12</f>
        <v>0.91666666666666663</v>
      </c>
      <c r="I13">
        <f t="shared" si="0"/>
        <v>11</v>
      </c>
    </row>
    <row r="14" spans="1:9" x14ac:dyDescent="0.3">
      <c r="A14">
        <v>71.95</v>
      </c>
      <c r="B14">
        <v>73.41</v>
      </c>
      <c r="C14">
        <v>74.92</v>
      </c>
      <c r="D14">
        <v>76.63</v>
      </c>
      <c r="E14">
        <v>78.37</v>
      </c>
      <c r="F14">
        <v>79.98</v>
      </c>
      <c r="G14">
        <v>81.599999999999994</v>
      </c>
      <c r="H14">
        <v>1</v>
      </c>
      <c r="I14">
        <f t="shared" si="0"/>
        <v>12</v>
      </c>
    </row>
    <row r="15" spans="1:9" x14ac:dyDescent="0.3">
      <c r="A15">
        <v>74.98</v>
      </c>
      <c r="B15">
        <v>76.5</v>
      </c>
      <c r="C15">
        <v>78.08</v>
      </c>
      <c r="D15">
        <v>79.88</v>
      </c>
      <c r="E15">
        <v>81.709999999999994</v>
      </c>
      <c r="F15">
        <v>83.4</v>
      </c>
      <c r="G15">
        <v>85.1</v>
      </c>
      <c r="H15">
        <f>15/12</f>
        <v>1.25</v>
      </c>
      <c r="I15">
        <f t="shared" si="0"/>
        <v>15</v>
      </c>
    </row>
    <row r="16" spans="1:9" x14ac:dyDescent="0.3">
      <c r="A16">
        <v>77.72</v>
      </c>
      <c r="B16">
        <v>79.33</v>
      </c>
      <c r="C16">
        <v>80.989999999999995</v>
      </c>
      <c r="D16">
        <v>82.88</v>
      </c>
      <c r="E16">
        <v>84.82</v>
      </c>
      <c r="F16">
        <v>86.61</v>
      </c>
      <c r="G16">
        <v>88.4</v>
      </c>
      <c r="H16">
        <f>18/12</f>
        <v>1.5</v>
      </c>
      <c r="I16">
        <f t="shared" si="0"/>
        <v>18</v>
      </c>
    </row>
    <row r="17" spans="1:9" x14ac:dyDescent="0.3">
      <c r="A17">
        <v>80.239999999999995</v>
      </c>
      <c r="B17">
        <v>81.93</v>
      </c>
      <c r="C17">
        <v>83.67</v>
      </c>
      <c r="D17">
        <v>85.66</v>
      </c>
      <c r="E17">
        <v>87.69</v>
      </c>
      <c r="F17">
        <v>89.57</v>
      </c>
      <c r="G17">
        <v>91.46</v>
      </c>
      <c r="H17">
        <f>21/12</f>
        <v>1.75</v>
      </c>
      <c r="I17">
        <f t="shared" si="0"/>
        <v>21</v>
      </c>
    </row>
    <row r="18" spans="1:9" x14ac:dyDescent="0.3">
      <c r="A18">
        <v>82.57</v>
      </c>
      <c r="B18">
        <v>84.32</v>
      </c>
      <c r="C18">
        <v>86.14</v>
      </c>
      <c r="D18">
        <v>88.21</v>
      </c>
      <c r="E18">
        <v>90.33</v>
      </c>
      <c r="F18">
        <v>92.29</v>
      </c>
      <c r="G18">
        <v>94.26</v>
      </c>
      <c r="H18">
        <v>2</v>
      </c>
      <c r="I18">
        <f t="shared" si="0"/>
        <v>24</v>
      </c>
    </row>
    <row r="19" spans="1:9" x14ac:dyDescent="0.3">
      <c r="A19">
        <v>86.78</v>
      </c>
      <c r="B19">
        <v>88.67</v>
      </c>
      <c r="C19">
        <v>90.64</v>
      </c>
      <c r="D19">
        <v>92.88</v>
      </c>
      <c r="E19">
        <v>95.18</v>
      </c>
      <c r="F19">
        <v>97.3</v>
      </c>
      <c r="G19">
        <v>99.45</v>
      </c>
      <c r="H19">
        <v>2.5</v>
      </c>
      <c r="I19">
        <f t="shared" si="0"/>
        <v>30</v>
      </c>
    </row>
    <row r="20" spans="1:9" x14ac:dyDescent="0.3">
      <c r="A20">
        <v>90.55</v>
      </c>
      <c r="B20">
        <v>92.59</v>
      </c>
      <c r="C20">
        <v>94.72</v>
      </c>
      <c r="D20">
        <v>97.14</v>
      </c>
      <c r="E20">
        <v>99.63</v>
      </c>
      <c r="F20">
        <v>101.93</v>
      </c>
      <c r="G20">
        <v>104.25</v>
      </c>
      <c r="H20">
        <v>3</v>
      </c>
      <c r="I20">
        <f t="shared" si="0"/>
        <v>36</v>
      </c>
    </row>
    <row r="21" spans="1:9" x14ac:dyDescent="0.3">
      <c r="A21">
        <v>93.96</v>
      </c>
      <c r="B21">
        <v>96.14</v>
      </c>
      <c r="C21">
        <v>98.41</v>
      </c>
      <c r="D21">
        <v>101</v>
      </c>
      <c r="E21">
        <v>103.66</v>
      </c>
      <c r="F21">
        <v>106.12</v>
      </c>
      <c r="G21">
        <v>108.61</v>
      </c>
      <c r="H21">
        <v>3.5</v>
      </c>
      <c r="I21">
        <f t="shared" si="0"/>
        <v>42</v>
      </c>
    </row>
    <row r="22" spans="1:9" x14ac:dyDescent="0.3">
      <c r="A22">
        <v>97.12</v>
      </c>
      <c r="B22">
        <v>99.43</v>
      </c>
      <c r="C22">
        <v>101.83</v>
      </c>
      <c r="D22">
        <v>104.56</v>
      </c>
      <c r="E22">
        <v>107.38</v>
      </c>
      <c r="F22">
        <v>109.98</v>
      </c>
      <c r="G22">
        <v>112.61</v>
      </c>
      <c r="H22">
        <v>4</v>
      </c>
      <c r="I22">
        <f t="shared" si="0"/>
        <v>48</v>
      </c>
    </row>
    <row r="23" spans="1:9" x14ac:dyDescent="0.3">
      <c r="A23">
        <v>100.12</v>
      </c>
      <c r="B23">
        <v>102.54</v>
      </c>
      <c r="C23">
        <v>105.06</v>
      </c>
      <c r="D23">
        <v>107.94</v>
      </c>
      <c r="E23">
        <v>110.89</v>
      </c>
      <c r="F23">
        <v>113.62</v>
      </c>
      <c r="G23">
        <v>116.39</v>
      </c>
      <c r="H23">
        <v>4.5</v>
      </c>
      <c r="I23">
        <f t="shared" si="0"/>
        <v>54</v>
      </c>
    </row>
    <row r="24" spans="1:9" x14ac:dyDescent="0.3">
      <c r="A24">
        <v>103.04</v>
      </c>
      <c r="B24">
        <v>105.58</v>
      </c>
      <c r="C24">
        <v>108.22</v>
      </c>
      <c r="D24">
        <v>111.23</v>
      </c>
      <c r="E24">
        <v>114.33</v>
      </c>
      <c r="F24">
        <v>117.18</v>
      </c>
      <c r="G24">
        <v>120.08</v>
      </c>
      <c r="H24">
        <v>5</v>
      </c>
      <c r="I24">
        <f t="shared" si="0"/>
        <v>60</v>
      </c>
    </row>
    <row r="25" spans="1:9" x14ac:dyDescent="0.3">
      <c r="A25">
        <v>105.97</v>
      </c>
      <c r="B25">
        <v>108.62</v>
      </c>
      <c r="C25">
        <v>111.37</v>
      </c>
      <c r="D25">
        <v>114.51</v>
      </c>
      <c r="E25">
        <v>117.74</v>
      </c>
      <c r="F25">
        <v>120.72</v>
      </c>
      <c r="G25">
        <v>123.74</v>
      </c>
      <c r="H25">
        <v>5.5</v>
      </c>
      <c r="I25">
        <f t="shared" si="0"/>
        <v>66</v>
      </c>
    </row>
    <row r="26" spans="1:9" x14ac:dyDescent="0.3">
      <c r="A26">
        <v>108.9</v>
      </c>
      <c r="B26">
        <v>111.66</v>
      </c>
      <c r="C26">
        <v>114.52</v>
      </c>
      <c r="D26">
        <v>117.78</v>
      </c>
      <c r="E26">
        <v>121.13</v>
      </c>
      <c r="F26">
        <v>124.22</v>
      </c>
      <c r="G26">
        <v>127.35</v>
      </c>
      <c r="H26">
        <v>6</v>
      </c>
      <c r="I26">
        <f t="shared" si="0"/>
        <v>72</v>
      </c>
    </row>
    <row r="27" spans="1:9" x14ac:dyDescent="0.3">
      <c r="A27">
        <v>111.95</v>
      </c>
      <c r="B27">
        <v>114.81</v>
      </c>
      <c r="C27">
        <v>117.76</v>
      </c>
      <c r="D27">
        <v>121.13</v>
      </c>
      <c r="E27">
        <v>124.59</v>
      </c>
      <c r="F27">
        <v>127.77</v>
      </c>
      <c r="G27">
        <v>130.99</v>
      </c>
      <c r="H27">
        <v>6.5</v>
      </c>
      <c r="I27">
        <f t="shared" si="0"/>
        <v>78</v>
      </c>
    </row>
    <row r="28" spans="1:9" x14ac:dyDescent="0.3">
      <c r="A28">
        <v>115.03</v>
      </c>
      <c r="B28">
        <v>117.98</v>
      </c>
      <c r="C28">
        <v>121.03</v>
      </c>
      <c r="D28">
        <v>124.51</v>
      </c>
      <c r="E28">
        <v>128.06</v>
      </c>
      <c r="F28">
        <v>131.34</v>
      </c>
      <c r="G28">
        <v>134.63999999999999</v>
      </c>
      <c r="H28">
        <v>7</v>
      </c>
      <c r="I28">
        <f t="shared" si="0"/>
        <v>84</v>
      </c>
    </row>
    <row r="29" spans="1:9" x14ac:dyDescent="0.3">
      <c r="A29">
        <v>117.98</v>
      </c>
      <c r="B29">
        <v>121.03</v>
      </c>
      <c r="C29">
        <v>124.19</v>
      </c>
      <c r="D29">
        <v>127.77</v>
      </c>
      <c r="E29">
        <v>131.44</v>
      </c>
      <c r="F29">
        <v>134.81</v>
      </c>
      <c r="G29">
        <v>138.19999999999999</v>
      </c>
      <c r="H29">
        <v>7.5</v>
      </c>
      <c r="I29">
        <f t="shared" si="0"/>
        <v>90</v>
      </c>
    </row>
    <row r="30" spans="1:9" x14ac:dyDescent="0.3">
      <c r="A30">
        <v>120.68</v>
      </c>
      <c r="B30">
        <v>123.83</v>
      </c>
      <c r="C30">
        <v>127.09</v>
      </c>
      <c r="D30">
        <v>130.79</v>
      </c>
      <c r="E30">
        <v>134.57</v>
      </c>
      <c r="F30">
        <v>138.04</v>
      </c>
      <c r="G30">
        <v>141.53</v>
      </c>
      <c r="H30">
        <v>8</v>
      </c>
      <c r="I30">
        <f t="shared" si="0"/>
        <v>96</v>
      </c>
    </row>
    <row r="31" spans="1:9" x14ac:dyDescent="0.3">
      <c r="A31">
        <v>123.16</v>
      </c>
      <c r="B31">
        <v>126.43</v>
      </c>
      <c r="C31">
        <v>129.80000000000001</v>
      </c>
      <c r="D31">
        <v>133.62</v>
      </c>
      <c r="E31">
        <v>137.52000000000001</v>
      </c>
      <c r="F31">
        <v>141.1</v>
      </c>
      <c r="G31">
        <v>144.69999999999999</v>
      </c>
      <c r="H31">
        <v>8.5</v>
      </c>
      <c r="I31">
        <f t="shared" si="0"/>
        <v>102</v>
      </c>
    </row>
    <row r="32" spans="1:9" x14ac:dyDescent="0.3">
      <c r="A32">
        <v>125.5</v>
      </c>
      <c r="B32">
        <v>128.9</v>
      </c>
      <c r="C32">
        <v>132.38999999999999</v>
      </c>
      <c r="D32">
        <v>136.35</v>
      </c>
      <c r="E32">
        <v>140.38</v>
      </c>
      <c r="F32">
        <v>144.08000000000001</v>
      </c>
      <c r="G32">
        <v>147.78</v>
      </c>
      <c r="H32">
        <v>9</v>
      </c>
      <c r="I32">
        <f t="shared" si="0"/>
        <v>108</v>
      </c>
    </row>
    <row r="33" spans="1:9" x14ac:dyDescent="0.3">
      <c r="A33">
        <v>127.69</v>
      </c>
      <c r="B33">
        <v>131.22999999999999</v>
      </c>
      <c r="C33">
        <v>134.86000000000001</v>
      </c>
      <c r="D33">
        <v>138.97999999999999</v>
      </c>
      <c r="E33">
        <v>143.16</v>
      </c>
      <c r="F33">
        <v>146.97999999999999</v>
      </c>
      <c r="G33">
        <v>150.82</v>
      </c>
      <c r="H33">
        <v>9.5</v>
      </c>
      <c r="I33">
        <f t="shared" si="0"/>
        <v>114</v>
      </c>
    </row>
    <row r="34" spans="1:9" x14ac:dyDescent="0.3">
      <c r="A34">
        <v>129.77000000000001</v>
      </c>
      <c r="B34">
        <v>133.47</v>
      </c>
      <c r="C34">
        <v>137.27000000000001</v>
      </c>
      <c r="D34">
        <v>141.55000000000001</v>
      </c>
      <c r="E34">
        <v>145.91</v>
      </c>
      <c r="F34">
        <v>149.88</v>
      </c>
      <c r="G34">
        <v>153.86000000000001</v>
      </c>
      <c r="H34">
        <v>10</v>
      </c>
      <c r="I34">
        <f t="shared" si="0"/>
        <v>120</v>
      </c>
    </row>
    <row r="35" spans="1:9" x14ac:dyDescent="0.3">
      <c r="A35">
        <v>131.76</v>
      </c>
      <c r="B35">
        <v>135.63999999999999</v>
      </c>
      <c r="C35">
        <v>139.61000000000001</v>
      </c>
      <c r="D35">
        <v>144.09</v>
      </c>
      <c r="E35">
        <v>148.63999999999999</v>
      </c>
      <c r="F35">
        <v>152.78</v>
      </c>
      <c r="G35">
        <v>156.91</v>
      </c>
      <c r="H35">
        <v>10.5</v>
      </c>
      <c r="I35">
        <f t="shared" si="0"/>
        <v>126</v>
      </c>
    </row>
    <row r="36" spans="1:9" x14ac:dyDescent="0.3">
      <c r="A36">
        <v>133.72</v>
      </c>
      <c r="B36">
        <v>137.80000000000001</v>
      </c>
      <c r="C36">
        <v>141.97999999999999</v>
      </c>
      <c r="D36">
        <v>146.68</v>
      </c>
      <c r="E36">
        <v>151.43</v>
      </c>
      <c r="F36">
        <v>155.76</v>
      </c>
      <c r="G36">
        <v>160.07</v>
      </c>
      <c r="H36">
        <v>11</v>
      </c>
      <c r="I36">
        <f t="shared" si="0"/>
        <v>132</v>
      </c>
    </row>
    <row r="37" spans="1:9" x14ac:dyDescent="0.3">
      <c r="A37">
        <v>135.72</v>
      </c>
      <c r="B37">
        <v>140.02000000000001</v>
      </c>
      <c r="C37">
        <v>144.41999999999999</v>
      </c>
      <c r="D37">
        <v>149.35</v>
      </c>
      <c r="E37">
        <v>154.33000000000001</v>
      </c>
      <c r="F37">
        <v>158.85</v>
      </c>
      <c r="G37">
        <v>163.34</v>
      </c>
      <c r="H37">
        <v>11.5</v>
      </c>
      <c r="I37">
        <f t="shared" si="0"/>
        <v>138</v>
      </c>
    </row>
    <row r="38" spans="1:9" x14ac:dyDescent="0.3">
      <c r="A38">
        <v>137.87</v>
      </c>
      <c r="B38">
        <v>142.41999999999999</v>
      </c>
      <c r="C38">
        <v>147.04</v>
      </c>
      <c r="D38">
        <v>152.22</v>
      </c>
      <c r="E38">
        <v>157.41999999999999</v>
      </c>
      <c r="F38">
        <v>162.13</v>
      </c>
      <c r="G38">
        <v>166.8</v>
      </c>
      <c r="H38">
        <v>12</v>
      </c>
      <c r="I38">
        <f t="shared" si="0"/>
        <v>144</v>
      </c>
    </row>
    <row r="39" spans="1:9" x14ac:dyDescent="0.3">
      <c r="A39">
        <v>140.36000000000001</v>
      </c>
      <c r="B39">
        <v>145.16</v>
      </c>
      <c r="C39">
        <v>150.02000000000001</v>
      </c>
      <c r="D39">
        <v>155.43</v>
      </c>
      <c r="E39">
        <v>160.86000000000001</v>
      </c>
      <c r="F39">
        <v>165.75</v>
      </c>
      <c r="G39">
        <v>170.59</v>
      </c>
      <c r="H39">
        <v>12.5</v>
      </c>
      <c r="I39">
        <f t="shared" si="0"/>
        <v>150</v>
      </c>
    </row>
    <row r="40" spans="1:9" x14ac:dyDescent="0.3">
      <c r="A40">
        <v>143.4</v>
      </c>
      <c r="B40">
        <v>148.41999999999999</v>
      </c>
      <c r="C40">
        <v>153.5</v>
      </c>
      <c r="D40">
        <v>159.13</v>
      </c>
      <c r="E40">
        <v>164.73</v>
      </c>
      <c r="F40">
        <v>169.77</v>
      </c>
      <c r="G40">
        <v>174.73</v>
      </c>
      <c r="H40">
        <v>13</v>
      </c>
      <c r="I40">
        <f t="shared" si="0"/>
        <v>156</v>
      </c>
    </row>
    <row r="41" spans="1:9" x14ac:dyDescent="0.3">
      <c r="A41">
        <v>146.94</v>
      </c>
      <c r="B41">
        <v>152.13</v>
      </c>
      <c r="C41">
        <v>157.35</v>
      </c>
      <c r="D41">
        <v>163.1</v>
      </c>
      <c r="E41">
        <v>168.8</v>
      </c>
      <c r="F41">
        <v>173.89</v>
      </c>
      <c r="G41">
        <v>178.88</v>
      </c>
      <c r="H41">
        <v>13.5</v>
      </c>
      <c r="I41">
        <f t="shared" si="0"/>
        <v>162</v>
      </c>
    </row>
    <row r="42" spans="1:9" x14ac:dyDescent="0.3">
      <c r="A42">
        <v>150.75</v>
      </c>
      <c r="B42">
        <v>155.97</v>
      </c>
      <c r="C42">
        <v>161.19999999999999</v>
      </c>
      <c r="D42">
        <v>166.93</v>
      </c>
      <c r="E42">
        <v>172.59</v>
      </c>
      <c r="F42">
        <v>177.61</v>
      </c>
      <c r="G42">
        <v>182.52</v>
      </c>
      <c r="H42">
        <v>14</v>
      </c>
      <c r="I42">
        <f t="shared" si="0"/>
        <v>168</v>
      </c>
    </row>
    <row r="43" spans="1:9" x14ac:dyDescent="0.3">
      <c r="A43">
        <v>154.53</v>
      </c>
      <c r="B43">
        <v>159.66999999999999</v>
      </c>
      <c r="C43">
        <v>164.77</v>
      </c>
      <c r="D43">
        <v>170.35</v>
      </c>
      <c r="E43">
        <v>175.83</v>
      </c>
      <c r="F43">
        <v>180.68</v>
      </c>
      <c r="G43">
        <v>185.4</v>
      </c>
      <c r="H43">
        <v>14.5</v>
      </c>
      <c r="I43">
        <f t="shared" si="0"/>
        <v>174</v>
      </c>
    </row>
    <row r="44" spans="1:9" x14ac:dyDescent="0.3">
      <c r="A44">
        <v>157.94</v>
      </c>
      <c r="B44">
        <v>162.88</v>
      </c>
      <c r="C44">
        <v>167.78</v>
      </c>
      <c r="D44">
        <v>173.12</v>
      </c>
      <c r="E44">
        <v>178.35</v>
      </c>
      <c r="F44">
        <v>182.97</v>
      </c>
      <c r="G44">
        <v>187.45</v>
      </c>
      <c r="H44">
        <v>15</v>
      </c>
      <c r="I44">
        <f t="shared" si="0"/>
        <v>180</v>
      </c>
    </row>
    <row r="45" spans="1:9" x14ac:dyDescent="0.3">
      <c r="A45">
        <v>160.72</v>
      </c>
      <c r="B45">
        <v>165.44</v>
      </c>
      <c r="C45">
        <v>170.12</v>
      </c>
      <c r="D45">
        <v>175.2</v>
      </c>
      <c r="E45">
        <v>180.18</v>
      </c>
      <c r="F45">
        <v>184.57</v>
      </c>
      <c r="G45">
        <v>188.82</v>
      </c>
      <c r="H45">
        <v>15.5</v>
      </c>
      <c r="I45">
        <f t="shared" si="0"/>
        <v>186</v>
      </c>
    </row>
    <row r="46" spans="1:9" x14ac:dyDescent="0.3">
      <c r="A46">
        <v>162.74</v>
      </c>
      <c r="B46">
        <v>167.28</v>
      </c>
      <c r="C46">
        <v>171.78</v>
      </c>
      <c r="D46">
        <v>176.66</v>
      </c>
      <c r="E46">
        <v>181.44</v>
      </c>
      <c r="F46">
        <v>185.64</v>
      </c>
      <c r="G46">
        <v>189.72</v>
      </c>
      <c r="H46">
        <v>16</v>
      </c>
      <c r="I46">
        <f t="shared" si="0"/>
        <v>192</v>
      </c>
    </row>
    <row r="47" spans="1:9" x14ac:dyDescent="0.3">
      <c r="A47">
        <v>164.09</v>
      </c>
      <c r="B47">
        <v>168.51</v>
      </c>
      <c r="C47">
        <v>172.88</v>
      </c>
      <c r="D47">
        <v>177.62</v>
      </c>
      <c r="E47">
        <v>182.26</v>
      </c>
      <c r="F47">
        <v>186.34</v>
      </c>
      <c r="G47">
        <v>190.3</v>
      </c>
      <c r="H47">
        <v>16.5</v>
      </c>
      <c r="I47">
        <f t="shared" si="0"/>
        <v>198</v>
      </c>
    </row>
    <row r="48" spans="1:9" x14ac:dyDescent="0.3">
      <c r="A48">
        <v>164.97</v>
      </c>
      <c r="B48">
        <v>169.3</v>
      </c>
      <c r="C48">
        <v>173.59</v>
      </c>
      <c r="D48">
        <v>178.24</v>
      </c>
      <c r="E48">
        <v>182.78</v>
      </c>
      <c r="F48">
        <v>186.79</v>
      </c>
      <c r="G48">
        <v>190.66</v>
      </c>
      <c r="H48">
        <v>17</v>
      </c>
      <c r="I48">
        <f t="shared" si="0"/>
        <v>204</v>
      </c>
    </row>
    <row r="49" spans="1:9" x14ac:dyDescent="0.3">
      <c r="A49">
        <v>165.59</v>
      </c>
      <c r="B49">
        <v>169.87</v>
      </c>
      <c r="C49">
        <v>174.09</v>
      </c>
      <c r="D49">
        <v>178.68</v>
      </c>
      <c r="E49">
        <v>183.16</v>
      </c>
      <c r="F49">
        <v>187.11</v>
      </c>
      <c r="G49">
        <v>190.93</v>
      </c>
      <c r="H49">
        <v>17.5</v>
      </c>
      <c r="I49">
        <f t="shared" si="0"/>
        <v>210</v>
      </c>
    </row>
    <row r="50" spans="1:9" x14ac:dyDescent="0.3">
      <c r="A50">
        <v>166.11</v>
      </c>
      <c r="B50">
        <v>170.33</v>
      </c>
      <c r="C50">
        <v>174.51</v>
      </c>
      <c r="D50">
        <v>179.04</v>
      </c>
      <c r="E50">
        <v>183.47</v>
      </c>
      <c r="F50">
        <v>187.37</v>
      </c>
      <c r="G50">
        <v>191.14</v>
      </c>
      <c r="H50">
        <v>18</v>
      </c>
      <c r="I50">
        <f t="shared" si="0"/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E450-EB0C-4A5D-A0E6-478F3B2B16AF}">
  <dimension ref="A1:I50"/>
  <sheetViews>
    <sheetView topLeftCell="A35" workbookViewId="0">
      <selection activeCell="I20" sqref="I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32.93</v>
      </c>
      <c r="B2">
        <v>33.659999999999997</v>
      </c>
      <c r="C2">
        <v>34.479999999999997</v>
      </c>
      <c r="D2">
        <v>35.39</v>
      </c>
      <c r="E2">
        <v>36.299999999999997</v>
      </c>
      <c r="F2">
        <v>37.119999999999997</v>
      </c>
      <c r="G2">
        <v>37.93</v>
      </c>
      <c r="H2">
        <v>0</v>
      </c>
      <c r="I2">
        <f>H2*12</f>
        <v>0</v>
      </c>
    </row>
    <row r="3" spans="1:9" x14ac:dyDescent="0.3">
      <c r="A3">
        <v>36.04</v>
      </c>
      <c r="B3">
        <v>36.69</v>
      </c>
      <c r="C3">
        <v>37.36</v>
      </c>
      <c r="D3">
        <v>38.119999999999997</v>
      </c>
      <c r="E3">
        <v>38.950000000000003</v>
      </c>
      <c r="F3">
        <v>39.659999999999997</v>
      </c>
      <c r="G3">
        <v>40.380000000000003</v>
      </c>
      <c r="H3">
        <f>1/12</f>
        <v>8.3333333333333329E-2</v>
      </c>
      <c r="I3">
        <f t="shared" ref="I3:I50" si="0">H3*12</f>
        <v>1</v>
      </c>
    </row>
    <row r="4" spans="1:9" x14ac:dyDescent="0.3">
      <c r="A4">
        <v>37.9</v>
      </c>
      <c r="B4">
        <v>38.51</v>
      </c>
      <c r="C4">
        <v>39.14</v>
      </c>
      <c r="D4">
        <v>39.869999999999997</v>
      </c>
      <c r="E4">
        <v>40.65</v>
      </c>
      <c r="F4">
        <v>41.35</v>
      </c>
      <c r="G4">
        <v>42.08</v>
      </c>
      <c r="H4">
        <f>2/12</f>
        <v>0.16666666666666666</v>
      </c>
      <c r="I4">
        <f t="shared" si="0"/>
        <v>2</v>
      </c>
    </row>
    <row r="5" spans="1:9" x14ac:dyDescent="0.3">
      <c r="A5">
        <v>39.35</v>
      </c>
      <c r="B5">
        <v>39.92</v>
      </c>
      <c r="C5">
        <v>40.53</v>
      </c>
      <c r="D5">
        <v>41.23</v>
      </c>
      <c r="E5">
        <v>41.97</v>
      </c>
      <c r="F5">
        <v>42.67</v>
      </c>
      <c r="G5">
        <v>43.4</v>
      </c>
      <c r="H5">
        <f>3/12</f>
        <v>0.25</v>
      </c>
      <c r="I5">
        <f t="shared" si="0"/>
        <v>3</v>
      </c>
    </row>
    <row r="6" spans="1:9" x14ac:dyDescent="0.3">
      <c r="A6">
        <v>40.17</v>
      </c>
      <c r="B6">
        <v>40.75</v>
      </c>
      <c r="C6">
        <v>41.37</v>
      </c>
      <c r="D6">
        <v>42.09</v>
      </c>
      <c r="E6">
        <v>42.85</v>
      </c>
      <c r="F6">
        <v>43.57</v>
      </c>
      <c r="G6">
        <v>44.31</v>
      </c>
      <c r="H6">
        <f>4/12</f>
        <v>0.33333333333333331</v>
      </c>
      <c r="I6">
        <f t="shared" si="0"/>
        <v>4</v>
      </c>
    </row>
    <row r="7" spans="1:9" x14ac:dyDescent="0.3">
      <c r="A7">
        <v>40.97</v>
      </c>
      <c r="B7">
        <v>41.57</v>
      </c>
      <c r="C7">
        <v>42.21</v>
      </c>
      <c r="D7">
        <v>42.94</v>
      </c>
      <c r="E7">
        <v>43.72</v>
      </c>
      <c r="F7">
        <v>44.45</v>
      </c>
      <c r="G7">
        <v>45.2</v>
      </c>
      <c r="H7">
        <f>5/12</f>
        <v>0.41666666666666669</v>
      </c>
      <c r="I7">
        <f t="shared" si="0"/>
        <v>5</v>
      </c>
    </row>
    <row r="8" spans="1:9" x14ac:dyDescent="0.3">
      <c r="A8">
        <v>41.72</v>
      </c>
      <c r="B8">
        <v>42.34</v>
      </c>
      <c r="C8">
        <v>42.99</v>
      </c>
      <c r="D8">
        <v>43.74</v>
      </c>
      <c r="E8">
        <v>44.53</v>
      </c>
      <c r="F8">
        <v>45.28</v>
      </c>
      <c r="G8">
        <v>46.05</v>
      </c>
      <c r="H8">
        <f>6/12</f>
        <v>0.5</v>
      </c>
      <c r="I8">
        <f t="shared" si="0"/>
        <v>6</v>
      </c>
    </row>
    <row r="9" spans="1:9" x14ac:dyDescent="0.3">
      <c r="A9">
        <v>42.4</v>
      </c>
      <c r="B9">
        <v>43.03</v>
      </c>
      <c r="C9">
        <v>43.7</v>
      </c>
      <c r="D9">
        <v>44.47</v>
      </c>
      <c r="E9">
        <v>45.27</v>
      </c>
      <c r="F9">
        <v>46.03</v>
      </c>
      <c r="G9">
        <v>46.81</v>
      </c>
      <c r="H9">
        <f>7/12</f>
        <v>0.58333333333333337</v>
      </c>
      <c r="I9">
        <f t="shared" si="0"/>
        <v>7</v>
      </c>
    </row>
    <row r="10" spans="1:9" x14ac:dyDescent="0.3">
      <c r="A10">
        <v>42.99</v>
      </c>
      <c r="B10">
        <v>43.63</v>
      </c>
      <c r="C10">
        <v>44.31</v>
      </c>
      <c r="D10">
        <v>45.1</v>
      </c>
      <c r="E10">
        <v>45.92</v>
      </c>
      <c r="F10">
        <v>46.68</v>
      </c>
      <c r="G10">
        <v>47.47</v>
      </c>
      <c r="H10">
        <f>8/12</f>
        <v>0.66666666666666663</v>
      </c>
      <c r="I10">
        <f t="shared" si="0"/>
        <v>8</v>
      </c>
    </row>
    <row r="11" spans="1:9" x14ac:dyDescent="0.3">
      <c r="A11">
        <v>43.48</v>
      </c>
      <c r="B11">
        <v>44.14</v>
      </c>
      <c r="C11">
        <v>44.83</v>
      </c>
      <c r="D11">
        <v>45.63</v>
      </c>
      <c r="E11">
        <v>46.46</v>
      </c>
      <c r="F11">
        <v>47.24</v>
      </c>
      <c r="G11">
        <v>48.03</v>
      </c>
      <c r="H11">
        <f>9/12</f>
        <v>0.75</v>
      </c>
      <c r="I11">
        <f t="shared" si="0"/>
        <v>9</v>
      </c>
    </row>
    <row r="12" spans="1:9" x14ac:dyDescent="0.3">
      <c r="A12">
        <v>43.89</v>
      </c>
      <c r="B12">
        <v>44.56</v>
      </c>
      <c r="C12">
        <v>45.26</v>
      </c>
      <c r="D12">
        <v>46.07</v>
      </c>
      <c r="E12">
        <v>46.91</v>
      </c>
      <c r="F12">
        <v>47.69</v>
      </c>
      <c r="G12">
        <v>48.5</v>
      </c>
      <c r="H12">
        <f>10/12</f>
        <v>0.83333333333333337</v>
      </c>
      <c r="I12">
        <f t="shared" si="0"/>
        <v>10</v>
      </c>
    </row>
    <row r="13" spans="1:9" x14ac:dyDescent="0.3">
      <c r="A13">
        <v>44.23</v>
      </c>
      <c r="B13">
        <v>44.91</v>
      </c>
      <c r="C13">
        <v>45.62</v>
      </c>
      <c r="D13">
        <v>46.44</v>
      </c>
      <c r="E13">
        <v>47.29</v>
      </c>
      <c r="F13">
        <v>48.08</v>
      </c>
      <c r="G13">
        <v>48.89</v>
      </c>
      <c r="H13">
        <f>11/12</f>
        <v>0.91666666666666663</v>
      </c>
      <c r="I13">
        <f t="shared" si="0"/>
        <v>11</v>
      </c>
    </row>
    <row r="14" spans="1:9" x14ac:dyDescent="0.3">
      <c r="A14">
        <v>44.54</v>
      </c>
      <c r="B14">
        <v>45.22</v>
      </c>
      <c r="C14">
        <v>45.94</v>
      </c>
      <c r="D14">
        <v>46.77</v>
      </c>
      <c r="E14">
        <v>47.63</v>
      </c>
      <c r="F14">
        <v>48.42</v>
      </c>
      <c r="G14">
        <v>49.24</v>
      </c>
      <c r="H14">
        <v>1</v>
      </c>
      <c r="I14">
        <f t="shared" si="0"/>
        <v>12</v>
      </c>
    </row>
    <row r="15" spans="1:9" x14ac:dyDescent="0.3">
      <c r="A15">
        <v>45.27</v>
      </c>
      <c r="B15">
        <v>45.98</v>
      </c>
      <c r="C15">
        <v>46.73</v>
      </c>
      <c r="D15">
        <v>47.58</v>
      </c>
      <c r="E15">
        <v>48.45</v>
      </c>
      <c r="F15">
        <v>49.26</v>
      </c>
      <c r="G15">
        <v>50.09</v>
      </c>
      <c r="H15">
        <f>15/12</f>
        <v>1.25</v>
      </c>
      <c r="I15">
        <f t="shared" si="0"/>
        <v>15</v>
      </c>
    </row>
    <row r="16" spans="1:9" x14ac:dyDescent="0.3">
      <c r="A16">
        <v>45.9</v>
      </c>
      <c r="B16">
        <v>46.63</v>
      </c>
      <c r="C16">
        <v>47.39</v>
      </c>
      <c r="D16">
        <v>48.26</v>
      </c>
      <c r="E16">
        <v>49.16</v>
      </c>
      <c r="F16">
        <v>49.98</v>
      </c>
      <c r="G16">
        <v>50.82</v>
      </c>
      <c r="H16">
        <f>18/12</f>
        <v>1.5</v>
      </c>
      <c r="I16">
        <f t="shared" si="0"/>
        <v>18</v>
      </c>
    </row>
    <row r="17" spans="1:9" x14ac:dyDescent="0.3">
      <c r="A17">
        <v>46.4</v>
      </c>
      <c r="B17">
        <v>47.15</v>
      </c>
      <c r="C17">
        <v>47.93</v>
      </c>
      <c r="D17">
        <v>48.82</v>
      </c>
      <c r="E17">
        <v>49.73</v>
      </c>
      <c r="F17">
        <v>50.56</v>
      </c>
      <c r="G17">
        <v>51.4</v>
      </c>
      <c r="H17">
        <f>21/12</f>
        <v>1.75</v>
      </c>
      <c r="I17">
        <f t="shared" si="0"/>
        <v>21</v>
      </c>
    </row>
    <row r="18" spans="1:9" x14ac:dyDescent="0.3">
      <c r="A18">
        <v>46.8</v>
      </c>
      <c r="B18">
        <v>47.57</v>
      </c>
      <c r="C18">
        <v>48.37</v>
      </c>
      <c r="D18">
        <v>49.27</v>
      </c>
      <c r="E18">
        <v>50.19</v>
      </c>
      <c r="F18">
        <v>51.03</v>
      </c>
      <c r="G18">
        <v>51.87</v>
      </c>
      <c r="H18">
        <v>2</v>
      </c>
      <c r="I18">
        <f t="shared" si="0"/>
        <v>24</v>
      </c>
    </row>
    <row r="19" spans="1:9" x14ac:dyDescent="0.3">
      <c r="A19">
        <v>47.35</v>
      </c>
      <c r="B19">
        <v>48.14</v>
      </c>
      <c r="C19">
        <v>48.96</v>
      </c>
      <c r="D19">
        <v>49.88</v>
      </c>
      <c r="E19">
        <v>50.81</v>
      </c>
      <c r="F19">
        <v>51.66</v>
      </c>
      <c r="G19">
        <v>52.52</v>
      </c>
      <c r="H19">
        <v>2.5</v>
      </c>
      <c r="I19">
        <f t="shared" si="0"/>
        <v>30</v>
      </c>
    </row>
    <row r="20" spans="1:9" x14ac:dyDescent="0.3">
      <c r="A20">
        <v>47.73</v>
      </c>
      <c r="B20">
        <v>48.54</v>
      </c>
      <c r="C20">
        <v>49.37</v>
      </c>
      <c r="D20">
        <v>50.31</v>
      </c>
      <c r="E20">
        <v>51.25</v>
      </c>
      <c r="F20">
        <v>52.11</v>
      </c>
      <c r="G20">
        <v>52.97</v>
      </c>
      <c r="H20">
        <v>3</v>
      </c>
      <c r="I20">
        <f t="shared" si="0"/>
        <v>36</v>
      </c>
    </row>
    <row r="21" spans="1:9" x14ac:dyDescent="0.3">
      <c r="A21">
        <v>48.06</v>
      </c>
      <c r="B21">
        <v>48.88</v>
      </c>
      <c r="C21">
        <v>49.72</v>
      </c>
      <c r="D21">
        <v>50.66</v>
      </c>
      <c r="E21">
        <v>51.62</v>
      </c>
      <c r="F21">
        <v>52.48</v>
      </c>
      <c r="G21">
        <v>53.35</v>
      </c>
      <c r="H21">
        <v>3.5</v>
      </c>
      <c r="I21">
        <f t="shared" si="0"/>
        <v>42</v>
      </c>
    </row>
    <row r="22" spans="1:9" x14ac:dyDescent="0.3">
      <c r="A22">
        <v>48.35</v>
      </c>
      <c r="B22">
        <v>49.18</v>
      </c>
      <c r="C22">
        <v>50.03</v>
      </c>
      <c r="D22">
        <v>50.99</v>
      </c>
      <c r="E22">
        <v>51.95</v>
      </c>
      <c r="F22">
        <v>52.82</v>
      </c>
      <c r="G22">
        <v>53.69</v>
      </c>
      <c r="H22">
        <v>4</v>
      </c>
      <c r="I22">
        <f t="shared" si="0"/>
        <v>48</v>
      </c>
    </row>
    <row r="23" spans="1:9" x14ac:dyDescent="0.3">
      <c r="A23">
        <v>48.62</v>
      </c>
      <c r="B23">
        <v>49.46</v>
      </c>
      <c r="C23">
        <v>50.32</v>
      </c>
      <c r="D23">
        <v>51.29</v>
      </c>
      <c r="E23">
        <v>52.25</v>
      </c>
      <c r="F23">
        <v>53.13</v>
      </c>
      <c r="G23">
        <v>54</v>
      </c>
      <c r="H23">
        <v>4.5</v>
      </c>
      <c r="I23">
        <f t="shared" si="0"/>
        <v>54</v>
      </c>
    </row>
    <row r="24" spans="1:9" x14ac:dyDescent="0.3">
      <c r="A24">
        <v>48.87</v>
      </c>
      <c r="B24">
        <v>49.72</v>
      </c>
      <c r="C24">
        <v>50.59</v>
      </c>
      <c r="D24">
        <v>51.56</v>
      </c>
      <c r="E24">
        <v>52.54</v>
      </c>
      <c r="F24">
        <v>53.42</v>
      </c>
      <c r="G24">
        <v>54.29</v>
      </c>
      <c r="H24">
        <v>5</v>
      </c>
      <c r="I24">
        <f t="shared" si="0"/>
        <v>60</v>
      </c>
    </row>
    <row r="25" spans="1:9" x14ac:dyDescent="0.3">
      <c r="A25">
        <v>49.1</v>
      </c>
      <c r="B25">
        <v>49.97</v>
      </c>
      <c r="C25">
        <v>50.84</v>
      </c>
      <c r="D25">
        <v>51.82</v>
      </c>
      <c r="E25">
        <v>52.8</v>
      </c>
      <c r="F25">
        <v>53.69</v>
      </c>
      <c r="G25">
        <v>54.57</v>
      </c>
      <c r="H25">
        <v>5.5</v>
      </c>
      <c r="I25">
        <f t="shared" si="0"/>
        <v>66</v>
      </c>
    </row>
    <row r="26" spans="1:9" x14ac:dyDescent="0.3">
      <c r="A26">
        <v>49.32</v>
      </c>
      <c r="B26">
        <v>50.19</v>
      </c>
      <c r="C26">
        <v>51.07</v>
      </c>
      <c r="D26">
        <v>52.06</v>
      </c>
      <c r="E26">
        <v>53.04</v>
      </c>
      <c r="F26">
        <v>53.93</v>
      </c>
      <c r="G26">
        <v>54.82</v>
      </c>
      <c r="H26">
        <v>6</v>
      </c>
      <c r="I26">
        <f t="shared" si="0"/>
        <v>72</v>
      </c>
    </row>
    <row r="27" spans="1:9" x14ac:dyDescent="0.3">
      <c r="A27">
        <v>49.53</v>
      </c>
      <c r="B27">
        <v>50.4</v>
      </c>
      <c r="C27">
        <v>51.3</v>
      </c>
      <c r="D27">
        <v>52.29</v>
      </c>
      <c r="E27">
        <v>53.28</v>
      </c>
      <c r="F27">
        <v>54.18</v>
      </c>
      <c r="G27">
        <v>55.06</v>
      </c>
      <c r="H27">
        <v>6.5</v>
      </c>
      <c r="I27">
        <f t="shared" si="0"/>
        <v>78</v>
      </c>
    </row>
    <row r="28" spans="1:9" x14ac:dyDescent="0.3">
      <c r="A28">
        <v>49.73</v>
      </c>
      <c r="B28">
        <v>50.62</v>
      </c>
      <c r="C28">
        <v>51.52</v>
      </c>
      <c r="D28">
        <v>52.52</v>
      </c>
      <c r="E28">
        <v>53.51</v>
      </c>
      <c r="F28">
        <v>54.41</v>
      </c>
      <c r="G28">
        <v>55.3</v>
      </c>
      <c r="H28">
        <v>7</v>
      </c>
      <c r="I28">
        <f t="shared" si="0"/>
        <v>84</v>
      </c>
    </row>
    <row r="29" spans="1:9" x14ac:dyDescent="0.3">
      <c r="A29">
        <v>49.94</v>
      </c>
      <c r="B29">
        <v>50.83</v>
      </c>
      <c r="C29">
        <v>51.74</v>
      </c>
      <c r="D29">
        <v>52.74</v>
      </c>
      <c r="E29">
        <v>53.75</v>
      </c>
      <c r="F29">
        <v>54.65</v>
      </c>
      <c r="G29">
        <v>55.54</v>
      </c>
      <c r="H29">
        <v>7.5</v>
      </c>
      <c r="I29">
        <f t="shared" si="0"/>
        <v>90</v>
      </c>
    </row>
    <row r="30" spans="1:9" x14ac:dyDescent="0.3">
      <c r="A30">
        <v>50.13</v>
      </c>
      <c r="B30">
        <v>51.03</v>
      </c>
      <c r="C30">
        <v>51.94</v>
      </c>
      <c r="D30">
        <v>52.96</v>
      </c>
      <c r="E30">
        <v>53.96</v>
      </c>
      <c r="F30">
        <v>54.87</v>
      </c>
      <c r="G30">
        <v>55.76</v>
      </c>
      <c r="H30">
        <v>8</v>
      </c>
      <c r="I30">
        <f t="shared" si="0"/>
        <v>96</v>
      </c>
    </row>
    <row r="31" spans="1:9" x14ac:dyDescent="0.3">
      <c r="A31">
        <v>50.31</v>
      </c>
      <c r="B31">
        <v>51.22</v>
      </c>
      <c r="C31">
        <v>52.14</v>
      </c>
      <c r="D31">
        <v>53.16</v>
      </c>
      <c r="E31">
        <v>54.17</v>
      </c>
      <c r="F31">
        <v>55.08</v>
      </c>
      <c r="G31">
        <v>55.98</v>
      </c>
      <c r="H31">
        <v>8.5</v>
      </c>
      <c r="I31">
        <f t="shared" si="0"/>
        <v>102</v>
      </c>
    </row>
    <row r="32" spans="1:9" x14ac:dyDescent="0.3">
      <c r="A32">
        <v>50.47</v>
      </c>
      <c r="B32">
        <v>51.39</v>
      </c>
      <c r="C32">
        <v>52.31</v>
      </c>
      <c r="D32">
        <v>53.34</v>
      </c>
      <c r="E32">
        <v>54.36</v>
      </c>
      <c r="F32">
        <v>55.27</v>
      </c>
      <c r="G32">
        <v>56.17</v>
      </c>
      <c r="H32">
        <v>9</v>
      </c>
      <c r="I32">
        <f t="shared" si="0"/>
        <v>108</v>
      </c>
    </row>
    <row r="33" spans="1:9" x14ac:dyDescent="0.3">
      <c r="A33">
        <v>50.62</v>
      </c>
      <c r="B33">
        <v>51.55</v>
      </c>
      <c r="C33">
        <v>52.48</v>
      </c>
      <c r="D33">
        <v>53.51</v>
      </c>
      <c r="E33">
        <v>54.53</v>
      </c>
      <c r="F33">
        <v>55.45</v>
      </c>
      <c r="G33">
        <v>56.35</v>
      </c>
      <c r="H33">
        <v>9.5</v>
      </c>
      <c r="I33">
        <f t="shared" si="0"/>
        <v>114</v>
      </c>
    </row>
    <row r="34" spans="1:9" x14ac:dyDescent="0.3">
      <c r="A34">
        <v>50.77</v>
      </c>
      <c r="B34">
        <v>51.71</v>
      </c>
      <c r="C34">
        <v>52.64</v>
      </c>
      <c r="D34">
        <v>53.68</v>
      </c>
      <c r="E34">
        <v>54.71</v>
      </c>
      <c r="F34">
        <v>55.62</v>
      </c>
      <c r="G34">
        <v>56.53</v>
      </c>
      <c r="H34">
        <v>10</v>
      </c>
      <c r="I34">
        <f t="shared" si="0"/>
        <v>120</v>
      </c>
    </row>
    <row r="35" spans="1:9" x14ac:dyDescent="0.3">
      <c r="A35">
        <v>50.92</v>
      </c>
      <c r="B35">
        <v>51.86</v>
      </c>
      <c r="C35">
        <v>52.8</v>
      </c>
      <c r="D35">
        <v>53.84</v>
      </c>
      <c r="E35">
        <v>54.87</v>
      </c>
      <c r="F35">
        <v>55.79</v>
      </c>
      <c r="G35">
        <v>56.7</v>
      </c>
      <c r="H35">
        <v>10.5</v>
      </c>
      <c r="I35">
        <f t="shared" si="0"/>
        <v>126</v>
      </c>
    </row>
    <row r="36" spans="1:9" x14ac:dyDescent="0.3">
      <c r="A36">
        <v>51.06</v>
      </c>
      <c r="B36">
        <v>52</v>
      </c>
      <c r="C36">
        <v>52.95</v>
      </c>
      <c r="D36">
        <v>54</v>
      </c>
      <c r="E36">
        <v>55.03</v>
      </c>
      <c r="F36">
        <v>55.96</v>
      </c>
      <c r="G36">
        <v>56.86</v>
      </c>
      <c r="H36">
        <v>11</v>
      </c>
      <c r="I36">
        <f t="shared" si="0"/>
        <v>132</v>
      </c>
    </row>
    <row r="37" spans="1:9" x14ac:dyDescent="0.3">
      <c r="A37">
        <v>51.21</v>
      </c>
      <c r="B37">
        <v>52.16</v>
      </c>
      <c r="C37">
        <v>53.11</v>
      </c>
      <c r="D37">
        <v>54.16</v>
      </c>
      <c r="E37">
        <v>55.2</v>
      </c>
      <c r="F37">
        <v>56.13</v>
      </c>
      <c r="G37">
        <v>57.04</v>
      </c>
      <c r="H37">
        <v>11.5</v>
      </c>
      <c r="I37">
        <f t="shared" si="0"/>
        <v>138</v>
      </c>
    </row>
    <row r="38" spans="1:9" x14ac:dyDescent="0.3">
      <c r="A38">
        <v>51.38</v>
      </c>
      <c r="B38">
        <v>52.34</v>
      </c>
      <c r="C38">
        <v>53.3</v>
      </c>
      <c r="D38">
        <v>54.36</v>
      </c>
      <c r="E38">
        <v>55.4</v>
      </c>
      <c r="F38">
        <v>56.33</v>
      </c>
      <c r="G38">
        <v>57.24</v>
      </c>
      <c r="H38">
        <v>12</v>
      </c>
      <c r="I38">
        <f t="shared" si="0"/>
        <v>144</v>
      </c>
    </row>
    <row r="39" spans="1:9" x14ac:dyDescent="0.3">
      <c r="A39">
        <v>51.59</v>
      </c>
      <c r="B39">
        <v>52.56</v>
      </c>
      <c r="C39">
        <v>53.53</v>
      </c>
      <c r="D39">
        <v>54.59</v>
      </c>
      <c r="E39">
        <v>55.64</v>
      </c>
      <c r="F39">
        <v>56.58</v>
      </c>
      <c r="G39">
        <v>57.49</v>
      </c>
      <c r="H39">
        <v>12.5</v>
      </c>
      <c r="I39">
        <f t="shared" si="0"/>
        <v>150</v>
      </c>
    </row>
    <row r="40" spans="1:9" x14ac:dyDescent="0.3">
      <c r="A40">
        <v>51.84</v>
      </c>
      <c r="B40">
        <v>52.82</v>
      </c>
      <c r="C40">
        <v>53.8</v>
      </c>
      <c r="D40">
        <v>54.87</v>
      </c>
      <c r="E40">
        <v>55.93</v>
      </c>
      <c r="F40">
        <v>56.87</v>
      </c>
      <c r="G40">
        <v>57.78</v>
      </c>
      <c r="H40">
        <v>13</v>
      </c>
      <c r="I40">
        <f t="shared" si="0"/>
        <v>156</v>
      </c>
    </row>
    <row r="41" spans="1:9" x14ac:dyDescent="0.3">
      <c r="A41">
        <v>52.1</v>
      </c>
      <c r="B41">
        <v>53.1</v>
      </c>
      <c r="C41">
        <v>54.08</v>
      </c>
      <c r="D41">
        <v>55.17</v>
      </c>
      <c r="E41">
        <v>56.23</v>
      </c>
      <c r="F41">
        <v>57.18</v>
      </c>
      <c r="G41">
        <v>58.09</v>
      </c>
      <c r="H41">
        <v>13.5</v>
      </c>
      <c r="I41">
        <f t="shared" si="0"/>
        <v>162</v>
      </c>
    </row>
    <row r="42" spans="1:9" x14ac:dyDescent="0.3">
      <c r="A42">
        <v>52.35</v>
      </c>
      <c r="B42">
        <v>53.36</v>
      </c>
      <c r="C42">
        <v>54.36</v>
      </c>
      <c r="D42">
        <v>55.45</v>
      </c>
      <c r="E42">
        <v>56.52</v>
      </c>
      <c r="F42">
        <v>57.47</v>
      </c>
      <c r="G42">
        <v>58.39</v>
      </c>
      <c r="H42">
        <v>14</v>
      </c>
      <c r="I42">
        <f t="shared" si="0"/>
        <v>168</v>
      </c>
    </row>
    <row r="43" spans="1:9" x14ac:dyDescent="0.3">
      <c r="A43">
        <v>52.59</v>
      </c>
      <c r="B43">
        <v>53.6</v>
      </c>
      <c r="C43">
        <v>54.61</v>
      </c>
      <c r="D43">
        <v>55.71</v>
      </c>
      <c r="E43">
        <v>56.79</v>
      </c>
      <c r="F43">
        <v>57.74</v>
      </c>
      <c r="G43">
        <v>58.67</v>
      </c>
      <c r="H43">
        <v>14.5</v>
      </c>
      <c r="I43">
        <f t="shared" si="0"/>
        <v>174</v>
      </c>
    </row>
    <row r="44" spans="1:9" x14ac:dyDescent="0.3">
      <c r="A44">
        <v>52.8</v>
      </c>
      <c r="B44">
        <v>53.83</v>
      </c>
      <c r="C44">
        <v>54.85</v>
      </c>
      <c r="D44">
        <v>55.95</v>
      </c>
      <c r="E44">
        <v>57.04</v>
      </c>
      <c r="F44">
        <v>58</v>
      </c>
      <c r="G44">
        <v>58.92</v>
      </c>
      <c r="H44">
        <v>15</v>
      </c>
      <c r="I44">
        <f t="shared" si="0"/>
        <v>180</v>
      </c>
    </row>
    <row r="45" spans="1:9" x14ac:dyDescent="0.3">
      <c r="A45">
        <v>53.01</v>
      </c>
      <c r="B45">
        <v>54.05</v>
      </c>
      <c r="C45">
        <v>55.07</v>
      </c>
      <c r="D45">
        <v>56.19</v>
      </c>
      <c r="E45">
        <v>57.28</v>
      </c>
      <c r="F45">
        <v>58.24</v>
      </c>
      <c r="G45">
        <v>59.17</v>
      </c>
      <c r="H45">
        <v>15.5</v>
      </c>
      <c r="I45">
        <f t="shared" si="0"/>
        <v>186</v>
      </c>
    </row>
    <row r="46" spans="1:9" x14ac:dyDescent="0.3">
      <c r="A46">
        <v>53.19</v>
      </c>
      <c r="B46">
        <v>54.24</v>
      </c>
      <c r="C46">
        <v>55.27</v>
      </c>
      <c r="D46">
        <v>56.39</v>
      </c>
      <c r="E46">
        <v>57.49</v>
      </c>
      <c r="F46">
        <v>58.45</v>
      </c>
      <c r="G46">
        <v>59.39</v>
      </c>
      <c r="H46">
        <v>16</v>
      </c>
      <c r="I46">
        <f t="shared" si="0"/>
        <v>192</v>
      </c>
    </row>
    <row r="47" spans="1:9" x14ac:dyDescent="0.3">
      <c r="A47">
        <v>53.34</v>
      </c>
      <c r="B47">
        <v>54.4</v>
      </c>
      <c r="C47">
        <v>55.44</v>
      </c>
      <c r="D47">
        <v>56.57</v>
      </c>
      <c r="E47">
        <v>57.66</v>
      </c>
      <c r="F47">
        <v>58.63</v>
      </c>
      <c r="G47">
        <v>59.57</v>
      </c>
      <c r="H47">
        <v>16.5</v>
      </c>
      <c r="I47">
        <f t="shared" si="0"/>
        <v>198</v>
      </c>
    </row>
    <row r="48" spans="1:9" x14ac:dyDescent="0.3">
      <c r="A48">
        <v>53.45</v>
      </c>
      <c r="B48">
        <v>54.51</v>
      </c>
      <c r="C48">
        <v>55.56</v>
      </c>
      <c r="D48">
        <v>56.69</v>
      </c>
      <c r="E48">
        <v>57.79</v>
      </c>
      <c r="F48">
        <v>58.76</v>
      </c>
      <c r="G48">
        <v>59.7</v>
      </c>
      <c r="H48">
        <v>17</v>
      </c>
      <c r="I48">
        <f t="shared" si="0"/>
        <v>204</v>
      </c>
    </row>
    <row r="49" spans="1:9" x14ac:dyDescent="0.3">
      <c r="A49">
        <v>53.54</v>
      </c>
      <c r="B49">
        <v>54.6</v>
      </c>
      <c r="C49">
        <v>55.65</v>
      </c>
      <c r="D49">
        <v>56.78</v>
      </c>
      <c r="E49">
        <v>57.89</v>
      </c>
      <c r="F49">
        <v>58.86</v>
      </c>
      <c r="G49">
        <v>59.8</v>
      </c>
      <c r="H49">
        <v>17.5</v>
      </c>
      <c r="I49">
        <f t="shared" si="0"/>
        <v>210</v>
      </c>
    </row>
    <row r="50" spans="1:9" x14ac:dyDescent="0.3">
      <c r="A50">
        <v>53.62</v>
      </c>
      <c r="B50">
        <v>54.68</v>
      </c>
      <c r="C50">
        <v>55.74</v>
      </c>
      <c r="D50">
        <v>56.87</v>
      </c>
      <c r="E50">
        <v>57.98</v>
      </c>
      <c r="F50">
        <v>58.95</v>
      </c>
      <c r="G50">
        <v>59.89</v>
      </c>
      <c r="H50">
        <v>18</v>
      </c>
      <c r="I50">
        <f t="shared" si="0"/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percentile weight</vt:lpstr>
      <vt:lpstr>percentile height</vt:lpstr>
      <vt:lpstr>percentile head circumference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Lischik</dc:creator>
  <cp:lastModifiedBy>Colin Lischik</cp:lastModifiedBy>
  <dcterms:created xsi:type="dcterms:W3CDTF">2015-06-05T18:19:34Z</dcterms:created>
  <dcterms:modified xsi:type="dcterms:W3CDTF">2023-08-15T10:26:42Z</dcterms:modified>
</cp:coreProperties>
</file>