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eels\git\ChildrenPercentilePlot\percentiles\"/>
    </mc:Choice>
  </mc:AlternateContent>
  <xr:revisionPtr revIDLastSave="0" documentId="13_ncr:1_{B02F9064-46AA-4F40-BCD5-0C7E467D7DBB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percentile weight" sheetId="5" r:id="rId1"/>
    <sheet name="percentile head circumference" sheetId="4" r:id="rId2"/>
    <sheet name="percentile heigh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5" l="1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H17" i="5"/>
  <c r="H16" i="5"/>
  <c r="I16" i="5" s="1"/>
  <c r="H15" i="5"/>
  <c r="I15" i="5" s="1"/>
  <c r="I14" i="5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I2" i="5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4" i="3"/>
  <c r="I8" i="3"/>
  <c r="I7" i="3"/>
  <c r="I6" i="3"/>
  <c r="I5" i="3"/>
  <c r="I4" i="3"/>
  <c r="I3" i="3"/>
  <c r="I2" i="3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4" i="4"/>
  <c r="I10" i="4"/>
  <c r="I9" i="4"/>
  <c r="I8" i="4"/>
  <c r="I7" i="4"/>
  <c r="I6" i="4"/>
  <c r="I5" i="4"/>
  <c r="I4" i="4"/>
  <c r="I2" i="4"/>
  <c r="H17" i="3"/>
  <c r="I17" i="3" s="1"/>
  <c r="H16" i="3"/>
  <c r="I16" i="3" s="1"/>
  <c r="H15" i="3"/>
  <c r="I15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H7" i="3"/>
  <c r="H6" i="3"/>
  <c r="H5" i="3"/>
  <c r="H4" i="3"/>
  <c r="H3" i="3"/>
  <c r="H17" i="4"/>
  <c r="I17" i="4" s="1"/>
  <c r="H16" i="4"/>
  <c r="I16" i="4" s="1"/>
  <c r="H15" i="4"/>
  <c r="I15" i="4" s="1"/>
  <c r="H13" i="4"/>
  <c r="I13" i="4" s="1"/>
  <c r="H12" i="4"/>
  <c r="I12" i="4" s="1"/>
  <c r="H11" i="4"/>
  <c r="I11" i="4" s="1"/>
  <c r="H10" i="4"/>
  <c r="H9" i="4"/>
  <c r="H8" i="4"/>
  <c r="H7" i="4"/>
  <c r="H6" i="4"/>
  <c r="H5" i="4"/>
  <c r="H4" i="4"/>
  <c r="H3" i="4"/>
  <c r="I3" i="4" s="1"/>
</calcChain>
</file>

<file path=xl/sharedStrings.xml><?xml version="1.0" encoding="utf-8"?>
<sst xmlns="http://schemas.openxmlformats.org/spreadsheetml/2006/main" count="27" uniqueCount="9">
  <si>
    <t>P3</t>
  </si>
  <si>
    <t>P10</t>
  </si>
  <si>
    <t>P25</t>
  </si>
  <si>
    <t>P50</t>
  </si>
  <si>
    <t>P75</t>
  </si>
  <si>
    <t>P90</t>
  </si>
  <si>
    <t>P97</t>
  </si>
  <si>
    <t>age_months</t>
  </si>
  <si>
    <t>age_years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</si>
</sst>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B897-AC15-4630-8B0F-748F782284F1}">
  <dimension ref="A1:I50"/>
  <sheetViews>
    <sheetView tabSelected="1" topLeftCell="A41" workbookViewId="0">
      <selection activeCell="H50" sqref="H5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3">
      <c r="A2">
        <v>2.59</v>
      </c>
      <c r="B2">
        <v>2.84</v>
      </c>
      <c r="C2">
        <v>3.1</v>
      </c>
      <c r="D2">
        <v>3.39</v>
      </c>
      <c r="E2">
        <v>3.67</v>
      </c>
      <c r="F2">
        <v>3.93</v>
      </c>
      <c r="G2">
        <v>4.18</v>
      </c>
      <c r="H2">
        <v>0</v>
      </c>
      <c r="I2">
        <f>H2*12</f>
        <v>0</v>
      </c>
    </row>
    <row r="3" spans="1:9" x14ac:dyDescent="0.3">
      <c r="A3">
        <v>3.25</v>
      </c>
      <c r="B3">
        <v>3.54</v>
      </c>
      <c r="C3">
        <v>3.85</v>
      </c>
      <c r="D3">
        <v>4.2</v>
      </c>
      <c r="E3">
        <v>4.57</v>
      </c>
      <c r="F3">
        <v>4.91</v>
      </c>
      <c r="G3">
        <v>5.27</v>
      </c>
      <c r="H3">
        <f>1/12</f>
        <v>8.3333333333333329E-2</v>
      </c>
      <c r="I3">
        <f t="shared" ref="I3:I50" si="0">H3*12</f>
        <v>1</v>
      </c>
    </row>
    <row r="4" spans="1:9" x14ac:dyDescent="0.3">
      <c r="A4">
        <v>3.92</v>
      </c>
      <c r="B4">
        <v>4.24</v>
      </c>
      <c r="C4">
        <v>4.59</v>
      </c>
      <c r="D4">
        <v>5</v>
      </c>
      <c r="E4">
        <v>5.43</v>
      </c>
      <c r="F4">
        <v>5.84</v>
      </c>
      <c r="G4">
        <v>6.28</v>
      </c>
      <c r="H4">
        <f>2/12</f>
        <v>0.16666666666666666</v>
      </c>
      <c r="I4">
        <f t="shared" si="0"/>
        <v>2</v>
      </c>
    </row>
    <row r="5" spans="1:9" x14ac:dyDescent="0.3">
      <c r="A5">
        <v>4.4400000000000004</v>
      </c>
      <c r="B5">
        <v>4.78</v>
      </c>
      <c r="C5">
        <v>5.16</v>
      </c>
      <c r="D5">
        <v>5.61</v>
      </c>
      <c r="E5">
        <v>6.09</v>
      </c>
      <c r="F5">
        <v>6.56</v>
      </c>
      <c r="G5">
        <v>7.05</v>
      </c>
      <c r="H5">
        <f>3/12</f>
        <v>0.25</v>
      </c>
      <c r="I5">
        <f t="shared" si="0"/>
        <v>3</v>
      </c>
    </row>
    <row r="6" spans="1:9" x14ac:dyDescent="0.3">
      <c r="A6">
        <v>4.99</v>
      </c>
      <c r="B6">
        <v>5.37</v>
      </c>
      <c r="C6">
        <v>5.77</v>
      </c>
      <c r="D6">
        <v>6.25</v>
      </c>
      <c r="E6">
        <v>6.77</v>
      </c>
      <c r="F6">
        <v>7.28</v>
      </c>
      <c r="G6">
        <v>7.81</v>
      </c>
      <c r="H6">
        <f>4/12</f>
        <v>0.33333333333333331</v>
      </c>
      <c r="I6">
        <f t="shared" si="0"/>
        <v>4</v>
      </c>
    </row>
    <row r="7" spans="1:9" x14ac:dyDescent="0.3">
      <c r="A7">
        <v>5.49</v>
      </c>
      <c r="B7">
        <v>5.88</v>
      </c>
      <c r="C7">
        <v>6.31</v>
      </c>
      <c r="D7">
        <v>6.82</v>
      </c>
      <c r="E7">
        <v>7.37</v>
      </c>
      <c r="F7">
        <v>7.91</v>
      </c>
      <c r="G7">
        <v>8.48</v>
      </c>
      <c r="H7">
        <f>5/12</f>
        <v>0.41666666666666669</v>
      </c>
      <c r="I7">
        <f t="shared" si="0"/>
        <v>5</v>
      </c>
    </row>
    <row r="8" spans="1:9" x14ac:dyDescent="0.3">
      <c r="A8">
        <v>5.91</v>
      </c>
      <c r="B8">
        <v>6.32</v>
      </c>
      <c r="C8">
        <v>6.77</v>
      </c>
      <c r="D8">
        <v>7.3</v>
      </c>
      <c r="E8">
        <v>7.88</v>
      </c>
      <c r="F8">
        <v>8.4499999999999993</v>
      </c>
      <c r="G8">
        <v>9.0500000000000007</v>
      </c>
      <c r="H8">
        <f>6/12</f>
        <v>0.5</v>
      </c>
      <c r="I8">
        <f t="shared" si="0"/>
        <v>6</v>
      </c>
    </row>
    <row r="9" spans="1:9" x14ac:dyDescent="0.3">
      <c r="A9">
        <v>6.27</v>
      </c>
      <c r="B9">
        <v>6.7</v>
      </c>
      <c r="C9">
        <v>7.16</v>
      </c>
      <c r="D9">
        <v>7.72</v>
      </c>
      <c r="E9">
        <v>8.33</v>
      </c>
      <c r="F9">
        <v>8.92</v>
      </c>
      <c r="G9">
        <v>9.5500000000000007</v>
      </c>
      <c r="H9">
        <f>7/12</f>
        <v>0.58333333333333337</v>
      </c>
      <c r="I9">
        <f t="shared" si="0"/>
        <v>7</v>
      </c>
    </row>
    <row r="10" spans="1:9" x14ac:dyDescent="0.3">
      <c r="A10">
        <v>6.6</v>
      </c>
      <c r="B10">
        <v>7.04</v>
      </c>
      <c r="C10">
        <v>7.51</v>
      </c>
      <c r="D10">
        <v>8.09</v>
      </c>
      <c r="E10">
        <v>8.7200000000000006</v>
      </c>
      <c r="F10">
        <v>9.33</v>
      </c>
      <c r="G10">
        <v>9.99</v>
      </c>
      <c r="H10">
        <f>8/12</f>
        <v>0.66666666666666663</v>
      </c>
      <c r="I10">
        <f t="shared" si="0"/>
        <v>8</v>
      </c>
    </row>
    <row r="11" spans="1:9" x14ac:dyDescent="0.3">
      <c r="A11">
        <v>6.89</v>
      </c>
      <c r="B11">
        <v>7.34</v>
      </c>
      <c r="C11">
        <v>7.84</v>
      </c>
      <c r="D11">
        <v>8.43</v>
      </c>
      <c r="E11">
        <v>9.08</v>
      </c>
      <c r="F11">
        <v>9.7200000000000006</v>
      </c>
      <c r="G11">
        <v>10.4</v>
      </c>
      <c r="H11">
        <f>9/12</f>
        <v>0.75</v>
      </c>
      <c r="I11">
        <f t="shared" si="0"/>
        <v>9</v>
      </c>
    </row>
    <row r="12" spans="1:9" x14ac:dyDescent="0.3">
      <c r="A12">
        <v>7.17</v>
      </c>
      <c r="B12">
        <v>7.63</v>
      </c>
      <c r="C12">
        <v>8.14</v>
      </c>
      <c r="D12">
        <v>8.75</v>
      </c>
      <c r="E12">
        <v>9.43</v>
      </c>
      <c r="F12">
        <v>10.09</v>
      </c>
      <c r="G12">
        <v>10.8</v>
      </c>
      <c r="H12">
        <f>10/12</f>
        <v>0.83333333333333337</v>
      </c>
      <c r="I12">
        <f t="shared" si="0"/>
        <v>10</v>
      </c>
    </row>
    <row r="13" spans="1:9" x14ac:dyDescent="0.3">
      <c r="A13">
        <v>7.43</v>
      </c>
      <c r="B13">
        <v>7.9</v>
      </c>
      <c r="C13">
        <v>8.43</v>
      </c>
      <c r="D13">
        <v>9.06</v>
      </c>
      <c r="E13">
        <v>9.75</v>
      </c>
      <c r="F13">
        <v>10.44</v>
      </c>
      <c r="G13">
        <v>11.17</v>
      </c>
      <c r="H13">
        <f>11/12</f>
        <v>0.91666666666666663</v>
      </c>
      <c r="I13">
        <f t="shared" si="0"/>
        <v>11</v>
      </c>
    </row>
    <row r="14" spans="1:9" x14ac:dyDescent="0.3">
      <c r="A14">
        <v>7.67</v>
      </c>
      <c r="B14">
        <v>8.16</v>
      </c>
      <c r="C14">
        <v>8.69</v>
      </c>
      <c r="D14">
        <v>9.34</v>
      </c>
      <c r="E14">
        <v>10.06</v>
      </c>
      <c r="F14">
        <v>10.77</v>
      </c>
      <c r="G14">
        <v>11.53</v>
      </c>
      <c r="H14">
        <v>1</v>
      </c>
      <c r="I14">
        <f t="shared" si="0"/>
        <v>12</v>
      </c>
    </row>
    <row r="15" spans="1:9" x14ac:dyDescent="0.3">
      <c r="A15">
        <v>8.31</v>
      </c>
      <c r="B15">
        <v>8.83</v>
      </c>
      <c r="C15">
        <v>9.4</v>
      </c>
      <c r="D15">
        <v>10.1</v>
      </c>
      <c r="E15">
        <v>10.88</v>
      </c>
      <c r="F15">
        <v>11.65</v>
      </c>
      <c r="G15">
        <v>12.5</v>
      </c>
      <c r="H15">
        <f>15/12</f>
        <v>1.25</v>
      </c>
      <c r="I15">
        <f t="shared" si="0"/>
        <v>15</v>
      </c>
    </row>
    <row r="16" spans="1:9" x14ac:dyDescent="0.3">
      <c r="A16">
        <v>8.85</v>
      </c>
      <c r="B16">
        <v>9.4</v>
      </c>
      <c r="C16">
        <v>10.01</v>
      </c>
      <c r="D16">
        <v>10.76</v>
      </c>
      <c r="E16">
        <v>11.59</v>
      </c>
      <c r="F16">
        <v>12.43</v>
      </c>
      <c r="G16">
        <v>13.35</v>
      </c>
      <c r="H16">
        <f>18/12</f>
        <v>1.5</v>
      </c>
      <c r="I16">
        <f t="shared" si="0"/>
        <v>18</v>
      </c>
    </row>
    <row r="17" spans="1:9" x14ac:dyDescent="0.3">
      <c r="A17">
        <v>9.34</v>
      </c>
      <c r="B17">
        <v>9.91</v>
      </c>
      <c r="C17">
        <v>10.56</v>
      </c>
      <c r="D17">
        <v>11.35</v>
      </c>
      <c r="E17">
        <v>12.25</v>
      </c>
      <c r="F17">
        <v>13.15</v>
      </c>
      <c r="G17">
        <v>14.14</v>
      </c>
      <c r="H17">
        <f>21/12</f>
        <v>1.75</v>
      </c>
      <c r="I17">
        <f t="shared" si="0"/>
        <v>21</v>
      </c>
    </row>
    <row r="18" spans="1:9" x14ac:dyDescent="0.3">
      <c r="A18">
        <v>9.82</v>
      </c>
      <c r="B18">
        <v>10.42</v>
      </c>
      <c r="C18">
        <v>11.11</v>
      </c>
      <c r="D18">
        <v>11.95</v>
      </c>
      <c r="E18">
        <v>12.9</v>
      </c>
      <c r="F18">
        <v>13.87</v>
      </c>
      <c r="G18">
        <v>14.94</v>
      </c>
      <c r="H18">
        <v>2</v>
      </c>
      <c r="I18">
        <f t="shared" si="0"/>
        <v>24</v>
      </c>
    </row>
    <row r="19" spans="1:9" x14ac:dyDescent="0.3">
      <c r="A19">
        <v>10.78</v>
      </c>
      <c r="B19">
        <v>11.46</v>
      </c>
      <c r="C19">
        <v>12.22</v>
      </c>
      <c r="D19">
        <v>13.18</v>
      </c>
      <c r="E19">
        <v>14.27</v>
      </c>
      <c r="F19">
        <v>15.38</v>
      </c>
      <c r="G19">
        <v>16.63</v>
      </c>
      <c r="H19">
        <v>2.5</v>
      </c>
      <c r="I19">
        <f t="shared" si="0"/>
        <v>30</v>
      </c>
    </row>
    <row r="20" spans="1:9" x14ac:dyDescent="0.3">
      <c r="A20">
        <v>11.72</v>
      </c>
      <c r="B20">
        <v>12.48</v>
      </c>
      <c r="C20">
        <v>13.34</v>
      </c>
      <c r="D20">
        <v>14.42</v>
      </c>
      <c r="E20">
        <v>15.66</v>
      </c>
      <c r="F20">
        <v>16.940000000000001</v>
      </c>
      <c r="G20">
        <v>18.399999999999999</v>
      </c>
      <c r="H20">
        <v>3</v>
      </c>
      <c r="I20">
        <f t="shared" si="0"/>
        <v>36</v>
      </c>
    </row>
    <row r="21" spans="1:9" x14ac:dyDescent="0.3">
      <c r="A21">
        <v>12.56</v>
      </c>
      <c r="B21">
        <v>13.39</v>
      </c>
      <c r="C21">
        <v>14.34</v>
      </c>
      <c r="D21">
        <v>15.54</v>
      </c>
      <c r="E21">
        <v>16.93</v>
      </c>
      <c r="F21">
        <v>18.39</v>
      </c>
      <c r="G21">
        <v>20.059999999999999</v>
      </c>
      <c r="H21">
        <v>3.5</v>
      </c>
      <c r="I21">
        <f t="shared" si="0"/>
        <v>42</v>
      </c>
    </row>
    <row r="22" spans="1:9" x14ac:dyDescent="0.3">
      <c r="A22">
        <v>13.35</v>
      </c>
      <c r="B22">
        <v>14.25</v>
      </c>
      <c r="C22">
        <v>15.28</v>
      </c>
      <c r="D22">
        <v>16.600000000000001</v>
      </c>
      <c r="E22">
        <v>18.149999999999999</v>
      </c>
      <c r="F22">
        <v>19.78</v>
      </c>
      <c r="G22">
        <v>21.69</v>
      </c>
      <c r="H22">
        <v>4</v>
      </c>
      <c r="I22">
        <f t="shared" si="0"/>
        <v>48</v>
      </c>
    </row>
    <row r="23" spans="1:9" x14ac:dyDescent="0.3">
      <c r="A23">
        <v>14.14</v>
      </c>
      <c r="B23">
        <v>15.12</v>
      </c>
      <c r="C23">
        <v>16.239999999999998</v>
      </c>
      <c r="D23">
        <v>17.690000000000001</v>
      </c>
      <c r="E23">
        <v>19.399999999999999</v>
      </c>
      <c r="F23">
        <v>21.23</v>
      </c>
      <c r="G23">
        <v>23.39</v>
      </c>
      <c r="H23">
        <v>4.5</v>
      </c>
      <c r="I23">
        <f t="shared" si="0"/>
        <v>54</v>
      </c>
    </row>
    <row r="24" spans="1:9" x14ac:dyDescent="0.3">
      <c r="A24">
        <v>14.99</v>
      </c>
      <c r="B24">
        <v>16.04</v>
      </c>
      <c r="C24">
        <v>17.260000000000002</v>
      </c>
      <c r="D24">
        <v>18.84</v>
      </c>
      <c r="E24">
        <v>20.74</v>
      </c>
      <c r="F24">
        <v>22.79</v>
      </c>
      <c r="G24">
        <v>25.24</v>
      </c>
      <c r="H24">
        <v>5</v>
      </c>
      <c r="I24">
        <f t="shared" si="0"/>
        <v>60</v>
      </c>
    </row>
    <row r="25" spans="1:9" x14ac:dyDescent="0.3">
      <c r="A25">
        <v>15.87</v>
      </c>
      <c r="B25">
        <v>17</v>
      </c>
      <c r="C25">
        <v>18.329999999999998</v>
      </c>
      <c r="D25">
        <v>20.059999999999999</v>
      </c>
      <c r="E25">
        <v>22.15</v>
      </c>
      <c r="F25">
        <v>24.45</v>
      </c>
      <c r="G25">
        <v>27.22</v>
      </c>
      <c r="H25">
        <v>5.5</v>
      </c>
      <c r="I25">
        <f t="shared" si="0"/>
        <v>66</v>
      </c>
    </row>
    <row r="26" spans="1:9" x14ac:dyDescent="0.3">
      <c r="A26">
        <v>16.78</v>
      </c>
      <c r="B26">
        <v>18.010000000000002</v>
      </c>
      <c r="C26">
        <v>19.45</v>
      </c>
      <c r="D26">
        <v>21.35</v>
      </c>
      <c r="E26">
        <v>23.66</v>
      </c>
      <c r="F26">
        <v>26.22</v>
      </c>
      <c r="G26">
        <v>29.37</v>
      </c>
      <c r="H26">
        <v>6</v>
      </c>
      <c r="I26">
        <f t="shared" si="0"/>
        <v>72</v>
      </c>
    </row>
    <row r="27" spans="1:9" x14ac:dyDescent="0.3">
      <c r="A27">
        <v>17.71</v>
      </c>
      <c r="B27">
        <v>19.04</v>
      </c>
      <c r="C27">
        <v>20.61</v>
      </c>
      <c r="D27">
        <v>22.7</v>
      </c>
      <c r="E27">
        <v>25.26</v>
      </c>
      <c r="F27">
        <v>28.13</v>
      </c>
      <c r="G27">
        <v>31.71</v>
      </c>
      <c r="H27">
        <v>6.5</v>
      </c>
      <c r="I27">
        <f t="shared" si="0"/>
        <v>78</v>
      </c>
    </row>
    <row r="28" spans="1:9" x14ac:dyDescent="0.3">
      <c r="A28">
        <v>18.61</v>
      </c>
      <c r="B28">
        <v>20.05</v>
      </c>
      <c r="C28">
        <v>21.77</v>
      </c>
      <c r="D28">
        <v>24.06</v>
      </c>
      <c r="E28">
        <v>26.91</v>
      </c>
      <c r="F28">
        <v>30.13</v>
      </c>
      <c r="G28">
        <v>34.200000000000003</v>
      </c>
      <c r="H28">
        <v>7</v>
      </c>
      <c r="I28">
        <f t="shared" si="0"/>
        <v>84</v>
      </c>
    </row>
    <row r="29" spans="1:9" x14ac:dyDescent="0.3">
      <c r="A29">
        <v>19.489999999999998</v>
      </c>
      <c r="B29">
        <v>21.06</v>
      </c>
      <c r="C29">
        <v>22.94</v>
      </c>
      <c r="D29">
        <v>25.48</v>
      </c>
      <c r="E29">
        <v>28.65</v>
      </c>
      <c r="F29">
        <v>32.270000000000003</v>
      </c>
      <c r="G29">
        <v>36.9</v>
      </c>
      <c r="H29">
        <v>7.5</v>
      </c>
      <c r="I29">
        <f t="shared" si="0"/>
        <v>90</v>
      </c>
    </row>
    <row r="30" spans="1:9" x14ac:dyDescent="0.3">
      <c r="A30">
        <v>20.399999999999999</v>
      </c>
      <c r="B30">
        <v>22.12</v>
      </c>
      <c r="C30">
        <v>24.2</v>
      </c>
      <c r="D30">
        <v>27.01</v>
      </c>
      <c r="E30">
        <v>30.56</v>
      </c>
      <c r="F30">
        <v>34.67</v>
      </c>
      <c r="G30">
        <v>39.97</v>
      </c>
      <c r="H30">
        <v>8</v>
      </c>
      <c r="I30">
        <f t="shared" si="0"/>
        <v>96</v>
      </c>
    </row>
    <row r="31" spans="1:9" x14ac:dyDescent="0.3">
      <c r="A31">
        <v>21.36</v>
      </c>
      <c r="B31">
        <v>23.26</v>
      </c>
      <c r="C31">
        <v>25.56</v>
      </c>
      <c r="D31">
        <v>28.69</v>
      </c>
      <c r="E31">
        <v>32.69</v>
      </c>
      <c r="F31">
        <v>37.35</v>
      </c>
      <c r="G31">
        <v>43.43</v>
      </c>
      <c r="H31">
        <v>8.5</v>
      </c>
      <c r="I31">
        <f t="shared" si="0"/>
        <v>102</v>
      </c>
    </row>
    <row r="32" spans="1:9" x14ac:dyDescent="0.3">
      <c r="A32">
        <v>22.38</v>
      </c>
      <c r="B32">
        <v>24.48</v>
      </c>
      <c r="C32">
        <v>27.04</v>
      </c>
      <c r="D32">
        <v>30.55</v>
      </c>
      <c r="E32">
        <v>35.049999999999997</v>
      </c>
      <c r="F32">
        <v>40.340000000000003</v>
      </c>
      <c r="G32">
        <v>47.3</v>
      </c>
      <c r="H32">
        <v>9</v>
      </c>
      <c r="I32">
        <f t="shared" si="0"/>
        <v>108</v>
      </c>
    </row>
    <row r="33" spans="1:9" x14ac:dyDescent="0.3">
      <c r="A33">
        <v>23.46</v>
      </c>
      <c r="B33">
        <v>25.79</v>
      </c>
      <c r="C33">
        <v>28.64</v>
      </c>
      <c r="D33">
        <v>32.57</v>
      </c>
      <c r="E33">
        <v>37.630000000000003</v>
      </c>
      <c r="F33">
        <v>43.6</v>
      </c>
      <c r="G33">
        <v>51.5</v>
      </c>
      <c r="H33">
        <v>9.5</v>
      </c>
      <c r="I33">
        <f t="shared" si="0"/>
        <v>114</v>
      </c>
    </row>
    <row r="34" spans="1:9" x14ac:dyDescent="0.3">
      <c r="A34">
        <v>24.56</v>
      </c>
      <c r="B34">
        <v>27.15</v>
      </c>
      <c r="C34">
        <v>30.31</v>
      </c>
      <c r="D34">
        <v>34.68</v>
      </c>
      <c r="E34">
        <v>40.340000000000003</v>
      </c>
      <c r="F34">
        <v>47.03</v>
      </c>
      <c r="G34">
        <v>55.89</v>
      </c>
      <c r="H34">
        <v>10</v>
      </c>
      <c r="I34">
        <f t="shared" si="0"/>
        <v>120</v>
      </c>
    </row>
    <row r="35" spans="1:9" x14ac:dyDescent="0.3">
      <c r="A35">
        <v>25.77</v>
      </c>
      <c r="B35">
        <v>28.61</v>
      </c>
      <c r="C35">
        <v>32.090000000000003</v>
      </c>
      <c r="D35">
        <v>36.92</v>
      </c>
      <c r="E35">
        <v>43.18</v>
      </c>
      <c r="F35">
        <v>50.59</v>
      </c>
      <c r="G35">
        <v>60.38</v>
      </c>
      <c r="H35">
        <v>10.5</v>
      </c>
      <c r="I35">
        <f t="shared" si="0"/>
        <v>126</v>
      </c>
    </row>
    <row r="36" spans="1:9" x14ac:dyDescent="0.3">
      <c r="A36">
        <v>27.18</v>
      </c>
      <c r="B36">
        <v>30.28</v>
      </c>
      <c r="C36">
        <v>34.090000000000003</v>
      </c>
      <c r="D36">
        <v>39.369999999999997</v>
      </c>
      <c r="E36">
        <v>46.21</v>
      </c>
      <c r="F36">
        <v>54.29</v>
      </c>
      <c r="G36">
        <v>64.92</v>
      </c>
      <c r="H36">
        <v>11</v>
      </c>
      <c r="I36">
        <f t="shared" si="0"/>
        <v>132</v>
      </c>
    </row>
    <row r="37" spans="1:9" x14ac:dyDescent="0.3">
      <c r="A37">
        <v>28.94</v>
      </c>
      <c r="B37">
        <v>32.28</v>
      </c>
      <c r="C37">
        <v>36.380000000000003</v>
      </c>
      <c r="D37">
        <v>42.05</v>
      </c>
      <c r="E37">
        <v>49.38</v>
      </c>
      <c r="F37">
        <v>58</v>
      </c>
      <c r="G37">
        <v>69.28</v>
      </c>
      <c r="H37">
        <v>11.5</v>
      </c>
      <c r="I37">
        <f t="shared" si="0"/>
        <v>138</v>
      </c>
    </row>
    <row r="38" spans="1:9" x14ac:dyDescent="0.3">
      <c r="A38">
        <v>31.06</v>
      </c>
      <c r="B38">
        <v>34.590000000000003</v>
      </c>
      <c r="C38">
        <v>38.909999999999997</v>
      </c>
      <c r="D38">
        <v>44.87</v>
      </c>
      <c r="E38">
        <v>52.53</v>
      </c>
      <c r="F38">
        <v>61.51</v>
      </c>
      <c r="G38">
        <v>73.209999999999994</v>
      </c>
      <c r="H38">
        <v>12</v>
      </c>
      <c r="I38">
        <f t="shared" si="0"/>
        <v>144</v>
      </c>
    </row>
    <row r="39" spans="1:9" x14ac:dyDescent="0.3">
      <c r="A39">
        <v>33.39</v>
      </c>
      <c r="B39">
        <v>37.04</v>
      </c>
      <c r="C39">
        <v>41.48</v>
      </c>
      <c r="D39">
        <v>47.59</v>
      </c>
      <c r="E39">
        <v>55.43</v>
      </c>
      <c r="F39">
        <v>64.59</v>
      </c>
      <c r="G39">
        <v>76.510000000000005</v>
      </c>
      <c r="H39">
        <v>12.5</v>
      </c>
      <c r="I39">
        <f t="shared" si="0"/>
        <v>150</v>
      </c>
    </row>
    <row r="40" spans="1:9" x14ac:dyDescent="0.3">
      <c r="A40">
        <v>35.729999999999997</v>
      </c>
      <c r="B40">
        <v>39.4</v>
      </c>
      <c r="C40">
        <v>43.87</v>
      </c>
      <c r="D40">
        <v>50.02</v>
      </c>
      <c r="E40">
        <v>57.89</v>
      </c>
      <c r="F40">
        <v>67.08</v>
      </c>
      <c r="G40">
        <v>79.069999999999993</v>
      </c>
      <c r="H40">
        <v>13</v>
      </c>
      <c r="I40">
        <f t="shared" si="0"/>
        <v>156</v>
      </c>
    </row>
    <row r="41" spans="1:9" x14ac:dyDescent="0.3">
      <c r="A41">
        <v>37.96</v>
      </c>
      <c r="B41">
        <v>41.62</v>
      </c>
      <c r="C41">
        <v>46.06</v>
      </c>
      <c r="D41">
        <v>52.16</v>
      </c>
      <c r="E41">
        <v>59.97</v>
      </c>
      <c r="F41">
        <v>69.14</v>
      </c>
      <c r="G41">
        <v>81.17</v>
      </c>
      <c r="H41">
        <v>13.5</v>
      </c>
      <c r="I41">
        <f t="shared" si="0"/>
        <v>162</v>
      </c>
    </row>
    <row r="42" spans="1:9" x14ac:dyDescent="0.3">
      <c r="A42">
        <v>40.020000000000003</v>
      </c>
      <c r="B42">
        <v>43.62</v>
      </c>
      <c r="C42">
        <v>48</v>
      </c>
      <c r="D42">
        <v>54.01</v>
      </c>
      <c r="E42">
        <v>61.73</v>
      </c>
      <c r="F42">
        <v>70.84</v>
      </c>
      <c r="G42">
        <v>82.89</v>
      </c>
      <c r="H42">
        <v>14</v>
      </c>
      <c r="I42">
        <f t="shared" si="0"/>
        <v>168</v>
      </c>
    </row>
    <row r="43" spans="1:9" x14ac:dyDescent="0.3">
      <c r="A43">
        <v>41.8</v>
      </c>
      <c r="B43">
        <v>45.34</v>
      </c>
      <c r="C43">
        <v>49.64</v>
      </c>
      <c r="D43">
        <v>55.55</v>
      </c>
      <c r="E43">
        <v>63.17</v>
      </c>
      <c r="F43">
        <v>72.2</v>
      </c>
      <c r="G43">
        <v>84.27</v>
      </c>
      <c r="H43">
        <v>14.5</v>
      </c>
      <c r="I43">
        <f t="shared" si="0"/>
        <v>174</v>
      </c>
    </row>
    <row r="44" spans="1:9" x14ac:dyDescent="0.3">
      <c r="A44">
        <v>43.27</v>
      </c>
      <c r="B44">
        <v>46.76</v>
      </c>
      <c r="C44">
        <v>50.98</v>
      </c>
      <c r="D44">
        <v>56.8</v>
      </c>
      <c r="E44">
        <v>64.319999999999993</v>
      </c>
      <c r="F44">
        <v>73.28</v>
      </c>
      <c r="G44">
        <v>85.37</v>
      </c>
      <c r="H44">
        <v>15</v>
      </c>
      <c r="I44">
        <f t="shared" si="0"/>
        <v>180</v>
      </c>
    </row>
    <row r="45" spans="1:9" x14ac:dyDescent="0.3">
      <c r="A45">
        <v>44.46</v>
      </c>
      <c r="B45">
        <v>47.89</v>
      </c>
      <c r="C45">
        <v>52.05</v>
      </c>
      <c r="D45">
        <v>57.79</v>
      </c>
      <c r="E45">
        <v>65.22</v>
      </c>
      <c r="F45">
        <v>74.12</v>
      </c>
      <c r="G45">
        <v>86.21</v>
      </c>
      <c r="H45">
        <v>15.5</v>
      </c>
      <c r="I45">
        <f t="shared" si="0"/>
        <v>186</v>
      </c>
    </row>
    <row r="46" spans="1:9" x14ac:dyDescent="0.3">
      <c r="A46">
        <v>45.36</v>
      </c>
      <c r="B46">
        <v>48.75</v>
      </c>
      <c r="C46">
        <v>52.86</v>
      </c>
      <c r="D46">
        <v>58.53</v>
      </c>
      <c r="E46">
        <v>65.900000000000006</v>
      </c>
      <c r="F46">
        <v>74.739999999999995</v>
      </c>
      <c r="G46">
        <v>86.85</v>
      </c>
      <c r="H46">
        <v>16</v>
      </c>
      <c r="I46">
        <f t="shared" si="0"/>
        <v>192</v>
      </c>
    </row>
    <row r="47" spans="1:9" x14ac:dyDescent="0.3">
      <c r="A47">
        <v>46.01</v>
      </c>
      <c r="B47">
        <v>49.37</v>
      </c>
      <c r="C47">
        <v>53.45</v>
      </c>
      <c r="D47">
        <v>59.07</v>
      </c>
      <c r="E47">
        <v>66.39</v>
      </c>
      <c r="F47">
        <v>75.2</v>
      </c>
      <c r="G47">
        <v>87.32</v>
      </c>
      <c r="H47">
        <v>16.5</v>
      </c>
      <c r="I47">
        <f t="shared" si="0"/>
        <v>198</v>
      </c>
    </row>
    <row r="48" spans="1:9" x14ac:dyDescent="0.3">
      <c r="A48">
        <v>46.5</v>
      </c>
      <c r="B48">
        <v>49.83</v>
      </c>
      <c r="C48">
        <v>53.88</v>
      </c>
      <c r="D48">
        <v>59.47</v>
      </c>
      <c r="E48">
        <v>66.739999999999995</v>
      </c>
      <c r="F48">
        <v>75.540000000000006</v>
      </c>
      <c r="G48">
        <v>87.68</v>
      </c>
      <c r="H48">
        <v>17</v>
      </c>
      <c r="I48">
        <f t="shared" si="0"/>
        <v>204</v>
      </c>
    </row>
    <row r="49" spans="1:9" x14ac:dyDescent="0.3">
      <c r="A49">
        <v>46.89</v>
      </c>
      <c r="B49">
        <v>50.2</v>
      </c>
      <c r="C49">
        <v>54.22</v>
      </c>
      <c r="D49">
        <v>59.78</v>
      </c>
      <c r="E49">
        <v>67.03</v>
      </c>
      <c r="F49">
        <v>75.81</v>
      </c>
      <c r="G49">
        <v>87.99</v>
      </c>
      <c r="H49">
        <v>17.5</v>
      </c>
      <c r="I49">
        <f t="shared" si="0"/>
        <v>210</v>
      </c>
    </row>
    <row r="50" spans="1:9" x14ac:dyDescent="0.3">
      <c r="A50">
        <v>47.24</v>
      </c>
      <c r="B50">
        <v>50.54</v>
      </c>
      <c r="C50">
        <v>54.54</v>
      </c>
      <c r="D50">
        <v>60.08</v>
      </c>
      <c r="E50">
        <v>67.3</v>
      </c>
      <c r="F50">
        <v>76.06</v>
      </c>
      <c r="G50">
        <v>88.25</v>
      </c>
      <c r="H50">
        <v>18</v>
      </c>
      <c r="I50">
        <f t="shared" si="0"/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A8E7-7EC0-4070-B65F-18B18F1A3D9B}">
  <dimension ref="A1:I50"/>
  <sheetViews>
    <sheetView topLeftCell="A40" workbookViewId="0">
      <selection sqref="A1:A1048576"/>
    </sheetView>
  </sheetViews>
  <sheetFormatPr defaultColWidth="10.77734375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3">
      <c r="A2">
        <v>32.32</v>
      </c>
      <c r="B2">
        <v>33.03</v>
      </c>
      <c r="C2">
        <v>33.840000000000003</v>
      </c>
      <c r="D2">
        <v>34.74</v>
      </c>
      <c r="E2">
        <v>35.64</v>
      </c>
      <c r="F2">
        <v>36.44</v>
      </c>
      <c r="G2">
        <v>37.24</v>
      </c>
      <c r="H2">
        <v>0</v>
      </c>
      <c r="I2">
        <f>H2*12</f>
        <v>0</v>
      </c>
    </row>
    <row r="3" spans="1:9" x14ac:dyDescent="0.3">
      <c r="A3">
        <v>34.94</v>
      </c>
      <c r="B3">
        <v>35.6</v>
      </c>
      <c r="C3">
        <v>36.369999999999997</v>
      </c>
      <c r="D3">
        <v>37.1</v>
      </c>
      <c r="E3">
        <v>37.9</v>
      </c>
      <c r="F3">
        <v>38.659999999999997</v>
      </c>
      <c r="G3">
        <v>39.479999999999997</v>
      </c>
      <c r="H3">
        <f>1/12</f>
        <v>8.3333333333333329E-2</v>
      </c>
      <c r="I3">
        <f t="shared" ref="I3:I50" si="0">H3*12</f>
        <v>1</v>
      </c>
    </row>
    <row r="4" spans="1:9" x14ac:dyDescent="0.3">
      <c r="A4">
        <v>36.65</v>
      </c>
      <c r="B4">
        <v>37.28</v>
      </c>
      <c r="C4">
        <v>37.880000000000003</v>
      </c>
      <c r="D4">
        <v>38.74</v>
      </c>
      <c r="E4">
        <v>39.47</v>
      </c>
      <c r="F4">
        <v>40.200000000000003</v>
      </c>
      <c r="G4">
        <v>40.880000000000003</v>
      </c>
      <c r="H4">
        <f>2/12</f>
        <v>0.16666666666666666</v>
      </c>
      <c r="I4">
        <f t="shared" si="0"/>
        <v>2</v>
      </c>
    </row>
    <row r="5" spans="1:9" x14ac:dyDescent="0.3">
      <c r="A5">
        <v>37.85</v>
      </c>
      <c r="B5">
        <v>38.46</v>
      </c>
      <c r="C5">
        <v>39.1</v>
      </c>
      <c r="D5">
        <v>39.840000000000003</v>
      </c>
      <c r="E5">
        <v>40.6</v>
      </c>
      <c r="F5">
        <v>41.31</v>
      </c>
      <c r="G5">
        <v>42.04</v>
      </c>
      <c r="H5">
        <f>3/12</f>
        <v>0.25</v>
      </c>
      <c r="I5">
        <f t="shared" si="0"/>
        <v>3</v>
      </c>
    </row>
    <row r="6" spans="1:9" x14ac:dyDescent="0.3">
      <c r="A6">
        <v>38.71</v>
      </c>
      <c r="B6">
        <v>39.33</v>
      </c>
      <c r="C6">
        <v>39.99</v>
      </c>
      <c r="D6">
        <v>40.74</v>
      </c>
      <c r="E6">
        <v>41.52</v>
      </c>
      <c r="F6">
        <v>42.25</v>
      </c>
      <c r="G6">
        <v>43</v>
      </c>
      <c r="H6">
        <f>4/12</f>
        <v>0.33333333333333331</v>
      </c>
      <c r="I6">
        <f t="shared" si="0"/>
        <v>4</v>
      </c>
    </row>
    <row r="7" spans="1:9" x14ac:dyDescent="0.3">
      <c r="A7">
        <v>39.54</v>
      </c>
      <c r="B7">
        <v>40.18</v>
      </c>
      <c r="C7">
        <v>40.85</v>
      </c>
      <c r="D7">
        <v>41.62</v>
      </c>
      <c r="E7">
        <v>42.42</v>
      </c>
      <c r="F7">
        <v>43.16</v>
      </c>
      <c r="G7">
        <v>43.92</v>
      </c>
      <c r="H7">
        <f>5/12</f>
        <v>0.41666666666666669</v>
      </c>
      <c r="I7">
        <f t="shared" si="0"/>
        <v>5</v>
      </c>
    </row>
    <row r="8" spans="1:9" x14ac:dyDescent="0.3">
      <c r="A8">
        <v>40.32</v>
      </c>
      <c r="B8">
        <v>40.97</v>
      </c>
      <c r="C8">
        <v>41.65</v>
      </c>
      <c r="D8">
        <v>42.44</v>
      </c>
      <c r="E8">
        <v>43.25</v>
      </c>
      <c r="F8">
        <v>44.01</v>
      </c>
      <c r="G8">
        <v>44.79</v>
      </c>
      <c r="H8">
        <f>6/12</f>
        <v>0.5</v>
      </c>
      <c r="I8">
        <f t="shared" si="0"/>
        <v>6</v>
      </c>
    </row>
    <row r="9" spans="1:9" x14ac:dyDescent="0.3">
      <c r="A9">
        <v>41.01</v>
      </c>
      <c r="B9">
        <v>41.67</v>
      </c>
      <c r="C9">
        <v>42.37</v>
      </c>
      <c r="D9">
        <v>43.17</v>
      </c>
      <c r="E9">
        <v>44</v>
      </c>
      <c r="F9">
        <v>44.77</v>
      </c>
      <c r="G9">
        <v>45.56</v>
      </c>
      <c r="H9">
        <f>7/12</f>
        <v>0.58333333333333337</v>
      </c>
      <c r="I9">
        <f t="shared" si="0"/>
        <v>7</v>
      </c>
    </row>
    <row r="10" spans="1:9" x14ac:dyDescent="0.3">
      <c r="A10">
        <v>41.61</v>
      </c>
      <c r="B10">
        <v>42.28</v>
      </c>
      <c r="C10">
        <v>42.99</v>
      </c>
      <c r="D10">
        <v>43.8</v>
      </c>
      <c r="E10">
        <v>44.64</v>
      </c>
      <c r="F10">
        <v>45.43</v>
      </c>
      <c r="G10">
        <v>46.23</v>
      </c>
      <c r="H10">
        <f>8/12</f>
        <v>0.66666666666666663</v>
      </c>
      <c r="I10">
        <f t="shared" si="0"/>
        <v>8</v>
      </c>
    </row>
    <row r="11" spans="1:9" x14ac:dyDescent="0.3">
      <c r="A11">
        <v>42.11</v>
      </c>
      <c r="B11">
        <v>42.79</v>
      </c>
      <c r="C11">
        <v>43.51</v>
      </c>
      <c r="D11">
        <v>44.33</v>
      </c>
      <c r="E11">
        <v>45.18</v>
      </c>
      <c r="F11">
        <v>45.98</v>
      </c>
      <c r="G11">
        <v>46.79</v>
      </c>
      <c r="H11">
        <f>9/12</f>
        <v>0.75</v>
      </c>
      <c r="I11">
        <f t="shared" si="0"/>
        <v>9</v>
      </c>
    </row>
    <row r="12" spans="1:9" x14ac:dyDescent="0.3">
      <c r="A12">
        <v>42.53</v>
      </c>
      <c r="B12">
        <v>43.22</v>
      </c>
      <c r="C12">
        <v>43.94</v>
      </c>
      <c r="D12">
        <v>44.77</v>
      </c>
      <c r="E12">
        <v>45.63</v>
      </c>
      <c r="F12">
        <v>46.44</v>
      </c>
      <c r="G12">
        <v>47.25</v>
      </c>
      <c r="H12">
        <f>10/12</f>
        <v>0.83333333333333337</v>
      </c>
      <c r="I12">
        <f t="shared" si="0"/>
        <v>10</v>
      </c>
    </row>
    <row r="13" spans="1:9" x14ac:dyDescent="0.3">
      <c r="A13">
        <v>42.88</v>
      </c>
      <c r="B13">
        <v>43.58</v>
      </c>
      <c r="C13">
        <v>44.31</v>
      </c>
      <c r="D13">
        <v>45.14</v>
      </c>
      <c r="E13">
        <v>46.01</v>
      </c>
      <c r="F13">
        <v>46.82</v>
      </c>
      <c r="G13">
        <v>47.64</v>
      </c>
      <c r="H13">
        <f>11/12</f>
        <v>0.91666666666666663</v>
      </c>
      <c r="I13">
        <f t="shared" si="0"/>
        <v>11</v>
      </c>
    </row>
    <row r="14" spans="1:9" x14ac:dyDescent="0.3">
      <c r="A14">
        <v>43.18</v>
      </c>
      <c r="B14">
        <v>43.88</v>
      </c>
      <c r="C14">
        <v>44.62</v>
      </c>
      <c r="D14">
        <v>45.47</v>
      </c>
      <c r="E14">
        <v>46.34</v>
      </c>
      <c r="F14">
        <v>47.15</v>
      </c>
      <c r="G14">
        <v>47.98</v>
      </c>
      <c r="H14">
        <v>1</v>
      </c>
      <c r="I14">
        <f t="shared" si="0"/>
        <v>12</v>
      </c>
    </row>
    <row r="15" spans="1:9" x14ac:dyDescent="0.3">
      <c r="A15">
        <v>43.95</v>
      </c>
      <c r="B15">
        <v>44.67</v>
      </c>
      <c r="C15">
        <v>45.43</v>
      </c>
      <c r="D15">
        <v>46.29</v>
      </c>
      <c r="E15">
        <v>47.18</v>
      </c>
      <c r="F15">
        <v>48.01</v>
      </c>
      <c r="G15">
        <v>48.85</v>
      </c>
      <c r="H15">
        <f>15/12</f>
        <v>1.25</v>
      </c>
      <c r="I15">
        <f t="shared" si="0"/>
        <v>15</v>
      </c>
    </row>
    <row r="16" spans="1:9" x14ac:dyDescent="0.3">
      <c r="A16">
        <v>44.56</v>
      </c>
      <c r="B16">
        <v>45.29</v>
      </c>
      <c r="C16">
        <v>46.06</v>
      </c>
      <c r="D16">
        <v>46.93</v>
      </c>
      <c r="E16">
        <v>47.83</v>
      </c>
      <c r="F16">
        <v>48.67</v>
      </c>
      <c r="G16">
        <v>49.52</v>
      </c>
      <c r="H16">
        <f>18/12</f>
        <v>1.5</v>
      </c>
      <c r="I16">
        <f t="shared" si="0"/>
        <v>18</v>
      </c>
    </row>
    <row r="17" spans="1:9" x14ac:dyDescent="0.3">
      <c r="A17">
        <v>45.03</v>
      </c>
      <c r="B17">
        <v>45.77</v>
      </c>
      <c r="C17">
        <v>46.54</v>
      </c>
      <c r="D17">
        <v>47.43</v>
      </c>
      <c r="E17">
        <v>48.34</v>
      </c>
      <c r="F17">
        <v>49.19</v>
      </c>
      <c r="G17">
        <v>50.05</v>
      </c>
      <c r="H17">
        <f>21/12</f>
        <v>1.75</v>
      </c>
      <c r="I17">
        <f t="shared" si="0"/>
        <v>21</v>
      </c>
    </row>
    <row r="18" spans="1:9" x14ac:dyDescent="0.3">
      <c r="A18">
        <v>45.45</v>
      </c>
      <c r="B18">
        <v>46.2</v>
      </c>
      <c r="C18">
        <v>46.99</v>
      </c>
      <c r="D18">
        <v>47.88</v>
      </c>
      <c r="E18">
        <v>48.81</v>
      </c>
      <c r="F18">
        <v>49.66</v>
      </c>
      <c r="G18">
        <v>50.53</v>
      </c>
      <c r="H18">
        <v>2</v>
      </c>
      <c r="I18">
        <f t="shared" si="0"/>
        <v>24</v>
      </c>
    </row>
    <row r="19" spans="1:9" x14ac:dyDescent="0.3">
      <c r="A19">
        <v>46.19</v>
      </c>
      <c r="B19">
        <v>46.95</v>
      </c>
      <c r="C19">
        <v>47.75</v>
      </c>
      <c r="D19">
        <v>48.67</v>
      </c>
      <c r="E19">
        <v>49.6</v>
      </c>
      <c r="F19">
        <v>50.47</v>
      </c>
      <c r="G19">
        <v>51.35</v>
      </c>
      <c r="H19">
        <v>2.5</v>
      </c>
      <c r="I19">
        <f t="shared" si="0"/>
        <v>30</v>
      </c>
    </row>
    <row r="20" spans="1:9" x14ac:dyDescent="0.3">
      <c r="A20">
        <v>46.71</v>
      </c>
      <c r="B20">
        <v>47.49</v>
      </c>
      <c r="C20">
        <v>48.3</v>
      </c>
      <c r="D20">
        <v>49.22</v>
      </c>
      <c r="E20">
        <v>50.17</v>
      </c>
      <c r="F20">
        <v>51.05</v>
      </c>
      <c r="G20">
        <v>51.93</v>
      </c>
      <c r="H20">
        <v>3</v>
      </c>
      <c r="I20">
        <f t="shared" si="0"/>
        <v>36</v>
      </c>
    </row>
    <row r="21" spans="1:9" x14ac:dyDescent="0.3">
      <c r="A21">
        <v>47.07</v>
      </c>
      <c r="B21">
        <v>47.86</v>
      </c>
      <c r="C21">
        <v>48.68</v>
      </c>
      <c r="D21">
        <v>49.61</v>
      </c>
      <c r="E21">
        <v>50.57</v>
      </c>
      <c r="F21">
        <v>51.45</v>
      </c>
      <c r="G21">
        <v>52.35</v>
      </c>
      <c r="H21">
        <v>3.5</v>
      </c>
      <c r="I21">
        <f t="shared" si="0"/>
        <v>42</v>
      </c>
    </row>
    <row r="22" spans="1:9" x14ac:dyDescent="0.3">
      <c r="A22">
        <v>47.38</v>
      </c>
      <c r="B22">
        <v>48.18</v>
      </c>
      <c r="C22">
        <v>49</v>
      </c>
      <c r="D22">
        <v>49.94</v>
      </c>
      <c r="E22">
        <v>50.91</v>
      </c>
      <c r="F22">
        <v>51.79</v>
      </c>
      <c r="G22">
        <v>52.69</v>
      </c>
      <c r="H22">
        <v>4</v>
      </c>
      <c r="I22">
        <f t="shared" si="0"/>
        <v>48</v>
      </c>
    </row>
    <row r="23" spans="1:9" x14ac:dyDescent="0.3">
      <c r="A23">
        <v>47.69</v>
      </c>
      <c r="B23">
        <v>48.49</v>
      </c>
      <c r="C23">
        <v>49.32</v>
      </c>
      <c r="D23">
        <v>50.27</v>
      </c>
      <c r="E23">
        <v>51.24</v>
      </c>
      <c r="F23">
        <v>52.13</v>
      </c>
      <c r="G23">
        <v>53.04</v>
      </c>
      <c r="H23">
        <v>4.5</v>
      </c>
      <c r="I23">
        <f t="shared" si="0"/>
        <v>54</v>
      </c>
    </row>
    <row r="24" spans="1:9" x14ac:dyDescent="0.3">
      <c r="A24">
        <v>48.01</v>
      </c>
      <c r="B24">
        <v>48.82</v>
      </c>
      <c r="C24">
        <v>49.65</v>
      </c>
      <c r="D24">
        <v>50.61</v>
      </c>
      <c r="E24">
        <v>51.58</v>
      </c>
      <c r="F24">
        <v>52.48</v>
      </c>
      <c r="G24">
        <v>53.39</v>
      </c>
      <c r="H24">
        <v>5</v>
      </c>
      <c r="I24">
        <f t="shared" si="0"/>
        <v>60</v>
      </c>
    </row>
    <row r="25" spans="1:9" x14ac:dyDescent="0.3">
      <c r="A25">
        <v>48.31</v>
      </c>
      <c r="B25">
        <v>49.12</v>
      </c>
      <c r="C25">
        <v>49.97</v>
      </c>
      <c r="D25">
        <v>50.93</v>
      </c>
      <c r="E25">
        <v>51.91</v>
      </c>
      <c r="F25">
        <v>52.82</v>
      </c>
      <c r="G25">
        <v>53.73</v>
      </c>
      <c r="H25">
        <v>5.5</v>
      </c>
      <c r="I25">
        <f t="shared" si="0"/>
        <v>66</v>
      </c>
    </row>
    <row r="26" spans="1:9" x14ac:dyDescent="0.3">
      <c r="A26">
        <v>48.58</v>
      </c>
      <c r="B26">
        <v>49.4</v>
      </c>
      <c r="C26">
        <v>50.25</v>
      </c>
      <c r="D26">
        <v>51.22</v>
      </c>
      <c r="E26">
        <v>52.2</v>
      </c>
      <c r="F26">
        <v>53.12</v>
      </c>
      <c r="G26">
        <v>54.04</v>
      </c>
      <c r="H26">
        <v>6</v>
      </c>
      <c r="I26">
        <f t="shared" si="0"/>
        <v>72</v>
      </c>
    </row>
    <row r="27" spans="1:9" x14ac:dyDescent="0.3">
      <c r="A27">
        <v>48.81</v>
      </c>
      <c r="B27">
        <v>49.64</v>
      </c>
      <c r="C27">
        <v>50.49</v>
      </c>
      <c r="D27">
        <v>51.46</v>
      </c>
      <c r="E27">
        <v>52.46</v>
      </c>
      <c r="F27">
        <v>53.37</v>
      </c>
      <c r="G27">
        <v>54.3</v>
      </c>
      <c r="H27">
        <v>6.5</v>
      </c>
      <c r="I27">
        <f t="shared" si="0"/>
        <v>78</v>
      </c>
    </row>
    <row r="28" spans="1:9" x14ac:dyDescent="0.3">
      <c r="A28">
        <v>48.99</v>
      </c>
      <c r="B28">
        <v>49.82</v>
      </c>
      <c r="C28">
        <v>50.68</v>
      </c>
      <c r="D28">
        <v>51.65</v>
      </c>
      <c r="E28">
        <v>52.65</v>
      </c>
      <c r="F28">
        <v>53.57</v>
      </c>
      <c r="G28">
        <v>54.49</v>
      </c>
      <c r="H28">
        <v>7</v>
      </c>
      <c r="I28">
        <f t="shared" si="0"/>
        <v>84</v>
      </c>
    </row>
    <row r="29" spans="1:9" x14ac:dyDescent="0.3">
      <c r="A29">
        <v>49.14</v>
      </c>
      <c r="B29">
        <v>49.97</v>
      </c>
      <c r="C29">
        <v>50.83</v>
      </c>
      <c r="D29">
        <v>51.81</v>
      </c>
      <c r="E29">
        <v>52.81</v>
      </c>
      <c r="F29">
        <v>53.73</v>
      </c>
      <c r="G29">
        <v>54.66</v>
      </c>
      <c r="H29">
        <v>7.5</v>
      </c>
      <c r="I29">
        <f t="shared" si="0"/>
        <v>90</v>
      </c>
    </row>
    <row r="30" spans="1:9" x14ac:dyDescent="0.3">
      <c r="A30">
        <v>49.29</v>
      </c>
      <c r="B30">
        <v>50.13</v>
      </c>
      <c r="C30">
        <v>50.99</v>
      </c>
      <c r="D30">
        <v>51.97</v>
      </c>
      <c r="E30">
        <v>52.98</v>
      </c>
      <c r="F30">
        <v>53.9</v>
      </c>
      <c r="G30">
        <v>54.83</v>
      </c>
      <c r="H30">
        <v>8</v>
      </c>
      <c r="I30">
        <f t="shared" si="0"/>
        <v>96</v>
      </c>
    </row>
    <row r="31" spans="1:9" x14ac:dyDescent="0.3">
      <c r="A31">
        <v>49.47</v>
      </c>
      <c r="B31">
        <v>50.3</v>
      </c>
      <c r="C31">
        <v>51.17</v>
      </c>
      <c r="D31">
        <v>52.16</v>
      </c>
      <c r="E31">
        <v>53.16</v>
      </c>
      <c r="F31">
        <v>54.09</v>
      </c>
      <c r="G31">
        <v>55.03</v>
      </c>
      <c r="H31">
        <v>8.5</v>
      </c>
      <c r="I31">
        <f t="shared" si="0"/>
        <v>102</v>
      </c>
    </row>
    <row r="32" spans="1:9" x14ac:dyDescent="0.3">
      <c r="A32">
        <v>49.66</v>
      </c>
      <c r="B32">
        <v>50.5</v>
      </c>
      <c r="C32">
        <v>51.37</v>
      </c>
      <c r="D32">
        <v>52.36</v>
      </c>
      <c r="E32">
        <v>53.37</v>
      </c>
      <c r="F32">
        <v>54.3</v>
      </c>
      <c r="G32">
        <v>55.24</v>
      </c>
      <c r="H32">
        <v>9</v>
      </c>
      <c r="I32">
        <f t="shared" si="0"/>
        <v>108</v>
      </c>
    </row>
    <row r="33" spans="1:9" x14ac:dyDescent="0.3">
      <c r="A33">
        <v>49.87</v>
      </c>
      <c r="B33">
        <v>50.72</v>
      </c>
      <c r="C33">
        <v>51.59</v>
      </c>
      <c r="D33">
        <v>52.59</v>
      </c>
      <c r="E33">
        <v>53.61</v>
      </c>
      <c r="F33">
        <v>54.54</v>
      </c>
      <c r="G33">
        <v>55.48</v>
      </c>
      <c r="H33">
        <v>9.5</v>
      </c>
      <c r="I33">
        <f t="shared" si="0"/>
        <v>114</v>
      </c>
    </row>
    <row r="34" spans="1:9" x14ac:dyDescent="0.3">
      <c r="A34">
        <v>50.12</v>
      </c>
      <c r="B34">
        <v>50.97</v>
      </c>
      <c r="C34">
        <v>51.85</v>
      </c>
      <c r="D34">
        <v>52.85</v>
      </c>
      <c r="E34">
        <v>53.87</v>
      </c>
      <c r="F34">
        <v>54.81</v>
      </c>
      <c r="G34">
        <v>55.76</v>
      </c>
      <c r="H34">
        <v>10</v>
      </c>
      <c r="I34">
        <f t="shared" si="0"/>
        <v>120</v>
      </c>
    </row>
    <row r="35" spans="1:9" x14ac:dyDescent="0.3">
      <c r="A35">
        <v>50.37</v>
      </c>
      <c r="B35">
        <v>51.23</v>
      </c>
      <c r="C35">
        <v>52.11</v>
      </c>
      <c r="D35">
        <v>53.12</v>
      </c>
      <c r="E35">
        <v>54.15</v>
      </c>
      <c r="F35">
        <v>55.09</v>
      </c>
      <c r="G35">
        <v>56.04</v>
      </c>
      <c r="H35">
        <v>10.5</v>
      </c>
      <c r="I35">
        <f t="shared" si="0"/>
        <v>126</v>
      </c>
    </row>
    <row r="36" spans="1:9" x14ac:dyDescent="0.3">
      <c r="A36">
        <v>50.61</v>
      </c>
      <c r="B36">
        <v>51.47</v>
      </c>
      <c r="C36">
        <v>52.36</v>
      </c>
      <c r="D36">
        <v>53.37</v>
      </c>
      <c r="E36">
        <v>54.4</v>
      </c>
      <c r="F36">
        <v>55.35</v>
      </c>
      <c r="G36">
        <v>56.31</v>
      </c>
      <c r="H36">
        <v>11</v>
      </c>
      <c r="I36">
        <f t="shared" si="0"/>
        <v>132</v>
      </c>
    </row>
    <row r="37" spans="1:9" x14ac:dyDescent="0.3">
      <c r="A37">
        <v>50.84</v>
      </c>
      <c r="B37">
        <v>51.71</v>
      </c>
      <c r="C37">
        <v>52.6</v>
      </c>
      <c r="D37">
        <v>53.62</v>
      </c>
      <c r="E37">
        <v>54.66</v>
      </c>
      <c r="F37">
        <v>55.61</v>
      </c>
      <c r="G37">
        <v>56.57</v>
      </c>
      <c r="H37">
        <v>11.5</v>
      </c>
      <c r="I37">
        <f t="shared" si="0"/>
        <v>138</v>
      </c>
    </row>
    <row r="38" spans="1:9" x14ac:dyDescent="0.3">
      <c r="A38">
        <v>51.07</v>
      </c>
      <c r="B38">
        <v>51.95</v>
      </c>
      <c r="C38">
        <v>52.85</v>
      </c>
      <c r="D38">
        <v>53.87</v>
      </c>
      <c r="E38">
        <v>54.91</v>
      </c>
      <c r="F38">
        <v>55.87</v>
      </c>
      <c r="G38">
        <v>56.83</v>
      </c>
      <c r="H38">
        <v>12</v>
      </c>
      <c r="I38">
        <f t="shared" si="0"/>
        <v>144</v>
      </c>
    </row>
    <row r="39" spans="1:9" x14ac:dyDescent="0.3">
      <c r="A39">
        <v>51.31</v>
      </c>
      <c r="B39">
        <v>52.19</v>
      </c>
      <c r="C39">
        <v>53.1</v>
      </c>
      <c r="D39">
        <v>54.12</v>
      </c>
      <c r="E39">
        <v>55.17</v>
      </c>
      <c r="F39">
        <v>56.13</v>
      </c>
      <c r="G39">
        <v>57.1</v>
      </c>
      <c r="H39">
        <v>12.5</v>
      </c>
      <c r="I39">
        <f t="shared" si="0"/>
        <v>150</v>
      </c>
    </row>
    <row r="40" spans="1:9" x14ac:dyDescent="0.3">
      <c r="A40">
        <v>51.53</v>
      </c>
      <c r="B40">
        <v>52.41</v>
      </c>
      <c r="C40">
        <v>53.32</v>
      </c>
      <c r="D40">
        <v>54.36</v>
      </c>
      <c r="E40">
        <v>55.41</v>
      </c>
      <c r="F40">
        <v>56.37</v>
      </c>
      <c r="G40">
        <v>57.34</v>
      </c>
      <c r="H40">
        <v>13</v>
      </c>
      <c r="I40">
        <f t="shared" si="0"/>
        <v>156</v>
      </c>
    </row>
    <row r="41" spans="1:9" x14ac:dyDescent="0.3">
      <c r="A41">
        <v>51.72</v>
      </c>
      <c r="B41">
        <v>52.61</v>
      </c>
      <c r="C41">
        <v>53.52</v>
      </c>
      <c r="D41">
        <v>54.56</v>
      </c>
      <c r="E41">
        <v>55.61</v>
      </c>
      <c r="F41">
        <v>56.58</v>
      </c>
      <c r="G41">
        <v>57.55</v>
      </c>
      <c r="H41">
        <v>13.5</v>
      </c>
      <c r="I41">
        <f t="shared" si="0"/>
        <v>162</v>
      </c>
    </row>
    <row r="42" spans="1:9" x14ac:dyDescent="0.3">
      <c r="A42">
        <v>51.86</v>
      </c>
      <c r="B42">
        <v>52.75</v>
      </c>
      <c r="C42">
        <v>53.67</v>
      </c>
      <c r="D42">
        <v>54.71</v>
      </c>
      <c r="E42">
        <v>55.77</v>
      </c>
      <c r="F42">
        <v>56.74</v>
      </c>
      <c r="G42">
        <v>57.71</v>
      </c>
      <c r="H42">
        <v>14</v>
      </c>
      <c r="I42">
        <f t="shared" si="0"/>
        <v>168</v>
      </c>
    </row>
    <row r="43" spans="1:9" x14ac:dyDescent="0.3">
      <c r="A43">
        <v>51.94</v>
      </c>
      <c r="B43">
        <v>52.83</v>
      </c>
      <c r="C43">
        <v>53.75</v>
      </c>
      <c r="D43">
        <v>54.79</v>
      </c>
      <c r="E43">
        <v>55.85</v>
      </c>
      <c r="F43">
        <v>56.82</v>
      </c>
      <c r="G43">
        <v>57.8</v>
      </c>
      <c r="H43">
        <v>14.5</v>
      </c>
      <c r="I43">
        <f t="shared" si="0"/>
        <v>174</v>
      </c>
    </row>
    <row r="44" spans="1:9" x14ac:dyDescent="0.3">
      <c r="A44">
        <v>51.99</v>
      </c>
      <c r="B44">
        <v>52.88</v>
      </c>
      <c r="C44">
        <v>53.8</v>
      </c>
      <c r="D44">
        <v>54.84</v>
      </c>
      <c r="E44">
        <v>55.91</v>
      </c>
      <c r="F44">
        <v>56.88</v>
      </c>
      <c r="G44">
        <v>57.86</v>
      </c>
      <c r="H44">
        <v>15</v>
      </c>
      <c r="I44">
        <f t="shared" si="0"/>
        <v>180</v>
      </c>
    </row>
    <row r="45" spans="1:9" x14ac:dyDescent="0.3">
      <c r="A45">
        <v>52.03</v>
      </c>
      <c r="B45">
        <v>52.92</v>
      </c>
      <c r="C45">
        <v>53.85</v>
      </c>
      <c r="D45">
        <v>54.89</v>
      </c>
      <c r="E45">
        <v>55.95</v>
      </c>
      <c r="F45">
        <v>56.93</v>
      </c>
      <c r="G45">
        <v>57.9</v>
      </c>
      <c r="H45">
        <v>15.5</v>
      </c>
      <c r="I45">
        <f t="shared" si="0"/>
        <v>186</v>
      </c>
    </row>
    <row r="46" spans="1:9" x14ac:dyDescent="0.3">
      <c r="A46">
        <v>52.07</v>
      </c>
      <c r="B46">
        <v>52.96</v>
      </c>
      <c r="C46">
        <v>53.88</v>
      </c>
      <c r="D46">
        <v>54.93</v>
      </c>
      <c r="E46">
        <v>55.99</v>
      </c>
      <c r="F46">
        <v>56.97</v>
      </c>
      <c r="G46">
        <v>57.94</v>
      </c>
      <c r="H46">
        <v>16</v>
      </c>
      <c r="I46">
        <f t="shared" si="0"/>
        <v>192</v>
      </c>
    </row>
    <row r="47" spans="1:9" x14ac:dyDescent="0.3">
      <c r="A47">
        <v>52.08</v>
      </c>
      <c r="B47">
        <v>52.97</v>
      </c>
      <c r="C47">
        <v>53.9</v>
      </c>
      <c r="D47">
        <v>54.94</v>
      </c>
      <c r="E47">
        <v>56</v>
      </c>
      <c r="F47">
        <v>56.98</v>
      </c>
      <c r="G47">
        <v>57.96</v>
      </c>
      <c r="H47">
        <v>16.5</v>
      </c>
      <c r="I47">
        <f t="shared" si="0"/>
        <v>198</v>
      </c>
    </row>
    <row r="48" spans="1:9" x14ac:dyDescent="0.3">
      <c r="A48">
        <v>52.1</v>
      </c>
      <c r="B48">
        <v>53</v>
      </c>
      <c r="C48">
        <v>53.92</v>
      </c>
      <c r="D48">
        <v>54.97</v>
      </c>
      <c r="E48">
        <v>56.03</v>
      </c>
      <c r="F48">
        <v>57.01</v>
      </c>
      <c r="G48">
        <v>57.98</v>
      </c>
      <c r="H48">
        <v>17</v>
      </c>
      <c r="I48">
        <f t="shared" si="0"/>
        <v>204</v>
      </c>
    </row>
    <row r="49" spans="1:9" x14ac:dyDescent="0.3">
      <c r="A49">
        <v>52.14</v>
      </c>
      <c r="B49">
        <v>53.04</v>
      </c>
      <c r="C49">
        <v>53.97</v>
      </c>
      <c r="D49">
        <v>55.01</v>
      </c>
      <c r="E49">
        <v>56.08</v>
      </c>
      <c r="F49">
        <v>57.05</v>
      </c>
      <c r="G49">
        <v>58.03</v>
      </c>
      <c r="H49">
        <v>17.5</v>
      </c>
      <c r="I49">
        <f t="shared" si="0"/>
        <v>210</v>
      </c>
    </row>
    <row r="50" spans="1:9" x14ac:dyDescent="0.3">
      <c r="A50">
        <v>52.19</v>
      </c>
      <c r="B50">
        <v>53.09</v>
      </c>
      <c r="C50">
        <v>54.01</v>
      </c>
      <c r="D50">
        <v>55.06</v>
      </c>
      <c r="E50">
        <v>56.12</v>
      </c>
      <c r="F50">
        <v>57.1</v>
      </c>
      <c r="G50">
        <v>58.08</v>
      </c>
      <c r="H50">
        <v>18</v>
      </c>
      <c r="I50">
        <f t="shared" si="0"/>
        <v>216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95DD-FCE9-4714-87AB-9BCF736559DE}">
  <dimension ref="A1:I50"/>
  <sheetViews>
    <sheetView topLeftCell="A33" workbookViewId="0">
      <selection activeCell="E51" sqref="E51"/>
    </sheetView>
  </sheetViews>
  <sheetFormatPr defaultColWidth="10.77734375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3">
      <c r="A2">
        <v>47.17</v>
      </c>
      <c r="B2">
        <v>48.49</v>
      </c>
      <c r="C2">
        <v>49.82</v>
      </c>
      <c r="D2">
        <v>51.32</v>
      </c>
      <c r="E2">
        <v>52.85</v>
      </c>
      <c r="F2">
        <v>54.17</v>
      </c>
      <c r="G2">
        <v>55.48</v>
      </c>
      <c r="H2">
        <v>0</v>
      </c>
      <c r="I2">
        <f>H2*12</f>
        <v>0</v>
      </c>
    </row>
    <row r="3" spans="1:9" x14ac:dyDescent="0.3">
      <c r="A3">
        <v>50.56</v>
      </c>
      <c r="B3">
        <v>51.95</v>
      </c>
      <c r="C3">
        <v>53.36</v>
      </c>
      <c r="D3">
        <v>54.94</v>
      </c>
      <c r="E3">
        <v>56.53</v>
      </c>
      <c r="F3">
        <v>57.93</v>
      </c>
      <c r="G3">
        <v>59.32</v>
      </c>
      <c r="H3">
        <f>1/12</f>
        <v>8.3333333333333329E-2</v>
      </c>
      <c r="I3">
        <f t="shared" ref="I3:I50" si="0">H3*12</f>
        <v>1</v>
      </c>
    </row>
    <row r="4" spans="1:9" x14ac:dyDescent="0.3">
      <c r="A4">
        <v>53.06</v>
      </c>
      <c r="B4">
        <v>54.52</v>
      </c>
      <c r="C4">
        <v>55.99</v>
      </c>
      <c r="D4">
        <v>57.63</v>
      </c>
      <c r="E4">
        <v>59.27</v>
      </c>
      <c r="F4">
        <v>60.74</v>
      </c>
      <c r="G4">
        <v>62.19</v>
      </c>
      <c r="H4">
        <f>2/12</f>
        <v>0.16666666666666666</v>
      </c>
      <c r="I4">
        <f t="shared" si="0"/>
        <v>2</v>
      </c>
    </row>
    <row r="5" spans="1:9" x14ac:dyDescent="0.3">
      <c r="A5">
        <v>55.09</v>
      </c>
      <c r="B5">
        <v>56.59</v>
      </c>
      <c r="C5">
        <v>58.11</v>
      </c>
      <c r="D5">
        <v>59.81</v>
      </c>
      <c r="E5">
        <v>61.5</v>
      </c>
      <c r="F5">
        <v>63.02</v>
      </c>
      <c r="G5">
        <v>64.53</v>
      </c>
      <c r="H5">
        <f>3/12</f>
        <v>0.25</v>
      </c>
      <c r="I5">
        <f t="shared" si="0"/>
        <v>3</v>
      </c>
    </row>
    <row r="6" spans="1:9" x14ac:dyDescent="0.3">
      <c r="A6">
        <v>57.56</v>
      </c>
      <c r="B6">
        <v>59.07</v>
      </c>
      <c r="C6">
        <v>60.6</v>
      </c>
      <c r="D6">
        <v>62.3</v>
      </c>
      <c r="E6">
        <v>64</v>
      </c>
      <c r="F6">
        <v>65.53</v>
      </c>
      <c r="G6">
        <v>67.040000000000006</v>
      </c>
      <c r="H6">
        <f>4/12</f>
        <v>0.33333333333333331</v>
      </c>
      <c r="I6">
        <f t="shared" si="0"/>
        <v>4</v>
      </c>
    </row>
    <row r="7" spans="1:9" x14ac:dyDescent="0.3">
      <c r="A7">
        <v>59.79</v>
      </c>
      <c r="B7">
        <v>61.3</v>
      </c>
      <c r="C7">
        <v>62.83</v>
      </c>
      <c r="D7">
        <v>64.540000000000006</v>
      </c>
      <c r="E7">
        <v>66.239999999999995</v>
      </c>
      <c r="F7">
        <v>67.77</v>
      </c>
      <c r="G7">
        <v>69.28</v>
      </c>
      <c r="H7">
        <f>5/12</f>
        <v>0.41666666666666669</v>
      </c>
      <c r="I7">
        <f t="shared" si="0"/>
        <v>5</v>
      </c>
    </row>
    <row r="8" spans="1:9" x14ac:dyDescent="0.3">
      <c r="A8">
        <v>61.74</v>
      </c>
      <c r="B8">
        <v>63.25</v>
      </c>
      <c r="C8">
        <v>64.78</v>
      </c>
      <c r="D8">
        <v>66.48</v>
      </c>
      <c r="E8">
        <v>68.19</v>
      </c>
      <c r="F8">
        <v>69.72</v>
      </c>
      <c r="G8">
        <v>71.23</v>
      </c>
      <c r="H8">
        <f>6/12</f>
        <v>0.5</v>
      </c>
      <c r="I8">
        <f t="shared" si="0"/>
        <v>6</v>
      </c>
    </row>
    <row r="9" spans="1:9" x14ac:dyDescent="0.3">
      <c r="A9">
        <v>63.45</v>
      </c>
      <c r="B9">
        <v>64.959999999999994</v>
      </c>
      <c r="C9">
        <v>66.489999999999995</v>
      </c>
      <c r="D9">
        <v>68.19</v>
      </c>
      <c r="E9">
        <v>69.89</v>
      </c>
      <c r="F9">
        <v>71.42</v>
      </c>
      <c r="G9">
        <v>72.930000000000007</v>
      </c>
      <c r="H9">
        <f>7/12</f>
        <v>0.58333333333333337</v>
      </c>
      <c r="I9">
        <f t="shared" si="0"/>
        <v>7</v>
      </c>
    </row>
    <row r="10" spans="1:9" x14ac:dyDescent="0.3">
      <c r="A10">
        <v>64.989999999999995</v>
      </c>
      <c r="B10">
        <v>66.5</v>
      </c>
      <c r="C10">
        <v>68.03</v>
      </c>
      <c r="D10">
        <v>69.73</v>
      </c>
      <c r="E10">
        <v>71.430000000000007</v>
      </c>
      <c r="F10">
        <v>72.959999999999994</v>
      </c>
      <c r="G10">
        <v>74.47</v>
      </c>
      <c r="H10">
        <f>8/12</f>
        <v>0.66666666666666663</v>
      </c>
      <c r="I10">
        <f t="shared" si="0"/>
        <v>8</v>
      </c>
    </row>
    <row r="11" spans="1:9" x14ac:dyDescent="0.3">
      <c r="A11">
        <v>66.41</v>
      </c>
      <c r="B11">
        <v>67.930000000000007</v>
      </c>
      <c r="C11">
        <v>69.459999999999994</v>
      </c>
      <c r="D11">
        <v>71.16</v>
      </c>
      <c r="E11">
        <v>72.87</v>
      </c>
      <c r="F11">
        <v>74.400000000000006</v>
      </c>
      <c r="G11">
        <v>75.91</v>
      </c>
      <c r="H11">
        <f>9/12</f>
        <v>0.75</v>
      </c>
      <c r="I11">
        <f t="shared" si="0"/>
        <v>9</v>
      </c>
    </row>
    <row r="12" spans="1:9" x14ac:dyDescent="0.3">
      <c r="A12">
        <v>67.75</v>
      </c>
      <c r="B12">
        <v>69.28</v>
      </c>
      <c r="C12">
        <v>70.819999999999993</v>
      </c>
      <c r="D12">
        <v>72.53</v>
      </c>
      <c r="E12">
        <v>74.239999999999995</v>
      </c>
      <c r="F12">
        <v>75.78</v>
      </c>
      <c r="G12">
        <v>77.31</v>
      </c>
      <c r="H12">
        <f>10/12</f>
        <v>0.83333333333333337</v>
      </c>
      <c r="I12">
        <f t="shared" si="0"/>
        <v>10</v>
      </c>
    </row>
    <row r="13" spans="1:9" x14ac:dyDescent="0.3">
      <c r="A13">
        <v>69.03</v>
      </c>
      <c r="B13">
        <v>70.56</v>
      </c>
      <c r="C13">
        <v>72.11</v>
      </c>
      <c r="D13">
        <v>73.84</v>
      </c>
      <c r="E13">
        <v>75.569999999999993</v>
      </c>
      <c r="F13">
        <v>77.12</v>
      </c>
      <c r="G13">
        <v>78.650000000000006</v>
      </c>
      <c r="H13">
        <f>11/12</f>
        <v>0.91666666666666663</v>
      </c>
      <c r="I13">
        <f t="shared" si="0"/>
        <v>11</v>
      </c>
    </row>
    <row r="14" spans="1:9" x14ac:dyDescent="0.3">
      <c r="A14">
        <v>70.23</v>
      </c>
      <c r="B14">
        <v>71.78</v>
      </c>
      <c r="C14">
        <v>73.349999999999994</v>
      </c>
      <c r="D14">
        <v>75.09</v>
      </c>
      <c r="E14">
        <v>76.84</v>
      </c>
      <c r="F14">
        <v>78.41</v>
      </c>
      <c r="G14">
        <v>79.95</v>
      </c>
      <c r="H14">
        <v>1</v>
      </c>
      <c r="I14">
        <f t="shared" si="0"/>
        <v>12</v>
      </c>
    </row>
    <row r="15" spans="1:9" x14ac:dyDescent="0.3">
      <c r="A15">
        <v>73.48</v>
      </c>
      <c r="B15">
        <v>75.099999999999994</v>
      </c>
      <c r="C15">
        <v>76.73</v>
      </c>
      <c r="D15">
        <v>78.540000000000006</v>
      </c>
      <c r="E15">
        <v>80.36</v>
      </c>
      <c r="F15">
        <v>81.99</v>
      </c>
      <c r="G15">
        <v>83.6</v>
      </c>
      <c r="H15">
        <f>15/12</f>
        <v>1.25</v>
      </c>
      <c r="I15">
        <f t="shared" si="0"/>
        <v>15</v>
      </c>
    </row>
    <row r="16" spans="1:9" x14ac:dyDescent="0.3">
      <c r="A16">
        <v>76.290000000000006</v>
      </c>
      <c r="B16">
        <v>77.98</v>
      </c>
      <c r="C16">
        <v>79.69</v>
      </c>
      <c r="D16">
        <v>81.59</v>
      </c>
      <c r="E16">
        <v>83.49</v>
      </c>
      <c r="F16">
        <v>85.21</v>
      </c>
      <c r="G16">
        <v>86.9</v>
      </c>
      <c r="H16">
        <f>18/12</f>
        <v>1.5</v>
      </c>
      <c r="I16">
        <f t="shared" si="0"/>
        <v>18</v>
      </c>
    </row>
    <row r="17" spans="1:9" x14ac:dyDescent="0.3">
      <c r="A17">
        <v>78.72</v>
      </c>
      <c r="B17">
        <v>80.489999999999995</v>
      </c>
      <c r="C17">
        <v>82.28</v>
      </c>
      <c r="D17">
        <v>84.28</v>
      </c>
      <c r="E17">
        <v>86.27</v>
      </c>
      <c r="F17">
        <v>88.06</v>
      </c>
      <c r="G17">
        <v>89.83</v>
      </c>
      <c r="H17">
        <f>21/12</f>
        <v>1.75</v>
      </c>
      <c r="I17">
        <f t="shared" si="0"/>
        <v>21</v>
      </c>
    </row>
    <row r="18" spans="1:9" x14ac:dyDescent="0.3">
      <c r="A18">
        <v>80.930000000000007</v>
      </c>
      <c r="B18">
        <v>82.78</v>
      </c>
      <c r="C18">
        <v>84.65</v>
      </c>
      <c r="D18">
        <v>86.73</v>
      </c>
      <c r="E18">
        <v>88.81</v>
      </c>
      <c r="F18">
        <v>90.69</v>
      </c>
      <c r="G18">
        <v>92.53</v>
      </c>
      <c r="H18">
        <v>2</v>
      </c>
      <c r="I18">
        <f t="shared" si="0"/>
        <v>24</v>
      </c>
    </row>
    <row r="19" spans="1:9" x14ac:dyDescent="0.3">
      <c r="A19">
        <v>85.08</v>
      </c>
      <c r="B19">
        <v>87.08</v>
      </c>
      <c r="C19">
        <v>89.1</v>
      </c>
      <c r="D19">
        <v>91.34</v>
      </c>
      <c r="E19">
        <v>93.58</v>
      </c>
      <c r="F19">
        <v>95.6</v>
      </c>
      <c r="G19">
        <v>97.59</v>
      </c>
      <c r="H19">
        <v>2.5</v>
      </c>
      <c r="I19">
        <f t="shared" si="0"/>
        <v>30</v>
      </c>
    </row>
    <row r="20" spans="1:9" x14ac:dyDescent="0.3">
      <c r="A20">
        <v>89.06</v>
      </c>
      <c r="B20">
        <v>91.19</v>
      </c>
      <c r="C20">
        <v>93.35</v>
      </c>
      <c r="D20">
        <v>95.75</v>
      </c>
      <c r="E20">
        <v>98.15</v>
      </c>
      <c r="F20">
        <v>100.31</v>
      </c>
      <c r="G20">
        <v>102.45</v>
      </c>
      <c r="H20">
        <v>3</v>
      </c>
      <c r="I20">
        <f t="shared" si="0"/>
        <v>36</v>
      </c>
    </row>
    <row r="21" spans="1:9" x14ac:dyDescent="0.3">
      <c r="A21">
        <v>92.69</v>
      </c>
      <c r="B21">
        <v>94.95</v>
      </c>
      <c r="C21">
        <v>97.24</v>
      </c>
      <c r="D21">
        <v>99.79</v>
      </c>
      <c r="E21">
        <v>102.34</v>
      </c>
      <c r="F21">
        <v>104.64</v>
      </c>
      <c r="G21">
        <v>106.9</v>
      </c>
      <c r="H21">
        <v>3.5</v>
      </c>
      <c r="I21">
        <f t="shared" si="0"/>
        <v>42</v>
      </c>
    </row>
    <row r="22" spans="1:9" x14ac:dyDescent="0.3">
      <c r="A22">
        <v>96</v>
      </c>
      <c r="B22">
        <v>98.39</v>
      </c>
      <c r="C22">
        <v>100.82</v>
      </c>
      <c r="D22">
        <v>103.51</v>
      </c>
      <c r="E22">
        <v>106.2</v>
      </c>
      <c r="F22">
        <v>108.62</v>
      </c>
      <c r="G22">
        <v>111.01</v>
      </c>
      <c r="H22">
        <v>4</v>
      </c>
      <c r="I22">
        <f t="shared" si="0"/>
        <v>48</v>
      </c>
    </row>
    <row r="23" spans="1:9" x14ac:dyDescent="0.3">
      <c r="A23">
        <v>99.24</v>
      </c>
      <c r="B23">
        <v>101.76</v>
      </c>
      <c r="C23">
        <v>104.31</v>
      </c>
      <c r="D23">
        <v>107.15</v>
      </c>
      <c r="E23">
        <v>109.98</v>
      </c>
      <c r="F23">
        <v>112.54</v>
      </c>
      <c r="G23">
        <v>115.06</v>
      </c>
      <c r="H23">
        <v>4.5</v>
      </c>
      <c r="I23">
        <f t="shared" si="0"/>
        <v>54</v>
      </c>
    </row>
    <row r="24" spans="1:9" x14ac:dyDescent="0.3">
      <c r="A24">
        <v>102.5</v>
      </c>
      <c r="B24">
        <v>105.15</v>
      </c>
      <c r="C24">
        <v>107.83</v>
      </c>
      <c r="D24">
        <v>110.82</v>
      </c>
      <c r="E24">
        <v>113.8</v>
      </c>
      <c r="F24">
        <v>116.49</v>
      </c>
      <c r="G24">
        <v>119.14</v>
      </c>
      <c r="H24">
        <v>5</v>
      </c>
      <c r="I24">
        <f t="shared" si="0"/>
        <v>60</v>
      </c>
    </row>
    <row r="25" spans="1:9" x14ac:dyDescent="0.3">
      <c r="A25">
        <v>105.61</v>
      </c>
      <c r="B25">
        <v>108.38</v>
      </c>
      <c r="C25">
        <v>111.19</v>
      </c>
      <c r="D25">
        <v>114.31</v>
      </c>
      <c r="E25">
        <v>117.43</v>
      </c>
      <c r="F25">
        <v>120.23</v>
      </c>
      <c r="G25">
        <v>123</v>
      </c>
      <c r="H25">
        <v>5.5</v>
      </c>
      <c r="I25">
        <f t="shared" si="0"/>
        <v>66</v>
      </c>
    </row>
    <row r="26" spans="1:9" x14ac:dyDescent="0.3">
      <c r="A26">
        <v>108.54</v>
      </c>
      <c r="B26">
        <v>111.42</v>
      </c>
      <c r="C26">
        <v>114.34</v>
      </c>
      <c r="D26">
        <v>117.59</v>
      </c>
      <c r="E26">
        <v>120.83</v>
      </c>
      <c r="F26">
        <v>123.75</v>
      </c>
      <c r="G26">
        <v>126.64</v>
      </c>
      <c r="H26">
        <v>6</v>
      </c>
      <c r="I26">
        <f t="shared" si="0"/>
        <v>72</v>
      </c>
    </row>
    <row r="27" spans="1:9" x14ac:dyDescent="0.3">
      <c r="A27">
        <v>111.29</v>
      </c>
      <c r="B27">
        <v>114.29</v>
      </c>
      <c r="C27">
        <v>117.32</v>
      </c>
      <c r="D27">
        <v>120.69</v>
      </c>
      <c r="E27">
        <v>124.06</v>
      </c>
      <c r="F27">
        <v>127.1</v>
      </c>
      <c r="G27">
        <v>130.09</v>
      </c>
      <c r="H27">
        <v>6.5</v>
      </c>
      <c r="I27">
        <f t="shared" si="0"/>
        <v>78</v>
      </c>
    </row>
    <row r="28" spans="1:9" x14ac:dyDescent="0.3">
      <c r="A28">
        <v>113.89</v>
      </c>
      <c r="B28">
        <v>117</v>
      </c>
      <c r="C28">
        <v>120.15</v>
      </c>
      <c r="D28">
        <v>123.65</v>
      </c>
      <c r="E28">
        <v>127.15</v>
      </c>
      <c r="F28">
        <v>130.31</v>
      </c>
      <c r="G28">
        <v>133.41999999999999</v>
      </c>
      <c r="H28">
        <v>7</v>
      </c>
      <c r="I28">
        <f t="shared" si="0"/>
        <v>84</v>
      </c>
    </row>
    <row r="29" spans="1:9" x14ac:dyDescent="0.3">
      <c r="A29">
        <v>116.4</v>
      </c>
      <c r="B29">
        <v>119.64</v>
      </c>
      <c r="C29">
        <v>122.92</v>
      </c>
      <c r="D29">
        <v>126.56</v>
      </c>
      <c r="E29">
        <v>130.19999999999999</v>
      </c>
      <c r="F29">
        <v>133.47999999999999</v>
      </c>
      <c r="G29">
        <v>136.71</v>
      </c>
      <c r="H29">
        <v>7.5</v>
      </c>
      <c r="I29">
        <f t="shared" si="0"/>
        <v>90</v>
      </c>
    </row>
    <row r="30" spans="1:9" x14ac:dyDescent="0.3">
      <c r="A30">
        <v>118.92</v>
      </c>
      <c r="B30">
        <v>122.29</v>
      </c>
      <c r="C30">
        <v>125.7</v>
      </c>
      <c r="D30">
        <v>129.49</v>
      </c>
      <c r="E30">
        <v>133.29</v>
      </c>
      <c r="F30">
        <v>136.69999999999999</v>
      </c>
      <c r="G30">
        <v>140.07</v>
      </c>
      <c r="H30">
        <v>8</v>
      </c>
      <c r="I30">
        <f t="shared" si="0"/>
        <v>96</v>
      </c>
    </row>
    <row r="31" spans="1:9" x14ac:dyDescent="0.3">
      <c r="A31">
        <v>121.39</v>
      </c>
      <c r="B31">
        <v>124.9</v>
      </c>
      <c r="C31">
        <v>128.44999999999999</v>
      </c>
      <c r="D31">
        <v>132.4</v>
      </c>
      <c r="E31">
        <v>136.35</v>
      </c>
      <c r="F31">
        <v>139.9</v>
      </c>
      <c r="G31">
        <v>143.41</v>
      </c>
      <c r="H31">
        <v>8.5</v>
      </c>
      <c r="I31">
        <f t="shared" si="0"/>
        <v>102</v>
      </c>
    </row>
    <row r="32" spans="1:9" x14ac:dyDescent="0.3">
      <c r="A32">
        <v>123.83</v>
      </c>
      <c r="B32">
        <v>127.48</v>
      </c>
      <c r="C32">
        <v>131.16999999999999</v>
      </c>
      <c r="D32">
        <v>135.28</v>
      </c>
      <c r="E32">
        <v>139.38999999999999</v>
      </c>
      <c r="F32">
        <v>143.08000000000001</v>
      </c>
      <c r="G32">
        <v>146.72999999999999</v>
      </c>
      <c r="H32">
        <v>9</v>
      </c>
      <c r="I32">
        <f t="shared" si="0"/>
        <v>108</v>
      </c>
    </row>
    <row r="33" spans="1:9" x14ac:dyDescent="0.3">
      <c r="A33">
        <v>126.3</v>
      </c>
      <c r="B33">
        <v>130.09</v>
      </c>
      <c r="C33">
        <v>133.91999999999999</v>
      </c>
      <c r="D33">
        <v>138.18</v>
      </c>
      <c r="E33">
        <v>142.43</v>
      </c>
      <c r="F33">
        <v>146.26</v>
      </c>
      <c r="G33">
        <v>150.05000000000001</v>
      </c>
      <c r="H33">
        <v>9.5</v>
      </c>
      <c r="I33">
        <f t="shared" si="0"/>
        <v>114</v>
      </c>
    </row>
    <row r="34" spans="1:9" x14ac:dyDescent="0.3">
      <c r="A34">
        <v>128.91999999999999</v>
      </c>
      <c r="B34">
        <v>132.82</v>
      </c>
      <c r="C34">
        <v>136.78</v>
      </c>
      <c r="D34">
        <v>141.18</v>
      </c>
      <c r="E34">
        <v>145.57</v>
      </c>
      <c r="F34">
        <v>149.53</v>
      </c>
      <c r="G34">
        <v>153.44</v>
      </c>
      <c r="H34">
        <v>10</v>
      </c>
      <c r="I34">
        <f t="shared" si="0"/>
        <v>120</v>
      </c>
    </row>
    <row r="35" spans="1:9" x14ac:dyDescent="0.3">
      <c r="A35">
        <v>131.75</v>
      </c>
      <c r="B35">
        <v>135.76</v>
      </c>
      <c r="C35">
        <v>139.82</v>
      </c>
      <c r="D35">
        <v>144.33000000000001</v>
      </c>
      <c r="E35">
        <v>148.84</v>
      </c>
      <c r="F35">
        <v>152.88999999999999</v>
      </c>
      <c r="G35">
        <v>156.9</v>
      </c>
      <c r="H35">
        <v>10.5</v>
      </c>
      <c r="I35">
        <f t="shared" si="0"/>
        <v>126</v>
      </c>
    </row>
    <row r="36" spans="1:9" x14ac:dyDescent="0.3">
      <c r="A36">
        <v>134.86000000000001</v>
      </c>
      <c r="B36">
        <v>138.94</v>
      </c>
      <c r="C36">
        <v>143.06</v>
      </c>
      <c r="D36">
        <v>147.65</v>
      </c>
      <c r="E36">
        <v>152.24</v>
      </c>
      <c r="F36">
        <v>156.37</v>
      </c>
      <c r="G36">
        <v>160.44</v>
      </c>
      <c r="H36">
        <v>11</v>
      </c>
      <c r="I36">
        <f t="shared" si="0"/>
        <v>132</v>
      </c>
    </row>
    <row r="37" spans="1:9" x14ac:dyDescent="0.3">
      <c r="A37">
        <v>138.15</v>
      </c>
      <c r="B37">
        <v>142.25</v>
      </c>
      <c r="C37">
        <v>146.41</v>
      </c>
      <c r="D37">
        <v>151.04</v>
      </c>
      <c r="E37">
        <v>155.66</v>
      </c>
      <c r="F37">
        <v>159.82</v>
      </c>
      <c r="G37">
        <v>163.92</v>
      </c>
      <c r="H37">
        <v>11.5</v>
      </c>
      <c r="I37">
        <f t="shared" si="0"/>
        <v>138</v>
      </c>
    </row>
    <row r="38" spans="1:9" x14ac:dyDescent="0.3">
      <c r="A38">
        <v>141.46</v>
      </c>
      <c r="B38">
        <v>145.55000000000001</v>
      </c>
      <c r="C38">
        <v>149.69999999999999</v>
      </c>
      <c r="D38">
        <v>154.31</v>
      </c>
      <c r="E38">
        <v>158.91999999999999</v>
      </c>
      <c r="F38">
        <v>163.07</v>
      </c>
      <c r="G38">
        <v>167.17</v>
      </c>
      <c r="H38">
        <v>12</v>
      </c>
      <c r="I38">
        <f t="shared" si="0"/>
        <v>144</v>
      </c>
    </row>
    <row r="39" spans="1:9" x14ac:dyDescent="0.3">
      <c r="A39">
        <v>144.49</v>
      </c>
      <c r="B39">
        <v>148.55000000000001</v>
      </c>
      <c r="C39">
        <v>152.65</v>
      </c>
      <c r="D39">
        <v>157.22</v>
      </c>
      <c r="E39">
        <v>161.78</v>
      </c>
      <c r="F39">
        <v>165.89</v>
      </c>
      <c r="G39">
        <v>169.94</v>
      </c>
      <c r="H39">
        <v>12.5</v>
      </c>
      <c r="I39">
        <f t="shared" si="0"/>
        <v>150</v>
      </c>
    </row>
    <row r="40" spans="1:9" x14ac:dyDescent="0.3">
      <c r="A40">
        <v>146.97999999999999</v>
      </c>
      <c r="B40">
        <v>150.97999999999999</v>
      </c>
      <c r="C40">
        <v>155.03</v>
      </c>
      <c r="D40">
        <v>159.53</v>
      </c>
      <c r="E40">
        <v>164.03</v>
      </c>
      <c r="F40">
        <v>168.08</v>
      </c>
      <c r="G40">
        <v>172.08</v>
      </c>
      <c r="H40">
        <v>13</v>
      </c>
      <c r="I40">
        <f t="shared" si="0"/>
        <v>156</v>
      </c>
    </row>
    <row r="41" spans="1:9" x14ac:dyDescent="0.3">
      <c r="A41">
        <v>148.94</v>
      </c>
      <c r="B41">
        <v>152.88999999999999</v>
      </c>
      <c r="C41">
        <v>156.88999999999999</v>
      </c>
      <c r="D41">
        <v>161.33000000000001</v>
      </c>
      <c r="E41">
        <v>165.78</v>
      </c>
      <c r="F41">
        <v>169.78</v>
      </c>
      <c r="G41">
        <v>173.73</v>
      </c>
      <c r="H41">
        <v>13.5</v>
      </c>
      <c r="I41">
        <f t="shared" si="0"/>
        <v>162</v>
      </c>
    </row>
    <row r="42" spans="1:9" x14ac:dyDescent="0.3">
      <c r="A42">
        <v>150.47</v>
      </c>
      <c r="B42">
        <v>154.38</v>
      </c>
      <c r="C42">
        <v>158.34</v>
      </c>
      <c r="D42">
        <v>162.74</v>
      </c>
      <c r="E42">
        <v>167.14</v>
      </c>
      <c r="F42">
        <v>171.1</v>
      </c>
      <c r="G42">
        <v>175.01</v>
      </c>
      <c r="H42">
        <v>14</v>
      </c>
      <c r="I42">
        <f t="shared" si="0"/>
        <v>168</v>
      </c>
    </row>
    <row r="43" spans="1:9" x14ac:dyDescent="0.3">
      <c r="A43">
        <v>151.63</v>
      </c>
      <c r="B43">
        <v>155.51</v>
      </c>
      <c r="C43">
        <v>159.44</v>
      </c>
      <c r="D43">
        <v>163.81</v>
      </c>
      <c r="E43">
        <v>168.18</v>
      </c>
      <c r="F43">
        <v>172.11</v>
      </c>
      <c r="G43">
        <v>175.99</v>
      </c>
      <c r="H43">
        <v>14.5</v>
      </c>
      <c r="I43">
        <f t="shared" si="0"/>
        <v>174</v>
      </c>
    </row>
    <row r="44" spans="1:9" x14ac:dyDescent="0.3">
      <c r="A44">
        <v>152.46</v>
      </c>
      <c r="B44">
        <v>156.32</v>
      </c>
      <c r="C44">
        <v>160.22999999999999</v>
      </c>
      <c r="D44">
        <v>164.58</v>
      </c>
      <c r="E44">
        <v>168.92</v>
      </c>
      <c r="F44">
        <v>172.83</v>
      </c>
      <c r="G44">
        <v>176.69</v>
      </c>
      <c r="H44">
        <v>15</v>
      </c>
      <c r="I44">
        <f t="shared" si="0"/>
        <v>180</v>
      </c>
    </row>
    <row r="45" spans="1:9" x14ac:dyDescent="0.3">
      <c r="A45">
        <v>153.02000000000001</v>
      </c>
      <c r="B45">
        <v>156.86000000000001</v>
      </c>
      <c r="C45">
        <v>160.76</v>
      </c>
      <c r="D45">
        <v>165.09</v>
      </c>
      <c r="E45">
        <v>169.42</v>
      </c>
      <c r="F45">
        <v>173.31</v>
      </c>
      <c r="G45">
        <v>177.16</v>
      </c>
      <c r="H45">
        <v>15.5</v>
      </c>
      <c r="I45">
        <f t="shared" si="0"/>
        <v>186</v>
      </c>
    </row>
    <row r="46" spans="1:9" x14ac:dyDescent="0.3">
      <c r="A46">
        <v>153.34</v>
      </c>
      <c r="B46">
        <v>157.18</v>
      </c>
      <c r="C46">
        <v>161.07</v>
      </c>
      <c r="D46">
        <v>165.39</v>
      </c>
      <c r="E46">
        <v>169.71</v>
      </c>
      <c r="F46">
        <v>173.6</v>
      </c>
      <c r="G46">
        <v>177.43</v>
      </c>
      <c r="H46">
        <v>16</v>
      </c>
      <c r="I46">
        <f t="shared" si="0"/>
        <v>192</v>
      </c>
    </row>
    <row r="47" spans="1:9" x14ac:dyDescent="0.3">
      <c r="A47">
        <v>153.46</v>
      </c>
      <c r="B47">
        <v>157.30000000000001</v>
      </c>
      <c r="C47">
        <v>161.18</v>
      </c>
      <c r="D47">
        <v>165.5</v>
      </c>
      <c r="E47">
        <v>169.82</v>
      </c>
      <c r="F47">
        <v>173.7</v>
      </c>
      <c r="G47">
        <v>177.54</v>
      </c>
      <c r="H47">
        <v>16.5</v>
      </c>
      <c r="I47">
        <f t="shared" si="0"/>
        <v>198</v>
      </c>
    </row>
    <row r="48" spans="1:9" x14ac:dyDescent="0.3">
      <c r="A48">
        <v>153.51</v>
      </c>
      <c r="B48">
        <v>157.34</v>
      </c>
      <c r="C48">
        <v>161.22999999999999</v>
      </c>
      <c r="D48">
        <v>165.54</v>
      </c>
      <c r="E48">
        <v>169.86</v>
      </c>
      <c r="F48">
        <v>173.74</v>
      </c>
      <c r="G48">
        <v>177.57</v>
      </c>
      <c r="H48">
        <v>17</v>
      </c>
      <c r="I48">
        <f t="shared" si="0"/>
        <v>204</v>
      </c>
    </row>
    <row r="49" spans="1:9" x14ac:dyDescent="0.3">
      <c r="A49">
        <v>153.63</v>
      </c>
      <c r="B49">
        <v>157.46</v>
      </c>
      <c r="C49">
        <v>161.34</v>
      </c>
      <c r="D49">
        <v>165.65</v>
      </c>
      <c r="E49">
        <v>169.97</v>
      </c>
      <c r="F49">
        <v>173.85</v>
      </c>
      <c r="G49">
        <v>177.68</v>
      </c>
      <c r="H49">
        <v>17.5</v>
      </c>
      <c r="I49">
        <f t="shared" si="0"/>
        <v>210</v>
      </c>
    </row>
    <row r="50" spans="1:9" x14ac:dyDescent="0.3">
      <c r="A50">
        <v>153.76</v>
      </c>
      <c r="B50">
        <v>157.59</v>
      </c>
      <c r="C50">
        <v>161.46</v>
      </c>
      <c r="D50">
        <v>165.77</v>
      </c>
      <c r="E50">
        <v>170.08</v>
      </c>
      <c r="F50">
        <v>173.96</v>
      </c>
      <c r="G50">
        <v>177.78</v>
      </c>
      <c r="H50">
        <v>18</v>
      </c>
      <c r="I50">
        <f t="shared" si="0"/>
        <v>216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percentile weight</vt:lpstr>
      <vt:lpstr>percentile head circumference</vt:lpstr>
      <vt:lpstr>percentile 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Lischik</dc:creator>
  <cp:lastModifiedBy>Colin Lischik</cp:lastModifiedBy>
  <dcterms:created xsi:type="dcterms:W3CDTF">2015-06-05T18:19:34Z</dcterms:created>
  <dcterms:modified xsi:type="dcterms:W3CDTF">2023-08-15T10:27:03Z</dcterms:modified>
</cp:coreProperties>
</file>