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Default Extension="jpg" ContentType="image/jpeg"/>
  <Default Extension="jpeg" ContentType="image/jpeg"/>
  <Default Extension="tiff" ContentType="image/tiff"/>
  <Default Extension="gif" ContentType="image/gif"/>
  <Default Extension="wmf" ContentType="image/x-wmf"/>
  <Default Extension="emf" ContentType="image/x-emf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en\Google Drive\LienCNC\OXc\"/>
    </mc:Choice>
  </mc:AlternateContent>
  <bookViews>
    <workbookView activeTab="4" windowHeight="11385" windowWidth="25200" xWindow="0" yWindow="0"/>
  </bookViews>
  <sheets>
    <sheet name="Feedrate Metric" sheetId="1" r:id="rId1"/>
    <sheet name="Feedrate Imperial" sheetId="5" r:id="rId2"/>
    <sheet name="Generic Metal (Chipload_IPT)" sheetId="3" r:id="rId3"/>
    <sheet name="Chipload Onsrud" sheetId="2" r:id="rId4"/>
    <sheet name="NYCCNC SPeed a Feed Calculator" sheetId="4" r:id="rId5"/>
  </sheets>
  <definedNames>
    <definedName name="DIAMONDENDMILLS" localSheetId="2">'Generic Metal (Chipload_IPT)'!#REF!</definedName>
    <definedName name="pi">'NYCCNC SPeed a Feed Calculator'!$C$10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<sst xmlns="http://schemas.openxmlformats.org/spreadsheetml/2006/main" count="2193" uniqueCount="163">
  <si>
    <t>Chip Load = Feed Rate / (RPM x # of cutting edges)</t>
  </si>
  <si>
    <t>Feed Rate (IPM) = RPM x # of cutting edges x chip load</t>
  </si>
  <si>
    <t>Speed (RPM) = Feed Rate / (# of cutting edges x chip load)</t>
  </si>
  <si>
    <t>Feedrate</t>
  </si>
  <si>
    <t>RPM</t>
  </si>
  <si>
    <t># Flutes</t>
  </si>
  <si>
    <t>=</t>
  </si>
  <si>
    <t>IPM</t>
  </si>
  <si>
    <t>mm/m Feedrate</t>
  </si>
  <si>
    <t>?</t>
  </si>
  <si>
    <t>Cutters</t>
  </si>
  <si>
    <t>Onsrud 65-010 (1/8" single flute upcut)</t>
  </si>
  <si>
    <t>http://www.onsrud.com/product/Item/m/itemDetail.html;jsessionid=1B7929B772DC0DAD71037077A3F0B479?itemId=65-010</t>
  </si>
  <si>
    <t>Formulas</t>
  </si>
  <si>
    <t>Two Flute Feedrate</t>
  </si>
  <si>
    <t>Single Flute Feedrate</t>
  </si>
  <si>
    <t>Chipload (IN)</t>
  </si>
  <si>
    <t>Four Flute Feedrate</t>
  </si>
  <si>
    <t>.001in = .0254mm</t>
  </si>
  <si>
    <t>SPEEDS &amp; FEEDS - CARBIDE END MILLS</t>
  </si>
  <si>
    <t>NON-FERROUS</t>
  </si>
  <si>
    <t>CHIP LOAD (IPT, BASED ON CUTTER DIAMETER)</t>
  </si>
  <si>
    <t>MATERIAL</t>
  </si>
  <si>
    <t>GRADE</t>
  </si>
  <si>
    <t>SFM</t>
  </si>
  <si>
    <t>1/8"</t>
  </si>
  <si>
    <t>3/16"</t>
  </si>
  <si>
    <t>1/4"</t>
  </si>
  <si>
    <t>3/8"</t>
  </si>
  <si>
    <t>1/2"</t>
  </si>
  <si>
    <t>5/8"</t>
  </si>
  <si>
    <t>3/4"</t>
  </si>
  <si>
    <t>1"</t>
  </si>
  <si>
    <t>Aluminum</t>
  </si>
  <si>
    <t>Copper</t>
  </si>
  <si>
    <t>Copper Alloys</t>
  </si>
  <si>
    <t>Magnesium</t>
  </si>
  <si>
    <t>Plastics</t>
  </si>
  <si>
    <t>Carbon</t>
  </si>
  <si>
    <t>440, 356, 380, C61300</t>
  </si>
  <si>
    <t>2024-T4/T6, 2014, 6061-T6/T651, 7075-T6</t>
  </si>
  <si>
    <t>Navel Brass, High Silicon Bronze, A-17, C-17200 </t>
  </si>
  <si>
    <t>Yellow Brass, High Lead Brass, Red Brass </t>
  </si>
  <si>
    <t>Nickel Silver, Beryllium Copper, Oxygen-Free Copper</t>
  </si>
  <si>
    <t>Alum/Bronze, Low Silicon Bronze</t>
  </si>
  <si>
    <t>Die-Cast, Extruded</t>
  </si>
  <si>
    <t>Polycarbonate</t>
  </si>
  <si>
    <t>Acrylics, Phenolics, Polysulfone</t>
  </si>
  <si>
    <t>Carbon, Graphites</t>
  </si>
  <si>
    <t>500-1000</t>
  </si>
  <si>
    <t>800-1500</t>
  </si>
  <si>
    <t>600-1000</t>
  </si>
  <si>
    <t>700-1000</t>
  </si>
  <si>
    <t>800-1000</t>
  </si>
  <si>
    <t>1000 min</t>
  </si>
  <si>
    <t>200-500</t>
  </si>
  <si>
    <t>200-600</t>
  </si>
  <si>
    <t>IRON - STEEL - STAINLESS</t>
  </si>
  <si>
    <t>Ductile Iron</t>
  </si>
  <si>
    <t>Gray Cast Iron</t>
  </si>
  <si>
    <t>Ductile Cast Iron - Soft</t>
  </si>
  <si>
    <t>Ductile Cast Iron - Hard</t>
  </si>
  <si>
    <t>Malleable, Chilled</t>
  </si>
  <si>
    <t>100-400</t>
  </si>
  <si>
    <t>80-140</t>
  </si>
  <si>
    <t>90-2500</t>
  </si>
  <si>
    <t>Low Alloy</t>
  </si>
  <si>
    <t>Medium Alloy</t>
  </si>
  <si>
    <t>High Alloy</t>
  </si>
  <si>
    <t>High Strength</t>
  </si>
  <si>
    <t>23XX, 31XX</t>
  </si>
  <si>
    <t>10XX, 11XX, 13XX</t>
  </si>
  <si>
    <t>200, 250, 301</t>
  </si>
  <si>
    <t>200, 250, 300</t>
  </si>
  <si>
    <t>Hy-Tugg, Stressproof, AmorPlate</t>
  </si>
  <si>
    <t>A-2/6/10, P-3/10, 01, 02, 06</t>
  </si>
  <si>
    <t>4340M, EDT-150, HP9-430, 300M, D6-Ac, 11-10 </t>
  </si>
  <si>
    <t>4340, 6150, 52100, H-11, H-13</t>
  </si>
  <si>
    <t>100-150</t>
  </si>
  <si>
    <t>100-300</t>
  </si>
  <si>
    <t>100-350</t>
  </si>
  <si>
    <t>60-120</t>
  </si>
  <si>
    <t>50-150</t>
  </si>
  <si>
    <t>100-250</t>
  </si>
  <si>
    <t>80-180</t>
  </si>
  <si>
    <t>50-250</t>
  </si>
  <si>
    <t>Austenic</t>
  </si>
  <si>
    <t>Precipitation</t>
  </si>
  <si>
    <t>Martensitic</t>
  </si>
  <si>
    <t>304, 310, 314, 316, 321, 330, 347, 348, 21-6-9</t>
  </si>
  <si>
    <t>200 Series, 302, 303, 304L, 316L</t>
  </si>
  <si>
    <t>17/4, 17/7, AF-71, Custom 450/636, 15/7 Mo, 21-6-9</t>
  </si>
  <si>
    <t>13/8, 15/5, AM-350/355</t>
  </si>
  <si>
    <t>420, 430F, 440C, 446</t>
  </si>
  <si>
    <t>403, 410, 416</t>
  </si>
  <si>
    <t>90-250</t>
  </si>
  <si>
    <t>HIGH TEMPERATURE ALLOYS - TITANIUM</t>
  </si>
  <si>
    <t>Cobalt Base</t>
  </si>
  <si>
    <t>Iron Base</t>
  </si>
  <si>
    <t>Nickel Base</t>
  </si>
  <si>
    <t>Air-Resist 13/213/215, Haynes 21/36, NASA CO-W-RE</t>
  </si>
  <si>
    <t>Stellite, HS-21, HAYNES25/188, X-40, L-605 </t>
  </si>
  <si>
    <t>A-286, Haynes 556, Discoly, V57</t>
  </si>
  <si>
    <t>Incoly 600-802, Multimet N-155, Timkin 16-25-6 </t>
  </si>
  <si>
    <t>Hastalloy-C/B/X, INCONEL 718/X/W, Waspalloy, Rene 41-95</t>
  </si>
  <si>
    <t>INCONEL 600/625, Nickel 200-270, Monel 400-405</t>
  </si>
  <si>
    <t>40-80</t>
  </si>
  <si>
    <t>60-100</t>
  </si>
  <si>
    <t>50-80</t>
  </si>
  <si>
    <t>80-100</t>
  </si>
  <si>
    <t>40-60</t>
  </si>
  <si>
    <t>45-100</t>
  </si>
  <si>
    <t>Titanium Alloy</t>
  </si>
  <si>
    <t>5AL-2.5Sn-Eli, 8Al-1 Mo-1V</t>
  </si>
  <si>
    <t>Commercially, Pure, 6AL-4V, Astm 1/2/3, 6AL-25N-4Zr-2Mo-Si</t>
  </si>
  <si>
    <t>90-120</t>
  </si>
  <si>
    <t>Generic Chipload Base Starting Values</t>
  </si>
  <si>
    <t>(http://www.harveytool.com/cms/GeneralMachiningGuidelines_17.aspx#CARBIDEENDMILLS)</t>
  </si>
  <si>
    <t>Formulas to Know!</t>
  </si>
  <si>
    <t>Feed = RPM * CPT * Flutes</t>
  </si>
  <si>
    <t>SFM = (Pi * RPM * Dia) / 12</t>
  </si>
  <si>
    <t>RPM = (12*SFM) / (Pi * diameter)</t>
  </si>
  <si>
    <t>Misc. Info</t>
  </si>
  <si>
    <t>Pi</t>
  </si>
  <si>
    <t>Zig Zag Summary:</t>
  </si>
  <si>
    <t xml:space="preserve">1) Find conservative starting point - e.g. a baseline cut that is making a good chip and machine is happy.  </t>
  </si>
  <si>
    <t xml:space="preserve">    If you have no idea where to start, try 2,000 RPM and a 0.00075 chipload per tooth</t>
  </si>
  <si>
    <t xml:space="preserve">2) Increase RPM, keep chipload constant (so higher feedrate!) </t>
  </si>
  <si>
    <t>3) If #2 is OK, then try higher chipload (same RPM).  So again, this means a higher feedrate!</t>
  </si>
  <si>
    <t>4) If #3 is OK, then back to #2 - e.g. increase RPM and continue process of zig/zag between increasing RPM and Chipload</t>
  </si>
  <si>
    <t>Test Zone!</t>
  </si>
  <si>
    <t>Tool Diameter</t>
  </si>
  <si>
    <t>IPT</t>
  </si>
  <si>
    <t>Feed</t>
  </si>
  <si>
    <t>ZIG ZAG: Lakeshore Carbide 14MTMX - 30% WOC</t>
  </si>
  <si>
    <t>Tool Brand:</t>
  </si>
  <si>
    <t>Lakeshore Carbide</t>
  </si>
  <si>
    <t>Part Number:</t>
  </si>
  <si>
    <t>L14MTMXSTZ</t>
  </si>
  <si>
    <t>URL:</t>
  </si>
  <si>
    <t>http://www.lakeshorecarbide.com/14stubvariablefluteendmillforsteel.aspx</t>
  </si>
  <si>
    <t>Video URL:</t>
  </si>
  <si>
    <t>http://bit.ly/30PercentRadial</t>
  </si>
  <si>
    <t xml:space="preserve">Feeds &amp; Speeds Chart: </t>
  </si>
  <si>
    <t>http://www.lakeshorecarbide.com/pdf/vfsfeedsandspeeds.pdf</t>
  </si>
  <si>
    <t>Axial:</t>
  </si>
  <si>
    <t>Driven by part requirement (and relative to tool flute length)</t>
  </si>
  <si>
    <t>Radial:</t>
  </si>
  <si>
    <t>30% of Diameter</t>
  </si>
  <si>
    <t>Test #</t>
  </si>
  <si>
    <t>Diameter</t>
  </si>
  <si>
    <t>Flute</t>
  </si>
  <si>
    <t>CPT</t>
  </si>
  <si>
    <t>HP (Gwizard)</t>
  </si>
  <si>
    <t>MRR</t>
  </si>
  <si>
    <t>Chips were blue! Too high RPM</t>
  </si>
  <si>
    <t>We know 3,500 is max RPM per test above, so let's try increasing JUST the chipload!</t>
  </si>
  <si>
    <t>First for re-cap</t>
  </si>
  <si>
    <t>ZIG ZAG: Lakeshore Carbide 14MTMX - 80% WOC</t>
  </si>
  <si>
    <t>http://bit.ly/80PercentRadial</t>
  </si>
  <si>
    <t>80% of Diameter</t>
  </si>
  <si>
    <t>RPM's too high! Chips being re-cut</t>
  </si>
  <si>
    <t>Revised per Carl - Lower SFM!  Trying to Match 30% MRR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</si>
</sst>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count="6" mc:Ignorable="x14ac">
  <numFmts count="42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#,##0.000"/>
    <numFmt numFmtId="165" formatCode="#,##0.00000"/>
    <numFmt numFmtId="166" formatCode="#,##0.0"/>
    <numFmt numFmtId="167" formatCode="0.000"/>
    <numFmt numFmtId="168" formatCode="0.00000"/>
    <numFmt numFmtId="169" formatCode="0.0"/>
  </numFmts>
  <fonts count="18">
    <font>
      <name val="Calibri"/>
      <family val="2"/>
      <color rgb="FF000000"/>
      <sz val="11"/>
      <scheme val="minor"/>
    </font>
    <font>
      <name val="Calibri"/>
      <family val="2"/>
      <b/>
      <color rgb="FFFF0000"/>
      <sz val="11"/>
      <scheme val="minor"/>
    </font>
    <font>
      <name val="Arial"/>
      <family val="2"/>
      <color rgb="FFFFFFFF"/>
      <sz val="8"/>
    </font>
    <font>
      <name val="Arial"/>
      <family val="2"/>
      <b/>
      <i/>
      <color rgb="FFFFFFFF"/>
      <sz val="9"/>
    </font>
    <font>
      <name val="Arial"/>
      <family val="2"/>
      <color rgb="FF333333"/>
      <sz val="7"/>
    </font>
    <font>
      <name val="Arial"/>
      <family val="2"/>
      <color rgb="FF333333"/>
      <sz val="10"/>
    </font>
    <font>
      <name val="Arial"/>
      <family val="2"/>
      <b/>
      <color rgb="FFFFFFFF"/>
      <sz val="10"/>
    </font>
    <font>
      <name val="Arial"/>
      <family val="2"/>
      <color rgb="FF000000"/>
      <sz val="10"/>
    </font>
    <font>
      <name val="Arial"/>
      <family val="2"/>
      <b/>
      <color rgb="FF000000"/>
      <sz val="10"/>
    </font>
    <font>
      <name val="Arial"/>
      <family val="2"/>
      <color rgb="FF0000FF"/>
      <sz val="10"/>
    </font>
    <font>
      <name val="Arial"/>
      <family val="2"/>
      <b/>
      <color rgb="FF0000FF"/>
      <sz val="10"/>
    </font>
    <font>
      <name val="Arial"/>
      <family val="2"/>
      <b/>
      <i/>
      <color rgb="FF000000"/>
      <sz val="10"/>
    </font>
    <font>
      <name val="Arial"/>
      <family val="2"/>
      <i/>
      <color rgb="FF000000"/>
      <sz val="10"/>
    </font>
    <font>
      <name val="Arial"/>
      <family val="2"/>
      <color rgb="FF0563C1"/>
      <sz val="10"/>
      <u val="single"/>
    </font>
    <font>
      <name val="Arial"/>
      <family val="2"/>
      <color rgb="FF0000FF"/>
      <sz val="10"/>
    </font>
    <font>
      <name val="Arial"/>
      <family val="2"/>
      <strike/>
      <color rgb="FF000000"/>
      <sz val="10"/>
    </font>
    <font>
      <name val="Arial"/>
      <family val="2"/>
      <strike/>
      <color rgb="FF0000FF"/>
      <sz val="10"/>
    </font>
    <font>
      <name val="Arial"/>
      <family val="2"/>
      <b/>
      <color rgb="FF0000FF"/>
      <sz val="10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A8196"/>
        <bgColor indexed="64"/>
      </patternFill>
    </fill>
    <fill>
      <patternFill patternType="solid">
        <fgColor rgb="FFDAE3EB"/>
        <bgColor indexed="64"/>
      </patternFill>
    </fill>
    <fill>
      <patternFill patternType="solid">
        <fgColor rgb="FF000000"/>
        <bgColor indexed="64"/>
      </patternFill>
    </fill>
  </fills>
  <borders count="10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/>
      <right style="none">
        <color rgb="FF000000"/>
      </right>
      <top style="thin"/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thin"/>
      <bottom style="none">
        <color rgb="FF000000"/>
      </bottom>
      <diagonal style="none">
        <color rgb="FF000000"/>
      </diagonal>
    </border>
    <border>
      <left style="none">
        <color rgb="FF000000"/>
      </left>
      <right style="thin"/>
      <top style="thin"/>
      <bottom style="none">
        <color rgb="FF000000"/>
      </bottom>
      <diagonal style="none">
        <color rgb="FF000000"/>
      </diagonal>
    </border>
    <border>
      <left style="thin"/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thin"/>
      <top style="none">
        <color rgb="FF000000"/>
      </top>
      <bottom style="none">
        <color rgb="FF000000"/>
      </bottom>
      <diagonal style="none">
        <color rgb="FF000000"/>
      </diagonal>
    </border>
    <border>
      <left style="thin"/>
      <right style="none">
        <color rgb="FF000000"/>
      </right>
      <top style="none">
        <color rgb="FF000000"/>
      </top>
      <bottom style="thin"/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n"/>
      <diagonal style="none">
        <color rgb="FF000000"/>
      </diagonal>
    </border>
    <border>
      <left style="none">
        <color rgb="FF000000"/>
      </left>
      <right style="thin"/>
      <top style="none">
        <color rgb="FF000000"/>
      </top>
      <bottom style="thin"/>
      <diagonal style="none">
        <color rgb="FF000000"/>
      </diagonal>
    </border>
    <border>
      <left style="none">
        <color rgb="FF000000"/>
      </left>
      <right style="none">
        <color rgb="FF000000"/>
      </right>
      <top style="dotted"/>
      <bottom style="none">
        <color rgb="FF000000"/>
      </bottom>
      <diagonal style="none">
        <color rgb="FF000000"/>
      </diagonal>
    </border>
  </borders>
  <cellStyleXfs count="2">
    <xf numFmtId="0" fontId="0" fillId="0" borderId="0" xfId="0"/>
    <xf numFmtId="0" fontId="13" fillId="0" borderId="0" xfId="0" applyFont="1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49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0" xfId="0"/>
    <xf numFmtId="49" fontId="0" fillId="0" borderId="0" xfId="0" applyNumberFormat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0" fillId="0" borderId="7" xfId="0" applyBorder="1"/>
    <xf numFmtId="49" fontId="0" fillId="0" borderId="7" xfId="0" applyNumberFormat="1" applyBorder="1" applyAlignment="1">
      <alignment horizontal="center"/>
    </xf>
    <xf numFmtId="0" fontId="0" fillId="0" borderId="8" xfId="0" applyBorder="1"/>
    <xf numFmtId="0" fontId="0" fillId="2" borderId="2" xfId="0" applyFill="1" applyBorder="1"/>
    <xf numFmtId="0" fontId="0" fillId="2" borderId="0" xfId="0" applyFill="1"/>
    <xf numFmtId="0" fontId="0" fillId="2" borderId="7" xfId="0" applyFill="1" applyBorder="1"/>
    <xf numFmtId="0" fontId="0" fillId="0" borderId="0" xfId="0" applyAlignment="1">
      <alignment horizontal="left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4" fillId="5" borderId="0" xfId="0" applyFont="1" applyFill="1" applyAlignment="1">
      <alignment horizontal="center" vertical="center" wrapText="1"/>
    </xf>
    <xf numFmtId="0" fontId="6" fillId="6" borderId="1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7" fillId="0" borderId="4" xfId="0" applyFon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left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3" fontId="9" fillId="2" borderId="0" xfId="0" applyNumberFormat="1" applyFont="1" applyFill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9" fillId="2" borderId="0" xfId="0" applyNumberFormat="1" applyFont="1" applyFill="1" applyAlignment="1" applyProtection="1">
      <alignment horizontal="center"/>
      <protection locked="0"/>
    </xf>
    <xf numFmtId="165" fontId="9" fillId="2" borderId="0" xfId="0" applyNumberFormat="1" applyFont="1" applyFill="1" applyAlignment="1" applyProtection="1">
      <alignment horizontal="center"/>
      <protection locked="0"/>
    </xf>
    <xf numFmtId="3" fontId="10" fillId="2" borderId="0" xfId="0" applyNumberFormat="1" applyFont="1" applyFill="1" applyAlignment="1" applyProtection="1">
      <alignment horizontal="center"/>
      <protection locked="0"/>
    </xf>
    <xf numFmtId="0" fontId="11" fillId="0" borderId="4" xfId="0" applyFont="1" applyBorder="1" applyAlignment="1">
      <alignment horizontal="center"/>
    </xf>
    <xf numFmtId="3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6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4" xfId="0" applyBorder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13" fillId="0" borderId="0" xfId="0" applyFont="1" applyProtection="1">
      <protection locked="0"/>
    </xf>
    <xf numFmtId="167" fontId="14" fillId="0" borderId="0" xfId="0" applyNumberFormat="1" applyFont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7" fillId="0" borderId="4" xfId="0" applyFont="1" applyBorder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3" fontId="9" fillId="0" borderId="0" xfId="0" applyNumberFormat="1" applyFont="1" applyAlignment="1" applyProtection="1">
      <alignment horizontal="center"/>
      <protection locked="0"/>
    </xf>
    <xf numFmtId="3" fontId="7" fillId="0" borderId="0" xfId="0" applyNumberFormat="1" applyFont="1" applyAlignment="1" applyProtection="1">
      <alignment horizontal="center"/>
      <protection locked="0"/>
    </xf>
    <xf numFmtId="168" fontId="9" fillId="0" borderId="0" xfId="0" applyNumberFormat="1" applyFont="1" applyAlignment="1" applyProtection="1">
      <alignment horizontal="center"/>
      <protection locked="0"/>
    </xf>
    <xf numFmtId="169" fontId="7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2" fontId="9" fillId="0" borderId="0" xfId="0" applyNumberFormat="1" applyFont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168" fontId="9" fillId="2" borderId="0" xfId="0" applyNumberFormat="1" applyFont="1" applyFill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  <protection locked="0"/>
    </xf>
    <xf numFmtId="3" fontId="9" fillId="2" borderId="9" xfId="0" applyNumberFormat="1" applyFont="1" applyFill="1" applyBorder="1" applyAlignment="1" applyProtection="1">
      <alignment horizontal="center"/>
      <protection locked="0"/>
    </xf>
    <xf numFmtId="168" fontId="9" fillId="0" borderId="9" xfId="0" applyNumberFormat="1" applyFont="1" applyBorder="1" applyAlignment="1" applyProtection="1">
      <alignment horizontal="center"/>
      <protection locked="0"/>
    </xf>
    <xf numFmtId="169" fontId="0" fillId="0" borderId="9" xfId="0" applyNumberFormat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15" fillId="0" borderId="4" xfId="0" applyFon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  <xf numFmtId="1" fontId="15" fillId="0" borderId="0" xfId="0" applyNumberFormat="1" applyFont="1" applyAlignment="1" applyProtection="1">
      <alignment horizontal="center"/>
      <protection locked="0"/>
    </xf>
    <xf numFmtId="3" fontId="16" fillId="2" borderId="0" xfId="0" applyNumberFormat="1" applyFont="1" applyFill="1" applyAlignment="1" applyProtection="1">
      <alignment horizontal="center"/>
      <protection locked="0"/>
    </xf>
    <xf numFmtId="168" fontId="16" fillId="0" borderId="0" xfId="0" applyNumberFormat="1" applyFont="1" applyAlignment="1" applyProtection="1">
      <alignment horizontal="center"/>
      <protection locked="0"/>
    </xf>
    <xf numFmtId="169" fontId="15" fillId="0" borderId="0" xfId="0" applyNumberFormat="1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6" fillId="6" borderId="1" xfId="0" applyFont="1" applyFill="1" applyBorder="1" applyAlignment="1" applyProtection="1">
      <alignment horizontal="left"/>
      <protection locked="0"/>
    </xf>
    <xf numFmtId="0" fontId="6" fillId="6" borderId="2" xfId="0" applyFont="1" applyFill="1" applyBorder="1" applyAlignment="1" applyProtection="1">
      <alignment horizontal="center"/>
      <protection locked="0"/>
    </xf>
    <xf numFmtId="0" fontId="6" fillId="6" borderId="3" xfId="0" applyFont="1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1" fontId="0" fillId="0" borderId="2" xfId="0" applyNumberFormat="1" applyBorder="1" applyAlignment="1" applyProtection="1">
      <alignment horizontal="center"/>
      <protection locked="0"/>
    </xf>
    <xf numFmtId="3" fontId="7" fillId="0" borderId="2" xfId="0" applyNumberFormat="1" applyFont="1" applyBorder="1" applyAlignment="1" applyProtection="1">
      <alignment horizontal="center"/>
      <protection locked="0"/>
    </xf>
    <xf numFmtId="168" fontId="9" fillId="0" borderId="2" xfId="0" applyNumberFormat="1" applyFont="1" applyBorder="1" applyAlignment="1" applyProtection="1">
      <alignment horizontal="center"/>
      <protection locked="0"/>
    </xf>
    <xf numFmtId="169" fontId="0" fillId="0" borderId="2" xfId="0" applyNumberForma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169" fontId="0" fillId="0" borderId="0" xfId="0" applyNumberFormat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3" fontId="7" fillId="0" borderId="7" xfId="0" applyNumberFormat="1" applyFont="1" applyBorder="1" applyAlignment="1" applyProtection="1">
      <alignment horizontal="center"/>
      <protection locked="0"/>
    </xf>
    <xf numFmtId="168" fontId="9" fillId="0" borderId="7" xfId="0" applyNumberFormat="1" applyFont="1" applyBorder="1" applyAlignment="1" applyProtection="1">
      <alignment horizontal="center"/>
      <protection locked="0"/>
    </xf>
    <xf numFmtId="169" fontId="0" fillId="0" borderId="7" xfId="0" applyNumberFormat="1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center"/>
      <protection locked="0"/>
    </xf>
    <xf numFmtId="0" fontId="0" fillId="0" borderId="7" xfId="0" applyBorder="1"/>
    <xf numFmtId="0" fontId="0" fillId="0" borderId="7" xfId="0" applyBorder="1" applyAlignment="1">
      <alignment horizontal="center"/>
    </xf>
    <xf numFmtId="0" fontId="5" fillId="3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12</xdr:col>
      <xdr:colOff>449164</xdr:colOff>
      <xdr:row>37</xdr:row>
      <xdr:rowOff>63317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7764364" cy="65403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48</xdr:row>
      <xdr:rowOff>76200</xdr:rowOff>
    </xdr:from>
    <xdr:to>
      <xdr:col>6</xdr:col>
      <xdr:colOff>419100</xdr:colOff>
      <xdr:row>51</xdr:row>
      <xdr:rowOff>104775</xdr:rowOff>
    </xdr:to>
    <xdr:sp macro="" textlink="">
      <xdr:nvSpPr>
        <xdr:cNvPr id="2" name="Down Arrow 1"/>
        <xdr:cNvSpPr/>
      </xdr:nvSpPr>
      <xdr:spPr>
        <a:xfrm>
          <a:off x="3762375" y="7648575"/>
          <a:ext cx="704850" cy="51435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6</xdr:col>
      <xdr:colOff>9525</xdr:colOff>
      <xdr:row>79</xdr:row>
      <xdr:rowOff>9525</xdr:rowOff>
    </xdr:from>
    <xdr:to>
      <xdr:col>7</xdr:col>
      <xdr:colOff>104775</xdr:colOff>
      <xdr:row>82</xdr:row>
      <xdr:rowOff>0</xdr:rowOff>
    </xdr:to>
    <xdr:sp macro="" textlink="">
      <xdr:nvSpPr>
        <xdr:cNvPr id="3" name="Down Arrow 2"/>
        <xdr:cNvSpPr/>
      </xdr:nvSpPr>
      <xdr:spPr>
        <a:xfrm>
          <a:off x="4057650" y="12487275"/>
          <a:ext cx="704850" cy="47625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3" Type="http://schemas.openxmlformats.org/officeDocument/2006/relationships/hyperlink" Target="http://bit.ly/30PercentRadial" TargetMode="External"/><Relationship Id="rId2" Type="http://schemas.openxmlformats.org/officeDocument/2006/relationships/hyperlink" Target="http://www.lakeshorecarbide.com/14stubvariablefluteendmillforsteel.aspx" TargetMode="External"/><Relationship Id="rId1" Type="http://schemas.openxmlformats.org/officeDocument/2006/relationships/hyperlink" Target="http://www.lakeshorecarbide.com/14stubvariablefluteendmillforsteel.aspx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sheetViews>
    <sheetView topLeftCell="A1" workbookViewId="0" tabSelected="1" zoomScaleNormal="100">
      <selection pane="topLeft" activeCell="M8" sqref="M8"/>
    </sheetView>
    <sheetView topLeftCell="A1" workbookViewId="0"/>
  </sheetViews>
  <sheetFormatPr baseColWidth="8" defaultRowHeight="15"/>
  <cols>
    <col min="1" max="1" width="12.5703125" customWidth="1"/>
    <col min="2" max="2" width="10.7109375" hidden="1" customWidth="1"/>
    <col min="4" max="4" width="0" hidden="1" customWidth="1"/>
    <col min="5" max="5" width="2" hidden="1" customWidth="1"/>
    <col min="6" max="6" width="4" hidden="1" customWidth="1"/>
    <col min="7" max="7" width="4.42578125" hidden="1" customWidth="1"/>
    <col min="8" max="8" width="2" bestFit="1" customWidth="1"/>
    <col min="9" max="9" width="7" bestFit="1" customWidth="1"/>
    <col min="11" max="11" width="6.85546875" customWidth="1"/>
    <col min="12" max="12" width="2.140625" customWidth="1"/>
    <col min="13" max="13" width="12.7109375" customWidth="1"/>
    <col min="14" max="14" width="0" hidden="1" customWidth="1"/>
    <col min="16" max="19" width="0" hidden="1" customWidth="1"/>
    <col min="20" max="20" width="2" bestFit="1" customWidth="1"/>
    <col min="24" max="24" width="2.42578125" customWidth="1"/>
    <col min="25" max="25" width="13.28515625" customWidth="1"/>
    <col min="26" max="26" width="0" hidden="1" customWidth="1"/>
    <col min="28" max="31" width="0" hidden="1" customWidth="1"/>
    <col min="32" max="32" width="2" bestFit="1" customWidth="1"/>
  </cols>
  <sheetData>
    <row r="1" spans="1:35" x14ac:dyDescent="0.25">
      <c r="A1" t="s">
        <v>13</v>
      </c>
    </row>
    <row r="2" spans="1:35" x14ac:dyDescent="0.25">
      <c r="A2" s="2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 t="s">
        <v>18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6"/>
    </row>
    <row r="3" spans="1:35" x14ac:dyDescent="0.25">
      <c r="A3" s="7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11"/>
    </row>
    <row r="4" spans="1:35" x14ac:dyDescent="0.25">
      <c r="A4" s="12" t="s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6"/>
    </row>
    <row r="6" spans="1:35" x14ac:dyDescent="0.25">
      <c r="A6" t="s">
        <v>15</v>
      </c>
      <c r="M6" t="s">
        <v>14</v>
      </c>
      <c r="Y6" t="s">
        <v>17</v>
      </c>
    </row>
    <row r="7" spans="1:35" x14ac:dyDescent="0.25">
      <c r="A7" s="1" t="s">
        <v>16</v>
      </c>
      <c r="B7" s="1" t="s">
        <v>3</v>
      </c>
      <c r="C7" s="1" t="s">
        <v>4</v>
      </c>
      <c r="D7" s="1" t="s">
        <v>5</v>
      </c>
      <c r="I7" s="111"/>
      <c r="J7" s="111"/>
      <c r="M7" s="20" t="s">
        <v>16</v>
      </c>
      <c r="N7" s="1" t="s">
        <v>3</v>
      </c>
      <c r="O7" s="1" t="s">
        <v>4</v>
      </c>
      <c r="P7" s="1" t="s">
        <v>5</v>
      </c>
      <c r="U7" s="111"/>
      <c r="V7" s="111"/>
      <c r="Y7" s="1" t="s">
        <v>16</v>
      </c>
      <c r="Z7" s="1" t="s">
        <v>3</v>
      </c>
      <c r="AA7" s="1" t="s">
        <v>4</v>
      </c>
      <c r="AB7" s="1" t="s">
        <v>5</v>
      </c>
      <c r="AG7" s="111"/>
      <c r="AH7" s="111"/>
    </row>
    <row r="8" spans="1:35" x14ac:dyDescent="0.25">
      <c r="A8" s="2">
        <v>0.001</v>
      </c>
      <c r="B8" s="3" t="s">
        <v>9</v>
      </c>
      <c r="C8" s="4">
        <v>10000</v>
      </c>
      <c r="D8" s="4">
        <v>1</v>
      </c>
      <c r="E8" s="5" t="s">
        <v>6</v>
      </c>
      <c r="F8" s="4">
        <f>C8*D8*A8</f>
        <v>10</v>
      </c>
      <c r="G8" s="4" t="s">
        <v>7</v>
      </c>
      <c r="H8" s="5" t="s">
        <v>6</v>
      </c>
      <c r="I8" s="17">
        <f>F8*25.4</f>
        <v>254</v>
      </c>
      <c r="J8" s="4" t="s">
        <v>8</v>
      </c>
      <c r="K8" s="6"/>
      <c r="M8" s="2">
        <v>0.001</v>
      </c>
      <c r="N8" s="3" t="s">
        <v>9</v>
      </c>
      <c r="O8" s="4">
        <v>10000</v>
      </c>
      <c r="P8" s="4">
        <v>2</v>
      </c>
      <c r="Q8" s="5" t="s">
        <v>6</v>
      </c>
      <c r="R8" s="4">
        <f>O8*P8*M8</f>
        <v>20</v>
      </c>
      <c r="S8" s="4" t="s">
        <v>7</v>
      </c>
      <c r="T8" s="5" t="s">
        <v>6</v>
      </c>
      <c r="U8" s="17">
        <f>R8*25.4</f>
        <v>508</v>
      </c>
      <c r="V8" s="4" t="s">
        <v>8</v>
      </c>
      <c r="W8" s="6"/>
      <c r="Y8" s="2">
        <v>0.001</v>
      </c>
      <c r="Z8" s="3" t="s">
        <v>9</v>
      </c>
      <c r="AA8" s="4">
        <v>10000</v>
      </c>
      <c r="AB8" s="4">
        <v>4</v>
      </c>
      <c r="AC8" s="5" t="s">
        <v>6</v>
      </c>
      <c r="AD8" s="4">
        <f>AA8*AB8*Y8</f>
        <v>40</v>
      </c>
      <c r="AE8" s="4" t="s">
        <v>7</v>
      </c>
      <c r="AF8" s="5" t="s">
        <v>6</v>
      </c>
      <c r="AG8" s="17">
        <f>AD8*25.4</f>
        <v>1016</v>
      </c>
      <c r="AH8" s="4" t="s">
        <v>8</v>
      </c>
      <c r="AI8" s="6"/>
    </row>
    <row r="9" spans="1:35" x14ac:dyDescent="0.25">
      <c r="A9" s="7">
        <v>0.001</v>
      </c>
      <c r="B9" s="8" t="s">
        <v>9</v>
      </c>
      <c r="C9" s="9">
        <v>12000</v>
      </c>
      <c r="D9" s="9">
        <v>1</v>
      </c>
      <c r="E9" s="10" t="s">
        <v>6</v>
      </c>
      <c r="F9" s="9">
        <f>C9*D9*A9</f>
        <v>12</v>
      </c>
      <c r="G9" s="9" t="s">
        <v>7</v>
      </c>
      <c r="H9" s="10" t="s">
        <v>6</v>
      </c>
      <c r="I9" s="18">
        <f>F9*25.4</f>
        <v>304.8</v>
      </c>
      <c r="J9" s="9" t="s">
        <v>8</v>
      </c>
      <c r="K9" s="11"/>
      <c r="M9" s="7">
        <v>0.001</v>
      </c>
      <c r="N9" s="8" t="s">
        <v>9</v>
      </c>
      <c r="O9" s="9">
        <v>12000</v>
      </c>
      <c r="P9" s="9">
        <v>2</v>
      </c>
      <c r="Q9" s="10" t="s">
        <v>6</v>
      </c>
      <c r="R9" s="9">
        <f>O9*P9*M9</f>
        <v>24</v>
      </c>
      <c r="S9" s="9" t="s">
        <v>7</v>
      </c>
      <c r="T9" s="10" t="s">
        <v>6</v>
      </c>
      <c r="U9" s="18">
        <f>R9*25.4</f>
        <v>609.6</v>
      </c>
      <c r="V9" s="9" t="s">
        <v>8</v>
      </c>
      <c r="W9" s="11"/>
      <c r="Y9" s="7">
        <v>0.001</v>
      </c>
      <c r="Z9" s="8" t="s">
        <v>9</v>
      </c>
      <c r="AA9" s="9">
        <v>12000</v>
      </c>
      <c r="AB9" s="9">
        <v>4</v>
      </c>
      <c r="AC9" s="10" t="s">
        <v>6</v>
      </c>
      <c r="AD9" s="9">
        <f>AA9*AB9*Y9</f>
        <v>48</v>
      </c>
      <c r="AE9" s="9" t="s">
        <v>7</v>
      </c>
      <c r="AF9" s="10" t="s">
        <v>6</v>
      </c>
      <c r="AG9" s="18">
        <f>AD9*25.4</f>
        <v>1219.2</v>
      </c>
      <c r="AH9" s="9" t="s">
        <v>8</v>
      </c>
      <c r="AI9" s="11"/>
    </row>
    <row r="10" spans="1:35" x14ac:dyDescent="0.25">
      <c r="A10" s="7">
        <v>0.001</v>
      </c>
      <c r="B10" s="8" t="s">
        <v>9</v>
      </c>
      <c r="C10" s="9">
        <v>14000</v>
      </c>
      <c r="D10" s="9">
        <v>1</v>
      </c>
      <c r="E10" s="10" t="s">
        <v>6</v>
      </c>
      <c r="F10" s="9">
        <f>C10*D10*A10</f>
        <v>14</v>
      </c>
      <c r="G10" s="9" t="s">
        <v>7</v>
      </c>
      <c r="H10" s="10" t="s">
        <v>6</v>
      </c>
      <c r="I10" s="18">
        <f>F10*25.4</f>
        <v>355.6</v>
      </c>
      <c r="J10" s="9" t="s">
        <v>8</v>
      </c>
      <c r="K10" s="11"/>
      <c r="M10" s="7">
        <v>0.001</v>
      </c>
      <c r="N10" s="8" t="s">
        <v>9</v>
      </c>
      <c r="O10" s="9">
        <v>14000</v>
      </c>
      <c r="P10" s="9">
        <v>2</v>
      </c>
      <c r="Q10" s="10" t="s">
        <v>6</v>
      </c>
      <c r="R10" s="9">
        <f>O10*P10*M10</f>
        <v>28</v>
      </c>
      <c r="S10" s="9" t="s">
        <v>7</v>
      </c>
      <c r="T10" s="10" t="s">
        <v>6</v>
      </c>
      <c r="U10" s="18">
        <f>R10*25.4</f>
        <v>711.2</v>
      </c>
      <c r="V10" s="9" t="s">
        <v>8</v>
      </c>
      <c r="W10" s="11"/>
      <c r="Y10" s="7">
        <v>0.001</v>
      </c>
      <c r="Z10" s="8" t="s">
        <v>9</v>
      </c>
      <c r="AA10" s="9">
        <v>14000</v>
      </c>
      <c r="AB10" s="9">
        <v>4</v>
      </c>
      <c r="AC10" s="10" t="s">
        <v>6</v>
      </c>
      <c r="AD10" s="9">
        <f>AA10*AB10*Y10</f>
        <v>56</v>
      </c>
      <c r="AE10" s="9" t="s">
        <v>7</v>
      </c>
      <c r="AF10" s="10" t="s">
        <v>6</v>
      </c>
      <c r="AG10" s="18">
        <f>AD10*25.4</f>
        <v>1422.4</v>
      </c>
      <c r="AH10" s="9" t="s">
        <v>8</v>
      </c>
      <c r="AI10" s="11"/>
    </row>
    <row r="11" spans="1:35" x14ac:dyDescent="0.25">
      <c r="A11" s="7">
        <v>0.001</v>
      </c>
      <c r="B11" s="8" t="s">
        <v>9</v>
      </c>
      <c r="C11" s="9">
        <v>16000</v>
      </c>
      <c r="D11" s="9">
        <v>1</v>
      </c>
      <c r="E11" s="10" t="s">
        <v>6</v>
      </c>
      <c r="F11" s="9">
        <f>C11*D11*A11</f>
        <v>16</v>
      </c>
      <c r="G11" s="9" t="s">
        <v>7</v>
      </c>
      <c r="H11" s="10" t="s">
        <v>6</v>
      </c>
      <c r="I11" s="18">
        <f>F11*25.4</f>
        <v>406.4</v>
      </c>
      <c r="J11" s="9" t="s">
        <v>8</v>
      </c>
      <c r="K11" s="11"/>
      <c r="M11" s="7">
        <v>0.001</v>
      </c>
      <c r="N11" s="8" t="s">
        <v>9</v>
      </c>
      <c r="O11" s="9">
        <v>16000</v>
      </c>
      <c r="P11" s="9">
        <v>2</v>
      </c>
      <c r="Q11" s="10" t="s">
        <v>6</v>
      </c>
      <c r="R11" s="9">
        <f>O11*P11*M11</f>
        <v>32</v>
      </c>
      <c r="S11" s="9" t="s">
        <v>7</v>
      </c>
      <c r="T11" s="10" t="s">
        <v>6</v>
      </c>
      <c r="U11" s="18">
        <f>R11*25.4</f>
        <v>812.8</v>
      </c>
      <c r="V11" s="9" t="s">
        <v>8</v>
      </c>
      <c r="W11" s="11"/>
      <c r="Y11" s="7">
        <v>0.001</v>
      </c>
      <c r="Z11" s="8" t="s">
        <v>9</v>
      </c>
      <c r="AA11" s="9">
        <v>16000</v>
      </c>
      <c r="AB11" s="9">
        <v>4</v>
      </c>
      <c r="AC11" s="10" t="s">
        <v>6</v>
      </c>
      <c r="AD11" s="9">
        <f>AA11*AB11*Y11</f>
        <v>64</v>
      </c>
      <c r="AE11" s="9" t="s">
        <v>7</v>
      </c>
      <c r="AF11" s="10" t="s">
        <v>6</v>
      </c>
      <c r="AG11" s="18">
        <f>AD11*25.4</f>
        <v>1625.6</v>
      </c>
      <c r="AH11" s="9" t="s">
        <v>8</v>
      </c>
      <c r="AI11" s="11"/>
    </row>
    <row r="12" spans="1:35" x14ac:dyDescent="0.25">
      <c r="A12" s="7">
        <v>0.001</v>
      </c>
      <c r="B12" s="8" t="s">
        <v>9</v>
      </c>
      <c r="C12" s="9">
        <v>18000</v>
      </c>
      <c r="D12" s="9">
        <v>1</v>
      </c>
      <c r="E12" s="10" t="s">
        <v>6</v>
      </c>
      <c r="F12" s="9">
        <f>C12*D12*A12</f>
        <v>18</v>
      </c>
      <c r="G12" s="9" t="s">
        <v>7</v>
      </c>
      <c r="H12" s="10" t="s">
        <v>6</v>
      </c>
      <c r="I12" s="18">
        <f>F12*25.4</f>
        <v>457.2</v>
      </c>
      <c r="J12" s="9" t="s">
        <v>8</v>
      </c>
      <c r="K12" s="11"/>
      <c r="M12" s="7">
        <v>0.001</v>
      </c>
      <c r="N12" s="8" t="s">
        <v>9</v>
      </c>
      <c r="O12" s="9">
        <v>18000</v>
      </c>
      <c r="P12" s="9">
        <v>2</v>
      </c>
      <c r="Q12" s="10" t="s">
        <v>6</v>
      </c>
      <c r="R12" s="9">
        <f>O12*P12*M12</f>
        <v>36</v>
      </c>
      <c r="S12" s="9" t="s">
        <v>7</v>
      </c>
      <c r="T12" s="10" t="s">
        <v>6</v>
      </c>
      <c r="U12" s="18">
        <f>R12*25.4</f>
        <v>914.4</v>
      </c>
      <c r="V12" s="9" t="s">
        <v>8</v>
      </c>
      <c r="W12" s="11"/>
      <c r="Y12" s="7">
        <v>0.001</v>
      </c>
      <c r="Z12" s="8" t="s">
        <v>9</v>
      </c>
      <c r="AA12" s="9">
        <v>18000</v>
      </c>
      <c r="AB12" s="9">
        <v>4</v>
      </c>
      <c r="AC12" s="10" t="s">
        <v>6</v>
      </c>
      <c r="AD12" s="9">
        <f>AA12*AB12*Y12</f>
        <v>72</v>
      </c>
      <c r="AE12" s="9" t="s">
        <v>7</v>
      </c>
      <c r="AF12" s="10" t="s">
        <v>6</v>
      </c>
      <c r="AG12" s="18">
        <f>AD12*25.4</f>
        <v>1828.8</v>
      </c>
      <c r="AH12" s="9" t="s">
        <v>8</v>
      </c>
      <c r="AI12" s="11"/>
    </row>
    <row r="13" spans="1:35" x14ac:dyDescent="0.25">
      <c r="A13" s="7">
        <v>0.001</v>
      </c>
      <c r="B13" s="8" t="s">
        <v>9</v>
      </c>
      <c r="C13" s="9">
        <v>20000</v>
      </c>
      <c r="D13" s="9">
        <v>1</v>
      </c>
      <c r="E13" s="10" t="s">
        <v>6</v>
      </c>
      <c r="F13" s="9">
        <f>C13*D13*A13</f>
        <v>20</v>
      </c>
      <c r="G13" s="9" t="s">
        <v>7</v>
      </c>
      <c r="H13" s="10" t="s">
        <v>6</v>
      </c>
      <c r="I13" s="18">
        <f>F13*25.4</f>
        <v>508</v>
      </c>
      <c r="J13" s="9" t="s">
        <v>8</v>
      </c>
      <c r="K13" s="11"/>
      <c r="M13" s="7">
        <v>0.001</v>
      </c>
      <c r="N13" s="8" t="s">
        <v>9</v>
      </c>
      <c r="O13" s="9">
        <v>20000</v>
      </c>
      <c r="P13" s="9">
        <v>2</v>
      </c>
      <c r="Q13" s="10" t="s">
        <v>6</v>
      </c>
      <c r="R13" s="9">
        <f>O13*P13*M13</f>
        <v>40</v>
      </c>
      <c r="S13" s="9" t="s">
        <v>7</v>
      </c>
      <c r="T13" s="10" t="s">
        <v>6</v>
      </c>
      <c r="U13" s="18">
        <f>R13*25.4</f>
        <v>1016</v>
      </c>
      <c r="V13" s="9" t="s">
        <v>8</v>
      </c>
      <c r="W13" s="11"/>
      <c r="Y13" s="7">
        <v>0.001</v>
      </c>
      <c r="Z13" s="8" t="s">
        <v>9</v>
      </c>
      <c r="AA13" s="9">
        <v>20000</v>
      </c>
      <c r="AB13" s="9">
        <v>4</v>
      </c>
      <c r="AC13" s="10" t="s">
        <v>6</v>
      </c>
      <c r="AD13" s="9">
        <f>AA13*AB13*Y13</f>
        <v>80</v>
      </c>
      <c r="AE13" s="9" t="s">
        <v>7</v>
      </c>
      <c r="AF13" s="10" t="s">
        <v>6</v>
      </c>
      <c r="AG13" s="18">
        <f>AD13*25.4</f>
        <v>2032</v>
      </c>
      <c r="AH13" s="9" t="s">
        <v>8</v>
      </c>
      <c r="AI13" s="11"/>
    </row>
    <row r="14" spans="1:35" x14ac:dyDescent="0.25">
      <c r="A14" s="7">
        <v>0.001</v>
      </c>
      <c r="B14" s="8" t="s">
        <v>9</v>
      </c>
      <c r="C14" s="9">
        <v>22000</v>
      </c>
      <c r="D14" s="9">
        <v>1</v>
      </c>
      <c r="E14" s="10" t="s">
        <v>6</v>
      </c>
      <c r="F14" s="9">
        <f>C14*D14*A14</f>
        <v>22</v>
      </c>
      <c r="G14" s="9" t="s">
        <v>7</v>
      </c>
      <c r="H14" s="10" t="s">
        <v>6</v>
      </c>
      <c r="I14" s="18">
        <f>F14*25.4</f>
        <v>558.8</v>
      </c>
      <c r="J14" s="9" t="s">
        <v>8</v>
      </c>
      <c r="K14" s="11"/>
      <c r="M14" s="7">
        <v>0.001</v>
      </c>
      <c r="N14" s="8" t="s">
        <v>9</v>
      </c>
      <c r="O14" s="9">
        <v>22000</v>
      </c>
      <c r="P14" s="9">
        <v>2</v>
      </c>
      <c r="Q14" s="10" t="s">
        <v>6</v>
      </c>
      <c r="R14" s="9">
        <f>O14*P14*M14</f>
        <v>44</v>
      </c>
      <c r="S14" s="9" t="s">
        <v>7</v>
      </c>
      <c r="T14" s="10" t="s">
        <v>6</v>
      </c>
      <c r="U14" s="18">
        <f>R14*25.4</f>
        <v>1117.6</v>
      </c>
      <c r="V14" s="9" t="s">
        <v>8</v>
      </c>
      <c r="W14" s="11"/>
      <c r="Y14" s="7">
        <v>0.001</v>
      </c>
      <c r="Z14" s="8" t="s">
        <v>9</v>
      </c>
      <c r="AA14" s="9">
        <v>22000</v>
      </c>
      <c r="AB14" s="9">
        <v>4</v>
      </c>
      <c r="AC14" s="10" t="s">
        <v>6</v>
      </c>
      <c r="AD14" s="9">
        <f>AA14*AB14*Y14</f>
        <v>88</v>
      </c>
      <c r="AE14" s="9" t="s">
        <v>7</v>
      </c>
      <c r="AF14" s="10" t="s">
        <v>6</v>
      </c>
      <c r="AG14" s="18">
        <f>AD14*25.4</f>
        <v>2235.2</v>
      </c>
      <c r="AH14" s="9" t="s">
        <v>8</v>
      </c>
      <c r="AI14" s="11"/>
    </row>
    <row r="15" spans="1:35" x14ac:dyDescent="0.25">
      <c r="A15" s="12">
        <v>0.001</v>
      </c>
      <c r="B15" s="13" t="s">
        <v>9</v>
      </c>
      <c r="C15" s="14">
        <v>24000</v>
      </c>
      <c r="D15" s="14">
        <v>1</v>
      </c>
      <c r="E15" s="15" t="s">
        <v>6</v>
      </c>
      <c r="F15" s="14">
        <f>C15*D15*A15</f>
        <v>24</v>
      </c>
      <c r="G15" s="14" t="s">
        <v>7</v>
      </c>
      <c r="H15" s="15" t="s">
        <v>6</v>
      </c>
      <c r="I15" s="19">
        <f>F15*25.4</f>
        <v>609.6</v>
      </c>
      <c r="J15" s="14" t="s">
        <v>8</v>
      </c>
      <c r="K15" s="16"/>
      <c r="M15" s="12">
        <v>0.001</v>
      </c>
      <c r="N15" s="13" t="s">
        <v>9</v>
      </c>
      <c r="O15" s="14">
        <v>24000</v>
      </c>
      <c r="P15" s="14">
        <v>2</v>
      </c>
      <c r="Q15" s="15" t="s">
        <v>6</v>
      </c>
      <c r="R15" s="14">
        <f>O15*P15*M15</f>
        <v>48</v>
      </c>
      <c r="S15" s="14" t="s">
        <v>7</v>
      </c>
      <c r="T15" s="15" t="s">
        <v>6</v>
      </c>
      <c r="U15" s="19">
        <f>R15*25.4</f>
        <v>1219.2</v>
      </c>
      <c r="V15" s="14" t="s">
        <v>8</v>
      </c>
      <c r="W15" s="16"/>
      <c r="Y15" s="12">
        <v>0.001</v>
      </c>
      <c r="Z15" s="13" t="s">
        <v>9</v>
      </c>
      <c r="AA15" s="14">
        <v>24000</v>
      </c>
      <c r="AB15" s="14">
        <v>4</v>
      </c>
      <c r="AC15" s="15" t="s">
        <v>6</v>
      </c>
      <c r="AD15" s="14">
        <f>AA15*AB15*Y15</f>
        <v>96</v>
      </c>
      <c r="AE15" s="14" t="s">
        <v>7</v>
      </c>
      <c r="AF15" s="15" t="s">
        <v>6</v>
      </c>
      <c r="AG15" s="19">
        <f>AD15*25.4</f>
        <v>2438.4</v>
      </c>
      <c r="AH15" s="14" t="s">
        <v>8</v>
      </c>
      <c r="AI15" s="16"/>
    </row>
    <row r="16" spans="1:35" x14ac:dyDescent="0.25">
      <c r="A16" s="2">
        <v>0.002</v>
      </c>
      <c r="B16" s="3" t="s">
        <v>9</v>
      </c>
      <c r="C16" s="4">
        <v>10000</v>
      </c>
      <c r="D16" s="4">
        <v>1</v>
      </c>
      <c r="E16" s="5" t="s">
        <v>6</v>
      </c>
      <c r="F16" s="4">
        <f>C16*D16*A16</f>
        <v>20</v>
      </c>
      <c r="G16" s="4" t="s">
        <v>7</v>
      </c>
      <c r="H16" s="5" t="s">
        <v>6</v>
      </c>
      <c r="I16" s="17">
        <f>F16*25.4</f>
        <v>508</v>
      </c>
      <c r="J16" s="4" t="s">
        <v>8</v>
      </c>
      <c r="K16" s="6"/>
      <c r="M16" s="2">
        <v>0.002</v>
      </c>
      <c r="N16" s="3" t="s">
        <v>9</v>
      </c>
      <c r="O16" s="4">
        <v>10000</v>
      </c>
      <c r="P16" s="4">
        <v>2</v>
      </c>
      <c r="Q16" s="5" t="s">
        <v>6</v>
      </c>
      <c r="R16" s="4">
        <f>O16*P16*M16</f>
        <v>40</v>
      </c>
      <c r="S16" s="4" t="s">
        <v>7</v>
      </c>
      <c r="T16" s="5" t="s">
        <v>6</v>
      </c>
      <c r="U16" s="17">
        <f>R16*25.4</f>
        <v>1016</v>
      </c>
      <c r="V16" s="4" t="s">
        <v>8</v>
      </c>
      <c r="W16" s="6"/>
      <c r="Y16" s="2">
        <v>0.002</v>
      </c>
      <c r="Z16" s="3" t="s">
        <v>9</v>
      </c>
      <c r="AA16" s="4">
        <v>10000</v>
      </c>
      <c r="AB16" s="4">
        <v>4</v>
      </c>
      <c r="AC16" s="5" t="s">
        <v>6</v>
      </c>
      <c r="AD16" s="4">
        <f>AA16*AB16*Y16</f>
        <v>80</v>
      </c>
      <c r="AE16" s="4" t="s">
        <v>7</v>
      </c>
      <c r="AF16" s="5" t="s">
        <v>6</v>
      </c>
      <c r="AG16" s="17">
        <f>AD16*25.4</f>
        <v>2032</v>
      </c>
      <c r="AH16" s="4" t="s">
        <v>8</v>
      </c>
      <c r="AI16" s="6"/>
    </row>
    <row r="17" spans="1:35" x14ac:dyDescent="0.25">
      <c r="A17" s="7">
        <v>0.002</v>
      </c>
      <c r="B17" s="8" t="s">
        <v>9</v>
      </c>
      <c r="C17" s="9">
        <v>12000</v>
      </c>
      <c r="D17" s="9">
        <v>1</v>
      </c>
      <c r="E17" s="10" t="s">
        <v>6</v>
      </c>
      <c r="F17" s="9">
        <f>C17*D17*A17</f>
        <v>24</v>
      </c>
      <c r="G17" s="9" t="s">
        <v>7</v>
      </c>
      <c r="H17" s="10" t="s">
        <v>6</v>
      </c>
      <c r="I17" s="18">
        <f>F17*25.4</f>
        <v>609.6</v>
      </c>
      <c r="J17" s="9" t="s">
        <v>8</v>
      </c>
      <c r="K17" s="11"/>
      <c r="M17" s="7">
        <v>0.002</v>
      </c>
      <c r="N17" s="8" t="s">
        <v>9</v>
      </c>
      <c r="O17" s="9">
        <v>12000</v>
      </c>
      <c r="P17" s="9">
        <v>2</v>
      </c>
      <c r="Q17" s="10" t="s">
        <v>6</v>
      </c>
      <c r="R17" s="9">
        <f>O17*P17*M17</f>
        <v>48</v>
      </c>
      <c r="S17" s="9" t="s">
        <v>7</v>
      </c>
      <c r="T17" s="10" t="s">
        <v>6</v>
      </c>
      <c r="U17" s="18">
        <f>R17*25.4</f>
        <v>1219.2</v>
      </c>
      <c r="V17" s="9" t="s">
        <v>8</v>
      </c>
      <c r="W17" s="11"/>
      <c r="Y17" s="7">
        <v>0.002</v>
      </c>
      <c r="Z17" s="8" t="s">
        <v>9</v>
      </c>
      <c r="AA17" s="9">
        <v>12000</v>
      </c>
      <c r="AB17" s="9">
        <v>4</v>
      </c>
      <c r="AC17" s="10" t="s">
        <v>6</v>
      </c>
      <c r="AD17" s="9">
        <f>AA17*AB17*Y17</f>
        <v>96</v>
      </c>
      <c r="AE17" s="9" t="s">
        <v>7</v>
      </c>
      <c r="AF17" s="10" t="s">
        <v>6</v>
      </c>
      <c r="AG17" s="18">
        <f>AD17*25.4</f>
        <v>2438.4</v>
      </c>
      <c r="AH17" s="9" t="s">
        <v>8</v>
      </c>
      <c r="AI17" s="11"/>
    </row>
    <row r="18" spans="1:35" x14ac:dyDescent="0.25">
      <c r="A18" s="7">
        <v>0.002</v>
      </c>
      <c r="B18" s="8" t="s">
        <v>9</v>
      </c>
      <c r="C18" s="9">
        <v>14000</v>
      </c>
      <c r="D18" s="9">
        <v>1</v>
      </c>
      <c r="E18" s="10" t="s">
        <v>6</v>
      </c>
      <c r="F18" s="9">
        <f>C18*D18*A18</f>
        <v>28</v>
      </c>
      <c r="G18" s="9" t="s">
        <v>7</v>
      </c>
      <c r="H18" s="10" t="s">
        <v>6</v>
      </c>
      <c r="I18" s="18">
        <f>F18*25.4</f>
        <v>711.2</v>
      </c>
      <c r="J18" s="9" t="s">
        <v>8</v>
      </c>
      <c r="K18" s="11"/>
      <c r="M18" s="7">
        <v>0.002</v>
      </c>
      <c r="N18" s="8" t="s">
        <v>9</v>
      </c>
      <c r="O18" s="9">
        <v>14000</v>
      </c>
      <c r="P18" s="9">
        <v>2</v>
      </c>
      <c r="Q18" s="10" t="s">
        <v>6</v>
      </c>
      <c r="R18" s="9">
        <f>O18*P18*M18</f>
        <v>56</v>
      </c>
      <c r="S18" s="9" t="s">
        <v>7</v>
      </c>
      <c r="T18" s="10" t="s">
        <v>6</v>
      </c>
      <c r="U18" s="18">
        <f>R18*25.4</f>
        <v>1422.4</v>
      </c>
      <c r="V18" s="9" t="s">
        <v>8</v>
      </c>
      <c r="W18" s="11"/>
      <c r="Y18" s="7">
        <v>0.002</v>
      </c>
      <c r="Z18" s="8" t="s">
        <v>9</v>
      </c>
      <c r="AA18" s="9">
        <v>14000</v>
      </c>
      <c r="AB18" s="9">
        <v>4</v>
      </c>
      <c r="AC18" s="10" t="s">
        <v>6</v>
      </c>
      <c r="AD18" s="9">
        <f>AA18*AB18*Y18</f>
        <v>112</v>
      </c>
      <c r="AE18" s="9" t="s">
        <v>7</v>
      </c>
      <c r="AF18" s="10" t="s">
        <v>6</v>
      </c>
      <c r="AG18" s="18">
        <f>AD18*25.4</f>
        <v>2844.8</v>
      </c>
      <c r="AH18" s="9" t="s">
        <v>8</v>
      </c>
      <c r="AI18" s="11"/>
    </row>
    <row r="19" spans="1:35" x14ac:dyDescent="0.25">
      <c r="A19" s="7">
        <v>0.002</v>
      </c>
      <c r="B19" s="8" t="s">
        <v>9</v>
      </c>
      <c r="C19" s="9">
        <v>16000</v>
      </c>
      <c r="D19" s="9">
        <v>1</v>
      </c>
      <c r="E19" s="10" t="s">
        <v>6</v>
      </c>
      <c r="F19" s="9">
        <f>C19*D19*A19</f>
        <v>32</v>
      </c>
      <c r="G19" s="9" t="s">
        <v>7</v>
      </c>
      <c r="H19" s="10" t="s">
        <v>6</v>
      </c>
      <c r="I19" s="18">
        <f>F19*25.4</f>
        <v>812.8</v>
      </c>
      <c r="J19" s="9" t="s">
        <v>8</v>
      </c>
      <c r="K19" s="11"/>
      <c r="M19" s="7">
        <v>0.002</v>
      </c>
      <c r="N19" s="8" t="s">
        <v>9</v>
      </c>
      <c r="O19" s="9">
        <v>16000</v>
      </c>
      <c r="P19" s="9">
        <v>2</v>
      </c>
      <c r="Q19" s="10" t="s">
        <v>6</v>
      </c>
      <c r="R19" s="9">
        <f>O19*P19*M19</f>
        <v>64</v>
      </c>
      <c r="S19" s="9" t="s">
        <v>7</v>
      </c>
      <c r="T19" s="10" t="s">
        <v>6</v>
      </c>
      <c r="U19" s="18">
        <f>R19*25.4</f>
        <v>1625.6</v>
      </c>
      <c r="V19" s="9" t="s">
        <v>8</v>
      </c>
      <c r="W19" s="11"/>
      <c r="Y19" s="7">
        <v>0.002</v>
      </c>
      <c r="Z19" s="8" t="s">
        <v>9</v>
      </c>
      <c r="AA19" s="9">
        <v>16000</v>
      </c>
      <c r="AB19" s="9">
        <v>4</v>
      </c>
      <c r="AC19" s="10" t="s">
        <v>6</v>
      </c>
      <c r="AD19" s="9">
        <f>AA19*AB19*Y19</f>
        <v>128</v>
      </c>
      <c r="AE19" s="9" t="s">
        <v>7</v>
      </c>
      <c r="AF19" s="10" t="s">
        <v>6</v>
      </c>
      <c r="AG19" s="18">
        <f>AD19*25.4</f>
        <v>3251.2</v>
      </c>
      <c r="AH19" s="9" t="s">
        <v>8</v>
      </c>
      <c r="AI19" s="11"/>
    </row>
    <row r="20" spans="1:35" x14ac:dyDescent="0.25">
      <c r="A20" s="7">
        <v>0.002</v>
      </c>
      <c r="B20" s="8" t="s">
        <v>9</v>
      </c>
      <c r="C20" s="9">
        <v>18000</v>
      </c>
      <c r="D20" s="9">
        <v>1</v>
      </c>
      <c r="E20" s="10" t="s">
        <v>6</v>
      </c>
      <c r="F20" s="9">
        <f>C20*D20*A20</f>
        <v>36</v>
      </c>
      <c r="G20" s="9" t="s">
        <v>7</v>
      </c>
      <c r="H20" s="10" t="s">
        <v>6</v>
      </c>
      <c r="I20" s="18">
        <f>F20*25.4</f>
        <v>914.4</v>
      </c>
      <c r="J20" s="9" t="s">
        <v>8</v>
      </c>
      <c r="K20" s="11"/>
      <c r="M20" s="7">
        <v>0.002</v>
      </c>
      <c r="N20" s="8" t="s">
        <v>9</v>
      </c>
      <c r="O20" s="9">
        <v>18000</v>
      </c>
      <c r="P20" s="9">
        <v>2</v>
      </c>
      <c r="Q20" s="10" t="s">
        <v>6</v>
      </c>
      <c r="R20" s="9">
        <f>O20*P20*M20</f>
        <v>72</v>
      </c>
      <c r="S20" s="9" t="s">
        <v>7</v>
      </c>
      <c r="T20" s="10" t="s">
        <v>6</v>
      </c>
      <c r="U20" s="18">
        <f>R20*25.4</f>
        <v>1828.8</v>
      </c>
      <c r="V20" s="9" t="s">
        <v>8</v>
      </c>
      <c r="W20" s="11"/>
      <c r="Y20" s="7">
        <v>0.002</v>
      </c>
      <c r="Z20" s="8" t="s">
        <v>9</v>
      </c>
      <c r="AA20" s="9">
        <v>18000</v>
      </c>
      <c r="AB20" s="9">
        <v>4</v>
      </c>
      <c r="AC20" s="10" t="s">
        <v>6</v>
      </c>
      <c r="AD20" s="9">
        <f>AA20*AB20*Y20</f>
        <v>144</v>
      </c>
      <c r="AE20" s="9" t="s">
        <v>7</v>
      </c>
      <c r="AF20" s="10" t="s">
        <v>6</v>
      </c>
      <c r="AG20" s="18">
        <f>AD20*25.4</f>
        <v>3657.6</v>
      </c>
      <c r="AH20" s="9" t="s">
        <v>8</v>
      </c>
      <c r="AI20" s="11"/>
    </row>
    <row r="21" spans="1:35" x14ac:dyDescent="0.25">
      <c r="A21" s="7">
        <v>0.002</v>
      </c>
      <c r="B21" s="8" t="s">
        <v>9</v>
      </c>
      <c r="C21" s="9">
        <v>20000</v>
      </c>
      <c r="D21" s="9">
        <v>1</v>
      </c>
      <c r="E21" s="10" t="s">
        <v>6</v>
      </c>
      <c r="F21" s="9">
        <f>C21*D21*A21</f>
        <v>40</v>
      </c>
      <c r="G21" s="9" t="s">
        <v>7</v>
      </c>
      <c r="H21" s="10" t="s">
        <v>6</v>
      </c>
      <c r="I21" s="18">
        <f>F21*25.4</f>
        <v>1016</v>
      </c>
      <c r="J21" s="9" t="s">
        <v>8</v>
      </c>
      <c r="K21" s="11"/>
      <c r="M21" s="7">
        <v>0.002</v>
      </c>
      <c r="N21" s="8" t="s">
        <v>9</v>
      </c>
      <c r="O21" s="9">
        <v>20000</v>
      </c>
      <c r="P21" s="9">
        <v>2</v>
      </c>
      <c r="Q21" s="10" t="s">
        <v>6</v>
      </c>
      <c r="R21" s="9">
        <f>O21*P21*M21</f>
        <v>80</v>
      </c>
      <c r="S21" s="9" t="s">
        <v>7</v>
      </c>
      <c r="T21" s="10" t="s">
        <v>6</v>
      </c>
      <c r="U21" s="18">
        <f>R21*25.4</f>
        <v>2032</v>
      </c>
      <c r="V21" s="9" t="s">
        <v>8</v>
      </c>
      <c r="W21" s="11"/>
      <c r="Y21" s="7">
        <v>0.002</v>
      </c>
      <c r="Z21" s="8" t="s">
        <v>9</v>
      </c>
      <c r="AA21" s="9">
        <v>20000</v>
      </c>
      <c r="AB21" s="9">
        <v>4</v>
      </c>
      <c r="AC21" s="10" t="s">
        <v>6</v>
      </c>
      <c r="AD21" s="9">
        <f>AA21*AB21*Y21</f>
        <v>160</v>
      </c>
      <c r="AE21" s="9" t="s">
        <v>7</v>
      </c>
      <c r="AF21" s="10" t="s">
        <v>6</v>
      </c>
      <c r="AG21" s="18">
        <f>AD21*25.4</f>
        <v>4064</v>
      </c>
      <c r="AH21" s="9" t="s">
        <v>8</v>
      </c>
      <c r="AI21" s="11"/>
    </row>
    <row r="22" spans="1:35" x14ac:dyDescent="0.25">
      <c r="A22" s="7">
        <v>0.002</v>
      </c>
      <c r="B22" s="8" t="s">
        <v>9</v>
      </c>
      <c r="C22" s="9">
        <v>22000</v>
      </c>
      <c r="D22" s="9">
        <v>1</v>
      </c>
      <c r="E22" s="10" t="s">
        <v>6</v>
      </c>
      <c r="F22" s="9">
        <f>C22*D22*A22</f>
        <v>44</v>
      </c>
      <c r="G22" s="9" t="s">
        <v>7</v>
      </c>
      <c r="H22" s="10" t="s">
        <v>6</v>
      </c>
      <c r="I22" s="18">
        <f>F22*25.4</f>
        <v>1117.6</v>
      </c>
      <c r="J22" s="9" t="s">
        <v>8</v>
      </c>
      <c r="K22" s="11"/>
      <c r="M22" s="7">
        <v>0.002</v>
      </c>
      <c r="N22" s="8" t="s">
        <v>9</v>
      </c>
      <c r="O22" s="9">
        <v>22000</v>
      </c>
      <c r="P22" s="9">
        <v>2</v>
      </c>
      <c r="Q22" s="10" t="s">
        <v>6</v>
      </c>
      <c r="R22" s="9">
        <f>O22*P22*M22</f>
        <v>88</v>
      </c>
      <c r="S22" s="9" t="s">
        <v>7</v>
      </c>
      <c r="T22" s="10" t="s">
        <v>6</v>
      </c>
      <c r="U22" s="18">
        <f>R22*25.4</f>
        <v>2235.2</v>
      </c>
      <c r="V22" s="9" t="s">
        <v>8</v>
      </c>
      <c r="W22" s="11"/>
      <c r="Y22" s="7">
        <v>0.002</v>
      </c>
      <c r="Z22" s="8" t="s">
        <v>9</v>
      </c>
      <c r="AA22" s="9">
        <v>22000</v>
      </c>
      <c r="AB22" s="9">
        <v>4</v>
      </c>
      <c r="AC22" s="10" t="s">
        <v>6</v>
      </c>
      <c r="AD22" s="9">
        <f>AA22*AB22*Y22</f>
        <v>176</v>
      </c>
      <c r="AE22" s="9" t="s">
        <v>7</v>
      </c>
      <c r="AF22" s="10" t="s">
        <v>6</v>
      </c>
      <c r="AG22" s="18">
        <f>AD22*25.4</f>
        <v>4470.4</v>
      </c>
      <c r="AH22" s="9" t="s">
        <v>8</v>
      </c>
      <c r="AI22" s="11"/>
    </row>
    <row r="23" spans="1:35" x14ac:dyDescent="0.25">
      <c r="A23" s="12">
        <v>0.002</v>
      </c>
      <c r="B23" s="13" t="s">
        <v>9</v>
      </c>
      <c r="C23" s="14">
        <v>24000</v>
      </c>
      <c r="D23" s="14">
        <v>1</v>
      </c>
      <c r="E23" s="15" t="s">
        <v>6</v>
      </c>
      <c r="F23" s="14">
        <f>C23*D23*A23</f>
        <v>48</v>
      </c>
      <c r="G23" s="14" t="s">
        <v>7</v>
      </c>
      <c r="H23" s="15" t="s">
        <v>6</v>
      </c>
      <c r="I23" s="19">
        <f>F23*25.4</f>
        <v>1219.2</v>
      </c>
      <c r="J23" s="14" t="s">
        <v>8</v>
      </c>
      <c r="K23" s="16"/>
      <c r="M23" s="12">
        <v>0.002</v>
      </c>
      <c r="N23" s="13" t="s">
        <v>9</v>
      </c>
      <c r="O23" s="14">
        <v>24000</v>
      </c>
      <c r="P23" s="14">
        <v>2</v>
      </c>
      <c r="Q23" s="15" t="s">
        <v>6</v>
      </c>
      <c r="R23" s="14">
        <f>O23*P23*M23</f>
        <v>96</v>
      </c>
      <c r="S23" s="14" t="s">
        <v>7</v>
      </c>
      <c r="T23" s="15" t="s">
        <v>6</v>
      </c>
      <c r="U23" s="19">
        <f>R23*25.4</f>
        <v>2438.4</v>
      </c>
      <c r="V23" s="14" t="s">
        <v>8</v>
      </c>
      <c r="W23" s="16"/>
      <c r="Y23" s="12">
        <v>0.002</v>
      </c>
      <c r="Z23" s="13" t="s">
        <v>9</v>
      </c>
      <c r="AA23" s="14">
        <v>24000</v>
      </c>
      <c r="AB23" s="14">
        <v>4</v>
      </c>
      <c r="AC23" s="15" t="s">
        <v>6</v>
      </c>
      <c r="AD23" s="14">
        <f>AA23*AB23*Y23</f>
        <v>192</v>
      </c>
      <c r="AE23" s="14" t="s">
        <v>7</v>
      </c>
      <c r="AF23" s="15" t="s">
        <v>6</v>
      </c>
      <c r="AG23" s="19">
        <f>AD23*25.4</f>
        <v>4876.8</v>
      </c>
      <c r="AH23" s="14" t="s">
        <v>8</v>
      </c>
      <c r="AI23" s="16"/>
    </row>
    <row r="24" spans="1:35" x14ac:dyDescent="0.25">
      <c r="A24" s="2">
        <v>0.003</v>
      </c>
      <c r="B24" s="3" t="s">
        <v>9</v>
      </c>
      <c r="C24" s="4">
        <v>10000</v>
      </c>
      <c r="D24" s="4">
        <v>1</v>
      </c>
      <c r="E24" s="5" t="s">
        <v>6</v>
      </c>
      <c r="F24" s="4">
        <f>C24*D24*A24</f>
        <v>30</v>
      </c>
      <c r="G24" s="4" t="s">
        <v>7</v>
      </c>
      <c r="H24" s="5" t="s">
        <v>6</v>
      </c>
      <c r="I24" s="17">
        <f>F24*25.4</f>
        <v>762</v>
      </c>
      <c r="J24" s="4" t="s">
        <v>8</v>
      </c>
      <c r="K24" s="6"/>
      <c r="M24" s="2">
        <v>0.003</v>
      </c>
      <c r="N24" s="3" t="s">
        <v>9</v>
      </c>
      <c r="O24" s="4">
        <v>10000</v>
      </c>
      <c r="P24" s="4">
        <v>2</v>
      </c>
      <c r="Q24" s="5" t="s">
        <v>6</v>
      </c>
      <c r="R24" s="4">
        <f>O24*P24*M24</f>
        <v>60</v>
      </c>
      <c r="S24" s="4" t="s">
        <v>7</v>
      </c>
      <c r="T24" s="5" t="s">
        <v>6</v>
      </c>
      <c r="U24" s="17">
        <f>R24*25.4</f>
        <v>1524</v>
      </c>
      <c r="V24" s="4" t="s">
        <v>8</v>
      </c>
      <c r="W24" s="6"/>
      <c r="Y24" s="2">
        <v>0.003</v>
      </c>
      <c r="Z24" s="3" t="s">
        <v>9</v>
      </c>
      <c r="AA24" s="4">
        <v>10000</v>
      </c>
      <c r="AB24" s="4">
        <v>4</v>
      </c>
      <c r="AC24" s="5" t="s">
        <v>6</v>
      </c>
      <c r="AD24" s="4">
        <f>AA24*AB24*Y24</f>
        <v>120</v>
      </c>
      <c r="AE24" s="4" t="s">
        <v>7</v>
      </c>
      <c r="AF24" s="5" t="s">
        <v>6</v>
      </c>
      <c r="AG24" s="17">
        <f>AD24*25.4</f>
        <v>3048</v>
      </c>
      <c r="AH24" s="4" t="s">
        <v>8</v>
      </c>
      <c r="AI24" s="6"/>
    </row>
    <row r="25" spans="1:35" x14ac:dyDescent="0.25">
      <c r="A25" s="7">
        <v>0.003</v>
      </c>
      <c r="B25" s="8" t="s">
        <v>9</v>
      </c>
      <c r="C25" s="9">
        <v>12000</v>
      </c>
      <c r="D25" s="9">
        <v>1</v>
      </c>
      <c r="E25" s="10" t="s">
        <v>6</v>
      </c>
      <c r="F25" s="9">
        <f>C25*D25*A25</f>
        <v>36</v>
      </c>
      <c r="G25" s="9" t="s">
        <v>7</v>
      </c>
      <c r="H25" s="10" t="s">
        <v>6</v>
      </c>
      <c r="I25" s="18">
        <f>F25*25.4</f>
        <v>914.4</v>
      </c>
      <c r="J25" s="9" t="s">
        <v>8</v>
      </c>
      <c r="K25" s="11"/>
      <c r="M25" s="7">
        <v>0.003</v>
      </c>
      <c r="N25" s="8" t="s">
        <v>9</v>
      </c>
      <c r="O25" s="9">
        <v>12000</v>
      </c>
      <c r="P25" s="9">
        <v>2</v>
      </c>
      <c r="Q25" s="10" t="s">
        <v>6</v>
      </c>
      <c r="R25" s="9">
        <f>O25*P25*M25</f>
        <v>72</v>
      </c>
      <c r="S25" s="9" t="s">
        <v>7</v>
      </c>
      <c r="T25" s="10" t="s">
        <v>6</v>
      </c>
      <c r="U25" s="18">
        <f>R25*25.4</f>
        <v>1828.8</v>
      </c>
      <c r="V25" s="9" t="s">
        <v>8</v>
      </c>
      <c r="W25" s="11"/>
      <c r="Y25" s="7">
        <v>0.003</v>
      </c>
      <c r="Z25" s="8" t="s">
        <v>9</v>
      </c>
      <c r="AA25" s="9">
        <v>12000</v>
      </c>
      <c r="AB25" s="9">
        <v>4</v>
      </c>
      <c r="AC25" s="10" t="s">
        <v>6</v>
      </c>
      <c r="AD25" s="9">
        <f>AA25*AB25*Y25</f>
        <v>144</v>
      </c>
      <c r="AE25" s="9" t="s">
        <v>7</v>
      </c>
      <c r="AF25" s="10" t="s">
        <v>6</v>
      </c>
      <c r="AG25" s="18">
        <f>AD25*25.4</f>
        <v>3657.6</v>
      </c>
      <c r="AH25" s="9" t="s">
        <v>8</v>
      </c>
      <c r="AI25" s="11"/>
    </row>
    <row r="26" spans="1:35" x14ac:dyDescent="0.25">
      <c r="A26" s="7">
        <v>0.003</v>
      </c>
      <c r="B26" s="8" t="s">
        <v>9</v>
      </c>
      <c r="C26" s="9">
        <v>14000</v>
      </c>
      <c r="D26" s="9">
        <v>1</v>
      </c>
      <c r="E26" s="10" t="s">
        <v>6</v>
      </c>
      <c r="F26" s="9">
        <f>C26*D26*A26</f>
        <v>42</v>
      </c>
      <c r="G26" s="9" t="s">
        <v>7</v>
      </c>
      <c r="H26" s="10" t="s">
        <v>6</v>
      </c>
      <c r="I26" s="18">
        <f>F26*25.4</f>
        <v>1066.8</v>
      </c>
      <c r="J26" s="9" t="s">
        <v>8</v>
      </c>
      <c r="K26" s="11"/>
      <c r="M26" s="7">
        <v>0.003</v>
      </c>
      <c r="N26" s="8" t="s">
        <v>9</v>
      </c>
      <c r="O26" s="9">
        <v>14000</v>
      </c>
      <c r="P26" s="9">
        <v>2</v>
      </c>
      <c r="Q26" s="10" t="s">
        <v>6</v>
      </c>
      <c r="R26" s="9">
        <f>O26*P26*M26</f>
        <v>84</v>
      </c>
      <c r="S26" s="9" t="s">
        <v>7</v>
      </c>
      <c r="T26" s="10" t="s">
        <v>6</v>
      </c>
      <c r="U26" s="18">
        <f>R26*25.4</f>
        <v>2133.6</v>
      </c>
      <c r="V26" s="9" t="s">
        <v>8</v>
      </c>
      <c r="W26" s="11"/>
      <c r="Y26" s="7">
        <v>0.003</v>
      </c>
      <c r="Z26" s="8" t="s">
        <v>9</v>
      </c>
      <c r="AA26" s="9">
        <v>14000</v>
      </c>
      <c r="AB26" s="9">
        <v>4</v>
      </c>
      <c r="AC26" s="10" t="s">
        <v>6</v>
      </c>
      <c r="AD26" s="9">
        <f>AA26*AB26*Y26</f>
        <v>168</v>
      </c>
      <c r="AE26" s="9" t="s">
        <v>7</v>
      </c>
      <c r="AF26" s="10" t="s">
        <v>6</v>
      </c>
      <c r="AG26" s="18">
        <f>AD26*25.4</f>
        <v>4267.2</v>
      </c>
      <c r="AH26" s="9" t="s">
        <v>8</v>
      </c>
      <c r="AI26" s="11"/>
    </row>
    <row r="27" spans="1:35" x14ac:dyDescent="0.25">
      <c r="A27" s="7">
        <v>0.003</v>
      </c>
      <c r="B27" s="8" t="s">
        <v>9</v>
      </c>
      <c r="C27" s="9">
        <v>16000</v>
      </c>
      <c r="D27" s="9">
        <v>1</v>
      </c>
      <c r="E27" s="10" t="s">
        <v>6</v>
      </c>
      <c r="F27" s="9">
        <f>C27*D27*A27</f>
        <v>48</v>
      </c>
      <c r="G27" s="9" t="s">
        <v>7</v>
      </c>
      <c r="H27" s="10" t="s">
        <v>6</v>
      </c>
      <c r="I27" s="18">
        <f>F27*25.4</f>
        <v>1219.2</v>
      </c>
      <c r="J27" s="9" t="s">
        <v>8</v>
      </c>
      <c r="K27" s="11"/>
      <c r="M27" s="7">
        <v>0.003</v>
      </c>
      <c r="N27" s="8" t="s">
        <v>9</v>
      </c>
      <c r="O27" s="9">
        <v>16000</v>
      </c>
      <c r="P27" s="9">
        <v>2</v>
      </c>
      <c r="Q27" s="10" t="s">
        <v>6</v>
      </c>
      <c r="R27" s="9">
        <f>O27*P27*M27</f>
        <v>96</v>
      </c>
      <c r="S27" s="9" t="s">
        <v>7</v>
      </c>
      <c r="T27" s="10" t="s">
        <v>6</v>
      </c>
      <c r="U27" s="18">
        <f>R27*25.4</f>
        <v>2438.4</v>
      </c>
      <c r="V27" s="9" t="s">
        <v>8</v>
      </c>
      <c r="W27" s="11"/>
      <c r="Y27" s="7">
        <v>0.003</v>
      </c>
      <c r="Z27" s="8" t="s">
        <v>9</v>
      </c>
      <c r="AA27" s="9">
        <v>16000</v>
      </c>
      <c r="AB27" s="9">
        <v>4</v>
      </c>
      <c r="AC27" s="10" t="s">
        <v>6</v>
      </c>
      <c r="AD27" s="9">
        <f>AA27*AB27*Y27</f>
        <v>192</v>
      </c>
      <c r="AE27" s="9" t="s">
        <v>7</v>
      </c>
      <c r="AF27" s="10" t="s">
        <v>6</v>
      </c>
      <c r="AG27" s="18">
        <f>AD27*25.4</f>
        <v>4876.8</v>
      </c>
      <c r="AH27" s="9" t="s">
        <v>8</v>
      </c>
      <c r="AI27" s="11"/>
    </row>
    <row r="28" spans="1:35" x14ac:dyDescent="0.25">
      <c r="A28" s="7">
        <v>0.003</v>
      </c>
      <c r="B28" s="8" t="s">
        <v>9</v>
      </c>
      <c r="C28" s="9">
        <v>18000</v>
      </c>
      <c r="D28" s="9">
        <v>1</v>
      </c>
      <c r="E28" s="10" t="s">
        <v>6</v>
      </c>
      <c r="F28" s="9">
        <f>C28*D28*A28</f>
        <v>54</v>
      </c>
      <c r="G28" s="9" t="s">
        <v>7</v>
      </c>
      <c r="H28" s="10" t="s">
        <v>6</v>
      </c>
      <c r="I28" s="18">
        <f>F28*25.4</f>
        <v>1371.6</v>
      </c>
      <c r="J28" s="9" t="s">
        <v>8</v>
      </c>
      <c r="K28" s="11"/>
      <c r="M28" s="7">
        <v>0.003</v>
      </c>
      <c r="N28" s="8" t="s">
        <v>9</v>
      </c>
      <c r="O28" s="9">
        <v>18000</v>
      </c>
      <c r="P28" s="9">
        <v>2</v>
      </c>
      <c r="Q28" s="10" t="s">
        <v>6</v>
      </c>
      <c r="R28" s="9">
        <f>O28*P28*M28</f>
        <v>108</v>
      </c>
      <c r="S28" s="9" t="s">
        <v>7</v>
      </c>
      <c r="T28" s="10" t="s">
        <v>6</v>
      </c>
      <c r="U28" s="18">
        <f>R28*25.4</f>
        <v>2743.2</v>
      </c>
      <c r="V28" s="9" t="s">
        <v>8</v>
      </c>
      <c r="W28" s="11"/>
      <c r="Y28" s="7">
        <v>0.003</v>
      </c>
      <c r="Z28" s="8" t="s">
        <v>9</v>
      </c>
      <c r="AA28" s="9">
        <v>18000</v>
      </c>
      <c r="AB28" s="9">
        <v>4</v>
      </c>
      <c r="AC28" s="10" t="s">
        <v>6</v>
      </c>
      <c r="AD28" s="9">
        <f>AA28*AB28*Y28</f>
        <v>216</v>
      </c>
      <c r="AE28" s="9" t="s">
        <v>7</v>
      </c>
      <c r="AF28" s="10" t="s">
        <v>6</v>
      </c>
      <c r="AG28" s="18">
        <f>AD28*25.4</f>
        <v>5486.4</v>
      </c>
      <c r="AH28" s="9" t="s">
        <v>8</v>
      </c>
      <c r="AI28" s="11"/>
    </row>
    <row r="29" spans="1:35" x14ac:dyDescent="0.25">
      <c r="A29" s="7">
        <v>0.003</v>
      </c>
      <c r="B29" s="8" t="s">
        <v>9</v>
      </c>
      <c r="C29" s="9">
        <v>20000</v>
      </c>
      <c r="D29" s="9">
        <v>1</v>
      </c>
      <c r="E29" s="10" t="s">
        <v>6</v>
      </c>
      <c r="F29" s="9">
        <f>C29*D29*A29</f>
        <v>60</v>
      </c>
      <c r="G29" s="9" t="s">
        <v>7</v>
      </c>
      <c r="H29" s="10" t="s">
        <v>6</v>
      </c>
      <c r="I29" s="18">
        <f>F29*25.4</f>
        <v>1524</v>
      </c>
      <c r="J29" s="9" t="s">
        <v>8</v>
      </c>
      <c r="K29" s="11"/>
      <c r="M29" s="7">
        <v>0.003</v>
      </c>
      <c r="N29" s="8" t="s">
        <v>9</v>
      </c>
      <c r="O29" s="9">
        <v>20000</v>
      </c>
      <c r="P29" s="9">
        <v>2</v>
      </c>
      <c r="Q29" s="10" t="s">
        <v>6</v>
      </c>
      <c r="R29" s="9">
        <f>O29*P29*M29</f>
        <v>120</v>
      </c>
      <c r="S29" s="9" t="s">
        <v>7</v>
      </c>
      <c r="T29" s="10" t="s">
        <v>6</v>
      </c>
      <c r="U29" s="18">
        <f>R29*25.4</f>
        <v>3048</v>
      </c>
      <c r="V29" s="9" t="s">
        <v>8</v>
      </c>
      <c r="W29" s="11"/>
      <c r="Y29" s="7">
        <v>0.003</v>
      </c>
      <c r="Z29" s="8" t="s">
        <v>9</v>
      </c>
      <c r="AA29" s="9">
        <v>20000</v>
      </c>
      <c r="AB29" s="9">
        <v>4</v>
      </c>
      <c r="AC29" s="10" t="s">
        <v>6</v>
      </c>
      <c r="AD29" s="9">
        <f>AA29*AB29*Y29</f>
        <v>240</v>
      </c>
      <c r="AE29" s="9" t="s">
        <v>7</v>
      </c>
      <c r="AF29" s="10" t="s">
        <v>6</v>
      </c>
      <c r="AG29" s="18">
        <f>AD29*25.4</f>
        <v>6096</v>
      </c>
      <c r="AH29" s="9" t="s">
        <v>8</v>
      </c>
      <c r="AI29" s="11"/>
    </row>
    <row r="30" spans="1:35" x14ac:dyDescent="0.25">
      <c r="A30" s="7">
        <v>0.003</v>
      </c>
      <c r="B30" s="8" t="s">
        <v>9</v>
      </c>
      <c r="C30" s="9">
        <v>22000</v>
      </c>
      <c r="D30" s="9">
        <v>1</v>
      </c>
      <c r="E30" s="10" t="s">
        <v>6</v>
      </c>
      <c r="F30" s="9">
        <f>C30*D30*A30</f>
        <v>66</v>
      </c>
      <c r="G30" s="9" t="s">
        <v>7</v>
      </c>
      <c r="H30" s="10" t="s">
        <v>6</v>
      </c>
      <c r="I30" s="18">
        <f>F30*25.4</f>
        <v>1676.4</v>
      </c>
      <c r="J30" s="9" t="s">
        <v>8</v>
      </c>
      <c r="K30" s="11"/>
      <c r="M30" s="7">
        <v>0.003</v>
      </c>
      <c r="N30" s="8" t="s">
        <v>9</v>
      </c>
      <c r="O30" s="9">
        <v>22000</v>
      </c>
      <c r="P30" s="9">
        <v>2</v>
      </c>
      <c r="Q30" s="10" t="s">
        <v>6</v>
      </c>
      <c r="R30" s="9">
        <f>O30*P30*M30</f>
        <v>132</v>
      </c>
      <c r="S30" s="9" t="s">
        <v>7</v>
      </c>
      <c r="T30" s="10" t="s">
        <v>6</v>
      </c>
      <c r="U30" s="18">
        <f>R30*25.4</f>
        <v>3352.8</v>
      </c>
      <c r="V30" s="9" t="s">
        <v>8</v>
      </c>
      <c r="W30" s="11"/>
      <c r="Y30" s="7">
        <v>0.003</v>
      </c>
      <c r="Z30" s="8" t="s">
        <v>9</v>
      </c>
      <c r="AA30" s="9">
        <v>22000</v>
      </c>
      <c r="AB30" s="9">
        <v>4</v>
      </c>
      <c r="AC30" s="10" t="s">
        <v>6</v>
      </c>
      <c r="AD30" s="9">
        <f>AA30*AB30*Y30</f>
        <v>264</v>
      </c>
      <c r="AE30" s="9" t="s">
        <v>7</v>
      </c>
      <c r="AF30" s="10" t="s">
        <v>6</v>
      </c>
      <c r="AG30" s="18">
        <f>AD30*25.4</f>
        <v>6705.6</v>
      </c>
      <c r="AH30" s="9" t="s">
        <v>8</v>
      </c>
      <c r="AI30" s="11"/>
    </row>
    <row r="31" spans="1:35" x14ac:dyDescent="0.25">
      <c r="A31" s="12">
        <v>0.003</v>
      </c>
      <c r="B31" s="13" t="s">
        <v>9</v>
      </c>
      <c r="C31" s="14">
        <v>24000</v>
      </c>
      <c r="D31" s="14">
        <v>1</v>
      </c>
      <c r="E31" s="15" t="s">
        <v>6</v>
      </c>
      <c r="F31" s="14">
        <f>C31*D31*A31</f>
        <v>72</v>
      </c>
      <c r="G31" s="14" t="s">
        <v>7</v>
      </c>
      <c r="H31" s="15" t="s">
        <v>6</v>
      </c>
      <c r="I31" s="19">
        <f>F31*25.4</f>
        <v>1828.8</v>
      </c>
      <c r="J31" s="14" t="s">
        <v>8</v>
      </c>
      <c r="K31" s="16"/>
      <c r="M31" s="12">
        <v>0.003</v>
      </c>
      <c r="N31" s="13" t="s">
        <v>9</v>
      </c>
      <c r="O31" s="14">
        <v>24000</v>
      </c>
      <c r="P31" s="14">
        <v>2</v>
      </c>
      <c r="Q31" s="15" t="s">
        <v>6</v>
      </c>
      <c r="R31" s="14">
        <f>O31*P31*M31</f>
        <v>144</v>
      </c>
      <c r="S31" s="14" t="s">
        <v>7</v>
      </c>
      <c r="T31" s="15" t="s">
        <v>6</v>
      </c>
      <c r="U31" s="19">
        <f>R31*25.4</f>
        <v>3657.6</v>
      </c>
      <c r="V31" s="14" t="s">
        <v>8</v>
      </c>
      <c r="W31" s="16"/>
      <c r="Y31" s="12">
        <v>0.003</v>
      </c>
      <c r="Z31" s="13" t="s">
        <v>9</v>
      </c>
      <c r="AA31" s="14">
        <v>24000</v>
      </c>
      <c r="AB31" s="14">
        <v>4</v>
      </c>
      <c r="AC31" s="15" t="s">
        <v>6</v>
      </c>
      <c r="AD31" s="14">
        <f>AA31*AB31*Y31</f>
        <v>288</v>
      </c>
      <c r="AE31" s="14" t="s">
        <v>7</v>
      </c>
      <c r="AF31" s="15" t="s">
        <v>6</v>
      </c>
      <c r="AG31" s="19">
        <f>AD31*25.4</f>
        <v>7315.2</v>
      </c>
      <c r="AH31" s="14" t="s">
        <v>8</v>
      </c>
      <c r="AI31" s="16"/>
    </row>
    <row r="32" spans="1:35" x14ac:dyDescent="0.25">
      <c r="A32" s="2">
        <v>0.004</v>
      </c>
      <c r="B32" s="3" t="s">
        <v>9</v>
      </c>
      <c r="C32" s="4">
        <v>10000</v>
      </c>
      <c r="D32" s="4">
        <v>1</v>
      </c>
      <c r="E32" s="5" t="s">
        <v>6</v>
      </c>
      <c r="F32" s="4">
        <f>C32*D32*A32</f>
        <v>40</v>
      </c>
      <c r="G32" s="4" t="s">
        <v>7</v>
      </c>
      <c r="H32" s="5" t="s">
        <v>6</v>
      </c>
      <c r="I32" s="17">
        <f>F32*25.4</f>
        <v>1016</v>
      </c>
      <c r="J32" s="4" t="s">
        <v>8</v>
      </c>
      <c r="K32" s="6"/>
      <c r="M32" s="2">
        <v>0.004</v>
      </c>
      <c r="N32" s="3" t="s">
        <v>9</v>
      </c>
      <c r="O32" s="4">
        <v>10000</v>
      </c>
      <c r="P32" s="4">
        <v>2</v>
      </c>
      <c r="Q32" s="5" t="s">
        <v>6</v>
      </c>
      <c r="R32" s="4">
        <f>O32*P32*M32</f>
        <v>80</v>
      </c>
      <c r="S32" s="4" t="s">
        <v>7</v>
      </c>
      <c r="T32" s="5" t="s">
        <v>6</v>
      </c>
      <c r="U32" s="17">
        <f>R32*25.4</f>
        <v>2032</v>
      </c>
      <c r="V32" s="4" t="s">
        <v>8</v>
      </c>
      <c r="W32" s="6"/>
      <c r="Y32" s="2">
        <v>0.004</v>
      </c>
      <c r="Z32" s="3" t="s">
        <v>9</v>
      </c>
      <c r="AA32" s="4">
        <v>10000</v>
      </c>
      <c r="AB32" s="4">
        <v>4</v>
      </c>
      <c r="AC32" s="5" t="s">
        <v>6</v>
      </c>
      <c r="AD32" s="4">
        <f>AA32*AB32*Y32</f>
        <v>160</v>
      </c>
      <c r="AE32" s="4" t="s">
        <v>7</v>
      </c>
      <c r="AF32" s="5" t="s">
        <v>6</v>
      </c>
      <c r="AG32" s="17">
        <f>AD32*25.4</f>
        <v>4064</v>
      </c>
      <c r="AH32" s="4" t="s">
        <v>8</v>
      </c>
      <c r="AI32" s="6"/>
    </row>
    <row r="33" spans="1:35" x14ac:dyDescent="0.25">
      <c r="A33" s="7">
        <v>0.004</v>
      </c>
      <c r="B33" s="8" t="s">
        <v>9</v>
      </c>
      <c r="C33" s="9">
        <v>12000</v>
      </c>
      <c r="D33" s="9">
        <v>1</v>
      </c>
      <c r="E33" s="10" t="s">
        <v>6</v>
      </c>
      <c r="F33" s="9">
        <f>C33*D33*A33</f>
        <v>48</v>
      </c>
      <c r="G33" s="9" t="s">
        <v>7</v>
      </c>
      <c r="H33" s="10" t="s">
        <v>6</v>
      </c>
      <c r="I33" s="18">
        <f>F33*25.4</f>
        <v>1219.2</v>
      </c>
      <c r="J33" s="9" t="s">
        <v>8</v>
      </c>
      <c r="K33" s="11"/>
      <c r="M33" s="7">
        <v>0.004</v>
      </c>
      <c r="N33" s="8" t="s">
        <v>9</v>
      </c>
      <c r="O33" s="9">
        <v>12000</v>
      </c>
      <c r="P33" s="9">
        <v>2</v>
      </c>
      <c r="Q33" s="10" t="s">
        <v>6</v>
      </c>
      <c r="R33" s="9">
        <f>O33*P33*M33</f>
        <v>96</v>
      </c>
      <c r="S33" s="9" t="s">
        <v>7</v>
      </c>
      <c r="T33" s="10" t="s">
        <v>6</v>
      </c>
      <c r="U33" s="18">
        <f>R33*25.4</f>
        <v>2438.4</v>
      </c>
      <c r="V33" s="9" t="s">
        <v>8</v>
      </c>
      <c r="W33" s="11"/>
      <c r="Y33" s="7">
        <v>0.004</v>
      </c>
      <c r="Z33" s="8" t="s">
        <v>9</v>
      </c>
      <c r="AA33" s="9">
        <v>12000</v>
      </c>
      <c r="AB33" s="9">
        <v>4</v>
      </c>
      <c r="AC33" s="10" t="s">
        <v>6</v>
      </c>
      <c r="AD33" s="9">
        <f>AA33*AB33*Y33</f>
        <v>192</v>
      </c>
      <c r="AE33" s="9" t="s">
        <v>7</v>
      </c>
      <c r="AF33" s="10" t="s">
        <v>6</v>
      </c>
      <c r="AG33" s="18">
        <f>AD33*25.4</f>
        <v>4876.8</v>
      </c>
      <c r="AH33" s="9" t="s">
        <v>8</v>
      </c>
      <c r="AI33" s="11"/>
    </row>
    <row r="34" spans="1:35" x14ac:dyDescent="0.25">
      <c r="A34" s="7">
        <v>0.004</v>
      </c>
      <c r="B34" s="8" t="s">
        <v>9</v>
      </c>
      <c r="C34" s="9">
        <v>14000</v>
      </c>
      <c r="D34" s="9">
        <v>1</v>
      </c>
      <c r="E34" s="10" t="s">
        <v>6</v>
      </c>
      <c r="F34" s="9">
        <f>C34*D34*A34</f>
        <v>56</v>
      </c>
      <c r="G34" s="9" t="s">
        <v>7</v>
      </c>
      <c r="H34" s="10" t="s">
        <v>6</v>
      </c>
      <c r="I34" s="18">
        <f>F34*25.4</f>
        <v>1422.4</v>
      </c>
      <c r="J34" s="9" t="s">
        <v>8</v>
      </c>
      <c r="K34" s="11"/>
      <c r="M34" s="7">
        <v>0.004</v>
      </c>
      <c r="N34" s="8" t="s">
        <v>9</v>
      </c>
      <c r="O34" s="9">
        <v>14000</v>
      </c>
      <c r="P34" s="9">
        <v>2</v>
      </c>
      <c r="Q34" s="10" t="s">
        <v>6</v>
      </c>
      <c r="R34" s="9">
        <f>O34*P34*M34</f>
        <v>112</v>
      </c>
      <c r="S34" s="9" t="s">
        <v>7</v>
      </c>
      <c r="T34" s="10" t="s">
        <v>6</v>
      </c>
      <c r="U34" s="18">
        <f>R34*25.4</f>
        <v>2844.8</v>
      </c>
      <c r="V34" s="9" t="s">
        <v>8</v>
      </c>
      <c r="W34" s="11"/>
      <c r="Y34" s="7">
        <v>0.004</v>
      </c>
      <c r="Z34" s="8" t="s">
        <v>9</v>
      </c>
      <c r="AA34" s="9">
        <v>14000</v>
      </c>
      <c r="AB34" s="9">
        <v>4</v>
      </c>
      <c r="AC34" s="10" t="s">
        <v>6</v>
      </c>
      <c r="AD34" s="9">
        <f>AA34*AB34*Y34</f>
        <v>224</v>
      </c>
      <c r="AE34" s="9" t="s">
        <v>7</v>
      </c>
      <c r="AF34" s="10" t="s">
        <v>6</v>
      </c>
      <c r="AG34" s="18">
        <f>AD34*25.4</f>
        <v>5689.6</v>
      </c>
      <c r="AH34" s="9" t="s">
        <v>8</v>
      </c>
      <c r="AI34" s="11"/>
    </row>
    <row r="35" spans="1:35" x14ac:dyDescent="0.25">
      <c r="A35" s="7">
        <v>0.004</v>
      </c>
      <c r="B35" s="8" t="s">
        <v>9</v>
      </c>
      <c r="C35" s="9">
        <v>16000</v>
      </c>
      <c r="D35" s="9">
        <v>1</v>
      </c>
      <c r="E35" s="10" t="s">
        <v>6</v>
      </c>
      <c r="F35" s="9">
        <f>C35*D35*A35</f>
        <v>64</v>
      </c>
      <c r="G35" s="9" t="s">
        <v>7</v>
      </c>
      <c r="H35" s="10" t="s">
        <v>6</v>
      </c>
      <c r="I35" s="18">
        <f>F35*25.4</f>
        <v>1625.6</v>
      </c>
      <c r="J35" s="9" t="s">
        <v>8</v>
      </c>
      <c r="K35" s="11"/>
      <c r="M35" s="7">
        <v>0.004</v>
      </c>
      <c r="N35" s="8" t="s">
        <v>9</v>
      </c>
      <c r="O35" s="9">
        <v>16000</v>
      </c>
      <c r="P35" s="9">
        <v>2</v>
      </c>
      <c r="Q35" s="10" t="s">
        <v>6</v>
      </c>
      <c r="R35" s="9">
        <f>O35*P35*M35</f>
        <v>128</v>
      </c>
      <c r="S35" s="9" t="s">
        <v>7</v>
      </c>
      <c r="T35" s="10" t="s">
        <v>6</v>
      </c>
      <c r="U35" s="18">
        <f>R35*25.4</f>
        <v>3251.2</v>
      </c>
      <c r="V35" s="9" t="s">
        <v>8</v>
      </c>
      <c r="W35" s="11"/>
      <c r="Y35" s="7">
        <v>0.004</v>
      </c>
      <c r="Z35" s="8" t="s">
        <v>9</v>
      </c>
      <c r="AA35" s="9">
        <v>16000</v>
      </c>
      <c r="AB35" s="9">
        <v>4</v>
      </c>
      <c r="AC35" s="10" t="s">
        <v>6</v>
      </c>
      <c r="AD35" s="9">
        <f>AA35*AB35*Y35</f>
        <v>256</v>
      </c>
      <c r="AE35" s="9" t="s">
        <v>7</v>
      </c>
      <c r="AF35" s="10" t="s">
        <v>6</v>
      </c>
      <c r="AG35" s="18">
        <f>AD35*25.4</f>
        <v>6502.4</v>
      </c>
      <c r="AH35" s="9" t="s">
        <v>8</v>
      </c>
      <c r="AI35" s="11"/>
    </row>
    <row r="36" spans="1:35" x14ac:dyDescent="0.25">
      <c r="A36" s="7">
        <v>0.004</v>
      </c>
      <c r="B36" s="8" t="s">
        <v>9</v>
      </c>
      <c r="C36" s="9">
        <v>18000</v>
      </c>
      <c r="D36" s="9">
        <v>1</v>
      </c>
      <c r="E36" s="10" t="s">
        <v>6</v>
      </c>
      <c r="F36" s="9">
        <f>C36*D36*A36</f>
        <v>72</v>
      </c>
      <c r="G36" s="9" t="s">
        <v>7</v>
      </c>
      <c r="H36" s="10" t="s">
        <v>6</v>
      </c>
      <c r="I36" s="18">
        <f>F36*25.4</f>
        <v>1828.8</v>
      </c>
      <c r="J36" s="9" t="s">
        <v>8</v>
      </c>
      <c r="K36" s="11"/>
      <c r="M36" s="7">
        <v>0.004</v>
      </c>
      <c r="N36" s="8" t="s">
        <v>9</v>
      </c>
      <c r="O36" s="9">
        <v>18000</v>
      </c>
      <c r="P36" s="9">
        <v>2</v>
      </c>
      <c r="Q36" s="10" t="s">
        <v>6</v>
      </c>
      <c r="R36" s="9">
        <f>O36*P36*M36</f>
        <v>144</v>
      </c>
      <c r="S36" s="9" t="s">
        <v>7</v>
      </c>
      <c r="T36" s="10" t="s">
        <v>6</v>
      </c>
      <c r="U36" s="18">
        <f>R36*25.4</f>
        <v>3657.6</v>
      </c>
      <c r="V36" s="9" t="s">
        <v>8</v>
      </c>
      <c r="W36" s="11"/>
      <c r="Y36" s="7">
        <v>0.004</v>
      </c>
      <c r="Z36" s="8" t="s">
        <v>9</v>
      </c>
      <c r="AA36" s="9">
        <v>18000</v>
      </c>
      <c r="AB36" s="9">
        <v>4</v>
      </c>
      <c r="AC36" s="10" t="s">
        <v>6</v>
      </c>
      <c r="AD36" s="9">
        <f>AA36*AB36*Y36</f>
        <v>288</v>
      </c>
      <c r="AE36" s="9" t="s">
        <v>7</v>
      </c>
      <c r="AF36" s="10" t="s">
        <v>6</v>
      </c>
      <c r="AG36" s="18">
        <f>AD36*25.4</f>
        <v>7315.2</v>
      </c>
      <c r="AH36" s="9" t="s">
        <v>8</v>
      </c>
      <c r="AI36" s="11"/>
    </row>
    <row r="37" spans="1:35" x14ac:dyDescent="0.25">
      <c r="A37" s="7">
        <v>0.004</v>
      </c>
      <c r="B37" s="8" t="s">
        <v>9</v>
      </c>
      <c r="C37" s="9">
        <v>20000</v>
      </c>
      <c r="D37" s="9">
        <v>1</v>
      </c>
      <c r="E37" s="10" t="s">
        <v>6</v>
      </c>
      <c r="F37" s="9">
        <f>C37*D37*A37</f>
        <v>80</v>
      </c>
      <c r="G37" s="9" t="s">
        <v>7</v>
      </c>
      <c r="H37" s="10" t="s">
        <v>6</v>
      </c>
      <c r="I37" s="18">
        <f>F37*25.4</f>
        <v>2032</v>
      </c>
      <c r="J37" s="9" t="s">
        <v>8</v>
      </c>
      <c r="K37" s="11"/>
      <c r="M37" s="7">
        <v>0.004</v>
      </c>
      <c r="N37" s="8" t="s">
        <v>9</v>
      </c>
      <c r="O37" s="9">
        <v>20000</v>
      </c>
      <c r="P37" s="9">
        <v>2</v>
      </c>
      <c r="Q37" s="10" t="s">
        <v>6</v>
      </c>
      <c r="R37" s="9">
        <f>O37*P37*M37</f>
        <v>160</v>
      </c>
      <c r="S37" s="9" t="s">
        <v>7</v>
      </c>
      <c r="T37" s="10" t="s">
        <v>6</v>
      </c>
      <c r="U37" s="18">
        <f>R37*25.4</f>
        <v>4064</v>
      </c>
      <c r="V37" s="9" t="s">
        <v>8</v>
      </c>
      <c r="W37" s="11"/>
      <c r="Y37" s="7">
        <v>0.004</v>
      </c>
      <c r="Z37" s="8" t="s">
        <v>9</v>
      </c>
      <c r="AA37" s="9">
        <v>20000</v>
      </c>
      <c r="AB37" s="9">
        <v>4</v>
      </c>
      <c r="AC37" s="10" t="s">
        <v>6</v>
      </c>
      <c r="AD37" s="9">
        <f>AA37*AB37*Y37</f>
        <v>320</v>
      </c>
      <c r="AE37" s="9" t="s">
        <v>7</v>
      </c>
      <c r="AF37" s="10" t="s">
        <v>6</v>
      </c>
      <c r="AG37" s="18">
        <f>AD37*25.4</f>
        <v>8128</v>
      </c>
      <c r="AH37" s="9" t="s">
        <v>8</v>
      </c>
      <c r="AI37" s="11"/>
    </row>
    <row r="38" spans="1:35" x14ac:dyDescent="0.25">
      <c r="A38" s="7">
        <v>0.004</v>
      </c>
      <c r="B38" s="8" t="s">
        <v>9</v>
      </c>
      <c r="C38" s="9">
        <v>22000</v>
      </c>
      <c r="D38" s="9">
        <v>1</v>
      </c>
      <c r="E38" s="10" t="s">
        <v>6</v>
      </c>
      <c r="F38" s="9">
        <f>C38*D38*A38</f>
        <v>88</v>
      </c>
      <c r="G38" s="9" t="s">
        <v>7</v>
      </c>
      <c r="H38" s="10" t="s">
        <v>6</v>
      </c>
      <c r="I38" s="18">
        <f>F38*25.4</f>
        <v>2235.2</v>
      </c>
      <c r="J38" s="9" t="s">
        <v>8</v>
      </c>
      <c r="K38" s="11"/>
      <c r="M38" s="7">
        <v>0.004</v>
      </c>
      <c r="N38" s="8" t="s">
        <v>9</v>
      </c>
      <c r="O38" s="9">
        <v>22000</v>
      </c>
      <c r="P38" s="9">
        <v>2</v>
      </c>
      <c r="Q38" s="10" t="s">
        <v>6</v>
      </c>
      <c r="R38" s="9">
        <f>O38*P38*M38</f>
        <v>176</v>
      </c>
      <c r="S38" s="9" t="s">
        <v>7</v>
      </c>
      <c r="T38" s="10" t="s">
        <v>6</v>
      </c>
      <c r="U38" s="18">
        <f>R38*25.4</f>
        <v>4470.4</v>
      </c>
      <c r="V38" s="9" t="s">
        <v>8</v>
      </c>
      <c r="W38" s="11"/>
      <c r="Y38" s="7">
        <v>0.004</v>
      </c>
      <c r="Z38" s="8" t="s">
        <v>9</v>
      </c>
      <c r="AA38" s="9">
        <v>22000</v>
      </c>
      <c r="AB38" s="9">
        <v>4</v>
      </c>
      <c r="AC38" s="10" t="s">
        <v>6</v>
      </c>
      <c r="AD38" s="9">
        <f>AA38*AB38*Y38</f>
        <v>352</v>
      </c>
      <c r="AE38" s="9" t="s">
        <v>7</v>
      </c>
      <c r="AF38" s="10" t="s">
        <v>6</v>
      </c>
      <c r="AG38" s="18">
        <f>AD38*25.4</f>
        <v>8940.8</v>
      </c>
      <c r="AH38" s="9" t="s">
        <v>8</v>
      </c>
      <c r="AI38" s="11"/>
    </row>
    <row r="39" spans="1:35" x14ac:dyDescent="0.25">
      <c r="A39" s="7">
        <v>0.004</v>
      </c>
      <c r="B39" s="8" t="s">
        <v>9</v>
      </c>
      <c r="C39" s="9">
        <v>24000</v>
      </c>
      <c r="D39" s="9">
        <v>1</v>
      </c>
      <c r="E39" s="10" t="s">
        <v>6</v>
      </c>
      <c r="F39" s="9">
        <f>C39*D39*A39</f>
        <v>96</v>
      </c>
      <c r="G39" s="9" t="s">
        <v>7</v>
      </c>
      <c r="H39" s="10" t="s">
        <v>6</v>
      </c>
      <c r="I39" s="18">
        <f>F39*25.4</f>
        <v>2438.4</v>
      </c>
      <c r="J39" s="9" t="s">
        <v>8</v>
      </c>
      <c r="K39" s="11"/>
      <c r="M39" s="7">
        <v>0.004</v>
      </c>
      <c r="N39" s="8" t="s">
        <v>9</v>
      </c>
      <c r="O39" s="9">
        <v>24000</v>
      </c>
      <c r="P39" s="9">
        <v>2</v>
      </c>
      <c r="Q39" s="10" t="s">
        <v>6</v>
      </c>
      <c r="R39" s="9">
        <f>O39*P39*M39</f>
        <v>192</v>
      </c>
      <c r="S39" s="9" t="s">
        <v>7</v>
      </c>
      <c r="T39" s="10" t="s">
        <v>6</v>
      </c>
      <c r="U39" s="18">
        <f>R39*25.4</f>
        <v>4876.8</v>
      </c>
      <c r="V39" s="9" t="s">
        <v>8</v>
      </c>
      <c r="W39" s="11"/>
      <c r="Y39" s="7">
        <v>0.004</v>
      </c>
      <c r="Z39" s="8" t="s">
        <v>9</v>
      </c>
      <c r="AA39" s="9">
        <v>24000</v>
      </c>
      <c r="AB39" s="9">
        <v>4</v>
      </c>
      <c r="AC39" s="10" t="s">
        <v>6</v>
      </c>
      <c r="AD39" s="9">
        <f>AA39*AB39*Y39</f>
        <v>384</v>
      </c>
      <c r="AE39" s="9" t="s">
        <v>7</v>
      </c>
      <c r="AF39" s="10" t="s">
        <v>6</v>
      </c>
      <c r="AG39" s="18">
        <f>AD39*25.4</f>
        <v>9753.6</v>
      </c>
      <c r="AH39" s="9" t="s">
        <v>8</v>
      </c>
      <c r="AI39" s="11"/>
    </row>
    <row r="40" spans="1:35" x14ac:dyDescent="0.25">
      <c r="A40" s="2">
        <v>0.005</v>
      </c>
      <c r="B40" s="3" t="s">
        <v>9</v>
      </c>
      <c r="C40" s="4">
        <v>10000</v>
      </c>
      <c r="D40" s="4">
        <v>1</v>
      </c>
      <c r="E40" s="5" t="s">
        <v>6</v>
      </c>
      <c r="F40" s="4">
        <f>C40*D40*A40</f>
        <v>50</v>
      </c>
      <c r="G40" s="4" t="s">
        <v>7</v>
      </c>
      <c r="H40" s="5" t="s">
        <v>6</v>
      </c>
      <c r="I40" s="17">
        <f>F40*25.4</f>
        <v>1270</v>
      </c>
      <c r="J40" s="4" t="s">
        <v>8</v>
      </c>
      <c r="K40" s="6"/>
      <c r="M40" s="2">
        <v>0.005</v>
      </c>
      <c r="N40" s="3" t="s">
        <v>9</v>
      </c>
      <c r="O40" s="4">
        <v>10000</v>
      </c>
      <c r="P40" s="4">
        <v>2</v>
      </c>
      <c r="Q40" s="5" t="s">
        <v>6</v>
      </c>
      <c r="R40" s="4">
        <f>O40*P40*M40</f>
        <v>100</v>
      </c>
      <c r="S40" s="4" t="s">
        <v>7</v>
      </c>
      <c r="T40" s="5" t="s">
        <v>6</v>
      </c>
      <c r="U40" s="17">
        <f>R40*25.4</f>
        <v>2540</v>
      </c>
      <c r="V40" s="4" t="s">
        <v>8</v>
      </c>
      <c r="W40" s="6"/>
      <c r="Y40" s="2">
        <v>0.005</v>
      </c>
      <c r="Z40" s="3" t="s">
        <v>9</v>
      </c>
      <c r="AA40" s="4">
        <v>10000</v>
      </c>
      <c r="AB40" s="4">
        <v>4</v>
      </c>
      <c r="AC40" s="5" t="s">
        <v>6</v>
      </c>
      <c r="AD40" s="4">
        <f>AA40*AB40*Y40</f>
        <v>200</v>
      </c>
      <c r="AE40" s="4" t="s">
        <v>7</v>
      </c>
      <c r="AF40" s="5" t="s">
        <v>6</v>
      </c>
      <c r="AG40" s="17">
        <f>AD40*25.4</f>
        <v>5080</v>
      </c>
      <c r="AH40" s="4" t="s">
        <v>8</v>
      </c>
      <c r="AI40" s="6"/>
    </row>
    <row r="41" spans="1:35" x14ac:dyDescent="0.25">
      <c r="A41" s="7">
        <v>0.005</v>
      </c>
      <c r="B41" s="8" t="s">
        <v>9</v>
      </c>
      <c r="C41" s="9">
        <v>12000</v>
      </c>
      <c r="D41" s="9">
        <v>1</v>
      </c>
      <c r="E41" s="10" t="s">
        <v>6</v>
      </c>
      <c r="F41" s="9">
        <f>C41*D41*A41</f>
        <v>60</v>
      </c>
      <c r="G41" s="9" t="s">
        <v>7</v>
      </c>
      <c r="H41" s="10" t="s">
        <v>6</v>
      </c>
      <c r="I41" s="18">
        <f>F41*25.4</f>
        <v>1524</v>
      </c>
      <c r="J41" s="9" t="s">
        <v>8</v>
      </c>
      <c r="K41" s="11"/>
      <c r="M41" s="7">
        <v>0.005</v>
      </c>
      <c r="N41" s="8" t="s">
        <v>9</v>
      </c>
      <c r="O41" s="9">
        <v>12000</v>
      </c>
      <c r="P41" s="9">
        <v>2</v>
      </c>
      <c r="Q41" s="10" t="s">
        <v>6</v>
      </c>
      <c r="R41" s="9">
        <f>O41*P41*M41</f>
        <v>120</v>
      </c>
      <c r="S41" s="9" t="s">
        <v>7</v>
      </c>
      <c r="T41" s="10" t="s">
        <v>6</v>
      </c>
      <c r="U41" s="18">
        <f>R41*25.4</f>
        <v>3048</v>
      </c>
      <c r="V41" s="9" t="s">
        <v>8</v>
      </c>
      <c r="W41" s="11"/>
      <c r="Y41" s="7">
        <v>0.005</v>
      </c>
      <c r="Z41" s="8" t="s">
        <v>9</v>
      </c>
      <c r="AA41" s="9">
        <v>12000</v>
      </c>
      <c r="AB41" s="9">
        <v>4</v>
      </c>
      <c r="AC41" s="10" t="s">
        <v>6</v>
      </c>
      <c r="AD41" s="9">
        <f>AA41*AB41*Y41</f>
        <v>240</v>
      </c>
      <c r="AE41" s="9" t="s">
        <v>7</v>
      </c>
      <c r="AF41" s="10" t="s">
        <v>6</v>
      </c>
      <c r="AG41" s="18">
        <f>AD41*25.4</f>
        <v>6096</v>
      </c>
      <c r="AH41" s="9" t="s">
        <v>8</v>
      </c>
      <c r="AI41" s="11"/>
    </row>
    <row r="42" spans="1:35" x14ac:dyDescent="0.25">
      <c r="A42" s="7">
        <v>0.005</v>
      </c>
      <c r="B42" s="8" t="s">
        <v>9</v>
      </c>
      <c r="C42" s="9">
        <v>14000</v>
      </c>
      <c r="D42" s="9">
        <v>1</v>
      </c>
      <c r="E42" s="10" t="s">
        <v>6</v>
      </c>
      <c r="F42" s="9">
        <f>C42*D42*A42</f>
        <v>70</v>
      </c>
      <c r="G42" s="9" t="s">
        <v>7</v>
      </c>
      <c r="H42" s="10" t="s">
        <v>6</v>
      </c>
      <c r="I42" s="18">
        <f>F42*25.4</f>
        <v>1778</v>
      </c>
      <c r="J42" s="9" t="s">
        <v>8</v>
      </c>
      <c r="K42" s="11"/>
      <c r="M42" s="7">
        <v>0.005</v>
      </c>
      <c r="N42" s="8" t="s">
        <v>9</v>
      </c>
      <c r="O42" s="9">
        <v>14000</v>
      </c>
      <c r="P42" s="9">
        <v>2</v>
      </c>
      <c r="Q42" s="10" t="s">
        <v>6</v>
      </c>
      <c r="R42" s="9">
        <f>O42*P42*M42</f>
        <v>140</v>
      </c>
      <c r="S42" s="9" t="s">
        <v>7</v>
      </c>
      <c r="T42" s="10" t="s">
        <v>6</v>
      </c>
      <c r="U42" s="18">
        <f>R42*25.4</f>
        <v>3556</v>
      </c>
      <c r="V42" s="9" t="s">
        <v>8</v>
      </c>
      <c r="W42" s="11"/>
      <c r="Y42" s="7">
        <v>0.005</v>
      </c>
      <c r="Z42" s="8" t="s">
        <v>9</v>
      </c>
      <c r="AA42" s="9">
        <v>14000</v>
      </c>
      <c r="AB42" s="9">
        <v>4</v>
      </c>
      <c r="AC42" s="10" t="s">
        <v>6</v>
      </c>
      <c r="AD42" s="9">
        <f>AA42*AB42*Y42</f>
        <v>280</v>
      </c>
      <c r="AE42" s="9" t="s">
        <v>7</v>
      </c>
      <c r="AF42" s="10" t="s">
        <v>6</v>
      </c>
      <c r="AG42" s="18">
        <f>AD42*25.4</f>
        <v>7112</v>
      </c>
      <c r="AH42" s="9" t="s">
        <v>8</v>
      </c>
      <c r="AI42" s="11"/>
    </row>
    <row r="43" spans="1:35" x14ac:dyDescent="0.25">
      <c r="A43" s="7">
        <v>0.005</v>
      </c>
      <c r="B43" s="8" t="s">
        <v>9</v>
      </c>
      <c r="C43" s="9">
        <v>16000</v>
      </c>
      <c r="D43" s="9">
        <v>1</v>
      </c>
      <c r="E43" s="10" t="s">
        <v>6</v>
      </c>
      <c r="F43" s="9">
        <f>C43*D43*A43</f>
        <v>80</v>
      </c>
      <c r="G43" s="9" t="s">
        <v>7</v>
      </c>
      <c r="H43" s="10" t="s">
        <v>6</v>
      </c>
      <c r="I43" s="18">
        <f>F43*25.4</f>
        <v>2032</v>
      </c>
      <c r="J43" s="9" t="s">
        <v>8</v>
      </c>
      <c r="K43" s="11"/>
      <c r="M43" s="7">
        <v>0.005</v>
      </c>
      <c r="N43" s="8" t="s">
        <v>9</v>
      </c>
      <c r="O43" s="9">
        <v>16000</v>
      </c>
      <c r="P43" s="9">
        <v>2</v>
      </c>
      <c r="Q43" s="10" t="s">
        <v>6</v>
      </c>
      <c r="R43" s="9">
        <f>O43*P43*M43</f>
        <v>160</v>
      </c>
      <c r="S43" s="9" t="s">
        <v>7</v>
      </c>
      <c r="T43" s="10" t="s">
        <v>6</v>
      </c>
      <c r="U43" s="18">
        <f>R43*25.4</f>
        <v>4064</v>
      </c>
      <c r="V43" s="9" t="s">
        <v>8</v>
      </c>
      <c r="W43" s="11"/>
      <c r="Y43" s="7">
        <v>0.005</v>
      </c>
      <c r="Z43" s="8" t="s">
        <v>9</v>
      </c>
      <c r="AA43" s="9">
        <v>16000</v>
      </c>
      <c r="AB43" s="9">
        <v>4</v>
      </c>
      <c r="AC43" s="10" t="s">
        <v>6</v>
      </c>
      <c r="AD43" s="9">
        <f>AA43*AB43*Y43</f>
        <v>320</v>
      </c>
      <c r="AE43" s="9" t="s">
        <v>7</v>
      </c>
      <c r="AF43" s="10" t="s">
        <v>6</v>
      </c>
      <c r="AG43" s="18">
        <f>AD43*25.4</f>
        <v>8128</v>
      </c>
      <c r="AH43" s="9" t="s">
        <v>8</v>
      </c>
      <c r="AI43" s="11"/>
    </row>
    <row r="44" spans="1:35" x14ac:dyDescent="0.25">
      <c r="A44" s="7">
        <v>0.005</v>
      </c>
      <c r="B44" s="8" t="s">
        <v>9</v>
      </c>
      <c r="C44" s="9">
        <v>18000</v>
      </c>
      <c r="D44" s="9">
        <v>1</v>
      </c>
      <c r="E44" s="10" t="s">
        <v>6</v>
      </c>
      <c r="F44" s="9">
        <f>C44*D44*A44</f>
        <v>90</v>
      </c>
      <c r="G44" s="9" t="s">
        <v>7</v>
      </c>
      <c r="H44" s="10" t="s">
        <v>6</v>
      </c>
      <c r="I44" s="18">
        <f>F44*25.4</f>
        <v>2286</v>
      </c>
      <c r="J44" s="9" t="s">
        <v>8</v>
      </c>
      <c r="K44" s="11"/>
      <c r="M44" s="7">
        <v>0.005</v>
      </c>
      <c r="N44" s="8" t="s">
        <v>9</v>
      </c>
      <c r="O44" s="9">
        <v>18000</v>
      </c>
      <c r="P44" s="9">
        <v>2</v>
      </c>
      <c r="Q44" s="10" t="s">
        <v>6</v>
      </c>
      <c r="R44" s="9">
        <f>O44*P44*M44</f>
        <v>180</v>
      </c>
      <c r="S44" s="9" t="s">
        <v>7</v>
      </c>
      <c r="T44" s="10" t="s">
        <v>6</v>
      </c>
      <c r="U44" s="18">
        <f>R44*25.4</f>
        <v>4572</v>
      </c>
      <c r="V44" s="9" t="s">
        <v>8</v>
      </c>
      <c r="W44" s="11"/>
      <c r="Y44" s="7">
        <v>0.005</v>
      </c>
      <c r="Z44" s="8" t="s">
        <v>9</v>
      </c>
      <c r="AA44" s="9">
        <v>18000</v>
      </c>
      <c r="AB44" s="9">
        <v>4</v>
      </c>
      <c r="AC44" s="10" t="s">
        <v>6</v>
      </c>
      <c r="AD44" s="9">
        <f>AA44*AB44*Y44</f>
        <v>360</v>
      </c>
      <c r="AE44" s="9" t="s">
        <v>7</v>
      </c>
      <c r="AF44" s="10" t="s">
        <v>6</v>
      </c>
      <c r="AG44" s="18">
        <f>AD44*25.4</f>
        <v>9144</v>
      </c>
      <c r="AH44" s="9" t="s">
        <v>8</v>
      </c>
      <c r="AI44" s="11"/>
    </row>
    <row r="45" spans="1:35" x14ac:dyDescent="0.25">
      <c r="A45" s="7">
        <v>0.005</v>
      </c>
      <c r="B45" s="8" t="s">
        <v>9</v>
      </c>
      <c r="C45" s="9">
        <v>20000</v>
      </c>
      <c r="D45" s="9">
        <v>1</v>
      </c>
      <c r="E45" s="10" t="s">
        <v>6</v>
      </c>
      <c r="F45" s="9">
        <f>C45*D45*A45</f>
        <v>100</v>
      </c>
      <c r="G45" s="9" t="s">
        <v>7</v>
      </c>
      <c r="H45" s="10" t="s">
        <v>6</v>
      </c>
      <c r="I45" s="18">
        <f>F45*25.4</f>
        <v>2540</v>
      </c>
      <c r="J45" s="9" t="s">
        <v>8</v>
      </c>
      <c r="K45" s="11"/>
      <c r="M45" s="7">
        <v>0.005</v>
      </c>
      <c r="N45" s="8" t="s">
        <v>9</v>
      </c>
      <c r="O45" s="9">
        <v>20000</v>
      </c>
      <c r="P45" s="9">
        <v>2</v>
      </c>
      <c r="Q45" s="10" t="s">
        <v>6</v>
      </c>
      <c r="R45" s="9">
        <f>O45*P45*M45</f>
        <v>200</v>
      </c>
      <c r="S45" s="9" t="s">
        <v>7</v>
      </c>
      <c r="T45" s="10" t="s">
        <v>6</v>
      </c>
      <c r="U45" s="18">
        <f>R45*25.4</f>
        <v>5080</v>
      </c>
      <c r="V45" s="9" t="s">
        <v>8</v>
      </c>
      <c r="W45" s="11"/>
      <c r="Y45" s="7">
        <v>0.005</v>
      </c>
      <c r="Z45" s="8" t="s">
        <v>9</v>
      </c>
      <c r="AA45" s="9">
        <v>20000</v>
      </c>
      <c r="AB45" s="9">
        <v>4</v>
      </c>
      <c r="AC45" s="10" t="s">
        <v>6</v>
      </c>
      <c r="AD45" s="9">
        <f>AA45*AB45*Y45</f>
        <v>400</v>
      </c>
      <c r="AE45" s="9" t="s">
        <v>7</v>
      </c>
      <c r="AF45" s="10" t="s">
        <v>6</v>
      </c>
      <c r="AG45" s="18">
        <f>AD45*25.4</f>
        <v>10160</v>
      </c>
      <c r="AH45" s="9" t="s">
        <v>8</v>
      </c>
      <c r="AI45" s="11"/>
    </row>
    <row r="46" spans="1:35" x14ac:dyDescent="0.25">
      <c r="A46" s="7">
        <v>0.005</v>
      </c>
      <c r="B46" s="8" t="s">
        <v>9</v>
      </c>
      <c r="C46" s="9">
        <v>22000</v>
      </c>
      <c r="D46" s="9">
        <v>1</v>
      </c>
      <c r="E46" s="10" t="s">
        <v>6</v>
      </c>
      <c r="F46" s="9">
        <f>C46*D46*A46</f>
        <v>110</v>
      </c>
      <c r="G46" s="9" t="s">
        <v>7</v>
      </c>
      <c r="H46" s="10" t="s">
        <v>6</v>
      </c>
      <c r="I46" s="18">
        <f>F46*25.4</f>
        <v>2794</v>
      </c>
      <c r="J46" s="9" t="s">
        <v>8</v>
      </c>
      <c r="K46" s="11"/>
      <c r="M46" s="7">
        <v>0.005</v>
      </c>
      <c r="N46" s="8" t="s">
        <v>9</v>
      </c>
      <c r="O46" s="9">
        <v>22000</v>
      </c>
      <c r="P46" s="9">
        <v>2</v>
      </c>
      <c r="Q46" s="10" t="s">
        <v>6</v>
      </c>
      <c r="R46" s="9">
        <f>O46*P46*M46</f>
        <v>220</v>
      </c>
      <c r="S46" s="9" t="s">
        <v>7</v>
      </c>
      <c r="T46" s="10" t="s">
        <v>6</v>
      </c>
      <c r="U46" s="18">
        <f>R46*25.4</f>
        <v>5588</v>
      </c>
      <c r="V46" s="9" t="s">
        <v>8</v>
      </c>
      <c r="W46" s="11"/>
      <c r="Y46" s="7">
        <v>0.005</v>
      </c>
      <c r="Z46" s="8" t="s">
        <v>9</v>
      </c>
      <c r="AA46" s="9">
        <v>22000</v>
      </c>
      <c r="AB46" s="9">
        <v>4</v>
      </c>
      <c r="AC46" s="10" t="s">
        <v>6</v>
      </c>
      <c r="AD46" s="9">
        <f>AA46*AB46*Y46</f>
        <v>440</v>
      </c>
      <c r="AE46" s="9" t="s">
        <v>7</v>
      </c>
      <c r="AF46" s="10" t="s">
        <v>6</v>
      </c>
      <c r="AG46" s="18">
        <f>AD46*25.4</f>
        <v>11176</v>
      </c>
      <c r="AH46" s="9" t="s">
        <v>8</v>
      </c>
      <c r="AI46" s="11"/>
    </row>
    <row r="47" spans="1:35" x14ac:dyDescent="0.25">
      <c r="A47" s="12">
        <v>0.005</v>
      </c>
      <c r="B47" s="13" t="s">
        <v>9</v>
      </c>
      <c r="C47" s="14">
        <v>24000</v>
      </c>
      <c r="D47" s="14">
        <v>1</v>
      </c>
      <c r="E47" s="15" t="s">
        <v>6</v>
      </c>
      <c r="F47" s="14">
        <f>C47*D47*A47</f>
        <v>120</v>
      </c>
      <c r="G47" s="14" t="s">
        <v>7</v>
      </c>
      <c r="H47" s="15" t="s">
        <v>6</v>
      </c>
      <c r="I47" s="19">
        <f>F47*25.4</f>
        <v>3048</v>
      </c>
      <c r="J47" s="14" t="s">
        <v>8</v>
      </c>
      <c r="K47" s="16"/>
      <c r="M47" s="12">
        <v>0.005</v>
      </c>
      <c r="N47" s="13" t="s">
        <v>9</v>
      </c>
      <c r="O47" s="14">
        <v>24000</v>
      </c>
      <c r="P47" s="14">
        <v>2</v>
      </c>
      <c r="Q47" s="15" t="s">
        <v>6</v>
      </c>
      <c r="R47" s="14">
        <f>O47*P47*M47</f>
        <v>240</v>
      </c>
      <c r="S47" s="14" t="s">
        <v>7</v>
      </c>
      <c r="T47" s="15" t="s">
        <v>6</v>
      </c>
      <c r="U47" s="19">
        <f>R47*25.4</f>
        <v>6096</v>
      </c>
      <c r="V47" s="14" t="s">
        <v>8</v>
      </c>
      <c r="W47" s="16"/>
      <c r="Y47" s="12">
        <v>0.005</v>
      </c>
      <c r="Z47" s="13" t="s">
        <v>9</v>
      </c>
      <c r="AA47" s="14">
        <v>24000</v>
      </c>
      <c r="AB47" s="14">
        <v>4</v>
      </c>
      <c r="AC47" s="15" t="s">
        <v>6</v>
      </c>
      <c r="AD47" s="14">
        <f>AA47*AB47*Y47</f>
        <v>480</v>
      </c>
      <c r="AE47" s="14" t="s">
        <v>7</v>
      </c>
      <c r="AF47" s="15" t="s">
        <v>6</v>
      </c>
      <c r="AG47" s="19">
        <f>AD47*25.4</f>
        <v>12192</v>
      </c>
      <c r="AH47" s="14" t="s">
        <v>8</v>
      </c>
      <c r="AI47" s="16"/>
    </row>
    <row r="48" spans="1:35" x14ac:dyDescent="0.25">
      <c r="A48" s="2">
        <v>0.006</v>
      </c>
      <c r="B48" s="3" t="s">
        <v>9</v>
      </c>
      <c r="C48" s="4">
        <v>10000</v>
      </c>
      <c r="D48" s="4">
        <v>1</v>
      </c>
      <c r="E48" s="5" t="s">
        <v>6</v>
      </c>
      <c r="F48" s="4">
        <f>C48*D48*A48</f>
        <v>60</v>
      </c>
      <c r="G48" s="4" t="s">
        <v>7</v>
      </c>
      <c r="H48" s="5" t="s">
        <v>6</v>
      </c>
      <c r="I48" s="17">
        <f>F48*25.4</f>
        <v>1524</v>
      </c>
      <c r="J48" s="4" t="s">
        <v>8</v>
      </c>
      <c r="K48" s="6"/>
      <c r="M48" s="2">
        <v>0.006</v>
      </c>
      <c r="N48" s="3" t="s">
        <v>9</v>
      </c>
      <c r="O48" s="4">
        <v>10000</v>
      </c>
      <c r="P48" s="4">
        <v>2</v>
      </c>
      <c r="Q48" s="5" t="s">
        <v>6</v>
      </c>
      <c r="R48" s="4">
        <f>O48*P48*M48</f>
        <v>120</v>
      </c>
      <c r="S48" s="4" t="s">
        <v>7</v>
      </c>
      <c r="T48" s="5" t="s">
        <v>6</v>
      </c>
      <c r="U48" s="17">
        <f>R48*25.4</f>
        <v>3048</v>
      </c>
      <c r="V48" s="4" t="s">
        <v>8</v>
      </c>
      <c r="W48" s="6"/>
      <c r="Y48" s="2">
        <v>0.006</v>
      </c>
      <c r="Z48" s="3" t="s">
        <v>9</v>
      </c>
      <c r="AA48" s="4">
        <v>10000</v>
      </c>
      <c r="AB48" s="4">
        <v>4</v>
      </c>
      <c r="AC48" s="5" t="s">
        <v>6</v>
      </c>
      <c r="AD48" s="4">
        <f>AA48*AB48*Y48</f>
        <v>240</v>
      </c>
      <c r="AE48" s="4" t="s">
        <v>7</v>
      </c>
      <c r="AF48" s="5" t="s">
        <v>6</v>
      </c>
      <c r="AG48" s="17">
        <f>AD48*25.4</f>
        <v>6096</v>
      </c>
      <c r="AH48" s="4" t="s">
        <v>8</v>
      </c>
      <c r="AI48" s="6"/>
    </row>
    <row r="49" spans="1:35" x14ac:dyDescent="0.25">
      <c r="A49" s="7">
        <v>0.006</v>
      </c>
      <c r="B49" s="8" t="s">
        <v>9</v>
      </c>
      <c r="C49" s="9">
        <v>12000</v>
      </c>
      <c r="D49" s="9">
        <v>1</v>
      </c>
      <c r="E49" s="10" t="s">
        <v>6</v>
      </c>
      <c r="F49" s="9">
        <f>C49*D49*A49</f>
        <v>72</v>
      </c>
      <c r="G49" s="9" t="s">
        <v>7</v>
      </c>
      <c r="H49" s="10" t="s">
        <v>6</v>
      </c>
      <c r="I49" s="18">
        <f>F49*25.4</f>
        <v>1828.8</v>
      </c>
      <c r="J49" s="9" t="s">
        <v>8</v>
      </c>
      <c r="K49" s="11"/>
      <c r="M49" s="7">
        <v>0.006</v>
      </c>
      <c r="N49" s="8" t="s">
        <v>9</v>
      </c>
      <c r="O49" s="9">
        <v>12000</v>
      </c>
      <c r="P49" s="9">
        <v>2</v>
      </c>
      <c r="Q49" s="10" t="s">
        <v>6</v>
      </c>
      <c r="R49" s="9">
        <f>O49*P49*M49</f>
        <v>144</v>
      </c>
      <c r="S49" s="9" t="s">
        <v>7</v>
      </c>
      <c r="T49" s="10" t="s">
        <v>6</v>
      </c>
      <c r="U49" s="18">
        <f>R49*25.4</f>
        <v>3657.6</v>
      </c>
      <c r="V49" s="9" t="s">
        <v>8</v>
      </c>
      <c r="W49" s="11"/>
      <c r="Y49" s="7">
        <v>0.006</v>
      </c>
      <c r="Z49" s="8" t="s">
        <v>9</v>
      </c>
      <c r="AA49" s="9">
        <v>12000</v>
      </c>
      <c r="AB49" s="9">
        <v>4</v>
      </c>
      <c r="AC49" s="10" t="s">
        <v>6</v>
      </c>
      <c r="AD49" s="9">
        <f>AA49*AB49*Y49</f>
        <v>288</v>
      </c>
      <c r="AE49" s="9" t="s">
        <v>7</v>
      </c>
      <c r="AF49" s="10" t="s">
        <v>6</v>
      </c>
      <c r="AG49" s="18">
        <f>AD49*25.4</f>
        <v>7315.2</v>
      </c>
      <c r="AH49" s="9" t="s">
        <v>8</v>
      </c>
      <c r="AI49" s="11"/>
    </row>
    <row r="50" spans="1:35" x14ac:dyDescent="0.25">
      <c r="A50" s="7">
        <v>0.006</v>
      </c>
      <c r="B50" s="8" t="s">
        <v>9</v>
      </c>
      <c r="C50" s="9">
        <v>14000</v>
      </c>
      <c r="D50" s="9">
        <v>1</v>
      </c>
      <c r="E50" s="10" t="s">
        <v>6</v>
      </c>
      <c r="F50" s="9">
        <f>C50*D50*A50</f>
        <v>84</v>
      </c>
      <c r="G50" s="9" t="s">
        <v>7</v>
      </c>
      <c r="H50" s="10" t="s">
        <v>6</v>
      </c>
      <c r="I50" s="18">
        <f>F50*25.4</f>
        <v>2133.6</v>
      </c>
      <c r="J50" s="9" t="s">
        <v>8</v>
      </c>
      <c r="K50" s="11"/>
      <c r="M50" s="7">
        <v>0.006</v>
      </c>
      <c r="N50" s="8" t="s">
        <v>9</v>
      </c>
      <c r="O50" s="9">
        <v>14000</v>
      </c>
      <c r="P50" s="9">
        <v>2</v>
      </c>
      <c r="Q50" s="10" t="s">
        <v>6</v>
      </c>
      <c r="R50" s="9">
        <f>O50*P50*M50</f>
        <v>168</v>
      </c>
      <c r="S50" s="9" t="s">
        <v>7</v>
      </c>
      <c r="T50" s="10" t="s">
        <v>6</v>
      </c>
      <c r="U50" s="18">
        <f>R50*25.4</f>
        <v>4267.2</v>
      </c>
      <c r="V50" s="9" t="s">
        <v>8</v>
      </c>
      <c r="W50" s="11"/>
      <c r="Y50" s="7">
        <v>0.006</v>
      </c>
      <c r="Z50" s="8" t="s">
        <v>9</v>
      </c>
      <c r="AA50" s="9">
        <v>14000</v>
      </c>
      <c r="AB50" s="9">
        <v>4</v>
      </c>
      <c r="AC50" s="10" t="s">
        <v>6</v>
      </c>
      <c r="AD50" s="9">
        <f>AA50*AB50*Y50</f>
        <v>336</v>
      </c>
      <c r="AE50" s="9" t="s">
        <v>7</v>
      </c>
      <c r="AF50" s="10" t="s">
        <v>6</v>
      </c>
      <c r="AG50" s="18">
        <f>AD50*25.4</f>
        <v>8534.4</v>
      </c>
      <c r="AH50" s="9" t="s">
        <v>8</v>
      </c>
      <c r="AI50" s="11"/>
    </row>
    <row r="51" spans="1:35" x14ac:dyDescent="0.25">
      <c r="A51" s="7">
        <v>0.006</v>
      </c>
      <c r="B51" s="8" t="s">
        <v>9</v>
      </c>
      <c r="C51" s="9">
        <v>16000</v>
      </c>
      <c r="D51" s="9">
        <v>1</v>
      </c>
      <c r="E51" s="10" t="s">
        <v>6</v>
      </c>
      <c r="F51" s="9">
        <f>C51*D51*A51</f>
        <v>96</v>
      </c>
      <c r="G51" s="9" t="s">
        <v>7</v>
      </c>
      <c r="H51" s="10" t="s">
        <v>6</v>
      </c>
      <c r="I51" s="18">
        <f>F51*25.4</f>
        <v>2438.4</v>
      </c>
      <c r="J51" s="9" t="s">
        <v>8</v>
      </c>
      <c r="K51" s="11"/>
      <c r="M51" s="7">
        <v>0.006</v>
      </c>
      <c r="N51" s="8" t="s">
        <v>9</v>
      </c>
      <c r="O51" s="9">
        <v>16000</v>
      </c>
      <c r="P51" s="9">
        <v>2</v>
      </c>
      <c r="Q51" s="10" t="s">
        <v>6</v>
      </c>
      <c r="R51" s="9">
        <f>O51*P51*M51</f>
        <v>192</v>
      </c>
      <c r="S51" s="9" t="s">
        <v>7</v>
      </c>
      <c r="T51" s="10" t="s">
        <v>6</v>
      </c>
      <c r="U51" s="18">
        <f>R51*25.4</f>
        <v>4876.8</v>
      </c>
      <c r="V51" s="9" t="s">
        <v>8</v>
      </c>
      <c r="W51" s="11"/>
      <c r="Y51" s="7">
        <v>0.006</v>
      </c>
      <c r="Z51" s="8" t="s">
        <v>9</v>
      </c>
      <c r="AA51" s="9">
        <v>16000</v>
      </c>
      <c r="AB51" s="9">
        <v>4</v>
      </c>
      <c r="AC51" s="10" t="s">
        <v>6</v>
      </c>
      <c r="AD51" s="9">
        <f>AA51*AB51*Y51</f>
        <v>384</v>
      </c>
      <c r="AE51" s="9" t="s">
        <v>7</v>
      </c>
      <c r="AF51" s="10" t="s">
        <v>6</v>
      </c>
      <c r="AG51" s="18">
        <f>AD51*25.4</f>
        <v>9753.6</v>
      </c>
      <c r="AH51" s="9" t="s">
        <v>8</v>
      </c>
      <c r="AI51" s="11"/>
    </row>
    <row r="52" spans="1:35" x14ac:dyDescent="0.25">
      <c r="A52" s="7">
        <v>0.006</v>
      </c>
      <c r="B52" s="8" t="s">
        <v>9</v>
      </c>
      <c r="C52" s="9">
        <v>18000</v>
      </c>
      <c r="D52" s="9">
        <v>1</v>
      </c>
      <c r="E52" s="10" t="s">
        <v>6</v>
      </c>
      <c r="F52" s="9">
        <f>C52*D52*A52</f>
        <v>108</v>
      </c>
      <c r="G52" s="9" t="s">
        <v>7</v>
      </c>
      <c r="H52" s="10" t="s">
        <v>6</v>
      </c>
      <c r="I52" s="18">
        <f>F52*25.4</f>
        <v>2743.2</v>
      </c>
      <c r="J52" s="9" t="s">
        <v>8</v>
      </c>
      <c r="K52" s="11"/>
      <c r="M52" s="7">
        <v>0.006</v>
      </c>
      <c r="N52" s="8" t="s">
        <v>9</v>
      </c>
      <c r="O52" s="9">
        <v>18000</v>
      </c>
      <c r="P52" s="9">
        <v>2</v>
      </c>
      <c r="Q52" s="10" t="s">
        <v>6</v>
      </c>
      <c r="R52" s="9">
        <f>O52*P52*M52</f>
        <v>216</v>
      </c>
      <c r="S52" s="9" t="s">
        <v>7</v>
      </c>
      <c r="T52" s="10" t="s">
        <v>6</v>
      </c>
      <c r="U52" s="18">
        <f>R52*25.4</f>
        <v>5486.4</v>
      </c>
      <c r="V52" s="9" t="s">
        <v>8</v>
      </c>
      <c r="W52" s="11"/>
      <c r="Y52" s="7">
        <v>0.006</v>
      </c>
      <c r="Z52" s="8" t="s">
        <v>9</v>
      </c>
      <c r="AA52" s="9">
        <v>18000</v>
      </c>
      <c r="AB52" s="9">
        <v>4</v>
      </c>
      <c r="AC52" s="10" t="s">
        <v>6</v>
      </c>
      <c r="AD52" s="9">
        <f>AA52*AB52*Y52</f>
        <v>432</v>
      </c>
      <c r="AE52" s="9" t="s">
        <v>7</v>
      </c>
      <c r="AF52" s="10" t="s">
        <v>6</v>
      </c>
      <c r="AG52" s="18">
        <f>AD52*25.4</f>
        <v>10972.8</v>
      </c>
      <c r="AH52" s="9" t="s">
        <v>8</v>
      </c>
      <c r="AI52" s="11"/>
    </row>
    <row r="53" spans="1:35" x14ac:dyDescent="0.25">
      <c r="A53" s="7">
        <v>0.006</v>
      </c>
      <c r="B53" s="8" t="s">
        <v>9</v>
      </c>
      <c r="C53" s="9">
        <v>20000</v>
      </c>
      <c r="D53" s="9">
        <v>1</v>
      </c>
      <c r="E53" s="10" t="s">
        <v>6</v>
      </c>
      <c r="F53" s="9">
        <f>C53*D53*A53</f>
        <v>120</v>
      </c>
      <c r="G53" s="9" t="s">
        <v>7</v>
      </c>
      <c r="H53" s="10" t="s">
        <v>6</v>
      </c>
      <c r="I53" s="18">
        <f>F53*25.4</f>
        <v>3048</v>
      </c>
      <c r="J53" s="9" t="s">
        <v>8</v>
      </c>
      <c r="K53" s="11"/>
      <c r="M53" s="7">
        <v>0.006</v>
      </c>
      <c r="N53" s="8" t="s">
        <v>9</v>
      </c>
      <c r="O53" s="9">
        <v>20000</v>
      </c>
      <c r="P53" s="9">
        <v>2</v>
      </c>
      <c r="Q53" s="10" t="s">
        <v>6</v>
      </c>
      <c r="R53" s="9">
        <f>O53*P53*M53</f>
        <v>240</v>
      </c>
      <c r="S53" s="9" t="s">
        <v>7</v>
      </c>
      <c r="T53" s="10" t="s">
        <v>6</v>
      </c>
      <c r="U53" s="18">
        <f>R53*25.4</f>
        <v>6096</v>
      </c>
      <c r="V53" s="9" t="s">
        <v>8</v>
      </c>
      <c r="W53" s="11"/>
      <c r="Y53" s="7">
        <v>0.006</v>
      </c>
      <c r="Z53" s="8" t="s">
        <v>9</v>
      </c>
      <c r="AA53" s="9">
        <v>20000</v>
      </c>
      <c r="AB53" s="9">
        <v>4</v>
      </c>
      <c r="AC53" s="10" t="s">
        <v>6</v>
      </c>
      <c r="AD53" s="9">
        <f>AA53*AB53*Y53</f>
        <v>480</v>
      </c>
      <c r="AE53" s="9" t="s">
        <v>7</v>
      </c>
      <c r="AF53" s="10" t="s">
        <v>6</v>
      </c>
      <c r="AG53" s="18">
        <f>AD53*25.4</f>
        <v>12192</v>
      </c>
      <c r="AH53" s="9" t="s">
        <v>8</v>
      </c>
      <c r="AI53" s="11"/>
    </row>
    <row r="54" spans="1:35" x14ac:dyDescent="0.25">
      <c r="A54" s="7">
        <v>0.006</v>
      </c>
      <c r="B54" s="8" t="s">
        <v>9</v>
      </c>
      <c r="C54" s="9">
        <v>22000</v>
      </c>
      <c r="D54" s="9">
        <v>1</v>
      </c>
      <c r="E54" s="10" t="s">
        <v>6</v>
      </c>
      <c r="F54" s="9">
        <f>C54*D54*A54</f>
        <v>132</v>
      </c>
      <c r="G54" s="9" t="s">
        <v>7</v>
      </c>
      <c r="H54" s="10" t="s">
        <v>6</v>
      </c>
      <c r="I54" s="18">
        <f>F54*25.4</f>
        <v>3352.8</v>
      </c>
      <c r="J54" s="9" t="s">
        <v>8</v>
      </c>
      <c r="K54" s="11"/>
      <c r="M54" s="7">
        <v>0.006</v>
      </c>
      <c r="N54" s="8" t="s">
        <v>9</v>
      </c>
      <c r="O54" s="9">
        <v>22000</v>
      </c>
      <c r="P54" s="9">
        <v>2</v>
      </c>
      <c r="Q54" s="10" t="s">
        <v>6</v>
      </c>
      <c r="R54" s="9">
        <f>O54*P54*M54</f>
        <v>264</v>
      </c>
      <c r="S54" s="9" t="s">
        <v>7</v>
      </c>
      <c r="T54" s="10" t="s">
        <v>6</v>
      </c>
      <c r="U54" s="18">
        <f>R54*25.4</f>
        <v>6705.6</v>
      </c>
      <c r="V54" s="9" t="s">
        <v>8</v>
      </c>
      <c r="W54" s="11"/>
      <c r="Y54" s="7">
        <v>0.006</v>
      </c>
      <c r="Z54" s="8" t="s">
        <v>9</v>
      </c>
      <c r="AA54" s="9">
        <v>22000</v>
      </c>
      <c r="AB54" s="9">
        <v>4</v>
      </c>
      <c r="AC54" s="10" t="s">
        <v>6</v>
      </c>
      <c r="AD54" s="9">
        <f>AA54*AB54*Y54</f>
        <v>528</v>
      </c>
      <c r="AE54" s="9" t="s">
        <v>7</v>
      </c>
      <c r="AF54" s="10" t="s">
        <v>6</v>
      </c>
      <c r="AG54" s="18">
        <f>AD54*25.4</f>
        <v>13411.2</v>
      </c>
      <c r="AH54" s="9" t="s">
        <v>8</v>
      </c>
      <c r="AI54" s="11"/>
    </row>
    <row r="55" spans="1:35" x14ac:dyDescent="0.25">
      <c r="A55" s="12">
        <v>0.006</v>
      </c>
      <c r="B55" s="13" t="s">
        <v>9</v>
      </c>
      <c r="C55" s="14">
        <v>24000</v>
      </c>
      <c r="D55" s="14">
        <v>1</v>
      </c>
      <c r="E55" s="15" t="s">
        <v>6</v>
      </c>
      <c r="F55" s="14">
        <f>C55*D55*A55</f>
        <v>144</v>
      </c>
      <c r="G55" s="14" t="s">
        <v>7</v>
      </c>
      <c r="H55" s="15" t="s">
        <v>6</v>
      </c>
      <c r="I55" s="19">
        <f>F55*25.4</f>
        <v>3657.6</v>
      </c>
      <c r="J55" s="14" t="s">
        <v>8</v>
      </c>
      <c r="K55" s="16"/>
      <c r="M55" s="12">
        <v>0.006</v>
      </c>
      <c r="N55" s="13" t="s">
        <v>9</v>
      </c>
      <c r="O55" s="14">
        <v>24000</v>
      </c>
      <c r="P55" s="14">
        <v>2</v>
      </c>
      <c r="Q55" s="15" t="s">
        <v>6</v>
      </c>
      <c r="R55" s="14">
        <f>O55*P55*M55</f>
        <v>288</v>
      </c>
      <c r="S55" s="14" t="s">
        <v>7</v>
      </c>
      <c r="T55" s="15" t="s">
        <v>6</v>
      </c>
      <c r="U55" s="19">
        <f>R55*25.4</f>
        <v>7315.2</v>
      </c>
      <c r="V55" s="14" t="s">
        <v>8</v>
      </c>
      <c r="W55" s="16"/>
      <c r="Y55" s="12">
        <v>0.006</v>
      </c>
      <c r="Z55" s="13" t="s">
        <v>9</v>
      </c>
      <c r="AA55" s="14">
        <v>24000</v>
      </c>
      <c r="AB55" s="14">
        <v>4</v>
      </c>
      <c r="AC55" s="15" t="s">
        <v>6</v>
      </c>
      <c r="AD55" s="14">
        <f>AA55*AB55*Y55</f>
        <v>576</v>
      </c>
      <c r="AE55" s="14" t="s">
        <v>7</v>
      </c>
      <c r="AF55" s="15" t="s">
        <v>6</v>
      </c>
      <c r="AG55" s="19">
        <f>AD55*25.4</f>
        <v>14630.4</v>
      </c>
      <c r="AH55" s="14" t="s">
        <v>8</v>
      </c>
      <c r="AI55" s="16"/>
    </row>
    <row r="56" spans="1:35" x14ac:dyDescent="0.25">
      <c r="A56" s="2">
        <v>0.007</v>
      </c>
      <c r="B56" s="3" t="s">
        <v>9</v>
      </c>
      <c r="C56" s="4">
        <v>10000</v>
      </c>
      <c r="D56" s="4">
        <v>1</v>
      </c>
      <c r="E56" s="5" t="s">
        <v>6</v>
      </c>
      <c r="F56" s="4">
        <f>C56*D56*A56</f>
        <v>70</v>
      </c>
      <c r="G56" s="4" t="s">
        <v>7</v>
      </c>
      <c r="H56" s="5" t="s">
        <v>6</v>
      </c>
      <c r="I56" s="17">
        <f>F56*25.4</f>
        <v>1778</v>
      </c>
      <c r="J56" s="4" t="s">
        <v>8</v>
      </c>
      <c r="K56" s="6"/>
      <c r="M56" s="2">
        <v>0.007</v>
      </c>
      <c r="N56" s="3" t="s">
        <v>9</v>
      </c>
      <c r="O56" s="4">
        <v>10000</v>
      </c>
      <c r="P56" s="4">
        <v>2</v>
      </c>
      <c r="Q56" s="5" t="s">
        <v>6</v>
      </c>
      <c r="R56" s="4">
        <f>O56*P56*M56</f>
        <v>140</v>
      </c>
      <c r="S56" s="4" t="s">
        <v>7</v>
      </c>
      <c r="T56" s="5" t="s">
        <v>6</v>
      </c>
      <c r="U56" s="17">
        <f>R56*25.4</f>
        <v>3556</v>
      </c>
      <c r="V56" s="4" t="s">
        <v>8</v>
      </c>
      <c r="W56" s="6"/>
      <c r="Y56" s="2">
        <v>0.007</v>
      </c>
      <c r="Z56" s="3" t="s">
        <v>9</v>
      </c>
      <c r="AA56" s="4">
        <v>10000</v>
      </c>
      <c r="AB56" s="4">
        <v>4</v>
      </c>
      <c r="AC56" s="5" t="s">
        <v>6</v>
      </c>
      <c r="AD56" s="4">
        <f>AA56*AB56*Y56</f>
        <v>280</v>
      </c>
      <c r="AE56" s="4" t="s">
        <v>7</v>
      </c>
      <c r="AF56" s="5" t="s">
        <v>6</v>
      </c>
      <c r="AG56" s="17">
        <f>AD56*25.4</f>
        <v>7112</v>
      </c>
      <c r="AH56" s="4" t="s">
        <v>8</v>
      </c>
      <c r="AI56" s="6"/>
    </row>
    <row r="57" spans="1:35" x14ac:dyDescent="0.25">
      <c r="A57" s="7">
        <v>0.007</v>
      </c>
      <c r="B57" s="8" t="s">
        <v>9</v>
      </c>
      <c r="C57" s="9">
        <v>12000</v>
      </c>
      <c r="D57" s="9">
        <v>1</v>
      </c>
      <c r="E57" s="10" t="s">
        <v>6</v>
      </c>
      <c r="F57" s="9">
        <f>C57*D57*A57</f>
        <v>84</v>
      </c>
      <c r="G57" s="9" t="s">
        <v>7</v>
      </c>
      <c r="H57" s="10" t="s">
        <v>6</v>
      </c>
      <c r="I57" s="18">
        <f>F57*25.4</f>
        <v>2133.6</v>
      </c>
      <c r="J57" s="9" t="s">
        <v>8</v>
      </c>
      <c r="K57" s="11"/>
      <c r="M57" s="7">
        <v>0.007</v>
      </c>
      <c r="N57" s="8" t="s">
        <v>9</v>
      </c>
      <c r="O57" s="9">
        <v>12000</v>
      </c>
      <c r="P57" s="9">
        <v>2</v>
      </c>
      <c r="Q57" s="10" t="s">
        <v>6</v>
      </c>
      <c r="R57" s="9">
        <f>O57*P57*M57</f>
        <v>168</v>
      </c>
      <c r="S57" s="9" t="s">
        <v>7</v>
      </c>
      <c r="T57" s="10" t="s">
        <v>6</v>
      </c>
      <c r="U57" s="18">
        <f>R57*25.4</f>
        <v>4267.2</v>
      </c>
      <c r="V57" s="9" t="s">
        <v>8</v>
      </c>
      <c r="W57" s="11"/>
      <c r="Y57" s="7">
        <v>0.007</v>
      </c>
      <c r="Z57" s="8" t="s">
        <v>9</v>
      </c>
      <c r="AA57" s="9">
        <v>12000</v>
      </c>
      <c r="AB57" s="9">
        <v>4</v>
      </c>
      <c r="AC57" s="10" t="s">
        <v>6</v>
      </c>
      <c r="AD57" s="9">
        <f>AA57*AB57*Y57</f>
        <v>336</v>
      </c>
      <c r="AE57" s="9" t="s">
        <v>7</v>
      </c>
      <c r="AF57" s="10" t="s">
        <v>6</v>
      </c>
      <c r="AG57" s="18">
        <f>AD57*25.4</f>
        <v>8534.4</v>
      </c>
      <c r="AH57" s="9" t="s">
        <v>8</v>
      </c>
      <c r="AI57" s="11"/>
    </row>
    <row r="58" spans="1:35" x14ac:dyDescent="0.25">
      <c r="A58" s="7">
        <v>0.007</v>
      </c>
      <c r="B58" s="8" t="s">
        <v>9</v>
      </c>
      <c r="C58" s="9">
        <v>14000</v>
      </c>
      <c r="D58" s="9">
        <v>1</v>
      </c>
      <c r="E58" s="10" t="s">
        <v>6</v>
      </c>
      <c r="F58" s="9">
        <f>C58*D58*A58</f>
        <v>98</v>
      </c>
      <c r="G58" s="9" t="s">
        <v>7</v>
      </c>
      <c r="H58" s="10" t="s">
        <v>6</v>
      </c>
      <c r="I58" s="18">
        <f>F58*25.4</f>
        <v>2489.2</v>
      </c>
      <c r="J58" s="9" t="s">
        <v>8</v>
      </c>
      <c r="K58" s="11"/>
      <c r="M58" s="7">
        <v>0.007</v>
      </c>
      <c r="N58" s="8" t="s">
        <v>9</v>
      </c>
      <c r="O58" s="9">
        <v>14000</v>
      </c>
      <c r="P58" s="9">
        <v>2</v>
      </c>
      <c r="Q58" s="10" t="s">
        <v>6</v>
      </c>
      <c r="R58" s="9">
        <f>O58*P58*M58</f>
        <v>196</v>
      </c>
      <c r="S58" s="9" t="s">
        <v>7</v>
      </c>
      <c r="T58" s="10" t="s">
        <v>6</v>
      </c>
      <c r="U58" s="18">
        <f>R58*25.4</f>
        <v>4978.4</v>
      </c>
      <c r="V58" s="9" t="s">
        <v>8</v>
      </c>
      <c r="W58" s="11"/>
      <c r="Y58" s="7">
        <v>0.007</v>
      </c>
      <c r="Z58" s="8" t="s">
        <v>9</v>
      </c>
      <c r="AA58" s="9">
        <v>14000</v>
      </c>
      <c r="AB58" s="9">
        <v>4</v>
      </c>
      <c r="AC58" s="10" t="s">
        <v>6</v>
      </c>
      <c r="AD58" s="9">
        <f>AA58*AB58*Y58</f>
        <v>392</v>
      </c>
      <c r="AE58" s="9" t="s">
        <v>7</v>
      </c>
      <c r="AF58" s="10" t="s">
        <v>6</v>
      </c>
      <c r="AG58" s="18">
        <f>AD58*25.4</f>
        <v>9956.8</v>
      </c>
      <c r="AH58" s="9" t="s">
        <v>8</v>
      </c>
      <c r="AI58" s="11"/>
    </row>
    <row r="59" spans="1:35" x14ac:dyDescent="0.25">
      <c r="A59" s="7">
        <v>0.007</v>
      </c>
      <c r="B59" s="8" t="s">
        <v>9</v>
      </c>
      <c r="C59" s="9">
        <v>16000</v>
      </c>
      <c r="D59" s="9">
        <v>1</v>
      </c>
      <c r="E59" s="10" t="s">
        <v>6</v>
      </c>
      <c r="F59" s="9">
        <f>C59*D59*A59</f>
        <v>112</v>
      </c>
      <c r="G59" s="9" t="s">
        <v>7</v>
      </c>
      <c r="H59" s="10" t="s">
        <v>6</v>
      </c>
      <c r="I59" s="18">
        <f>F59*25.4</f>
        <v>2844.8</v>
      </c>
      <c r="J59" s="9" t="s">
        <v>8</v>
      </c>
      <c r="K59" s="11"/>
      <c r="M59" s="7">
        <v>0.007</v>
      </c>
      <c r="N59" s="8" t="s">
        <v>9</v>
      </c>
      <c r="O59" s="9">
        <v>16000</v>
      </c>
      <c r="P59" s="9">
        <v>2</v>
      </c>
      <c r="Q59" s="10" t="s">
        <v>6</v>
      </c>
      <c r="R59" s="9">
        <f>O59*P59*M59</f>
        <v>224</v>
      </c>
      <c r="S59" s="9" t="s">
        <v>7</v>
      </c>
      <c r="T59" s="10" t="s">
        <v>6</v>
      </c>
      <c r="U59" s="18">
        <f>R59*25.4</f>
        <v>5689.6</v>
      </c>
      <c r="V59" s="9" t="s">
        <v>8</v>
      </c>
      <c r="W59" s="11"/>
      <c r="Y59" s="7">
        <v>0.007</v>
      </c>
      <c r="Z59" s="8" t="s">
        <v>9</v>
      </c>
      <c r="AA59" s="9">
        <v>16000</v>
      </c>
      <c r="AB59" s="9">
        <v>4</v>
      </c>
      <c r="AC59" s="10" t="s">
        <v>6</v>
      </c>
      <c r="AD59" s="9">
        <f>AA59*AB59*Y59</f>
        <v>448</v>
      </c>
      <c r="AE59" s="9" t="s">
        <v>7</v>
      </c>
      <c r="AF59" s="10" t="s">
        <v>6</v>
      </c>
      <c r="AG59" s="18">
        <f>AD59*25.4</f>
        <v>11379.2</v>
      </c>
      <c r="AH59" s="9" t="s">
        <v>8</v>
      </c>
      <c r="AI59" s="11"/>
    </row>
    <row r="60" spans="1:35" x14ac:dyDescent="0.25">
      <c r="A60" s="7">
        <v>0.007</v>
      </c>
      <c r="B60" s="8" t="s">
        <v>9</v>
      </c>
      <c r="C60" s="9">
        <v>18000</v>
      </c>
      <c r="D60" s="9">
        <v>1</v>
      </c>
      <c r="E60" s="10" t="s">
        <v>6</v>
      </c>
      <c r="F60" s="9">
        <f>C60*D60*A60</f>
        <v>126</v>
      </c>
      <c r="G60" s="9" t="s">
        <v>7</v>
      </c>
      <c r="H60" s="10" t="s">
        <v>6</v>
      </c>
      <c r="I60" s="18">
        <f>F60*25.4</f>
        <v>3200.4</v>
      </c>
      <c r="J60" s="9" t="s">
        <v>8</v>
      </c>
      <c r="K60" s="11"/>
      <c r="M60" s="7">
        <v>0.007</v>
      </c>
      <c r="N60" s="8" t="s">
        <v>9</v>
      </c>
      <c r="O60" s="9">
        <v>18000</v>
      </c>
      <c r="P60" s="9">
        <v>2</v>
      </c>
      <c r="Q60" s="10" t="s">
        <v>6</v>
      </c>
      <c r="R60" s="9">
        <f>O60*P60*M60</f>
        <v>252</v>
      </c>
      <c r="S60" s="9" t="s">
        <v>7</v>
      </c>
      <c r="T60" s="10" t="s">
        <v>6</v>
      </c>
      <c r="U60" s="18">
        <f>R60*25.4</f>
        <v>6400.8</v>
      </c>
      <c r="V60" s="9" t="s">
        <v>8</v>
      </c>
      <c r="W60" s="11"/>
      <c r="Y60" s="7">
        <v>0.007</v>
      </c>
      <c r="Z60" s="8" t="s">
        <v>9</v>
      </c>
      <c r="AA60" s="9">
        <v>18000</v>
      </c>
      <c r="AB60" s="9">
        <v>4</v>
      </c>
      <c r="AC60" s="10" t="s">
        <v>6</v>
      </c>
      <c r="AD60" s="9">
        <f>AA60*AB60*Y60</f>
        <v>504</v>
      </c>
      <c r="AE60" s="9" t="s">
        <v>7</v>
      </c>
      <c r="AF60" s="10" t="s">
        <v>6</v>
      </c>
      <c r="AG60" s="18">
        <f>AD60*25.4</f>
        <v>12801.6</v>
      </c>
      <c r="AH60" s="9" t="s">
        <v>8</v>
      </c>
      <c r="AI60" s="11"/>
    </row>
    <row r="61" spans="1:35" x14ac:dyDescent="0.25">
      <c r="A61" s="7">
        <v>0.007</v>
      </c>
      <c r="B61" s="8" t="s">
        <v>9</v>
      </c>
      <c r="C61" s="9">
        <v>20000</v>
      </c>
      <c r="D61" s="9">
        <v>1</v>
      </c>
      <c r="E61" s="10" t="s">
        <v>6</v>
      </c>
      <c r="F61" s="9">
        <f>C61*D61*A61</f>
        <v>140</v>
      </c>
      <c r="G61" s="9" t="s">
        <v>7</v>
      </c>
      <c r="H61" s="10" t="s">
        <v>6</v>
      </c>
      <c r="I61" s="18">
        <f>F61*25.4</f>
        <v>3556</v>
      </c>
      <c r="J61" s="9" t="s">
        <v>8</v>
      </c>
      <c r="K61" s="11"/>
      <c r="M61" s="7">
        <v>0.007</v>
      </c>
      <c r="N61" s="8" t="s">
        <v>9</v>
      </c>
      <c r="O61" s="9">
        <v>20000</v>
      </c>
      <c r="P61" s="9">
        <v>2</v>
      </c>
      <c r="Q61" s="10" t="s">
        <v>6</v>
      </c>
      <c r="R61" s="9">
        <f>O61*P61*M61</f>
        <v>280</v>
      </c>
      <c r="S61" s="9" t="s">
        <v>7</v>
      </c>
      <c r="T61" s="10" t="s">
        <v>6</v>
      </c>
      <c r="U61" s="18">
        <f>R61*25.4</f>
        <v>7112</v>
      </c>
      <c r="V61" s="9" t="s">
        <v>8</v>
      </c>
      <c r="W61" s="11"/>
      <c r="Y61" s="7">
        <v>0.007</v>
      </c>
      <c r="Z61" s="8" t="s">
        <v>9</v>
      </c>
      <c r="AA61" s="9">
        <v>20000</v>
      </c>
      <c r="AB61" s="9">
        <v>4</v>
      </c>
      <c r="AC61" s="10" t="s">
        <v>6</v>
      </c>
      <c r="AD61" s="9">
        <f>AA61*AB61*Y61</f>
        <v>560</v>
      </c>
      <c r="AE61" s="9" t="s">
        <v>7</v>
      </c>
      <c r="AF61" s="10" t="s">
        <v>6</v>
      </c>
      <c r="AG61" s="18">
        <f>AD61*25.4</f>
        <v>14224</v>
      </c>
      <c r="AH61" s="9" t="s">
        <v>8</v>
      </c>
      <c r="AI61" s="11"/>
    </row>
    <row r="62" spans="1:35" x14ac:dyDescent="0.25">
      <c r="A62" s="7">
        <v>0.007</v>
      </c>
      <c r="B62" s="8" t="s">
        <v>9</v>
      </c>
      <c r="C62" s="9">
        <v>22000</v>
      </c>
      <c r="D62" s="9">
        <v>1</v>
      </c>
      <c r="E62" s="10" t="s">
        <v>6</v>
      </c>
      <c r="F62" s="9">
        <f>C62*D62*A62</f>
        <v>154</v>
      </c>
      <c r="G62" s="9" t="s">
        <v>7</v>
      </c>
      <c r="H62" s="10" t="s">
        <v>6</v>
      </c>
      <c r="I62" s="18">
        <f>F62*25.4</f>
        <v>3911.6</v>
      </c>
      <c r="J62" s="9" t="s">
        <v>8</v>
      </c>
      <c r="K62" s="11"/>
      <c r="M62" s="7">
        <v>0.007</v>
      </c>
      <c r="N62" s="8" t="s">
        <v>9</v>
      </c>
      <c r="O62" s="9">
        <v>22000</v>
      </c>
      <c r="P62" s="9">
        <v>2</v>
      </c>
      <c r="Q62" s="10" t="s">
        <v>6</v>
      </c>
      <c r="R62" s="9">
        <f>O62*P62*M62</f>
        <v>308</v>
      </c>
      <c r="S62" s="9" t="s">
        <v>7</v>
      </c>
      <c r="T62" s="10" t="s">
        <v>6</v>
      </c>
      <c r="U62" s="18">
        <f>R62*25.4</f>
        <v>7823.2</v>
      </c>
      <c r="V62" s="9" t="s">
        <v>8</v>
      </c>
      <c r="W62" s="11"/>
      <c r="Y62" s="7">
        <v>0.007</v>
      </c>
      <c r="Z62" s="8" t="s">
        <v>9</v>
      </c>
      <c r="AA62" s="9">
        <v>22000</v>
      </c>
      <c r="AB62" s="9">
        <v>4</v>
      </c>
      <c r="AC62" s="10" t="s">
        <v>6</v>
      </c>
      <c r="AD62" s="9">
        <f>AA62*AB62*Y62</f>
        <v>616</v>
      </c>
      <c r="AE62" s="9" t="s">
        <v>7</v>
      </c>
      <c r="AF62" s="10" t="s">
        <v>6</v>
      </c>
      <c r="AG62" s="18">
        <f>AD62*25.4</f>
        <v>15646.4</v>
      </c>
      <c r="AH62" s="9" t="s">
        <v>8</v>
      </c>
      <c r="AI62" s="11"/>
    </row>
    <row r="63" spans="1:35" x14ac:dyDescent="0.25">
      <c r="A63" s="12">
        <v>0.007</v>
      </c>
      <c r="B63" s="13" t="s">
        <v>9</v>
      </c>
      <c r="C63" s="14">
        <v>24000</v>
      </c>
      <c r="D63" s="14">
        <v>1</v>
      </c>
      <c r="E63" s="15" t="s">
        <v>6</v>
      </c>
      <c r="F63" s="14">
        <f>C63*D63*A63</f>
        <v>168</v>
      </c>
      <c r="G63" s="14" t="s">
        <v>7</v>
      </c>
      <c r="H63" s="15" t="s">
        <v>6</v>
      </c>
      <c r="I63" s="19">
        <f>F63*25.4</f>
        <v>4267.2</v>
      </c>
      <c r="J63" s="14" t="s">
        <v>8</v>
      </c>
      <c r="K63" s="16"/>
      <c r="M63" s="12">
        <v>0.007</v>
      </c>
      <c r="N63" s="13" t="s">
        <v>9</v>
      </c>
      <c r="O63" s="14">
        <v>24000</v>
      </c>
      <c r="P63" s="14">
        <v>2</v>
      </c>
      <c r="Q63" s="15" t="s">
        <v>6</v>
      </c>
      <c r="R63" s="14">
        <f>O63*P63*M63</f>
        <v>336</v>
      </c>
      <c r="S63" s="14" t="s">
        <v>7</v>
      </c>
      <c r="T63" s="15" t="s">
        <v>6</v>
      </c>
      <c r="U63" s="19">
        <f>R63*25.4</f>
        <v>8534.4</v>
      </c>
      <c r="V63" s="14" t="s">
        <v>8</v>
      </c>
      <c r="W63" s="16"/>
      <c r="Y63" s="12">
        <v>0.007</v>
      </c>
      <c r="Z63" s="13" t="s">
        <v>9</v>
      </c>
      <c r="AA63" s="14">
        <v>24000</v>
      </c>
      <c r="AB63" s="14">
        <v>4</v>
      </c>
      <c r="AC63" s="15" t="s">
        <v>6</v>
      </c>
      <c r="AD63" s="14">
        <f>AA63*AB63*Y63</f>
        <v>672</v>
      </c>
      <c r="AE63" s="14" t="s">
        <v>7</v>
      </c>
      <c r="AF63" s="15" t="s">
        <v>6</v>
      </c>
      <c r="AG63" s="19">
        <f>AD63*25.4</f>
        <v>17068.8</v>
      </c>
      <c r="AH63" s="14" t="s">
        <v>8</v>
      </c>
      <c r="AI63" s="16"/>
    </row>
    <row r="64" spans="1:35" x14ac:dyDescent="0.25">
      <c r="A64" s="2">
        <v>0.008</v>
      </c>
      <c r="B64" s="3" t="s">
        <v>9</v>
      </c>
      <c r="C64" s="4">
        <v>10000</v>
      </c>
      <c r="D64" s="4">
        <v>1</v>
      </c>
      <c r="E64" s="5" t="s">
        <v>6</v>
      </c>
      <c r="F64" s="4">
        <f>C64*D64*A64</f>
        <v>80</v>
      </c>
      <c r="G64" s="4" t="s">
        <v>7</v>
      </c>
      <c r="H64" s="5" t="s">
        <v>6</v>
      </c>
      <c r="I64" s="17">
        <f>F64*25.4</f>
        <v>2032</v>
      </c>
      <c r="J64" s="4" t="s">
        <v>8</v>
      </c>
      <c r="K64" s="6"/>
      <c r="M64" s="2">
        <v>0.008</v>
      </c>
      <c r="N64" s="3" t="s">
        <v>9</v>
      </c>
      <c r="O64" s="4">
        <v>10000</v>
      </c>
      <c r="P64" s="4">
        <v>2</v>
      </c>
      <c r="Q64" s="5" t="s">
        <v>6</v>
      </c>
      <c r="R64" s="4">
        <f>O64*P64*M64</f>
        <v>160</v>
      </c>
      <c r="S64" s="4" t="s">
        <v>7</v>
      </c>
      <c r="T64" s="5" t="s">
        <v>6</v>
      </c>
      <c r="U64" s="17">
        <f>R64*25.4</f>
        <v>4064</v>
      </c>
      <c r="V64" s="4" t="s">
        <v>8</v>
      </c>
      <c r="W64" s="6"/>
      <c r="Y64" s="2">
        <v>0.008</v>
      </c>
      <c r="Z64" s="3" t="s">
        <v>9</v>
      </c>
      <c r="AA64" s="4">
        <v>10000</v>
      </c>
      <c r="AB64" s="4">
        <v>4</v>
      </c>
      <c r="AC64" s="5" t="s">
        <v>6</v>
      </c>
      <c r="AD64" s="4">
        <f>AA64*AB64*Y64</f>
        <v>320</v>
      </c>
      <c r="AE64" s="4" t="s">
        <v>7</v>
      </c>
      <c r="AF64" s="5" t="s">
        <v>6</v>
      </c>
      <c r="AG64" s="17">
        <f>AD64*25.4</f>
        <v>8128</v>
      </c>
      <c r="AH64" s="4" t="s">
        <v>8</v>
      </c>
      <c r="AI64" s="6"/>
    </row>
    <row r="65" spans="1:35" x14ac:dyDescent="0.25">
      <c r="A65" s="7">
        <v>0.008</v>
      </c>
      <c r="B65" s="8" t="s">
        <v>9</v>
      </c>
      <c r="C65" s="9">
        <v>12000</v>
      </c>
      <c r="D65" s="9">
        <v>1</v>
      </c>
      <c r="E65" s="10" t="s">
        <v>6</v>
      </c>
      <c r="F65" s="9">
        <f>C65*D65*A65</f>
        <v>96</v>
      </c>
      <c r="G65" s="9" t="s">
        <v>7</v>
      </c>
      <c r="H65" s="10" t="s">
        <v>6</v>
      </c>
      <c r="I65" s="18">
        <f>F65*25.4</f>
        <v>2438.4</v>
      </c>
      <c r="J65" s="9" t="s">
        <v>8</v>
      </c>
      <c r="K65" s="11"/>
      <c r="M65" s="7">
        <v>0.008</v>
      </c>
      <c r="N65" s="8" t="s">
        <v>9</v>
      </c>
      <c r="O65" s="9">
        <v>12000</v>
      </c>
      <c r="P65" s="9">
        <v>2</v>
      </c>
      <c r="Q65" s="10" t="s">
        <v>6</v>
      </c>
      <c r="R65" s="9">
        <f>O65*P65*M65</f>
        <v>192</v>
      </c>
      <c r="S65" s="9" t="s">
        <v>7</v>
      </c>
      <c r="T65" s="10" t="s">
        <v>6</v>
      </c>
      <c r="U65" s="18">
        <f>R65*25.4</f>
        <v>4876.8</v>
      </c>
      <c r="V65" s="9" t="s">
        <v>8</v>
      </c>
      <c r="W65" s="11"/>
      <c r="Y65" s="7">
        <v>0.008</v>
      </c>
      <c r="Z65" s="8" t="s">
        <v>9</v>
      </c>
      <c r="AA65" s="9">
        <v>12000</v>
      </c>
      <c r="AB65" s="9">
        <v>4</v>
      </c>
      <c r="AC65" s="10" t="s">
        <v>6</v>
      </c>
      <c r="AD65" s="9">
        <f>AA65*AB65*Y65</f>
        <v>384</v>
      </c>
      <c r="AE65" s="9" t="s">
        <v>7</v>
      </c>
      <c r="AF65" s="10" t="s">
        <v>6</v>
      </c>
      <c r="AG65" s="18">
        <f>AD65*25.4</f>
        <v>9753.6</v>
      </c>
      <c r="AH65" s="9" t="s">
        <v>8</v>
      </c>
      <c r="AI65" s="11"/>
    </row>
    <row r="66" spans="1:35" x14ac:dyDescent="0.25">
      <c r="A66" s="7">
        <v>0.008</v>
      </c>
      <c r="B66" s="8" t="s">
        <v>9</v>
      </c>
      <c r="C66" s="9">
        <v>14000</v>
      </c>
      <c r="D66" s="9">
        <v>1</v>
      </c>
      <c r="E66" s="10" t="s">
        <v>6</v>
      </c>
      <c r="F66" s="9">
        <f>C66*D66*A66</f>
        <v>112</v>
      </c>
      <c r="G66" s="9" t="s">
        <v>7</v>
      </c>
      <c r="H66" s="10" t="s">
        <v>6</v>
      </c>
      <c r="I66" s="18">
        <f>F66*25.4</f>
        <v>2844.8</v>
      </c>
      <c r="J66" s="9" t="s">
        <v>8</v>
      </c>
      <c r="K66" s="11"/>
      <c r="M66" s="7">
        <v>0.008</v>
      </c>
      <c r="N66" s="8" t="s">
        <v>9</v>
      </c>
      <c r="O66" s="9">
        <v>14000</v>
      </c>
      <c r="P66" s="9">
        <v>2</v>
      </c>
      <c r="Q66" s="10" t="s">
        <v>6</v>
      </c>
      <c r="R66" s="9">
        <f>O66*P66*M66</f>
        <v>224</v>
      </c>
      <c r="S66" s="9" t="s">
        <v>7</v>
      </c>
      <c r="T66" s="10" t="s">
        <v>6</v>
      </c>
      <c r="U66" s="18">
        <f>R66*25.4</f>
        <v>5689.6</v>
      </c>
      <c r="V66" s="9" t="s">
        <v>8</v>
      </c>
      <c r="W66" s="11"/>
      <c r="Y66" s="7">
        <v>0.008</v>
      </c>
      <c r="Z66" s="8" t="s">
        <v>9</v>
      </c>
      <c r="AA66" s="9">
        <v>14000</v>
      </c>
      <c r="AB66" s="9">
        <v>4</v>
      </c>
      <c r="AC66" s="10" t="s">
        <v>6</v>
      </c>
      <c r="AD66" s="9">
        <f>AA66*AB66*Y66</f>
        <v>448</v>
      </c>
      <c r="AE66" s="9" t="s">
        <v>7</v>
      </c>
      <c r="AF66" s="10" t="s">
        <v>6</v>
      </c>
      <c r="AG66" s="18">
        <f>AD66*25.4</f>
        <v>11379.2</v>
      </c>
      <c r="AH66" s="9" t="s">
        <v>8</v>
      </c>
      <c r="AI66" s="11"/>
    </row>
    <row r="67" spans="1:35" x14ac:dyDescent="0.25">
      <c r="A67" s="7">
        <v>0.008</v>
      </c>
      <c r="B67" s="8" t="s">
        <v>9</v>
      </c>
      <c r="C67" s="9">
        <v>16000</v>
      </c>
      <c r="D67" s="9">
        <v>1</v>
      </c>
      <c r="E67" s="10" t="s">
        <v>6</v>
      </c>
      <c r="F67" s="9">
        <f>C67*D67*A67</f>
        <v>128</v>
      </c>
      <c r="G67" s="9" t="s">
        <v>7</v>
      </c>
      <c r="H67" s="10" t="s">
        <v>6</v>
      </c>
      <c r="I67" s="18">
        <f>F67*25.4</f>
        <v>3251.2</v>
      </c>
      <c r="J67" s="9" t="s">
        <v>8</v>
      </c>
      <c r="K67" s="11"/>
      <c r="M67" s="7">
        <v>0.008</v>
      </c>
      <c r="N67" s="8" t="s">
        <v>9</v>
      </c>
      <c r="O67" s="9">
        <v>16000</v>
      </c>
      <c r="P67" s="9">
        <v>2</v>
      </c>
      <c r="Q67" s="10" t="s">
        <v>6</v>
      </c>
      <c r="R67" s="9">
        <f>O67*P67*M67</f>
        <v>256</v>
      </c>
      <c r="S67" s="9" t="s">
        <v>7</v>
      </c>
      <c r="T67" s="10" t="s">
        <v>6</v>
      </c>
      <c r="U67" s="18">
        <f>R67*25.4</f>
        <v>6502.4</v>
      </c>
      <c r="V67" s="9" t="s">
        <v>8</v>
      </c>
      <c r="W67" s="11"/>
      <c r="Y67" s="7">
        <v>0.008</v>
      </c>
      <c r="Z67" s="8" t="s">
        <v>9</v>
      </c>
      <c r="AA67" s="9">
        <v>16000</v>
      </c>
      <c r="AB67" s="9">
        <v>4</v>
      </c>
      <c r="AC67" s="10" t="s">
        <v>6</v>
      </c>
      <c r="AD67" s="9">
        <f>AA67*AB67*Y67</f>
        <v>512</v>
      </c>
      <c r="AE67" s="9" t="s">
        <v>7</v>
      </c>
      <c r="AF67" s="10" t="s">
        <v>6</v>
      </c>
      <c r="AG67" s="18">
        <f>AD67*25.4</f>
        <v>13004.8</v>
      </c>
      <c r="AH67" s="9" t="s">
        <v>8</v>
      </c>
      <c r="AI67" s="11"/>
    </row>
    <row r="68" spans="1:35" x14ac:dyDescent="0.25">
      <c r="A68" s="7">
        <v>0.008</v>
      </c>
      <c r="B68" s="8" t="s">
        <v>9</v>
      </c>
      <c r="C68" s="9">
        <v>18000</v>
      </c>
      <c r="D68" s="9">
        <v>1</v>
      </c>
      <c r="E68" s="10" t="s">
        <v>6</v>
      </c>
      <c r="F68" s="9">
        <f>C68*D68*A68</f>
        <v>144</v>
      </c>
      <c r="G68" s="9" t="s">
        <v>7</v>
      </c>
      <c r="H68" s="10" t="s">
        <v>6</v>
      </c>
      <c r="I68" s="18">
        <f>F68*25.4</f>
        <v>3657.6</v>
      </c>
      <c r="J68" s="9" t="s">
        <v>8</v>
      </c>
      <c r="K68" s="11"/>
      <c r="M68" s="7">
        <v>0.008</v>
      </c>
      <c r="N68" s="8" t="s">
        <v>9</v>
      </c>
      <c r="O68" s="9">
        <v>18000</v>
      </c>
      <c r="P68" s="9">
        <v>2</v>
      </c>
      <c r="Q68" s="10" t="s">
        <v>6</v>
      </c>
      <c r="R68" s="9">
        <f>O68*P68*M68</f>
        <v>288</v>
      </c>
      <c r="S68" s="9" t="s">
        <v>7</v>
      </c>
      <c r="T68" s="10" t="s">
        <v>6</v>
      </c>
      <c r="U68" s="18">
        <f>R68*25.4</f>
        <v>7315.2</v>
      </c>
      <c r="V68" s="9" t="s">
        <v>8</v>
      </c>
      <c r="W68" s="11"/>
      <c r="Y68" s="7">
        <v>0.008</v>
      </c>
      <c r="Z68" s="8" t="s">
        <v>9</v>
      </c>
      <c r="AA68" s="9">
        <v>18000</v>
      </c>
      <c r="AB68" s="9">
        <v>4</v>
      </c>
      <c r="AC68" s="10" t="s">
        <v>6</v>
      </c>
      <c r="AD68" s="9">
        <f>AA68*AB68*Y68</f>
        <v>576</v>
      </c>
      <c r="AE68" s="9" t="s">
        <v>7</v>
      </c>
      <c r="AF68" s="10" t="s">
        <v>6</v>
      </c>
      <c r="AG68" s="18">
        <f>AD68*25.4</f>
        <v>14630.4</v>
      </c>
      <c r="AH68" s="9" t="s">
        <v>8</v>
      </c>
      <c r="AI68" s="11"/>
    </row>
    <row r="69" spans="1:35" x14ac:dyDescent="0.25">
      <c r="A69" s="7">
        <v>0.008</v>
      </c>
      <c r="B69" s="8" t="s">
        <v>9</v>
      </c>
      <c r="C69" s="9">
        <v>20000</v>
      </c>
      <c r="D69" s="9">
        <v>1</v>
      </c>
      <c r="E69" s="10" t="s">
        <v>6</v>
      </c>
      <c r="F69" s="9">
        <f>C69*D69*A69</f>
        <v>160</v>
      </c>
      <c r="G69" s="9" t="s">
        <v>7</v>
      </c>
      <c r="H69" s="10" t="s">
        <v>6</v>
      </c>
      <c r="I69" s="18">
        <f>F69*25.4</f>
        <v>4064</v>
      </c>
      <c r="J69" s="9" t="s">
        <v>8</v>
      </c>
      <c r="K69" s="11"/>
      <c r="M69" s="7">
        <v>0.008</v>
      </c>
      <c r="N69" s="8" t="s">
        <v>9</v>
      </c>
      <c r="O69" s="9">
        <v>20000</v>
      </c>
      <c r="P69" s="9">
        <v>2</v>
      </c>
      <c r="Q69" s="10" t="s">
        <v>6</v>
      </c>
      <c r="R69" s="9">
        <f>O69*P69*M69</f>
        <v>320</v>
      </c>
      <c r="S69" s="9" t="s">
        <v>7</v>
      </c>
      <c r="T69" s="10" t="s">
        <v>6</v>
      </c>
      <c r="U69" s="18">
        <f>R69*25.4</f>
        <v>8128</v>
      </c>
      <c r="V69" s="9" t="s">
        <v>8</v>
      </c>
      <c r="W69" s="11"/>
      <c r="Y69" s="7">
        <v>0.008</v>
      </c>
      <c r="Z69" s="8" t="s">
        <v>9</v>
      </c>
      <c r="AA69" s="9">
        <v>20000</v>
      </c>
      <c r="AB69" s="9">
        <v>4</v>
      </c>
      <c r="AC69" s="10" t="s">
        <v>6</v>
      </c>
      <c r="AD69" s="9">
        <f>AA69*AB69*Y69</f>
        <v>640</v>
      </c>
      <c r="AE69" s="9" t="s">
        <v>7</v>
      </c>
      <c r="AF69" s="10" t="s">
        <v>6</v>
      </c>
      <c r="AG69" s="18">
        <f>AD69*25.4</f>
        <v>16256</v>
      </c>
      <c r="AH69" s="9" t="s">
        <v>8</v>
      </c>
      <c r="AI69" s="11"/>
    </row>
    <row r="70" spans="1:35" x14ac:dyDescent="0.25">
      <c r="A70" s="7">
        <v>0.008</v>
      </c>
      <c r="B70" s="8" t="s">
        <v>9</v>
      </c>
      <c r="C70" s="9">
        <v>22000</v>
      </c>
      <c r="D70" s="9">
        <v>1</v>
      </c>
      <c r="E70" s="10" t="s">
        <v>6</v>
      </c>
      <c r="F70" s="9">
        <f>C70*D70*A70</f>
        <v>176</v>
      </c>
      <c r="G70" s="9" t="s">
        <v>7</v>
      </c>
      <c r="H70" s="10" t="s">
        <v>6</v>
      </c>
      <c r="I70" s="18">
        <f>F70*25.4</f>
        <v>4470.4</v>
      </c>
      <c r="J70" s="9" t="s">
        <v>8</v>
      </c>
      <c r="K70" s="11"/>
      <c r="M70" s="7">
        <v>0.008</v>
      </c>
      <c r="N70" s="8" t="s">
        <v>9</v>
      </c>
      <c r="O70" s="9">
        <v>22000</v>
      </c>
      <c r="P70" s="9">
        <v>2</v>
      </c>
      <c r="Q70" s="10" t="s">
        <v>6</v>
      </c>
      <c r="R70" s="9">
        <f>O70*P70*M70</f>
        <v>352</v>
      </c>
      <c r="S70" s="9" t="s">
        <v>7</v>
      </c>
      <c r="T70" s="10" t="s">
        <v>6</v>
      </c>
      <c r="U70" s="18">
        <f>R70*25.4</f>
        <v>8940.8</v>
      </c>
      <c r="V70" s="9" t="s">
        <v>8</v>
      </c>
      <c r="W70" s="11"/>
      <c r="Y70" s="7">
        <v>0.008</v>
      </c>
      <c r="Z70" s="8" t="s">
        <v>9</v>
      </c>
      <c r="AA70" s="9">
        <v>22000</v>
      </c>
      <c r="AB70" s="9">
        <v>4</v>
      </c>
      <c r="AC70" s="10" t="s">
        <v>6</v>
      </c>
      <c r="AD70" s="9">
        <f>AA70*AB70*Y70</f>
        <v>704</v>
      </c>
      <c r="AE70" s="9" t="s">
        <v>7</v>
      </c>
      <c r="AF70" s="10" t="s">
        <v>6</v>
      </c>
      <c r="AG70" s="18">
        <f>AD70*25.4</f>
        <v>17881.6</v>
      </c>
      <c r="AH70" s="9" t="s">
        <v>8</v>
      </c>
      <c r="AI70" s="11"/>
    </row>
    <row r="71" spans="1:35" x14ac:dyDescent="0.25">
      <c r="A71" s="12">
        <v>0.008</v>
      </c>
      <c r="B71" s="13" t="s">
        <v>9</v>
      </c>
      <c r="C71" s="14">
        <v>24000</v>
      </c>
      <c r="D71" s="14">
        <v>1</v>
      </c>
      <c r="E71" s="15" t="s">
        <v>6</v>
      </c>
      <c r="F71" s="14">
        <f>C71*D71*A71</f>
        <v>192</v>
      </c>
      <c r="G71" s="14" t="s">
        <v>7</v>
      </c>
      <c r="H71" s="15" t="s">
        <v>6</v>
      </c>
      <c r="I71" s="19">
        <f>F71*25.4</f>
        <v>4876.8</v>
      </c>
      <c r="J71" s="14" t="s">
        <v>8</v>
      </c>
      <c r="K71" s="16"/>
      <c r="M71" s="12">
        <v>0.008</v>
      </c>
      <c r="N71" s="13" t="s">
        <v>9</v>
      </c>
      <c r="O71" s="14">
        <v>24000</v>
      </c>
      <c r="P71" s="14">
        <v>2</v>
      </c>
      <c r="Q71" s="15" t="s">
        <v>6</v>
      </c>
      <c r="R71" s="14">
        <f>O71*P71*M71</f>
        <v>384</v>
      </c>
      <c r="S71" s="14" t="s">
        <v>7</v>
      </c>
      <c r="T71" s="15" t="s">
        <v>6</v>
      </c>
      <c r="U71" s="19">
        <f>R71*25.4</f>
        <v>9753.6</v>
      </c>
      <c r="V71" s="14" t="s">
        <v>8</v>
      </c>
      <c r="W71" s="16"/>
      <c r="Y71" s="12">
        <v>0.008</v>
      </c>
      <c r="Z71" s="13" t="s">
        <v>9</v>
      </c>
      <c r="AA71" s="14">
        <v>24000</v>
      </c>
      <c r="AB71" s="14">
        <v>4</v>
      </c>
      <c r="AC71" s="15" t="s">
        <v>6</v>
      </c>
      <c r="AD71" s="14">
        <f>AA71*AB71*Y71</f>
        <v>768</v>
      </c>
      <c r="AE71" s="14" t="s">
        <v>7</v>
      </c>
      <c r="AF71" s="15" t="s">
        <v>6</v>
      </c>
      <c r="AG71" s="19">
        <f>AD71*25.4</f>
        <v>19507.2</v>
      </c>
      <c r="AH71" s="14" t="s">
        <v>8</v>
      </c>
      <c r="AI71" s="16"/>
    </row>
  </sheetData>
  <mergeCells count="3">
    <mergeCell ref="I7:J7"/>
    <mergeCell ref="U7:V7"/>
    <mergeCell ref="AG7:AH7"/>
  </mergeCells>
  <pageMargins left="0.7" right="0.7" top="0.75" bottom="0.75" header="0.3" footer="0.3"/>
  <pageSetup paperSize="17" scale="79"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AL16" sqref="AL16"/>
    </sheetView>
    <sheetView topLeftCell="A1" workbookViewId="0"/>
  </sheetViews>
  <sheetFormatPr baseColWidth="8" defaultRowHeight="15"/>
  <cols>
    <col min="1" max="1" width="12.5703125" customWidth="1"/>
    <col min="2" max="2" width="10.7109375" hidden="1" customWidth="1"/>
    <col min="4" max="4" width="9.140625" customWidth="1"/>
    <col min="5" max="5" width="2" customWidth="1"/>
    <col min="6" max="6" width="4" customWidth="1"/>
    <col min="7" max="7" width="4.42578125" customWidth="1"/>
    <col min="8" max="8" width="2" hidden="1" customWidth="1"/>
    <col min="9" max="9" width="7" hidden="1" customWidth="1"/>
    <col min="10" max="10" width="0" hidden="1" customWidth="1"/>
    <col min="11" max="11" width="6.85546875" hidden="1" customWidth="1"/>
    <col min="12" max="12" width="2.140625" customWidth="1"/>
    <col min="13" max="13" width="12.7109375" customWidth="1"/>
    <col min="14" max="14" width="9.140625" hidden="1" customWidth="1"/>
    <col min="16" max="16" width="9.140625" customWidth="1"/>
    <col min="17" max="17" width="2" bestFit="1" customWidth="1"/>
    <col min="18" max="18" width="4.140625" customWidth="1"/>
    <col min="19" max="19" width="6.28515625" customWidth="1"/>
    <col min="20" max="20" width="2" hidden="1" customWidth="1"/>
    <col min="21" max="23" width="0" hidden="1" customWidth="1"/>
    <col min="24" max="24" width="2.42578125" customWidth="1"/>
    <col min="25" max="25" width="13.28515625" customWidth="1"/>
    <col min="26" max="26" width="9.140625" hidden="1" customWidth="1"/>
    <col min="28" max="28" width="9.140625" customWidth="1"/>
    <col min="29" max="29" width="2" bestFit="1" customWidth="1"/>
    <col min="30" max="30" width="4" bestFit="1" customWidth="1"/>
    <col min="31" max="31" width="9.140625" customWidth="1"/>
    <col min="32" max="32" width="2" hidden="1" customWidth="1"/>
    <col min="33" max="35" width="0" hidden="1" customWidth="1"/>
  </cols>
  <sheetData>
    <row r="1" spans="1:35" x14ac:dyDescent="0.25">
      <c r="A1" t="s">
        <v>13</v>
      </c>
    </row>
    <row r="2" spans="1:35" x14ac:dyDescent="0.25">
      <c r="A2" s="2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6"/>
      <c r="AF2" s="4"/>
      <c r="AG2" s="4"/>
      <c r="AH2" s="4"/>
      <c r="AI2" s="6"/>
    </row>
    <row r="3" spans="1:35" x14ac:dyDescent="0.25">
      <c r="A3" s="7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1"/>
      <c r="AF3" s="9"/>
      <c r="AG3" s="9"/>
      <c r="AH3" s="9"/>
      <c r="AI3" s="11"/>
    </row>
    <row r="4" spans="1:35" x14ac:dyDescent="0.25">
      <c r="A4" s="12" t="s"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6"/>
      <c r="AF4" s="14"/>
      <c r="AG4" s="14"/>
      <c r="AH4" s="14"/>
      <c r="AI4" s="16"/>
    </row>
    <row r="6" spans="1:35" x14ac:dyDescent="0.25">
      <c r="A6" t="s">
        <v>15</v>
      </c>
      <c r="M6" t="s">
        <v>14</v>
      </c>
      <c r="Y6" t="s">
        <v>17</v>
      </c>
    </row>
    <row r="7" spans="1:35" x14ac:dyDescent="0.25">
      <c r="A7" s="1" t="s">
        <v>16</v>
      </c>
      <c r="B7" s="1" t="s">
        <v>3</v>
      </c>
      <c r="C7" s="1" t="s">
        <v>4</v>
      </c>
      <c r="D7" s="1" t="s">
        <v>5</v>
      </c>
      <c r="F7" s="20" t="s">
        <v>3</v>
      </c>
      <c r="G7" s="20"/>
      <c r="I7" s="110"/>
      <c r="J7" s="110"/>
      <c r="M7" s="20" t="s">
        <v>16</v>
      </c>
      <c r="N7" s="1" t="s">
        <v>3</v>
      </c>
      <c r="O7" s="1" t="s">
        <v>4</v>
      </c>
      <c r="P7" s="1" t="s">
        <v>5</v>
      </c>
      <c r="R7" s="20" t="s">
        <v>3</v>
      </c>
      <c r="U7" s="111"/>
      <c r="V7" s="111"/>
      <c r="Y7" s="1" t="s">
        <v>16</v>
      </c>
      <c r="Z7" s="1" t="s">
        <v>3</v>
      </c>
      <c r="AA7" s="1" t="s">
        <v>4</v>
      </c>
      <c r="AB7" s="1" t="s">
        <v>5</v>
      </c>
      <c r="AD7" s="20" t="s">
        <v>3</v>
      </c>
      <c r="AG7" s="111"/>
      <c r="AH7" s="111"/>
    </row>
    <row r="8" spans="1:35" x14ac:dyDescent="0.25">
      <c r="A8" s="2">
        <v>0.001</v>
      </c>
      <c r="B8" s="3" t="s">
        <v>9</v>
      </c>
      <c r="C8" s="4">
        <v>10000</v>
      </c>
      <c r="D8" s="4">
        <v>1</v>
      </c>
      <c r="E8" s="5" t="s">
        <v>6</v>
      </c>
      <c r="F8" s="17">
        <f>C8*D8*A8</f>
        <v>10</v>
      </c>
      <c r="G8" s="6" t="s">
        <v>7</v>
      </c>
      <c r="H8" s="5" t="s">
        <v>6</v>
      </c>
      <c r="I8" s="17">
        <f>F8*25.4</f>
        <v>254</v>
      </c>
      <c r="J8" s="4" t="s">
        <v>8</v>
      </c>
      <c r="K8" s="6"/>
      <c r="M8" s="2">
        <v>0.001</v>
      </c>
      <c r="N8" s="3" t="s">
        <v>9</v>
      </c>
      <c r="O8" s="4">
        <v>10000</v>
      </c>
      <c r="P8" s="4">
        <v>2</v>
      </c>
      <c r="Q8" s="5" t="s">
        <v>6</v>
      </c>
      <c r="R8" s="17">
        <f>O8*P8*M8</f>
        <v>20</v>
      </c>
      <c r="S8" s="6" t="s">
        <v>7</v>
      </c>
      <c r="T8" s="5" t="s">
        <v>6</v>
      </c>
      <c r="U8" s="17">
        <f>R8*25.4</f>
        <v>508</v>
      </c>
      <c r="V8" s="4" t="s">
        <v>8</v>
      </c>
      <c r="W8" s="6"/>
      <c r="Y8" s="2">
        <v>0.001</v>
      </c>
      <c r="Z8" s="3" t="s">
        <v>9</v>
      </c>
      <c r="AA8" s="4">
        <v>10000</v>
      </c>
      <c r="AB8" s="4">
        <v>4</v>
      </c>
      <c r="AC8" s="5" t="s">
        <v>6</v>
      </c>
      <c r="AD8" s="17">
        <f>AA8*AB8*Y8</f>
        <v>40</v>
      </c>
      <c r="AE8" s="6" t="s">
        <v>7</v>
      </c>
      <c r="AF8" s="5" t="s">
        <v>6</v>
      </c>
      <c r="AG8" s="17">
        <f>AD8*25.4</f>
        <v>1016</v>
      </c>
      <c r="AH8" s="4" t="s">
        <v>8</v>
      </c>
      <c r="AI8" s="6"/>
    </row>
    <row r="9" spans="1:35" x14ac:dyDescent="0.25">
      <c r="A9" s="7">
        <v>0.001</v>
      </c>
      <c r="B9" s="8" t="s">
        <v>9</v>
      </c>
      <c r="C9" s="9">
        <v>12000</v>
      </c>
      <c r="D9" s="9">
        <v>1</v>
      </c>
      <c r="E9" s="10" t="s">
        <v>6</v>
      </c>
      <c r="F9" s="18">
        <f>C9*D9*A9</f>
        <v>12</v>
      </c>
      <c r="G9" s="11" t="s">
        <v>7</v>
      </c>
      <c r="H9" s="10" t="s">
        <v>6</v>
      </c>
      <c r="I9" s="18">
        <f>F9*25.4</f>
        <v>304.8</v>
      </c>
      <c r="J9" s="9" t="s">
        <v>8</v>
      </c>
      <c r="K9" s="11"/>
      <c r="M9" s="7">
        <v>0.001</v>
      </c>
      <c r="N9" s="8" t="s">
        <v>9</v>
      </c>
      <c r="O9" s="9">
        <v>12000</v>
      </c>
      <c r="P9" s="9">
        <v>2</v>
      </c>
      <c r="Q9" s="10" t="s">
        <v>6</v>
      </c>
      <c r="R9" s="18">
        <f>O9*P9*M9</f>
        <v>24</v>
      </c>
      <c r="S9" s="11" t="s">
        <v>7</v>
      </c>
      <c r="T9" s="10" t="s">
        <v>6</v>
      </c>
      <c r="U9" s="18">
        <f>R9*25.4</f>
        <v>609.6</v>
      </c>
      <c r="V9" s="9" t="s">
        <v>8</v>
      </c>
      <c r="W9" s="11"/>
      <c r="Y9" s="7">
        <v>0.001</v>
      </c>
      <c r="Z9" s="8" t="s">
        <v>9</v>
      </c>
      <c r="AA9" s="9">
        <v>12000</v>
      </c>
      <c r="AB9" s="9">
        <v>4</v>
      </c>
      <c r="AC9" s="10" t="s">
        <v>6</v>
      </c>
      <c r="AD9" s="18">
        <f>AA9*AB9*Y9</f>
        <v>48</v>
      </c>
      <c r="AE9" s="11" t="s">
        <v>7</v>
      </c>
      <c r="AF9" s="10" t="s">
        <v>6</v>
      </c>
      <c r="AG9" s="18">
        <f>AD9*25.4</f>
        <v>1219.2</v>
      </c>
      <c r="AH9" s="9" t="s">
        <v>8</v>
      </c>
      <c r="AI9" s="11"/>
    </row>
    <row r="10" spans="1:35" x14ac:dyDescent="0.25">
      <c r="A10" s="7">
        <v>0.001</v>
      </c>
      <c r="B10" s="8" t="s">
        <v>9</v>
      </c>
      <c r="C10" s="9">
        <v>14000</v>
      </c>
      <c r="D10" s="9">
        <v>1</v>
      </c>
      <c r="E10" s="10" t="s">
        <v>6</v>
      </c>
      <c r="F10" s="18">
        <f>C10*D10*A10</f>
        <v>14</v>
      </c>
      <c r="G10" s="11" t="s">
        <v>7</v>
      </c>
      <c r="H10" s="10" t="s">
        <v>6</v>
      </c>
      <c r="I10" s="18">
        <f>F10*25.4</f>
        <v>355.6</v>
      </c>
      <c r="J10" s="9" t="s">
        <v>8</v>
      </c>
      <c r="K10" s="11"/>
      <c r="M10" s="7">
        <v>0.001</v>
      </c>
      <c r="N10" s="8" t="s">
        <v>9</v>
      </c>
      <c r="O10" s="9">
        <v>14000</v>
      </c>
      <c r="P10" s="9">
        <v>2</v>
      </c>
      <c r="Q10" s="10" t="s">
        <v>6</v>
      </c>
      <c r="R10" s="18">
        <f>O10*P10*M10</f>
        <v>28</v>
      </c>
      <c r="S10" s="11" t="s">
        <v>7</v>
      </c>
      <c r="T10" s="10" t="s">
        <v>6</v>
      </c>
      <c r="U10" s="18">
        <f>R10*25.4</f>
        <v>711.2</v>
      </c>
      <c r="V10" s="9" t="s">
        <v>8</v>
      </c>
      <c r="W10" s="11"/>
      <c r="Y10" s="7">
        <v>0.001</v>
      </c>
      <c r="Z10" s="8" t="s">
        <v>9</v>
      </c>
      <c r="AA10" s="9">
        <v>14000</v>
      </c>
      <c r="AB10" s="9">
        <v>4</v>
      </c>
      <c r="AC10" s="10" t="s">
        <v>6</v>
      </c>
      <c r="AD10" s="18">
        <f>AA10*AB10*Y10</f>
        <v>56</v>
      </c>
      <c r="AE10" s="11" t="s">
        <v>7</v>
      </c>
      <c r="AF10" s="10" t="s">
        <v>6</v>
      </c>
      <c r="AG10" s="18">
        <f>AD10*25.4</f>
        <v>1422.4</v>
      </c>
      <c r="AH10" s="9" t="s">
        <v>8</v>
      </c>
      <c r="AI10" s="11"/>
    </row>
    <row r="11" spans="1:35" x14ac:dyDescent="0.25">
      <c r="A11" s="7">
        <v>0.001</v>
      </c>
      <c r="B11" s="8" t="s">
        <v>9</v>
      </c>
      <c r="C11" s="9">
        <v>16000</v>
      </c>
      <c r="D11" s="9">
        <v>1</v>
      </c>
      <c r="E11" s="10" t="s">
        <v>6</v>
      </c>
      <c r="F11" s="18">
        <f>C11*D11*A11</f>
        <v>16</v>
      </c>
      <c r="G11" s="11" t="s">
        <v>7</v>
      </c>
      <c r="H11" s="10" t="s">
        <v>6</v>
      </c>
      <c r="I11" s="18">
        <f>F11*25.4</f>
        <v>406.4</v>
      </c>
      <c r="J11" s="9" t="s">
        <v>8</v>
      </c>
      <c r="K11" s="11"/>
      <c r="M11" s="7">
        <v>0.001</v>
      </c>
      <c r="N11" s="8" t="s">
        <v>9</v>
      </c>
      <c r="O11" s="9">
        <v>16000</v>
      </c>
      <c r="P11" s="9">
        <v>2</v>
      </c>
      <c r="Q11" s="10" t="s">
        <v>6</v>
      </c>
      <c r="R11" s="18">
        <f>O11*P11*M11</f>
        <v>32</v>
      </c>
      <c r="S11" s="11" t="s">
        <v>7</v>
      </c>
      <c r="T11" s="10" t="s">
        <v>6</v>
      </c>
      <c r="U11" s="18">
        <f>R11*25.4</f>
        <v>812.8</v>
      </c>
      <c r="V11" s="9" t="s">
        <v>8</v>
      </c>
      <c r="W11" s="11"/>
      <c r="Y11" s="7">
        <v>0.001</v>
      </c>
      <c r="Z11" s="8" t="s">
        <v>9</v>
      </c>
      <c r="AA11" s="9">
        <v>16000</v>
      </c>
      <c r="AB11" s="9">
        <v>4</v>
      </c>
      <c r="AC11" s="10" t="s">
        <v>6</v>
      </c>
      <c r="AD11" s="18">
        <f>AA11*AB11*Y11</f>
        <v>64</v>
      </c>
      <c r="AE11" s="11" t="s">
        <v>7</v>
      </c>
      <c r="AF11" s="10" t="s">
        <v>6</v>
      </c>
      <c r="AG11" s="18">
        <f>AD11*25.4</f>
        <v>1625.6</v>
      </c>
      <c r="AH11" s="9" t="s">
        <v>8</v>
      </c>
      <c r="AI11" s="11"/>
    </row>
    <row r="12" spans="1:35" x14ac:dyDescent="0.25">
      <c r="A12" s="7">
        <v>0.001</v>
      </c>
      <c r="B12" s="8" t="s">
        <v>9</v>
      </c>
      <c r="C12" s="9">
        <v>18000</v>
      </c>
      <c r="D12" s="9">
        <v>1</v>
      </c>
      <c r="E12" s="10" t="s">
        <v>6</v>
      </c>
      <c r="F12" s="18">
        <f>C12*D12*A12</f>
        <v>18</v>
      </c>
      <c r="G12" s="11" t="s">
        <v>7</v>
      </c>
      <c r="H12" s="10" t="s">
        <v>6</v>
      </c>
      <c r="I12" s="18">
        <f>F12*25.4</f>
        <v>457.2</v>
      </c>
      <c r="J12" s="9" t="s">
        <v>8</v>
      </c>
      <c r="K12" s="11"/>
      <c r="M12" s="7">
        <v>0.001</v>
      </c>
      <c r="N12" s="8" t="s">
        <v>9</v>
      </c>
      <c r="O12" s="9">
        <v>18000</v>
      </c>
      <c r="P12" s="9">
        <v>2</v>
      </c>
      <c r="Q12" s="10" t="s">
        <v>6</v>
      </c>
      <c r="R12" s="18">
        <f>O12*P12*M12</f>
        <v>36</v>
      </c>
      <c r="S12" s="11" t="s">
        <v>7</v>
      </c>
      <c r="T12" s="10" t="s">
        <v>6</v>
      </c>
      <c r="U12" s="18">
        <f>R12*25.4</f>
        <v>914.4</v>
      </c>
      <c r="V12" s="9" t="s">
        <v>8</v>
      </c>
      <c r="W12" s="11"/>
      <c r="Y12" s="7">
        <v>0.001</v>
      </c>
      <c r="Z12" s="8" t="s">
        <v>9</v>
      </c>
      <c r="AA12" s="9">
        <v>18000</v>
      </c>
      <c r="AB12" s="9">
        <v>4</v>
      </c>
      <c r="AC12" s="10" t="s">
        <v>6</v>
      </c>
      <c r="AD12" s="18">
        <f>AA12*AB12*Y12</f>
        <v>72</v>
      </c>
      <c r="AE12" s="11" t="s">
        <v>7</v>
      </c>
      <c r="AF12" s="10" t="s">
        <v>6</v>
      </c>
      <c r="AG12" s="18">
        <f>AD12*25.4</f>
        <v>1828.8</v>
      </c>
      <c r="AH12" s="9" t="s">
        <v>8</v>
      </c>
      <c r="AI12" s="11"/>
    </row>
    <row r="13" spans="1:35" x14ac:dyDescent="0.25">
      <c r="A13" s="7">
        <v>0.001</v>
      </c>
      <c r="B13" s="8" t="s">
        <v>9</v>
      </c>
      <c r="C13" s="9">
        <v>20000</v>
      </c>
      <c r="D13" s="9">
        <v>1</v>
      </c>
      <c r="E13" s="10" t="s">
        <v>6</v>
      </c>
      <c r="F13" s="18">
        <f>C13*D13*A13</f>
        <v>20</v>
      </c>
      <c r="G13" s="11" t="s">
        <v>7</v>
      </c>
      <c r="H13" s="10" t="s">
        <v>6</v>
      </c>
      <c r="I13" s="18">
        <f>F13*25.4</f>
        <v>508</v>
      </c>
      <c r="J13" s="9" t="s">
        <v>8</v>
      </c>
      <c r="K13" s="11"/>
      <c r="M13" s="7">
        <v>0.001</v>
      </c>
      <c r="N13" s="8" t="s">
        <v>9</v>
      </c>
      <c r="O13" s="9">
        <v>20000</v>
      </c>
      <c r="P13" s="9">
        <v>2</v>
      </c>
      <c r="Q13" s="10" t="s">
        <v>6</v>
      </c>
      <c r="R13" s="18">
        <f>O13*P13*M13</f>
        <v>40</v>
      </c>
      <c r="S13" s="11" t="s">
        <v>7</v>
      </c>
      <c r="T13" s="10" t="s">
        <v>6</v>
      </c>
      <c r="U13" s="18">
        <f>R13*25.4</f>
        <v>1016</v>
      </c>
      <c r="V13" s="9" t="s">
        <v>8</v>
      </c>
      <c r="W13" s="11"/>
      <c r="Y13" s="7">
        <v>0.001</v>
      </c>
      <c r="Z13" s="8" t="s">
        <v>9</v>
      </c>
      <c r="AA13" s="9">
        <v>20000</v>
      </c>
      <c r="AB13" s="9">
        <v>4</v>
      </c>
      <c r="AC13" s="10" t="s">
        <v>6</v>
      </c>
      <c r="AD13" s="18">
        <f>AA13*AB13*Y13</f>
        <v>80</v>
      </c>
      <c r="AE13" s="11" t="s">
        <v>7</v>
      </c>
      <c r="AF13" s="10" t="s">
        <v>6</v>
      </c>
      <c r="AG13" s="18">
        <f>AD13*25.4</f>
        <v>2032</v>
      </c>
      <c r="AH13" s="9" t="s">
        <v>8</v>
      </c>
      <c r="AI13" s="11"/>
    </row>
    <row r="14" spans="1:35" x14ac:dyDescent="0.25">
      <c r="A14" s="7">
        <v>0.001</v>
      </c>
      <c r="B14" s="8" t="s">
        <v>9</v>
      </c>
      <c r="C14" s="9">
        <v>22000</v>
      </c>
      <c r="D14" s="9">
        <v>1</v>
      </c>
      <c r="E14" s="10" t="s">
        <v>6</v>
      </c>
      <c r="F14" s="18">
        <f>C14*D14*A14</f>
        <v>22</v>
      </c>
      <c r="G14" s="11" t="s">
        <v>7</v>
      </c>
      <c r="H14" s="10" t="s">
        <v>6</v>
      </c>
      <c r="I14" s="18">
        <f>F14*25.4</f>
        <v>558.8</v>
      </c>
      <c r="J14" s="9" t="s">
        <v>8</v>
      </c>
      <c r="K14" s="11"/>
      <c r="M14" s="7">
        <v>0.001</v>
      </c>
      <c r="N14" s="8" t="s">
        <v>9</v>
      </c>
      <c r="O14" s="9">
        <v>22000</v>
      </c>
      <c r="P14" s="9">
        <v>2</v>
      </c>
      <c r="Q14" s="10" t="s">
        <v>6</v>
      </c>
      <c r="R14" s="18">
        <f>O14*P14*M14</f>
        <v>44</v>
      </c>
      <c r="S14" s="11" t="s">
        <v>7</v>
      </c>
      <c r="T14" s="10" t="s">
        <v>6</v>
      </c>
      <c r="U14" s="18">
        <f>R14*25.4</f>
        <v>1117.6</v>
      </c>
      <c r="V14" s="9" t="s">
        <v>8</v>
      </c>
      <c r="W14" s="11"/>
      <c r="Y14" s="7">
        <v>0.001</v>
      </c>
      <c r="Z14" s="8" t="s">
        <v>9</v>
      </c>
      <c r="AA14" s="9">
        <v>22000</v>
      </c>
      <c r="AB14" s="9">
        <v>4</v>
      </c>
      <c r="AC14" s="10" t="s">
        <v>6</v>
      </c>
      <c r="AD14" s="18">
        <f>AA14*AB14*Y14</f>
        <v>88</v>
      </c>
      <c r="AE14" s="11" t="s">
        <v>7</v>
      </c>
      <c r="AF14" s="10" t="s">
        <v>6</v>
      </c>
      <c r="AG14" s="18">
        <f>AD14*25.4</f>
        <v>2235.2</v>
      </c>
      <c r="AH14" s="9" t="s">
        <v>8</v>
      </c>
      <c r="AI14" s="11"/>
    </row>
    <row r="15" spans="1:35" x14ac:dyDescent="0.25">
      <c r="A15" s="12">
        <v>0.001</v>
      </c>
      <c r="B15" s="13" t="s">
        <v>9</v>
      </c>
      <c r="C15" s="14">
        <v>24000</v>
      </c>
      <c r="D15" s="14">
        <v>1</v>
      </c>
      <c r="E15" s="15" t="s">
        <v>6</v>
      </c>
      <c r="F15" s="19">
        <f>C15*D15*A15</f>
        <v>24</v>
      </c>
      <c r="G15" s="16" t="s">
        <v>7</v>
      </c>
      <c r="H15" s="15" t="s">
        <v>6</v>
      </c>
      <c r="I15" s="19">
        <f>F15*25.4</f>
        <v>609.6</v>
      </c>
      <c r="J15" s="14" t="s">
        <v>8</v>
      </c>
      <c r="K15" s="16"/>
      <c r="M15" s="12">
        <v>0.001</v>
      </c>
      <c r="N15" s="13" t="s">
        <v>9</v>
      </c>
      <c r="O15" s="14">
        <v>24000</v>
      </c>
      <c r="P15" s="14">
        <v>2</v>
      </c>
      <c r="Q15" s="15" t="s">
        <v>6</v>
      </c>
      <c r="R15" s="19">
        <f>O15*P15*M15</f>
        <v>48</v>
      </c>
      <c r="S15" s="16" t="s">
        <v>7</v>
      </c>
      <c r="T15" s="15" t="s">
        <v>6</v>
      </c>
      <c r="U15" s="19">
        <f>R15*25.4</f>
        <v>1219.2</v>
      </c>
      <c r="V15" s="14" t="s">
        <v>8</v>
      </c>
      <c r="W15" s="16"/>
      <c r="Y15" s="12">
        <v>0.001</v>
      </c>
      <c r="Z15" s="13" t="s">
        <v>9</v>
      </c>
      <c r="AA15" s="14">
        <v>24000</v>
      </c>
      <c r="AB15" s="14">
        <v>4</v>
      </c>
      <c r="AC15" s="15" t="s">
        <v>6</v>
      </c>
      <c r="AD15" s="19">
        <f>AA15*AB15*Y15</f>
        <v>96</v>
      </c>
      <c r="AE15" s="16" t="s">
        <v>7</v>
      </c>
      <c r="AF15" s="15" t="s">
        <v>6</v>
      </c>
      <c r="AG15" s="19">
        <f>AD15*25.4</f>
        <v>2438.4</v>
      </c>
      <c r="AH15" s="14" t="s">
        <v>8</v>
      </c>
      <c r="AI15" s="16"/>
    </row>
    <row r="16" spans="1:35" x14ac:dyDescent="0.25">
      <c r="A16" s="2">
        <v>0.002</v>
      </c>
      <c r="B16" s="3" t="s">
        <v>9</v>
      </c>
      <c r="C16" s="4">
        <v>10000</v>
      </c>
      <c r="D16" s="4">
        <v>1</v>
      </c>
      <c r="E16" s="5" t="s">
        <v>6</v>
      </c>
      <c r="F16" s="17">
        <f>C16*D16*A16</f>
        <v>20</v>
      </c>
      <c r="G16" s="6" t="s">
        <v>7</v>
      </c>
      <c r="H16" s="5" t="s">
        <v>6</v>
      </c>
      <c r="I16" s="17">
        <f>F16*25.4</f>
        <v>508</v>
      </c>
      <c r="J16" s="4" t="s">
        <v>8</v>
      </c>
      <c r="K16" s="6"/>
      <c r="M16" s="2">
        <v>0.002</v>
      </c>
      <c r="N16" s="3" t="s">
        <v>9</v>
      </c>
      <c r="O16" s="4">
        <v>10000</v>
      </c>
      <c r="P16" s="4">
        <v>2</v>
      </c>
      <c r="Q16" s="5" t="s">
        <v>6</v>
      </c>
      <c r="R16" s="17">
        <f>O16*P16*M16</f>
        <v>40</v>
      </c>
      <c r="S16" s="6" t="s">
        <v>7</v>
      </c>
      <c r="T16" s="5" t="s">
        <v>6</v>
      </c>
      <c r="U16" s="17">
        <f>R16*25.4</f>
        <v>1016</v>
      </c>
      <c r="V16" s="4" t="s">
        <v>8</v>
      </c>
      <c r="W16" s="6"/>
      <c r="Y16" s="2">
        <v>0.002</v>
      </c>
      <c r="Z16" s="3" t="s">
        <v>9</v>
      </c>
      <c r="AA16" s="4">
        <v>10000</v>
      </c>
      <c r="AB16" s="4">
        <v>4</v>
      </c>
      <c r="AC16" s="5" t="s">
        <v>6</v>
      </c>
      <c r="AD16" s="17">
        <f>AA16*AB16*Y16</f>
        <v>80</v>
      </c>
      <c r="AE16" s="6" t="s">
        <v>7</v>
      </c>
      <c r="AF16" s="5" t="s">
        <v>6</v>
      </c>
      <c r="AG16" s="17">
        <f>AD16*25.4</f>
        <v>2032</v>
      </c>
      <c r="AH16" s="4" t="s">
        <v>8</v>
      </c>
      <c r="AI16" s="6"/>
    </row>
    <row r="17" spans="1:35" x14ac:dyDescent="0.25">
      <c r="A17" s="7">
        <v>0.002</v>
      </c>
      <c r="B17" s="8" t="s">
        <v>9</v>
      </c>
      <c r="C17" s="9">
        <v>12000</v>
      </c>
      <c r="D17" s="9">
        <v>1</v>
      </c>
      <c r="E17" s="10" t="s">
        <v>6</v>
      </c>
      <c r="F17" s="18">
        <f>C17*D17*A17</f>
        <v>24</v>
      </c>
      <c r="G17" s="11" t="s">
        <v>7</v>
      </c>
      <c r="H17" s="10" t="s">
        <v>6</v>
      </c>
      <c r="I17" s="18">
        <f>F17*25.4</f>
        <v>609.6</v>
      </c>
      <c r="J17" s="9" t="s">
        <v>8</v>
      </c>
      <c r="K17" s="11"/>
      <c r="M17" s="7">
        <v>0.002</v>
      </c>
      <c r="N17" s="8" t="s">
        <v>9</v>
      </c>
      <c r="O17" s="9">
        <v>12000</v>
      </c>
      <c r="P17" s="9">
        <v>2</v>
      </c>
      <c r="Q17" s="10" t="s">
        <v>6</v>
      </c>
      <c r="R17" s="18">
        <f>O17*P17*M17</f>
        <v>48</v>
      </c>
      <c r="S17" s="11" t="s">
        <v>7</v>
      </c>
      <c r="T17" s="10" t="s">
        <v>6</v>
      </c>
      <c r="U17" s="18">
        <f>R17*25.4</f>
        <v>1219.2</v>
      </c>
      <c r="V17" s="9" t="s">
        <v>8</v>
      </c>
      <c r="W17" s="11"/>
      <c r="Y17" s="7">
        <v>0.002</v>
      </c>
      <c r="Z17" s="8" t="s">
        <v>9</v>
      </c>
      <c r="AA17" s="9">
        <v>12000</v>
      </c>
      <c r="AB17" s="9">
        <v>4</v>
      </c>
      <c r="AC17" s="10" t="s">
        <v>6</v>
      </c>
      <c r="AD17" s="18">
        <f>AA17*AB17*Y17</f>
        <v>96</v>
      </c>
      <c r="AE17" s="11" t="s">
        <v>7</v>
      </c>
      <c r="AF17" s="10" t="s">
        <v>6</v>
      </c>
      <c r="AG17" s="18">
        <f>AD17*25.4</f>
        <v>2438.4</v>
      </c>
      <c r="AH17" s="9" t="s">
        <v>8</v>
      </c>
      <c r="AI17" s="11"/>
    </row>
    <row r="18" spans="1:35" x14ac:dyDescent="0.25">
      <c r="A18" s="7">
        <v>0.002</v>
      </c>
      <c r="B18" s="8" t="s">
        <v>9</v>
      </c>
      <c r="C18" s="9">
        <v>14000</v>
      </c>
      <c r="D18" s="9">
        <v>1</v>
      </c>
      <c r="E18" s="10" t="s">
        <v>6</v>
      </c>
      <c r="F18" s="18">
        <f>C18*D18*A18</f>
        <v>28</v>
      </c>
      <c r="G18" s="11" t="s">
        <v>7</v>
      </c>
      <c r="H18" s="10" t="s">
        <v>6</v>
      </c>
      <c r="I18" s="18">
        <f>F18*25.4</f>
        <v>711.2</v>
      </c>
      <c r="J18" s="9" t="s">
        <v>8</v>
      </c>
      <c r="K18" s="11"/>
      <c r="M18" s="7">
        <v>0.002</v>
      </c>
      <c r="N18" s="8" t="s">
        <v>9</v>
      </c>
      <c r="O18" s="9">
        <v>14000</v>
      </c>
      <c r="P18" s="9">
        <v>2</v>
      </c>
      <c r="Q18" s="10" t="s">
        <v>6</v>
      </c>
      <c r="R18" s="18">
        <f>O18*P18*M18</f>
        <v>56</v>
      </c>
      <c r="S18" s="11" t="s">
        <v>7</v>
      </c>
      <c r="T18" s="10" t="s">
        <v>6</v>
      </c>
      <c r="U18" s="18">
        <f>R18*25.4</f>
        <v>1422.4</v>
      </c>
      <c r="V18" s="9" t="s">
        <v>8</v>
      </c>
      <c r="W18" s="11"/>
      <c r="Y18" s="7">
        <v>0.002</v>
      </c>
      <c r="Z18" s="8" t="s">
        <v>9</v>
      </c>
      <c r="AA18" s="9">
        <v>14000</v>
      </c>
      <c r="AB18" s="9">
        <v>4</v>
      </c>
      <c r="AC18" s="10" t="s">
        <v>6</v>
      </c>
      <c r="AD18" s="18">
        <f>AA18*AB18*Y18</f>
        <v>112</v>
      </c>
      <c r="AE18" s="11" t="s">
        <v>7</v>
      </c>
      <c r="AF18" s="10" t="s">
        <v>6</v>
      </c>
      <c r="AG18" s="18">
        <f>AD18*25.4</f>
        <v>2844.8</v>
      </c>
      <c r="AH18" s="9" t="s">
        <v>8</v>
      </c>
      <c r="AI18" s="11"/>
    </row>
    <row r="19" spans="1:35" x14ac:dyDescent="0.25">
      <c r="A19" s="7">
        <v>0.002</v>
      </c>
      <c r="B19" s="8" t="s">
        <v>9</v>
      </c>
      <c r="C19" s="9">
        <v>16000</v>
      </c>
      <c r="D19" s="9">
        <v>1</v>
      </c>
      <c r="E19" s="10" t="s">
        <v>6</v>
      </c>
      <c r="F19" s="18">
        <f>C19*D19*A19</f>
        <v>32</v>
      </c>
      <c r="G19" s="11" t="s">
        <v>7</v>
      </c>
      <c r="H19" s="10" t="s">
        <v>6</v>
      </c>
      <c r="I19" s="18">
        <f>F19*25.4</f>
        <v>812.8</v>
      </c>
      <c r="J19" s="9" t="s">
        <v>8</v>
      </c>
      <c r="K19" s="11"/>
      <c r="M19" s="7">
        <v>0.002</v>
      </c>
      <c r="N19" s="8" t="s">
        <v>9</v>
      </c>
      <c r="O19" s="9">
        <v>16000</v>
      </c>
      <c r="P19" s="9">
        <v>2</v>
      </c>
      <c r="Q19" s="10" t="s">
        <v>6</v>
      </c>
      <c r="R19" s="18">
        <f>O19*P19*M19</f>
        <v>64</v>
      </c>
      <c r="S19" s="11" t="s">
        <v>7</v>
      </c>
      <c r="T19" s="10" t="s">
        <v>6</v>
      </c>
      <c r="U19" s="18">
        <f>R19*25.4</f>
        <v>1625.6</v>
      </c>
      <c r="V19" s="9" t="s">
        <v>8</v>
      </c>
      <c r="W19" s="11"/>
      <c r="Y19" s="7">
        <v>0.002</v>
      </c>
      <c r="Z19" s="8" t="s">
        <v>9</v>
      </c>
      <c r="AA19" s="9">
        <v>16000</v>
      </c>
      <c r="AB19" s="9">
        <v>4</v>
      </c>
      <c r="AC19" s="10" t="s">
        <v>6</v>
      </c>
      <c r="AD19" s="18">
        <f>AA19*AB19*Y19</f>
        <v>128</v>
      </c>
      <c r="AE19" s="11" t="s">
        <v>7</v>
      </c>
      <c r="AF19" s="10" t="s">
        <v>6</v>
      </c>
      <c r="AG19" s="18">
        <f>AD19*25.4</f>
        <v>3251.2</v>
      </c>
      <c r="AH19" s="9" t="s">
        <v>8</v>
      </c>
      <c r="AI19" s="11"/>
    </row>
    <row r="20" spans="1:35" x14ac:dyDescent="0.25">
      <c r="A20" s="7">
        <v>0.002</v>
      </c>
      <c r="B20" s="8" t="s">
        <v>9</v>
      </c>
      <c r="C20" s="9">
        <v>18000</v>
      </c>
      <c r="D20" s="9">
        <v>1</v>
      </c>
      <c r="E20" s="10" t="s">
        <v>6</v>
      </c>
      <c r="F20" s="18">
        <f>C20*D20*A20</f>
        <v>36</v>
      </c>
      <c r="G20" s="11" t="s">
        <v>7</v>
      </c>
      <c r="H20" s="10" t="s">
        <v>6</v>
      </c>
      <c r="I20" s="18">
        <f>F20*25.4</f>
        <v>914.4</v>
      </c>
      <c r="J20" s="9" t="s">
        <v>8</v>
      </c>
      <c r="K20" s="11"/>
      <c r="M20" s="7">
        <v>0.002</v>
      </c>
      <c r="N20" s="8" t="s">
        <v>9</v>
      </c>
      <c r="O20" s="9">
        <v>18000</v>
      </c>
      <c r="P20" s="9">
        <v>2</v>
      </c>
      <c r="Q20" s="10" t="s">
        <v>6</v>
      </c>
      <c r="R20" s="18">
        <f>O20*P20*M20</f>
        <v>72</v>
      </c>
      <c r="S20" s="11" t="s">
        <v>7</v>
      </c>
      <c r="T20" s="10" t="s">
        <v>6</v>
      </c>
      <c r="U20" s="18">
        <f>R20*25.4</f>
        <v>1828.8</v>
      </c>
      <c r="V20" s="9" t="s">
        <v>8</v>
      </c>
      <c r="W20" s="11"/>
      <c r="Y20" s="7">
        <v>0.002</v>
      </c>
      <c r="Z20" s="8" t="s">
        <v>9</v>
      </c>
      <c r="AA20" s="9">
        <v>18000</v>
      </c>
      <c r="AB20" s="9">
        <v>4</v>
      </c>
      <c r="AC20" s="10" t="s">
        <v>6</v>
      </c>
      <c r="AD20" s="18">
        <f>AA20*AB20*Y20</f>
        <v>144</v>
      </c>
      <c r="AE20" s="11" t="s">
        <v>7</v>
      </c>
      <c r="AF20" s="10" t="s">
        <v>6</v>
      </c>
      <c r="AG20" s="18">
        <f>AD20*25.4</f>
        <v>3657.6</v>
      </c>
      <c r="AH20" s="9" t="s">
        <v>8</v>
      </c>
      <c r="AI20" s="11"/>
    </row>
    <row r="21" spans="1:35" x14ac:dyDescent="0.25">
      <c r="A21" s="7">
        <v>0.002</v>
      </c>
      <c r="B21" s="8" t="s">
        <v>9</v>
      </c>
      <c r="C21" s="9">
        <v>20000</v>
      </c>
      <c r="D21" s="9">
        <v>1</v>
      </c>
      <c r="E21" s="10" t="s">
        <v>6</v>
      </c>
      <c r="F21" s="18">
        <f>C21*D21*A21</f>
        <v>40</v>
      </c>
      <c r="G21" s="11" t="s">
        <v>7</v>
      </c>
      <c r="H21" s="10" t="s">
        <v>6</v>
      </c>
      <c r="I21" s="18">
        <f>F21*25.4</f>
        <v>1016</v>
      </c>
      <c r="J21" s="9" t="s">
        <v>8</v>
      </c>
      <c r="K21" s="11"/>
      <c r="M21" s="7">
        <v>0.002</v>
      </c>
      <c r="N21" s="8" t="s">
        <v>9</v>
      </c>
      <c r="O21" s="9">
        <v>20000</v>
      </c>
      <c r="P21" s="9">
        <v>2</v>
      </c>
      <c r="Q21" s="10" t="s">
        <v>6</v>
      </c>
      <c r="R21" s="18">
        <f>O21*P21*M21</f>
        <v>80</v>
      </c>
      <c r="S21" s="11" t="s">
        <v>7</v>
      </c>
      <c r="T21" s="10" t="s">
        <v>6</v>
      </c>
      <c r="U21" s="18">
        <f>R21*25.4</f>
        <v>2032</v>
      </c>
      <c r="V21" s="9" t="s">
        <v>8</v>
      </c>
      <c r="W21" s="11"/>
      <c r="Y21" s="7">
        <v>0.002</v>
      </c>
      <c r="Z21" s="8" t="s">
        <v>9</v>
      </c>
      <c r="AA21" s="9">
        <v>20000</v>
      </c>
      <c r="AB21" s="9">
        <v>4</v>
      </c>
      <c r="AC21" s="10" t="s">
        <v>6</v>
      </c>
      <c r="AD21" s="18">
        <f>AA21*AB21*Y21</f>
        <v>160</v>
      </c>
      <c r="AE21" s="11" t="s">
        <v>7</v>
      </c>
      <c r="AF21" s="10" t="s">
        <v>6</v>
      </c>
      <c r="AG21" s="18">
        <f>AD21*25.4</f>
        <v>4064</v>
      </c>
      <c r="AH21" s="9" t="s">
        <v>8</v>
      </c>
      <c r="AI21" s="11"/>
    </row>
    <row r="22" spans="1:35" x14ac:dyDescent="0.25">
      <c r="A22" s="7">
        <v>0.002</v>
      </c>
      <c r="B22" s="8" t="s">
        <v>9</v>
      </c>
      <c r="C22" s="9">
        <v>22000</v>
      </c>
      <c r="D22" s="9">
        <v>1</v>
      </c>
      <c r="E22" s="10" t="s">
        <v>6</v>
      </c>
      <c r="F22" s="18">
        <f>C22*D22*A22</f>
        <v>44</v>
      </c>
      <c r="G22" s="11" t="s">
        <v>7</v>
      </c>
      <c r="H22" s="10" t="s">
        <v>6</v>
      </c>
      <c r="I22" s="18">
        <f>F22*25.4</f>
        <v>1117.6</v>
      </c>
      <c r="J22" s="9" t="s">
        <v>8</v>
      </c>
      <c r="K22" s="11"/>
      <c r="M22" s="7">
        <v>0.002</v>
      </c>
      <c r="N22" s="8" t="s">
        <v>9</v>
      </c>
      <c r="O22" s="9">
        <v>22000</v>
      </c>
      <c r="P22" s="9">
        <v>2</v>
      </c>
      <c r="Q22" s="10" t="s">
        <v>6</v>
      </c>
      <c r="R22" s="18">
        <f>O22*P22*M22</f>
        <v>88</v>
      </c>
      <c r="S22" s="11" t="s">
        <v>7</v>
      </c>
      <c r="T22" s="10" t="s">
        <v>6</v>
      </c>
      <c r="U22" s="18">
        <f>R22*25.4</f>
        <v>2235.2</v>
      </c>
      <c r="V22" s="9" t="s">
        <v>8</v>
      </c>
      <c r="W22" s="11"/>
      <c r="Y22" s="7">
        <v>0.002</v>
      </c>
      <c r="Z22" s="8" t="s">
        <v>9</v>
      </c>
      <c r="AA22" s="9">
        <v>22000</v>
      </c>
      <c r="AB22" s="9">
        <v>4</v>
      </c>
      <c r="AC22" s="10" t="s">
        <v>6</v>
      </c>
      <c r="AD22" s="18">
        <f>AA22*AB22*Y22</f>
        <v>176</v>
      </c>
      <c r="AE22" s="11" t="s">
        <v>7</v>
      </c>
      <c r="AF22" s="10" t="s">
        <v>6</v>
      </c>
      <c r="AG22" s="18">
        <f>AD22*25.4</f>
        <v>4470.4</v>
      </c>
      <c r="AH22" s="9" t="s">
        <v>8</v>
      </c>
      <c r="AI22" s="11"/>
    </row>
    <row r="23" spans="1:35" x14ac:dyDescent="0.25">
      <c r="A23" s="12">
        <v>0.002</v>
      </c>
      <c r="B23" s="13" t="s">
        <v>9</v>
      </c>
      <c r="C23" s="14">
        <v>24000</v>
      </c>
      <c r="D23" s="14">
        <v>1</v>
      </c>
      <c r="E23" s="15" t="s">
        <v>6</v>
      </c>
      <c r="F23" s="19">
        <f>C23*D23*A23</f>
        <v>48</v>
      </c>
      <c r="G23" s="16" t="s">
        <v>7</v>
      </c>
      <c r="H23" s="15" t="s">
        <v>6</v>
      </c>
      <c r="I23" s="19">
        <f>F23*25.4</f>
        <v>1219.2</v>
      </c>
      <c r="J23" s="14" t="s">
        <v>8</v>
      </c>
      <c r="K23" s="16"/>
      <c r="M23" s="12">
        <v>0.002</v>
      </c>
      <c r="N23" s="13" t="s">
        <v>9</v>
      </c>
      <c r="O23" s="14">
        <v>24000</v>
      </c>
      <c r="P23" s="14">
        <v>2</v>
      </c>
      <c r="Q23" s="15" t="s">
        <v>6</v>
      </c>
      <c r="R23" s="19">
        <f>O23*P23*M23</f>
        <v>96</v>
      </c>
      <c r="S23" s="16" t="s">
        <v>7</v>
      </c>
      <c r="T23" s="15" t="s">
        <v>6</v>
      </c>
      <c r="U23" s="19">
        <f>R23*25.4</f>
        <v>2438.4</v>
      </c>
      <c r="V23" s="14" t="s">
        <v>8</v>
      </c>
      <c r="W23" s="16"/>
      <c r="Y23" s="12">
        <v>0.002</v>
      </c>
      <c r="Z23" s="13" t="s">
        <v>9</v>
      </c>
      <c r="AA23" s="14">
        <v>24000</v>
      </c>
      <c r="AB23" s="14">
        <v>4</v>
      </c>
      <c r="AC23" s="15" t="s">
        <v>6</v>
      </c>
      <c r="AD23" s="19">
        <f>AA23*AB23*Y23</f>
        <v>192</v>
      </c>
      <c r="AE23" s="16" t="s">
        <v>7</v>
      </c>
      <c r="AF23" s="15" t="s">
        <v>6</v>
      </c>
      <c r="AG23" s="19">
        <f>AD23*25.4</f>
        <v>4876.8</v>
      </c>
      <c r="AH23" s="14" t="s">
        <v>8</v>
      </c>
      <c r="AI23" s="16"/>
    </row>
    <row r="24" spans="1:35" x14ac:dyDescent="0.25">
      <c r="A24" s="2">
        <v>0.003</v>
      </c>
      <c r="B24" s="3" t="s">
        <v>9</v>
      </c>
      <c r="C24" s="4">
        <v>10000</v>
      </c>
      <c r="D24" s="4">
        <v>1</v>
      </c>
      <c r="E24" s="5" t="s">
        <v>6</v>
      </c>
      <c r="F24" s="17">
        <f>C24*D24*A24</f>
        <v>30</v>
      </c>
      <c r="G24" s="6" t="s">
        <v>7</v>
      </c>
      <c r="H24" s="5" t="s">
        <v>6</v>
      </c>
      <c r="I24" s="17">
        <f>F24*25.4</f>
        <v>762</v>
      </c>
      <c r="J24" s="4" t="s">
        <v>8</v>
      </c>
      <c r="K24" s="6"/>
      <c r="M24" s="2">
        <v>0.003</v>
      </c>
      <c r="N24" s="3" t="s">
        <v>9</v>
      </c>
      <c r="O24" s="4">
        <v>10000</v>
      </c>
      <c r="P24" s="4">
        <v>2</v>
      </c>
      <c r="Q24" s="5" t="s">
        <v>6</v>
      </c>
      <c r="R24" s="17">
        <f>O24*P24*M24</f>
        <v>60</v>
      </c>
      <c r="S24" s="6" t="s">
        <v>7</v>
      </c>
      <c r="T24" s="5" t="s">
        <v>6</v>
      </c>
      <c r="U24" s="17">
        <f>R24*25.4</f>
        <v>1524</v>
      </c>
      <c r="V24" s="4" t="s">
        <v>8</v>
      </c>
      <c r="W24" s="6"/>
      <c r="Y24" s="2">
        <v>0.003</v>
      </c>
      <c r="Z24" s="3" t="s">
        <v>9</v>
      </c>
      <c r="AA24" s="4">
        <v>10000</v>
      </c>
      <c r="AB24" s="4">
        <v>4</v>
      </c>
      <c r="AC24" s="5" t="s">
        <v>6</v>
      </c>
      <c r="AD24" s="17">
        <f>AA24*AB24*Y24</f>
        <v>120</v>
      </c>
      <c r="AE24" s="6" t="s">
        <v>7</v>
      </c>
      <c r="AF24" s="5" t="s">
        <v>6</v>
      </c>
      <c r="AG24" s="17">
        <f>AD24*25.4</f>
        <v>3048</v>
      </c>
      <c r="AH24" s="4" t="s">
        <v>8</v>
      </c>
      <c r="AI24" s="6"/>
    </row>
    <row r="25" spans="1:35" x14ac:dyDescent="0.25">
      <c r="A25" s="7">
        <v>0.003</v>
      </c>
      <c r="B25" s="8" t="s">
        <v>9</v>
      </c>
      <c r="C25" s="9">
        <v>12000</v>
      </c>
      <c r="D25" s="9">
        <v>1</v>
      </c>
      <c r="E25" s="10" t="s">
        <v>6</v>
      </c>
      <c r="F25" s="18">
        <f>C25*D25*A25</f>
        <v>36</v>
      </c>
      <c r="G25" s="11" t="s">
        <v>7</v>
      </c>
      <c r="H25" s="10" t="s">
        <v>6</v>
      </c>
      <c r="I25" s="18">
        <f>F25*25.4</f>
        <v>914.4</v>
      </c>
      <c r="J25" s="9" t="s">
        <v>8</v>
      </c>
      <c r="K25" s="11"/>
      <c r="M25" s="7">
        <v>0.003</v>
      </c>
      <c r="N25" s="8" t="s">
        <v>9</v>
      </c>
      <c r="O25" s="9">
        <v>12000</v>
      </c>
      <c r="P25" s="9">
        <v>2</v>
      </c>
      <c r="Q25" s="10" t="s">
        <v>6</v>
      </c>
      <c r="R25" s="18">
        <f>O25*P25*M25</f>
        <v>72</v>
      </c>
      <c r="S25" s="11" t="s">
        <v>7</v>
      </c>
      <c r="T25" s="10" t="s">
        <v>6</v>
      </c>
      <c r="U25" s="18">
        <f>R25*25.4</f>
        <v>1828.8</v>
      </c>
      <c r="V25" s="9" t="s">
        <v>8</v>
      </c>
      <c r="W25" s="11"/>
      <c r="Y25" s="7">
        <v>0.003</v>
      </c>
      <c r="Z25" s="8" t="s">
        <v>9</v>
      </c>
      <c r="AA25" s="9">
        <v>12000</v>
      </c>
      <c r="AB25" s="9">
        <v>4</v>
      </c>
      <c r="AC25" s="10" t="s">
        <v>6</v>
      </c>
      <c r="AD25" s="18">
        <f>AA25*AB25*Y25</f>
        <v>144</v>
      </c>
      <c r="AE25" s="11" t="s">
        <v>7</v>
      </c>
      <c r="AF25" s="10" t="s">
        <v>6</v>
      </c>
      <c r="AG25" s="18">
        <f>AD25*25.4</f>
        <v>3657.6</v>
      </c>
      <c r="AH25" s="9" t="s">
        <v>8</v>
      </c>
      <c r="AI25" s="11"/>
    </row>
    <row r="26" spans="1:35" x14ac:dyDescent="0.25">
      <c r="A26" s="7">
        <v>0.003</v>
      </c>
      <c r="B26" s="8" t="s">
        <v>9</v>
      </c>
      <c r="C26" s="9">
        <v>14000</v>
      </c>
      <c r="D26" s="9">
        <v>1</v>
      </c>
      <c r="E26" s="10" t="s">
        <v>6</v>
      </c>
      <c r="F26" s="18">
        <f>C26*D26*A26</f>
        <v>42</v>
      </c>
      <c r="G26" s="11" t="s">
        <v>7</v>
      </c>
      <c r="H26" s="10" t="s">
        <v>6</v>
      </c>
      <c r="I26" s="18">
        <f>F26*25.4</f>
        <v>1066.8</v>
      </c>
      <c r="J26" s="9" t="s">
        <v>8</v>
      </c>
      <c r="K26" s="11"/>
      <c r="M26" s="7">
        <v>0.003</v>
      </c>
      <c r="N26" s="8" t="s">
        <v>9</v>
      </c>
      <c r="O26" s="9">
        <v>14000</v>
      </c>
      <c r="P26" s="9">
        <v>2</v>
      </c>
      <c r="Q26" s="10" t="s">
        <v>6</v>
      </c>
      <c r="R26" s="18">
        <f>O26*P26*M26</f>
        <v>84</v>
      </c>
      <c r="S26" s="11" t="s">
        <v>7</v>
      </c>
      <c r="T26" s="10" t="s">
        <v>6</v>
      </c>
      <c r="U26" s="18">
        <f>R26*25.4</f>
        <v>2133.6</v>
      </c>
      <c r="V26" s="9" t="s">
        <v>8</v>
      </c>
      <c r="W26" s="11"/>
      <c r="Y26" s="7">
        <v>0.003</v>
      </c>
      <c r="Z26" s="8" t="s">
        <v>9</v>
      </c>
      <c r="AA26" s="9">
        <v>14000</v>
      </c>
      <c r="AB26" s="9">
        <v>4</v>
      </c>
      <c r="AC26" s="10" t="s">
        <v>6</v>
      </c>
      <c r="AD26" s="18">
        <f>AA26*AB26*Y26</f>
        <v>168</v>
      </c>
      <c r="AE26" s="11" t="s">
        <v>7</v>
      </c>
      <c r="AF26" s="10" t="s">
        <v>6</v>
      </c>
      <c r="AG26" s="18">
        <f>AD26*25.4</f>
        <v>4267.2</v>
      </c>
      <c r="AH26" s="9" t="s">
        <v>8</v>
      </c>
      <c r="AI26" s="11"/>
    </row>
    <row r="27" spans="1:35" x14ac:dyDescent="0.25">
      <c r="A27" s="7">
        <v>0.003</v>
      </c>
      <c r="B27" s="8" t="s">
        <v>9</v>
      </c>
      <c r="C27" s="9">
        <v>16000</v>
      </c>
      <c r="D27" s="9">
        <v>1</v>
      </c>
      <c r="E27" s="10" t="s">
        <v>6</v>
      </c>
      <c r="F27" s="18">
        <f>C27*D27*A27</f>
        <v>48</v>
      </c>
      <c r="G27" s="11" t="s">
        <v>7</v>
      </c>
      <c r="H27" s="10" t="s">
        <v>6</v>
      </c>
      <c r="I27" s="18">
        <f>F27*25.4</f>
        <v>1219.2</v>
      </c>
      <c r="J27" s="9" t="s">
        <v>8</v>
      </c>
      <c r="K27" s="11"/>
      <c r="M27" s="7">
        <v>0.003</v>
      </c>
      <c r="N27" s="8" t="s">
        <v>9</v>
      </c>
      <c r="O27" s="9">
        <v>16000</v>
      </c>
      <c r="P27" s="9">
        <v>2</v>
      </c>
      <c r="Q27" s="10" t="s">
        <v>6</v>
      </c>
      <c r="R27" s="18">
        <f>O27*P27*M27</f>
        <v>96</v>
      </c>
      <c r="S27" s="11" t="s">
        <v>7</v>
      </c>
      <c r="T27" s="10" t="s">
        <v>6</v>
      </c>
      <c r="U27" s="18">
        <f>R27*25.4</f>
        <v>2438.4</v>
      </c>
      <c r="V27" s="9" t="s">
        <v>8</v>
      </c>
      <c r="W27" s="11"/>
      <c r="Y27" s="7">
        <v>0.003</v>
      </c>
      <c r="Z27" s="8" t="s">
        <v>9</v>
      </c>
      <c r="AA27" s="9">
        <v>16000</v>
      </c>
      <c r="AB27" s="9">
        <v>4</v>
      </c>
      <c r="AC27" s="10" t="s">
        <v>6</v>
      </c>
      <c r="AD27" s="18">
        <f>AA27*AB27*Y27</f>
        <v>192</v>
      </c>
      <c r="AE27" s="11" t="s">
        <v>7</v>
      </c>
      <c r="AF27" s="10" t="s">
        <v>6</v>
      </c>
      <c r="AG27" s="18">
        <f>AD27*25.4</f>
        <v>4876.8</v>
      </c>
      <c r="AH27" s="9" t="s">
        <v>8</v>
      </c>
      <c r="AI27" s="11"/>
    </row>
    <row r="28" spans="1:35" x14ac:dyDescent="0.25">
      <c r="A28" s="7">
        <v>0.003</v>
      </c>
      <c r="B28" s="8" t="s">
        <v>9</v>
      </c>
      <c r="C28" s="9">
        <v>18000</v>
      </c>
      <c r="D28" s="9">
        <v>1</v>
      </c>
      <c r="E28" s="10" t="s">
        <v>6</v>
      </c>
      <c r="F28" s="18">
        <f>C28*D28*A28</f>
        <v>54</v>
      </c>
      <c r="G28" s="11" t="s">
        <v>7</v>
      </c>
      <c r="H28" s="10" t="s">
        <v>6</v>
      </c>
      <c r="I28" s="18">
        <f>F28*25.4</f>
        <v>1371.6</v>
      </c>
      <c r="J28" s="9" t="s">
        <v>8</v>
      </c>
      <c r="K28" s="11"/>
      <c r="M28" s="7">
        <v>0.003</v>
      </c>
      <c r="N28" s="8" t="s">
        <v>9</v>
      </c>
      <c r="O28" s="9">
        <v>18000</v>
      </c>
      <c r="P28" s="9">
        <v>2</v>
      </c>
      <c r="Q28" s="10" t="s">
        <v>6</v>
      </c>
      <c r="R28" s="18">
        <f>O28*P28*M28</f>
        <v>108</v>
      </c>
      <c r="S28" s="11" t="s">
        <v>7</v>
      </c>
      <c r="T28" s="10" t="s">
        <v>6</v>
      </c>
      <c r="U28" s="18">
        <f>R28*25.4</f>
        <v>2743.2</v>
      </c>
      <c r="V28" s="9" t="s">
        <v>8</v>
      </c>
      <c r="W28" s="11"/>
      <c r="Y28" s="7">
        <v>0.003</v>
      </c>
      <c r="Z28" s="8" t="s">
        <v>9</v>
      </c>
      <c r="AA28" s="9">
        <v>18000</v>
      </c>
      <c r="AB28" s="9">
        <v>4</v>
      </c>
      <c r="AC28" s="10" t="s">
        <v>6</v>
      </c>
      <c r="AD28" s="18">
        <f>AA28*AB28*Y28</f>
        <v>216</v>
      </c>
      <c r="AE28" s="11" t="s">
        <v>7</v>
      </c>
      <c r="AF28" s="10" t="s">
        <v>6</v>
      </c>
      <c r="AG28" s="18">
        <f>AD28*25.4</f>
        <v>5486.4</v>
      </c>
      <c r="AH28" s="9" t="s">
        <v>8</v>
      </c>
      <c r="AI28" s="11"/>
    </row>
    <row r="29" spans="1:35" x14ac:dyDescent="0.25">
      <c r="A29" s="7">
        <v>0.003</v>
      </c>
      <c r="B29" s="8" t="s">
        <v>9</v>
      </c>
      <c r="C29" s="9">
        <v>20000</v>
      </c>
      <c r="D29" s="9">
        <v>1</v>
      </c>
      <c r="E29" s="10" t="s">
        <v>6</v>
      </c>
      <c r="F29" s="18">
        <f>C29*D29*A29</f>
        <v>60</v>
      </c>
      <c r="G29" s="11" t="s">
        <v>7</v>
      </c>
      <c r="H29" s="10" t="s">
        <v>6</v>
      </c>
      <c r="I29" s="18">
        <f>F29*25.4</f>
        <v>1524</v>
      </c>
      <c r="J29" s="9" t="s">
        <v>8</v>
      </c>
      <c r="K29" s="11"/>
      <c r="M29" s="7">
        <v>0.003</v>
      </c>
      <c r="N29" s="8" t="s">
        <v>9</v>
      </c>
      <c r="O29" s="9">
        <v>20000</v>
      </c>
      <c r="P29" s="9">
        <v>2</v>
      </c>
      <c r="Q29" s="10" t="s">
        <v>6</v>
      </c>
      <c r="R29" s="18">
        <f>O29*P29*M29</f>
        <v>120</v>
      </c>
      <c r="S29" s="11" t="s">
        <v>7</v>
      </c>
      <c r="T29" s="10" t="s">
        <v>6</v>
      </c>
      <c r="U29" s="18">
        <f>R29*25.4</f>
        <v>3048</v>
      </c>
      <c r="V29" s="9" t="s">
        <v>8</v>
      </c>
      <c r="W29" s="11"/>
      <c r="Y29" s="7">
        <v>0.003</v>
      </c>
      <c r="Z29" s="8" t="s">
        <v>9</v>
      </c>
      <c r="AA29" s="9">
        <v>20000</v>
      </c>
      <c r="AB29" s="9">
        <v>4</v>
      </c>
      <c r="AC29" s="10" t="s">
        <v>6</v>
      </c>
      <c r="AD29" s="18">
        <f>AA29*AB29*Y29</f>
        <v>240</v>
      </c>
      <c r="AE29" s="11" t="s">
        <v>7</v>
      </c>
      <c r="AF29" s="10" t="s">
        <v>6</v>
      </c>
      <c r="AG29" s="18">
        <f>AD29*25.4</f>
        <v>6096</v>
      </c>
      <c r="AH29" s="9" t="s">
        <v>8</v>
      </c>
      <c r="AI29" s="11"/>
    </row>
    <row r="30" spans="1:35" x14ac:dyDescent="0.25">
      <c r="A30" s="7">
        <v>0.003</v>
      </c>
      <c r="B30" s="8" t="s">
        <v>9</v>
      </c>
      <c r="C30" s="9">
        <v>22000</v>
      </c>
      <c r="D30" s="9">
        <v>1</v>
      </c>
      <c r="E30" s="10" t="s">
        <v>6</v>
      </c>
      <c r="F30" s="18">
        <f>C30*D30*A30</f>
        <v>66</v>
      </c>
      <c r="G30" s="11" t="s">
        <v>7</v>
      </c>
      <c r="H30" s="10" t="s">
        <v>6</v>
      </c>
      <c r="I30" s="18">
        <f>F30*25.4</f>
        <v>1676.4</v>
      </c>
      <c r="J30" s="9" t="s">
        <v>8</v>
      </c>
      <c r="K30" s="11"/>
      <c r="M30" s="7">
        <v>0.003</v>
      </c>
      <c r="N30" s="8" t="s">
        <v>9</v>
      </c>
      <c r="O30" s="9">
        <v>22000</v>
      </c>
      <c r="P30" s="9">
        <v>2</v>
      </c>
      <c r="Q30" s="10" t="s">
        <v>6</v>
      </c>
      <c r="R30" s="18">
        <f>O30*P30*M30</f>
        <v>132</v>
      </c>
      <c r="S30" s="11" t="s">
        <v>7</v>
      </c>
      <c r="T30" s="10" t="s">
        <v>6</v>
      </c>
      <c r="U30" s="18">
        <f>R30*25.4</f>
        <v>3352.8</v>
      </c>
      <c r="V30" s="9" t="s">
        <v>8</v>
      </c>
      <c r="W30" s="11"/>
      <c r="Y30" s="7">
        <v>0.003</v>
      </c>
      <c r="Z30" s="8" t="s">
        <v>9</v>
      </c>
      <c r="AA30" s="9">
        <v>22000</v>
      </c>
      <c r="AB30" s="9">
        <v>4</v>
      </c>
      <c r="AC30" s="10" t="s">
        <v>6</v>
      </c>
      <c r="AD30" s="18">
        <f>AA30*AB30*Y30</f>
        <v>264</v>
      </c>
      <c r="AE30" s="11" t="s">
        <v>7</v>
      </c>
      <c r="AF30" s="10" t="s">
        <v>6</v>
      </c>
      <c r="AG30" s="18">
        <f>AD30*25.4</f>
        <v>6705.6</v>
      </c>
      <c r="AH30" s="9" t="s">
        <v>8</v>
      </c>
      <c r="AI30" s="11"/>
    </row>
    <row r="31" spans="1:35" x14ac:dyDescent="0.25">
      <c r="A31" s="12">
        <v>0.003</v>
      </c>
      <c r="B31" s="13" t="s">
        <v>9</v>
      </c>
      <c r="C31" s="14">
        <v>24000</v>
      </c>
      <c r="D31" s="14">
        <v>1</v>
      </c>
      <c r="E31" s="15" t="s">
        <v>6</v>
      </c>
      <c r="F31" s="19">
        <f>C31*D31*A31</f>
        <v>72</v>
      </c>
      <c r="G31" s="16" t="s">
        <v>7</v>
      </c>
      <c r="H31" s="15" t="s">
        <v>6</v>
      </c>
      <c r="I31" s="19">
        <f>F31*25.4</f>
        <v>1828.8</v>
      </c>
      <c r="J31" s="14" t="s">
        <v>8</v>
      </c>
      <c r="K31" s="16"/>
      <c r="M31" s="12">
        <v>0.003</v>
      </c>
      <c r="N31" s="13" t="s">
        <v>9</v>
      </c>
      <c r="O31" s="14">
        <v>24000</v>
      </c>
      <c r="P31" s="14">
        <v>2</v>
      </c>
      <c r="Q31" s="15" t="s">
        <v>6</v>
      </c>
      <c r="R31" s="19">
        <f>O31*P31*M31</f>
        <v>144</v>
      </c>
      <c r="S31" s="16" t="s">
        <v>7</v>
      </c>
      <c r="T31" s="15" t="s">
        <v>6</v>
      </c>
      <c r="U31" s="19">
        <f>R31*25.4</f>
        <v>3657.6</v>
      </c>
      <c r="V31" s="14" t="s">
        <v>8</v>
      </c>
      <c r="W31" s="16"/>
      <c r="Y31" s="12">
        <v>0.003</v>
      </c>
      <c r="Z31" s="13" t="s">
        <v>9</v>
      </c>
      <c r="AA31" s="14">
        <v>24000</v>
      </c>
      <c r="AB31" s="14">
        <v>4</v>
      </c>
      <c r="AC31" s="15" t="s">
        <v>6</v>
      </c>
      <c r="AD31" s="19">
        <f>AA31*AB31*Y31</f>
        <v>288</v>
      </c>
      <c r="AE31" s="16" t="s">
        <v>7</v>
      </c>
      <c r="AF31" s="15" t="s">
        <v>6</v>
      </c>
      <c r="AG31" s="19">
        <f>AD31*25.4</f>
        <v>7315.2</v>
      </c>
      <c r="AH31" s="14" t="s">
        <v>8</v>
      </c>
      <c r="AI31" s="16"/>
    </row>
    <row r="32" spans="1:35" x14ac:dyDescent="0.25">
      <c r="A32" s="2">
        <v>0.004</v>
      </c>
      <c r="B32" s="3" t="s">
        <v>9</v>
      </c>
      <c r="C32" s="4">
        <v>10000</v>
      </c>
      <c r="D32" s="4">
        <v>1</v>
      </c>
      <c r="E32" s="5" t="s">
        <v>6</v>
      </c>
      <c r="F32" s="17">
        <f>C32*D32*A32</f>
        <v>40</v>
      </c>
      <c r="G32" s="6" t="s">
        <v>7</v>
      </c>
      <c r="H32" s="5" t="s">
        <v>6</v>
      </c>
      <c r="I32" s="17">
        <f>F32*25.4</f>
        <v>1016</v>
      </c>
      <c r="J32" s="4" t="s">
        <v>8</v>
      </c>
      <c r="K32" s="6"/>
      <c r="M32" s="2">
        <v>0.004</v>
      </c>
      <c r="N32" s="3" t="s">
        <v>9</v>
      </c>
      <c r="O32" s="4">
        <v>10000</v>
      </c>
      <c r="P32" s="4">
        <v>2</v>
      </c>
      <c r="Q32" s="5" t="s">
        <v>6</v>
      </c>
      <c r="R32" s="17">
        <f>O32*P32*M32</f>
        <v>80</v>
      </c>
      <c r="S32" s="6" t="s">
        <v>7</v>
      </c>
      <c r="T32" s="5" t="s">
        <v>6</v>
      </c>
      <c r="U32" s="17">
        <f>R32*25.4</f>
        <v>2032</v>
      </c>
      <c r="V32" s="4" t="s">
        <v>8</v>
      </c>
      <c r="W32" s="6"/>
      <c r="Y32" s="2">
        <v>0.004</v>
      </c>
      <c r="Z32" s="3" t="s">
        <v>9</v>
      </c>
      <c r="AA32" s="4">
        <v>10000</v>
      </c>
      <c r="AB32" s="4">
        <v>4</v>
      </c>
      <c r="AC32" s="5" t="s">
        <v>6</v>
      </c>
      <c r="AD32" s="17">
        <f>AA32*AB32*Y32</f>
        <v>160</v>
      </c>
      <c r="AE32" s="6" t="s">
        <v>7</v>
      </c>
      <c r="AF32" s="5" t="s">
        <v>6</v>
      </c>
      <c r="AG32" s="17">
        <f>AD32*25.4</f>
        <v>4064</v>
      </c>
      <c r="AH32" s="4" t="s">
        <v>8</v>
      </c>
      <c r="AI32" s="6"/>
    </row>
    <row r="33" spans="1:35" x14ac:dyDescent="0.25">
      <c r="A33" s="7">
        <v>0.004</v>
      </c>
      <c r="B33" s="8" t="s">
        <v>9</v>
      </c>
      <c r="C33" s="9">
        <v>12000</v>
      </c>
      <c r="D33" s="9">
        <v>1</v>
      </c>
      <c r="E33" s="10" t="s">
        <v>6</v>
      </c>
      <c r="F33" s="18">
        <f>C33*D33*A33</f>
        <v>48</v>
      </c>
      <c r="G33" s="11" t="s">
        <v>7</v>
      </c>
      <c r="H33" s="10" t="s">
        <v>6</v>
      </c>
      <c r="I33" s="18">
        <f>F33*25.4</f>
        <v>1219.2</v>
      </c>
      <c r="J33" s="9" t="s">
        <v>8</v>
      </c>
      <c r="K33" s="11"/>
      <c r="M33" s="7">
        <v>0.004</v>
      </c>
      <c r="N33" s="8" t="s">
        <v>9</v>
      </c>
      <c r="O33" s="9">
        <v>12000</v>
      </c>
      <c r="P33" s="9">
        <v>2</v>
      </c>
      <c r="Q33" s="10" t="s">
        <v>6</v>
      </c>
      <c r="R33" s="18">
        <f>O33*P33*M33</f>
        <v>96</v>
      </c>
      <c r="S33" s="11" t="s">
        <v>7</v>
      </c>
      <c r="T33" s="10" t="s">
        <v>6</v>
      </c>
      <c r="U33" s="18">
        <f>R33*25.4</f>
        <v>2438.4</v>
      </c>
      <c r="V33" s="9" t="s">
        <v>8</v>
      </c>
      <c r="W33" s="11"/>
      <c r="Y33" s="7">
        <v>0.004</v>
      </c>
      <c r="Z33" s="8" t="s">
        <v>9</v>
      </c>
      <c r="AA33" s="9">
        <v>12000</v>
      </c>
      <c r="AB33" s="9">
        <v>4</v>
      </c>
      <c r="AC33" s="10" t="s">
        <v>6</v>
      </c>
      <c r="AD33" s="18">
        <f>AA33*AB33*Y33</f>
        <v>192</v>
      </c>
      <c r="AE33" s="11" t="s">
        <v>7</v>
      </c>
      <c r="AF33" s="10" t="s">
        <v>6</v>
      </c>
      <c r="AG33" s="18">
        <f>AD33*25.4</f>
        <v>4876.8</v>
      </c>
      <c r="AH33" s="9" t="s">
        <v>8</v>
      </c>
      <c r="AI33" s="11"/>
    </row>
    <row r="34" spans="1:35" x14ac:dyDescent="0.25">
      <c r="A34" s="7">
        <v>0.004</v>
      </c>
      <c r="B34" s="8" t="s">
        <v>9</v>
      </c>
      <c r="C34" s="9">
        <v>14000</v>
      </c>
      <c r="D34" s="9">
        <v>1</v>
      </c>
      <c r="E34" s="10" t="s">
        <v>6</v>
      </c>
      <c r="F34" s="18">
        <f>C34*D34*A34</f>
        <v>56</v>
      </c>
      <c r="G34" s="11" t="s">
        <v>7</v>
      </c>
      <c r="H34" s="10" t="s">
        <v>6</v>
      </c>
      <c r="I34" s="18">
        <f>F34*25.4</f>
        <v>1422.4</v>
      </c>
      <c r="J34" s="9" t="s">
        <v>8</v>
      </c>
      <c r="K34" s="11"/>
      <c r="M34" s="7">
        <v>0.004</v>
      </c>
      <c r="N34" s="8" t="s">
        <v>9</v>
      </c>
      <c r="O34" s="9">
        <v>14000</v>
      </c>
      <c r="P34" s="9">
        <v>2</v>
      </c>
      <c r="Q34" s="10" t="s">
        <v>6</v>
      </c>
      <c r="R34" s="18">
        <f>O34*P34*M34</f>
        <v>112</v>
      </c>
      <c r="S34" s="11" t="s">
        <v>7</v>
      </c>
      <c r="T34" s="10" t="s">
        <v>6</v>
      </c>
      <c r="U34" s="18">
        <f>R34*25.4</f>
        <v>2844.8</v>
      </c>
      <c r="V34" s="9" t="s">
        <v>8</v>
      </c>
      <c r="W34" s="11"/>
      <c r="Y34" s="7">
        <v>0.004</v>
      </c>
      <c r="Z34" s="8" t="s">
        <v>9</v>
      </c>
      <c r="AA34" s="9">
        <v>14000</v>
      </c>
      <c r="AB34" s="9">
        <v>4</v>
      </c>
      <c r="AC34" s="10" t="s">
        <v>6</v>
      </c>
      <c r="AD34" s="18">
        <f>AA34*AB34*Y34</f>
        <v>224</v>
      </c>
      <c r="AE34" s="11" t="s">
        <v>7</v>
      </c>
      <c r="AF34" s="10" t="s">
        <v>6</v>
      </c>
      <c r="AG34" s="18">
        <f>AD34*25.4</f>
        <v>5689.6</v>
      </c>
      <c r="AH34" s="9" t="s">
        <v>8</v>
      </c>
      <c r="AI34" s="11"/>
    </row>
    <row r="35" spans="1:35" x14ac:dyDescent="0.25">
      <c r="A35" s="7">
        <v>0.004</v>
      </c>
      <c r="B35" s="8" t="s">
        <v>9</v>
      </c>
      <c r="C35" s="9">
        <v>16000</v>
      </c>
      <c r="D35" s="9">
        <v>1</v>
      </c>
      <c r="E35" s="10" t="s">
        <v>6</v>
      </c>
      <c r="F35" s="18">
        <f>C35*D35*A35</f>
        <v>64</v>
      </c>
      <c r="G35" s="11" t="s">
        <v>7</v>
      </c>
      <c r="H35" s="10" t="s">
        <v>6</v>
      </c>
      <c r="I35" s="18">
        <f>F35*25.4</f>
        <v>1625.6</v>
      </c>
      <c r="J35" s="9" t="s">
        <v>8</v>
      </c>
      <c r="K35" s="11"/>
      <c r="M35" s="7">
        <v>0.004</v>
      </c>
      <c r="N35" s="8" t="s">
        <v>9</v>
      </c>
      <c r="O35" s="9">
        <v>16000</v>
      </c>
      <c r="P35" s="9">
        <v>2</v>
      </c>
      <c r="Q35" s="10" t="s">
        <v>6</v>
      </c>
      <c r="R35" s="18">
        <f>O35*P35*M35</f>
        <v>128</v>
      </c>
      <c r="S35" s="11" t="s">
        <v>7</v>
      </c>
      <c r="T35" s="10" t="s">
        <v>6</v>
      </c>
      <c r="U35" s="18">
        <f>R35*25.4</f>
        <v>3251.2</v>
      </c>
      <c r="V35" s="9" t="s">
        <v>8</v>
      </c>
      <c r="W35" s="11"/>
      <c r="Y35" s="7">
        <v>0.004</v>
      </c>
      <c r="Z35" s="8" t="s">
        <v>9</v>
      </c>
      <c r="AA35" s="9">
        <v>16000</v>
      </c>
      <c r="AB35" s="9">
        <v>4</v>
      </c>
      <c r="AC35" s="10" t="s">
        <v>6</v>
      </c>
      <c r="AD35" s="18">
        <f>AA35*AB35*Y35</f>
        <v>256</v>
      </c>
      <c r="AE35" s="11" t="s">
        <v>7</v>
      </c>
      <c r="AF35" s="10" t="s">
        <v>6</v>
      </c>
      <c r="AG35" s="18">
        <f>AD35*25.4</f>
        <v>6502.4</v>
      </c>
      <c r="AH35" s="9" t="s">
        <v>8</v>
      </c>
      <c r="AI35" s="11"/>
    </row>
    <row r="36" spans="1:35" x14ac:dyDescent="0.25">
      <c r="A36" s="7">
        <v>0.004</v>
      </c>
      <c r="B36" s="8" t="s">
        <v>9</v>
      </c>
      <c r="C36" s="9">
        <v>18000</v>
      </c>
      <c r="D36" s="9">
        <v>1</v>
      </c>
      <c r="E36" s="10" t="s">
        <v>6</v>
      </c>
      <c r="F36" s="18">
        <f>C36*D36*A36</f>
        <v>72</v>
      </c>
      <c r="G36" s="11" t="s">
        <v>7</v>
      </c>
      <c r="H36" s="10" t="s">
        <v>6</v>
      </c>
      <c r="I36" s="18">
        <f>F36*25.4</f>
        <v>1828.8</v>
      </c>
      <c r="J36" s="9" t="s">
        <v>8</v>
      </c>
      <c r="K36" s="11"/>
      <c r="M36" s="7">
        <v>0.004</v>
      </c>
      <c r="N36" s="8" t="s">
        <v>9</v>
      </c>
      <c r="O36" s="9">
        <v>18000</v>
      </c>
      <c r="P36" s="9">
        <v>2</v>
      </c>
      <c r="Q36" s="10" t="s">
        <v>6</v>
      </c>
      <c r="R36" s="18">
        <f>O36*P36*M36</f>
        <v>144</v>
      </c>
      <c r="S36" s="11" t="s">
        <v>7</v>
      </c>
      <c r="T36" s="10" t="s">
        <v>6</v>
      </c>
      <c r="U36" s="18">
        <f>R36*25.4</f>
        <v>3657.6</v>
      </c>
      <c r="V36" s="9" t="s">
        <v>8</v>
      </c>
      <c r="W36" s="11"/>
      <c r="Y36" s="7">
        <v>0.004</v>
      </c>
      <c r="Z36" s="8" t="s">
        <v>9</v>
      </c>
      <c r="AA36" s="9">
        <v>18000</v>
      </c>
      <c r="AB36" s="9">
        <v>4</v>
      </c>
      <c r="AC36" s="10" t="s">
        <v>6</v>
      </c>
      <c r="AD36" s="18">
        <f>AA36*AB36*Y36</f>
        <v>288</v>
      </c>
      <c r="AE36" s="11" t="s">
        <v>7</v>
      </c>
      <c r="AF36" s="10" t="s">
        <v>6</v>
      </c>
      <c r="AG36" s="18">
        <f>AD36*25.4</f>
        <v>7315.2</v>
      </c>
      <c r="AH36" s="9" t="s">
        <v>8</v>
      </c>
      <c r="AI36" s="11"/>
    </row>
    <row r="37" spans="1:35" x14ac:dyDescent="0.25">
      <c r="A37" s="7">
        <v>0.004</v>
      </c>
      <c r="B37" s="8" t="s">
        <v>9</v>
      </c>
      <c r="C37" s="9">
        <v>20000</v>
      </c>
      <c r="D37" s="9">
        <v>1</v>
      </c>
      <c r="E37" s="10" t="s">
        <v>6</v>
      </c>
      <c r="F37" s="18">
        <f>C37*D37*A37</f>
        <v>80</v>
      </c>
      <c r="G37" s="11" t="s">
        <v>7</v>
      </c>
      <c r="H37" s="10" t="s">
        <v>6</v>
      </c>
      <c r="I37" s="18">
        <f>F37*25.4</f>
        <v>2032</v>
      </c>
      <c r="J37" s="9" t="s">
        <v>8</v>
      </c>
      <c r="K37" s="11"/>
      <c r="M37" s="7">
        <v>0.004</v>
      </c>
      <c r="N37" s="8" t="s">
        <v>9</v>
      </c>
      <c r="O37" s="9">
        <v>20000</v>
      </c>
      <c r="P37" s="9">
        <v>2</v>
      </c>
      <c r="Q37" s="10" t="s">
        <v>6</v>
      </c>
      <c r="R37" s="18">
        <f>O37*P37*M37</f>
        <v>160</v>
      </c>
      <c r="S37" s="11" t="s">
        <v>7</v>
      </c>
      <c r="T37" s="10" t="s">
        <v>6</v>
      </c>
      <c r="U37" s="18">
        <f>R37*25.4</f>
        <v>4064</v>
      </c>
      <c r="V37" s="9" t="s">
        <v>8</v>
      </c>
      <c r="W37" s="11"/>
      <c r="Y37" s="7">
        <v>0.004</v>
      </c>
      <c r="Z37" s="8" t="s">
        <v>9</v>
      </c>
      <c r="AA37" s="9">
        <v>20000</v>
      </c>
      <c r="AB37" s="9">
        <v>4</v>
      </c>
      <c r="AC37" s="10" t="s">
        <v>6</v>
      </c>
      <c r="AD37" s="18">
        <f>AA37*AB37*Y37</f>
        <v>320</v>
      </c>
      <c r="AE37" s="11" t="s">
        <v>7</v>
      </c>
      <c r="AF37" s="10" t="s">
        <v>6</v>
      </c>
      <c r="AG37" s="18">
        <f>AD37*25.4</f>
        <v>8128</v>
      </c>
      <c r="AH37" s="9" t="s">
        <v>8</v>
      </c>
      <c r="AI37" s="11"/>
    </row>
    <row r="38" spans="1:35" x14ac:dyDescent="0.25">
      <c r="A38" s="7">
        <v>0.004</v>
      </c>
      <c r="B38" s="8" t="s">
        <v>9</v>
      </c>
      <c r="C38" s="9">
        <v>22000</v>
      </c>
      <c r="D38" s="9">
        <v>1</v>
      </c>
      <c r="E38" s="10" t="s">
        <v>6</v>
      </c>
      <c r="F38" s="18">
        <f>C38*D38*A38</f>
        <v>88</v>
      </c>
      <c r="G38" s="11" t="s">
        <v>7</v>
      </c>
      <c r="H38" s="10" t="s">
        <v>6</v>
      </c>
      <c r="I38" s="18">
        <f>F38*25.4</f>
        <v>2235.2</v>
      </c>
      <c r="J38" s="9" t="s">
        <v>8</v>
      </c>
      <c r="K38" s="11"/>
      <c r="M38" s="7">
        <v>0.004</v>
      </c>
      <c r="N38" s="8" t="s">
        <v>9</v>
      </c>
      <c r="O38" s="9">
        <v>22000</v>
      </c>
      <c r="P38" s="9">
        <v>2</v>
      </c>
      <c r="Q38" s="10" t="s">
        <v>6</v>
      </c>
      <c r="R38" s="18">
        <f>O38*P38*M38</f>
        <v>176</v>
      </c>
      <c r="S38" s="11" t="s">
        <v>7</v>
      </c>
      <c r="T38" s="10" t="s">
        <v>6</v>
      </c>
      <c r="U38" s="18">
        <f>R38*25.4</f>
        <v>4470.4</v>
      </c>
      <c r="V38" s="9" t="s">
        <v>8</v>
      </c>
      <c r="W38" s="11"/>
      <c r="Y38" s="7">
        <v>0.004</v>
      </c>
      <c r="Z38" s="8" t="s">
        <v>9</v>
      </c>
      <c r="AA38" s="9">
        <v>22000</v>
      </c>
      <c r="AB38" s="9">
        <v>4</v>
      </c>
      <c r="AC38" s="10" t="s">
        <v>6</v>
      </c>
      <c r="AD38" s="18">
        <f>AA38*AB38*Y38</f>
        <v>352</v>
      </c>
      <c r="AE38" s="11" t="s">
        <v>7</v>
      </c>
      <c r="AF38" s="10" t="s">
        <v>6</v>
      </c>
      <c r="AG38" s="18">
        <f>AD38*25.4</f>
        <v>8940.8</v>
      </c>
      <c r="AH38" s="9" t="s">
        <v>8</v>
      </c>
      <c r="AI38" s="11"/>
    </row>
    <row r="39" spans="1:35" x14ac:dyDescent="0.25">
      <c r="A39" s="7">
        <v>0.004</v>
      </c>
      <c r="B39" s="8" t="s">
        <v>9</v>
      </c>
      <c r="C39" s="9">
        <v>24000</v>
      </c>
      <c r="D39" s="9">
        <v>1</v>
      </c>
      <c r="E39" s="10" t="s">
        <v>6</v>
      </c>
      <c r="F39" s="18">
        <f>C39*D39*A39</f>
        <v>96</v>
      </c>
      <c r="G39" s="11" t="s">
        <v>7</v>
      </c>
      <c r="H39" s="10" t="s">
        <v>6</v>
      </c>
      <c r="I39" s="18">
        <f>F39*25.4</f>
        <v>2438.4</v>
      </c>
      <c r="J39" s="9" t="s">
        <v>8</v>
      </c>
      <c r="K39" s="11"/>
      <c r="M39" s="7">
        <v>0.004</v>
      </c>
      <c r="N39" s="8" t="s">
        <v>9</v>
      </c>
      <c r="O39" s="9">
        <v>24000</v>
      </c>
      <c r="P39" s="9">
        <v>2</v>
      </c>
      <c r="Q39" s="10" t="s">
        <v>6</v>
      </c>
      <c r="R39" s="18">
        <f>O39*P39*M39</f>
        <v>192</v>
      </c>
      <c r="S39" s="11" t="s">
        <v>7</v>
      </c>
      <c r="T39" s="10" t="s">
        <v>6</v>
      </c>
      <c r="U39" s="18">
        <f>R39*25.4</f>
        <v>4876.8</v>
      </c>
      <c r="V39" s="9" t="s">
        <v>8</v>
      </c>
      <c r="W39" s="11"/>
      <c r="Y39" s="7">
        <v>0.004</v>
      </c>
      <c r="Z39" s="8" t="s">
        <v>9</v>
      </c>
      <c r="AA39" s="9">
        <v>24000</v>
      </c>
      <c r="AB39" s="9">
        <v>4</v>
      </c>
      <c r="AC39" s="10" t="s">
        <v>6</v>
      </c>
      <c r="AD39" s="18">
        <f>AA39*AB39*Y39</f>
        <v>384</v>
      </c>
      <c r="AE39" s="11" t="s">
        <v>7</v>
      </c>
      <c r="AF39" s="10" t="s">
        <v>6</v>
      </c>
      <c r="AG39" s="18">
        <f>AD39*25.4</f>
        <v>9753.6</v>
      </c>
      <c r="AH39" s="9" t="s">
        <v>8</v>
      </c>
      <c r="AI39" s="11"/>
    </row>
    <row r="40" spans="1:35" x14ac:dyDescent="0.25">
      <c r="A40" s="2">
        <v>0.005</v>
      </c>
      <c r="B40" s="3" t="s">
        <v>9</v>
      </c>
      <c r="C40" s="4">
        <v>10000</v>
      </c>
      <c r="D40" s="4">
        <v>1</v>
      </c>
      <c r="E40" s="5" t="s">
        <v>6</v>
      </c>
      <c r="F40" s="17">
        <f>C40*D40*A40</f>
        <v>50</v>
      </c>
      <c r="G40" s="6" t="s">
        <v>7</v>
      </c>
      <c r="H40" s="5" t="s">
        <v>6</v>
      </c>
      <c r="I40" s="17">
        <f>F40*25.4</f>
        <v>1270</v>
      </c>
      <c r="J40" s="4" t="s">
        <v>8</v>
      </c>
      <c r="K40" s="6"/>
      <c r="M40" s="2">
        <v>0.005</v>
      </c>
      <c r="N40" s="3" t="s">
        <v>9</v>
      </c>
      <c r="O40" s="4">
        <v>10000</v>
      </c>
      <c r="P40" s="4">
        <v>2</v>
      </c>
      <c r="Q40" s="5" t="s">
        <v>6</v>
      </c>
      <c r="R40" s="17">
        <f>O40*P40*M40</f>
        <v>100</v>
      </c>
      <c r="S40" s="6" t="s">
        <v>7</v>
      </c>
      <c r="T40" s="5" t="s">
        <v>6</v>
      </c>
      <c r="U40" s="17">
        <f>R40*25.4</f>
        <v>2540</v>
      </c>
      <c r="V40" s="4" t="s">
        <v>8</v>
      </c>
      <c r="W40" s="6"/>
      <c r="Y40" s="2">
        <v>0.005</v>
      </c>
      <c r="Z40" s="3" t="s">
        <v>9</v>
      </c>
      <c r="AA40" s="4">
        <v>10000</v>
      </c>
      <c r="AB40" s="4">
        <v>4</v>
      </c>
      <c r="AC40" s="5" t="s">
        <v>6</v>
      </c>
      <c r="AD40" s="17">
        <f>AA40*AB40*Y40</f>
        <v>200</v>
      </c>
      <c r="AE40" s="6" t="s">
        <v>7</v>
      </c>
      <c r="AF40" s="5" t="s">
        <v>6</v>
      </c>
      <c r="AG40" s="17">
        <f>AD40*25.4</f>
        <v>5080</v>
      </c>
      <c r="AH40" s="4" t="s">
        <v>8</v>
      </c>
      <c r="AI40" s="6"/>
    </row>
    <row r="41" spans="1:35" x14ac:dyDescent="0.25">
      <c r="A41" s="7">
        <v>0.005</v>
      </c>
      <c r="B41" s="8" t="s">
        <v>9</v>
      </c>
      <c r="C41" s="9">
        <v>12000</v>
      </c>
      <c r="D41" s="9">
        <v>1</v>
      </c>
      <c r="E41" s="10" t="s">
        <v>6</v>
      </c>
      <c r="F41" s="18">
        <f>C41*D41*A41</f>
        <v>60</v>
      </c>
      <c r="G41" s="11" t="s">
        <v>7</v>
      </c>
      <c r="H41" s="10" t="s">
        <v>6</v>
      </c>
      <c r="I41" s="18">
        <f>F41*25.4</f>
        <v>1524</v>
      </c>
      <c r="J41" s="9" t="s">
        <v>8</v>
      </c>
      <c r="K41" s="11"/>
      <c r="M41" s="7">
        <v>0.005</v>
      </c>
      <c r="N41" s="8" t="s">
        <v>9</v>
      </c>
      <c r="O41" s="9">
        <v>12000</v>
      </c>
      <c r="P41" s="9">
        <v>2</v>
      </c>
      <c r="Q41" s="10" t="s">
        <v>6</v>
      </c>
      <c r="R41" s="18">
        <f>O41*P41*M41</f>
        <v>120</v>
      </c>
      <c r="S41" s="11" t="s">
        <v>7</v>
      </c>
      <c r="T41" s="10" t="s">
        <v>6</v>
      </c>
      <c r="U41" s="18">
        <f>R41*25.4</f>
        <v>3048</v>
      </c>
      <c r="V41" s="9" t="s">
        <v>8</v>
      </c>
      <c r="W41" s="11"/>
      <c r="Y41" s="7">
        <v>0.005</v>
      </c>
      <c r="Z41" s="8" t="s">
        <v>9</v>
      </c>
      <c r="AA41" s="9">
        <v>12000</v>
      </c>
      <c r="AB41" s="9">
        <v>4</v>
      </c>
      <c r="AC41" s="10" t="s">
        <v>6</v>
      </c>
      <c r="AD41" s="18">
        <f>AA41*AB41*Y41</f>
        <v>240</v>
      </c>
      <c r="AE41" s="11" t="s">
        <v>7</v>
      </c>
      <c r="AF41" s="10" t="s">
        <v>6</v>
      </c>
      <c r="AG41" s="18">
        <f>AD41*25.4</f>
        <v>6096</v>
      </c>
      <c r="AH41" s="9" t="s">
        <v>8</v>
      </c>
      <c r="AI41" s="11"/>
    </row>
    <row r="42" spans="1:35" x14ac:dyDescent="0.25">
      <c r="A42" s="7">
        <v>0.005</v>
      </c>
      <c r="B42" s="8" t="s">
        <v>9</v>
      </c>
      <c r="C42" s="9">
        <v>14000</v>
      </c>
      <c r="D42" s="9">
        <v>1</v>
      </c>
      <c r="E42" s="10" t="s">
        <v>6</v>
      </c>
      <c r="F42" s="18">
        <f>C42*D42*A42</f>
        <v>70</v>
      </c>
      <c r="G42" s="11" t="s">
        <v>7</v>
      </c>
      <c r="H42" s="10" t="s">
        <v>6</v>
      </c>
      <c r="I42" s="18">
        <f>F42*25.4</f>
        <v>1778</v>
      </c>
      <c r="J42" s="9" t="s">
        <v>8</v>
      </c>
      <c r="K42" s="11"/>
      <c r="M42" s="7">
        <v>0.005</v>
      </c>
      <c r="N42" s="8" t="s">
        <v>9</v>
      </c>
      <c r="O42" s="9">
        <v>14000</v>
      </c>
      <c r="P42" s="9">
        <v>2</v>
      </c>
      <c r="Q42" s="10" t="s">
        <v>6</v>
      </c>
      <c r="R42" s="18">
        <f>O42*P42*M42</f>
        <v>140</v>
      </c>
      <c r="S42" s="11" t="s">
        <v>7</v>
      </c>
      <c r="T42" s="10" t="s">
        <v>6</v>
      </c>
      <c r="U42" s="18">
        <f>R42*25.4</f>
        <v>3556</v>
      </c>
      <c r="V42" s="9" t="s">
        <v>8</v>
      </c>
      <c r="W42" s="11"/>
      <c r="Y42" s="7">
        <v>0.005</v>
      </c>
      <c r="Z42" s="8" t="s">
        <v>9</v>
      </c>
      <c r="AA42" s="9">
        <v>14000</v>
      </c>
      <c r="AB42" s="9">
        <v>4</v>
      </c>
      <c r="AC42" s="10" t="s">
        <v>6</v>
      </c>
      <c r="AD42" s="18">
        <f>AA42*AB42*Y42</f>
        <v>280</v>
      </c>
      <c r="AE42" s="11" t="s">
        <v>7</v>
      </c>
      <c r="AF42" s="10" t="s">
        <v>6</v>
      </c>
      <c r="AG42" s="18">
        <f>AD42*25.4</f>
        <v>7112</v>
      </c>
      <c r="AH42" s="9" t="s">
        <v>8</v>
      </c>
      <c r="AI42" s="11"/>
    </row>
    <row r="43" spans="1:35" x14ac:dyDescent="0.25">
      <c r="A43" s="7">
        <v>0.005</v>
      </c>
      <c r="B43" s="8" t="s">
        <v>9</v>
      </c>
      <c r="C43" s="9">
        <v>16000</v>
      </c>
      <c r="D43" s="9">
        <v>1</v>
      </c>
      <c r="E43" s="10" t="s">
        <v>6</v>
      </c>
      <c r="F43" s="18">
        <f>C43*D43*A43</f>
        <v>80</v>
      </c>
      <c r="G43" s="11" t="s">
        <v>7</v>
      </c>
      <c r="H43" s="10" t="s">
        <v>6</v>
      </c>
      <c r="I43" s="18">
        <f>F43*25.4</f>
        <v>2032</v>
      </c>
      <c r="J43" s="9" t="s">
        <v>8</v>
      </c>
      <c r="K43" s="11"/>
      <c r="M43" s="7">
        <v>0.005</v>
      </c>
      <c r="N43" s="8" t="s">
        <v>9</v>
      </c>
      <c r="O43" s="9">
        <v>16000</v>
      </c>
      <c r="P43" s="9">
        <v>2</v>
      </c>
      <c r="Q43" s="10" t="s">
        <v>6</v>
      </c>
      <c r="R43" s="18">
        <f>O43*P43*M43</f>
        <v>160</v>
      </c>
      <c r="S43" s="11" t="s">
        <v>7</v>
      </c>
      <c r="T43" s="10" t="s">
        <v>6</v>
      </c>
      <c r="U43" s="18">
        <f>R43*25.4</f>
        <v>4064</v>
      </c>
      <c r="V43" s="9" t="s">
        <v>8</v>
      </c>
      <c r="W43" s="11"/>
      <c r="Y43" s="7">
        <v>0.005</v>
      </c>
      <c r="Z43" s="8" t="s">
        <v>9</v>
      </c>
      <c r="AA43" s="9">
        <v>16000</v>
      </c>
      <c r="AB43" s="9">
        <v>4</v>
      </c>
      <c r="AC43" s="10" t="s">
        <v>6</v>
      </c>
      <c r="AD43" s="18">
        <f>AA43*AB43*Y43</f>
        <v>320</v>
      </c>
      <c r="AE43" s="11" t="s">
        <v>7</v>
      </c>
      <c r="AF43" s="10" t="s">
        <v>6</v>
      </c>
      <c r="AG43" s="18">
        <f>AD43*25.4</f>
        <v>8128</v>
      </c>
      <c r="AH43" s="9" t="s">
        <v>8</v>
      </c>
      <c r="AI43" s="11"/>
    </row>
    <row r="44" spans="1:35" x14ac:dyDescent="0.25">
      <c r="A44" s="7">
        <v>0.005</v>
      </c>
      <c r="B44" s="8" t="s">
        <v>9</v>
      </c>
      <c r="C44" s="9">
        <v>18000</v>
      </c>
      <c r="D44" s="9">
        <v>1</v>
      </c>
      <c r="E44" s="10" t="s">
        <v>6</v>
      </c>
      <c r="F44" s="18">
        <f>C44*D44*A44</f>
        <v>90</v>
      </c>
      <c r="G44" s="11" t="s">
        <v>7</v>
      </c>
      <c r="H44" s="10" t="s">
        <v>6</v>
      </c>
      <c r="I44" s="18">
        <f>F44*25.4</f>
        <v>2286</v>
      </c>
      <c r="J44" s="9" t="s">
        <v>8</v>
      </c>
      <c r="K44" s="11"/>
      <c r="M44" s="7">
        <v>0.005</v>
      </c>
      <c r="N44" s="8" t="s">
        <v>9</v>
      </c>
      <c r="O44" s="9">
        <v>18000</v>
      </c>
      <c r="P44" s="9">
        <v>2</v>
      </c>
      <c r="Q44" s="10" t="s">
        <v>6</v>
      </c>
      <c r="R44" s="18">
        <f>O44*P44*M44</f>
        <v>180</v>
      </c>
      <c r="S44" s="11" t="s">
        <v>7</v>
      </c>
      <c r="T44" s="10" t="s">
        <v>6</v>
      </c>
      <c r="U44" s="18">
        <f>R44*25.4</f>
        <v>4572</v>
      </c>
      <c r="V44" s="9" t="s">
        <v>8</v>
      </c>
      <c r="W44" s="11"/>
      <c r="Y44" s="7">
        <v>0.005</v>
      </c>
      <c r="Z44" s="8" t="s">
        <v>9</v>
      </c>
      <c r="AA44" s="9">
        <v>18000</v>
      </c>
      <c r="AB44" s="9">
        <v>4</v>
      </c>
      <c r="AC44" s="10" t="s">
        <v>6</v>
      </c>
      <c r="AD44" s="18">
        <f>AA44*AB44*Y44</f>
        <v>360</v>
      </c>
      <c r="AE44" s="11" t="s">
        <v>7</v>
      </c>
      <c r="AF44" s="10" t="s">
        <v>6</v>
      </c>
      <c r="AG44" s="18">
        <f>AD44*25.4</f>
        <v>9144</v>
      </c>
      <c r="AH44" s="9" t="s">
        <v>8</v>
      </c>
      <c r="AI44" s="11"/>
    </row>
    <row r="45" spans="1:35" x14ac:dyDescent="0.25">
      <c r="A45" s="7">
        <v>0.005</v>
      </c>
      <c r="B45" s="8" t="s">
        <v>9</v>
      </c>
      <c r="C45" s="9">
        <v>20000</v>
      </c>
      <c r="D45" s="9">
        <v>1</v>
      </c>
      <c r="E45" s="10" t="s">
        <v>6</v>
      </c>
      <c r="F45" s="18">
        <f>C45*D45*A45</f>
        <v>100</v>
      </c>
      <c r="G45" s="11" t="s">
        <v>7</v>
      </c>
      <c r="H45" s="10" t="s">
        <v>6</v>
      </c>
      <c r="I45" s="18">
        <f>F45*25.4</f>
        <v>2540</v>
      </c>
      <c r="J45" s="9" t="s">
        <v>8</v>
      </c>
      <c r="K45" s="11"/>
      <c r="M45" s="7">
        <v>0.005</v>
      </c>
      <c r="N45" s="8" t="s">
        <v>9</v>
      </c>
      <c r="O45" s="9">
        <v>20000</v>
      </c>
      <c r="P45" s="9">
        <v>2</v>
      </c>
      <c r="Q45" s="10" t="s">
        <v>6</v>
      </c>
      <c r="R45" s="18">
        <f>O45*P45*M45</f>
        <v>200</v>
      </c>
      <c r="S45" s="11" t="s">
        <v>7</v>
      </c>
      <c r="T45" s="10" t="s">
        <v>6</v>
      </c>
      <c r="U45" s="18">
        <f>R45*25.4</f>
        <v>5080</v>
      </c>
      <c r="V45" s="9" t="s">
        <v>8</v>
      </c>
      <c r="W45" s="11"/>
      <c r="Y45" s="7">
        <v>0.005</v>
      </c>
      <c r="Z45" s="8" t="s">
        <v>9</v>
      </c>
      <c r="AA45" s="9">
        <v>20000</v>
      </c>
      <c r="AB45" s="9">
        <v>4</v>
      </c>
      <c r="AC45" s="10" t="s">
        <v>6</v>
      </c>
      <c r="AD45" s="18">
        <f>AA45*AB45*Y45</f>
        <v>400</v>
      </c>
      <c r="AE45" s="11" t="s">
        <v>7</v>
      </c>
      <c r="AF45" s="10" t="s">
        <v>6</v>
      </c>
      <c r="AG45" s="18">
        <f>AD45*25.4</f>
        <v>10160</v>
      </c>
      <c r="AH45" s="9" t="s">
        <v>8</v>
      </c>
      <c r="AI45" s="11"/>
    </row>
    <row r="46" spans="1:35" x14ac:dyDescent="0.25">
      <c r="A46" s="7">
        <v>0.005</v>
      </c>
      <c r="B46" s="8" t="s">
        <v>9</v>
      </c>
      <c r="C46" s="9">
        <v>22000</v>
      </c>
      <c r="D46" s="9">
        <v>1</v>
      </c>
      <c r="E46" s="10" t="s">
        <v>6</v>
      </c>
      <c r="F46" s="18">
        <f>C46*D46*A46</f>
        <v>110</v>
      </c>
      <c r="G46" s="11" t="s">
        <v>7</v>
      </c>
      <c r="H46" s="10" t="s">
        <v>6</v>
      </c>
      <c r="I46" s="18">
        <f>F46*25.4</f>
        <v>2794</v>
      </c>
      <c r="J46" s="9" t="s">
        <v>8</v>
      </c>
      <c r="K46" s="11"/>
      <c r="M46" s="7">
        <v>0.005</v>
      </c>
      <c r="N46" s="8" t="s">
        <v>9</v>
      </c>
      <c r="O46" s="9">
        <v>22000</v>
      </c>
      <c r="P46" s="9">
        <v>2</v>
      </c>
      <c r="Q46" s="10" t="s">
        <v>6</v>
      </c>
      <c r="R46" s="18">
        <f>O46*P46*M46</f>
        <v>220</v>
      </c>
      <c r="S46" s="11" t="s">
        <v>7</v>
      </c>
      <c r="T46" s="10" t="s">
        <v>6</v>
      </c>
      <c r="U46" s="18">
        <f>R46*25.4</f>
        <v>5588</v>
      </c>
      <c r="V46" s="9" t="s">
        <v>8</v>
      </c>
      <c r="W46" s="11"/>
      <c r="Y46" s="7">
        <v>0.005</v>
      </c>
      <c r="Z46" s="8" t="s">
        <v>9</v>
      </c>
      <c r="AA46" s="9">
        <v>22000</v>
      </c>
      <c r="AB46" s="9">
        <v>4</v>
      </c>
      <c r="AC46" s="10" t="s">
        <v>6</v>
      </c>
      <c r="AD46" s="18">
        <f>AA46*AB46*Y46</f>
        <v>440</v>
      </c>
      <c r="AE46" s="11" t="s">
        <v>7</v>
      </c>
      <c r="AF46" s="10" t="s">
        <v>6</v>
      </c>
      <c r="AG46" s="18">
        <f>AD46*25.4</f>
        <v>11176</v>
      </c>
      <c r="AH46" s="9" t="s">
        <v>8</v>
      </c>
      <c r="AI46" s="11"/>
    </row>
    <row r="47" spans="1:35" x14ac:dyDescent="0.25">
      <c r="A47" s="12">
        <v>0.005</v>
      </c>
      <c r="B47" s="13" t="s">
        <v>9</v>
      </c>
      <c r="C47" s="14">
        <v>24000</v>
      </c>
      <c r="D47" s="14">
        <v>1</v>
      </c>
      <c r="E47" s="15" t="s">
        <v>6</v>
      </c>
      <c r="F47" s="19">
        <f>C47*D47*A47</f>
        <v>120</v>
      </c>
      <c r="G47" s="16" t="s">
        <v>7</v>
      </c>
      <c r="H47" s="15" t="s">
        <v>6</v>
      </c>
      <c r="I47" s="19">
        <f>F47*25.4</f>
        <v>3048</v>
      </c>
      <c r="J47" s="14" t="s">
        <v>8</v>
      </c>
      <c r="K47" s="16"/>
      <c r="M47" s="12">
        <v>0.005</v>
      </c>
      <c r="N47" s="13" t="s">
        <v>9</v>
      </c>
      <c r="O47" s="14">
        <v>24000</v>
      </c>
      <c r="P47" s="14">
        <v>2</v>
      </c>
      <c r="Q47" s="15" t="s">
        <v>6</v>
      </c>
      <c r="R47" s="19">
        <f>O47*P47*M47</f>
        <v>240</v>
      </c>
      <c r="S47" s="16" t="s">
        <v>7</v>
      </c>
      <c r="T47" s="15" t="s">
        <v>6</v>
      </c>
      <c r="U47" s="19">
        <f>R47*25.4</f>
        <v>6096</v>
      </c>
      <c r="V47" s="14" t="s">
        <v>8</v>
      </c>
      <c r="W47" s="16"/>
      <c r="Y47" s="12">
        <v>0.005</v>
      </c>
      <c r="Z47" s="13" t="s">
        <v>9</v>
      </c>
      <c r="AA47" s="14">
        <v>24000</v>
      </c>
      <c r="AB47" s="14">
        <v>4</v>
      </c>
      <c r="AC47" s="15" t="s">
        <v>6</v>
      </c>
      <c r="AD47" s="19">
        <f>AA47*AB47*Y47</f>
        <v>480</v>
      </c>
      <c r="AE47" s="16" t="s">
        <v>7</v>
      </c>
      <c r="AF47" s="15" t="s">
        <v>6</v>
      </c>
      <c r="AG47" s="19">
        <f>AD47*25.4</f>
        <v>12192</v>
      </c>
      <c r="AH47" s="14" t="s">
        <v>8</v>
      </c>
      <c r="AI47" s="16"/>
    </row>
    <row r="48" spans="1:35" x14ac:dyDescent="0.25">
      <c r="A48" s="2">
        <v>0.006</v>
      </c>
      <c r="B48" s="3" t="s">
        <v>9</v>
      </c>
      <c r="C48" s="4">
        <v>10000</v>
      </c>
      <c r="D48" s="4">
        <v>1</v>
      </c>
      <c r="E48" s="5" t="s">
        <v>6</v>
      </c>
      <c r="F48" s="17">
        <f>C48*D48*A48</f>
        <v>60</v>
      </c>
      <c r="G48" s="6" t="s">
        <v>7</v>
      </c>
      <c r="H48" s="5" t="s">
        <v>6</v>
      </c>
      <c r="I48" s="17">
        <f>F48*25.4</f>
        <v>1524</v>
      </c>
      <c r="J48" s="4" t="s">
        <v>8</v>
      </c>
      <c r="K48" s="6"/>
      <c r="M48" s="2">
        <v>0.006</v>
      </c>
      <c r="N48" s="3" t="s">
        <v>9</v>
      </c>
      <c r="O48" s="4">
        <v>10000</v>
      </c>
      <c r="P48" s="4">
        <v>2</v>
      </c>
      <c r="Q48" s="5" t="s">
        <v>6</v>
      </c>
      <c r="R48" s="17">
        <f>O48*P48*M48</f>
        <v>120</v>
      </c>
      <c r="S48" s="6" t="s">
        <v>7</v>
      </c>
      <c r="T48" s="5" t="s">
        <v>6</v>
      </c>
      <c r="U48" s="17">
        <f>R48*25.4</f>
        <v>3048</v>
      </c>
      <c r="V48" s="4" t="s">
        <v>8</v>
      </c>
      <c r="W48" s="6"/>
      <c r="Y48" s="2">
        <v>0.006</v>
      </c>
      <c r="Z48" s="3" t="s">
        <v>9</v>
      </c>
      <c r="AA48" s="4">
        <v>10000</v>
      </c>
      <c r="AB48" s="4">
        <v>4</v>
      </c>
      <c r="AC48" s="5" t="s">
        <v>6</v>
      </c>
      <c r="AD48" s="17">
        <f>AA48*AB48*Y48</f>
        <v>240</v>
      </c>
      <c r="AE48" s="6" t="s">
        <v>7</v>
      </c>
      <c r="AF48" s="5" t="s">
        <v>6</v>
      </c>
      <c r="AG48" s="17">
        <f>AD48*25.4</f>
        <v>6096</v>
      </c>
      <c r="AH48" s="4" t="s">
        <v>8</v>
      </c>
      <c r="AI48" s="6"/>
    </row>
    <row r="49" spans="1:35" x14ac:dyDescent="0.25">
      <c r="A49" s="7">
        <v>0.006</v>
      </c>
      <c r="B49" s="8" t="s">
        <v>9</v>
      </c>
      <c r="C49" s="9">
        <v>12000</v>
      </c>
      <c r="D49" s="9">
        <v>1</v>
      </c>
      <c r="E49" s="10" t="s">
        <v>6</v>
      </c>
      <c r="F49" s="18">
        <f>C49*D49*A49</f>
        <v>72</v>
      </c>
      <c r="G49" s="11" t="s">
        <v>7</v>
      </c>
      <c r="H49" s="10" t="s">
        <v>6</v>
      </c>
      <c r="I49" s="18">
        <f>F49*25.4</f>
        <v>1828.8</v>
      </c>
      <c r="J49" s="9" t="s">
        <v>8</v>
      </c>
      <c r="K49" s="11"/>
      <c r="M49" s="7">
        <v>0.006</v>
      </c>
      <c r="N49" s="8" t="s">
        <v>9</v>
      </c>
      <c r="O49" s="9">
        <v>12000</v>
      </c>
      <c r="P49" s="9">
        <v>2</v>
      </c>
      <c r="Q49" s="10" t="s">
        <v>6</v>
      </c>
      <c r="R49" s="18">
        <f>O49*P49*M49</f>
        <v>144</v>
      </c>
      <c r="S49" s="11" t="s">
        <v>7</v>
      </c>
      <c r="T49" s="10" t="s">
        <v>6</v>
      </c>
      <c r="U49" s="18">
        <f>R49*25.4</f>
        <v>3657.6</v>
      </c>
      <c r="V49" s="9" t="s">
        <v>8</v>
      </c>
      <c r="W49" s="11"/>
      <c r="Y49" s="7">
        <v>0.006</v>
      </c>
      <c r="Z49" s="8" t="s">
        <v>9</v>
      </c>
      <c r="AA49" s="9">
        <v>12000</v>
      </c>
      <c r="AB49" s="9">
        <v>4</v>
      </c>
      <c r="AC49" s="10" t="s">
        <v>6</v>
      </c>
      <c r="AD49" s="18">
        <f>AA49*AB49*Y49</f>
        <v>288</v>
      </c>
      <c r="AE49" s="11" t="s">
        <v>7</v>
      </c>
      <c r="AF49" s="10" t="s">
        <v>6</v>
      </c>
      <c r="AG49" s="18">
        <f>AD49*25.4</f>
        <v>7315.2</v>
      </c>
      <c r="AH49" s="9" t="s">
        <v>8</v>
      </c>
      <c r="AI49" s="11"/>
    </row>
    <row r="50" spans="1:35" x14ac:dyDescent="0.25">
      <c r="A50" s="7">
        <v>0.006</v>
      </c>
      <c r="B50" s="8" t="s">
        <v>9</v>
      </c>
      <c r="C50" s="9">
        <v>14000</v>
      </c>
      <c r="D50" s="9">
        <v>1</v>
      </c>
      <c r="E50" s="10" t="s">
        <v>6</v>
      </c>
      <c r="F50" s="18">
        <f>C50*D50*A50</f>
        <v>84</v>
      </c>
      <c r="G50" s="11" t="s">
        <v>7</v>
      </c>
      <c r="H50" s="10" t="s">
        <v>6</v>
      </c>
      <c r="I50" s="18">
        <f>F50*25.4</f>
        <v>2133.6</v>
      </c>
      <c r="J50" s="9" t="s">
        <v>8</v>
      </c>
      <c r="K50" s="11"/>
      <c r="M50" s="7">
        <v>0.006</v>
      </c>
      <c r="N50" s="8" t="s">
        <v>9</v>
      </c>
      <c r="O50" s="9">
        <v>14000</v>
      </c>
      <c r="P50" s="9">
        <v>2</v>
      </c>
      <c r="Q50" s="10" t="s">
        <v>6</v>
      </c>
      <c r="R50" s="18">
        <f>O50*P50*M50</f>
        <v>168</v>
      </c>
      <c r="S50" s="11" t="s">
        <v>7</v>
      </c>
      <c r="T50" s="10" t="s">
        <v>6</v>
      </c>
      <c r="U50" s="18">
        <f>R50*25.4</f>
        <v>4267.2</v>
      </c>
      <c r="V50" s="9" t="s">
        <v>8</v>
      </c>
      <c r="W50" s="11"/>
      <c r="Y50" s="7">
        <v>0.006</v>
      </c>
      <c r="Z50" s="8" t="s">
        <v>9</v>
      </c>
      <c r="AA50" s="9">
        <v>14000</v>
      </c>
      <c r="AB50" s="9">
        <v>4</v>
      </c>
      <c r="AC50" s="10" t="s">
        <v>6</v>
      </c>
      <c r="AD50" s="18">
        <f>AA50*AB50*Y50</f>
        <v>336</v>
      </c>
      <c r="AE50" s="11" t="s">
        <v>7</v>
      </c>
      <c r="AF50" s="10" t="s">
        <v>6</v>
      </c>
      <c r="AG50" s="18">
        <f>AD50*25.4</f>
        <v>8534.4</v>
      </c>
      <c r="AH50" s="9" t="s">
        <v>8</v>
      </c>
      <c r="AI50" s="11"/>
    </row>
    <row r="51" spans="1:35" x14ac:dyDescent="0.25">
      <c r="A51" s="7">
        <v>0.006</v>
      </c>
      <c r="B51" s="8" t="s">
        <v>9</v>
      </c>
      <c r="C51" s="9">
        <v>16000</v>
      </c>
      <c r="D51" s="9">
        <v>1</v>
      </c>
      <c r="E51" s="10" t="s">
        <v>6</v>
      </c>
      <c r="F51" s="18">
        <f>C51*D51*A51</f>
        <v>96</v>
      </c>
      <c r="G51" s="11" t="s">
        <v>7</v>
      </c>
      <c r="H51" s="10" t="s">
        <v>6</v>
      </c>
      <c r="I51" s="18">
        <f>F51*25.4</f>
        <v>2438.4</v>
      </c>
      <c r="J51" s="9" t="s">
        <v>8</v>
      </c>
      <c r="K51" s="11"/>
      <c r="M51" s="7">
        <v>0.006</v>
      </c>
      <c r="N51" s="8" t="s">
        <v>9</v>
      </c>
      <c r="O51" s="9">
        <v>16000</v>
      </c>
      <c r="P51" s="9">
        <v>2</v>
      </c>
      <c r="Q51" s="10" t="s">
        <v>6</v>
      </c>
      <c r="R51" s="18">
        <f>O51*P51*M51</f>
        <v>192</v>
      </c>
      <c r="S51" s="11" t="s">
        <v>7</v>
      </c>
      <c r="T51" s="10" t="s">
        <v>6</v>
      </c>
      <c r="U51" s="18">
        <f>R51*25.4</f>
        <v>4876.8</v>
      </c>
      <c r="V51" s="9" t="s">
        <v>8</v>
      </c>
      <c r="W51" s="11"/>
      <c r="Y51" s="7">
        <v>0.006</v>
      </c>
      <c r="Z51" s="8" t="s">
        <v>9</v>
      </c>
      <c r="AA51" s="9">
        <v>16000</v>
      </c>
      <c r="AB51" s="9">
        <v>4</v>
      </c>
      <c r="AC51" s="10" t="s">
        <v>6</v>
      </c>
      <c r="AD51" s="18">
        <f>AA51*AB51*Y51</f>
        <v>384</v>
      </c>
      <c r="AE51" s="11" t="s">
        <v>7</v>
      </c>
      <c r="AF51" s="10" t="s">
        <v>6</v>
      </c>
      <c r="AG51" s="18">
        <f>AD51*25.4</f>
        <v>9753.6</v>
      </c>
      <c r="AH51" s="9" t="s">
        <v>8</v>
      </c>
      <c r="AI51" s="11"/>
    </row>
    <row r="52" spans="1:35" x14ac:dyDescent="0.25">
      <c r="A52" s="7">
        <v>0.006</v>
      </c>
      <c r="B52" s="8" t="s">
        <v>9</v>
      </c>
      <c r="C52" s="9">
        <v>18000</v>
      </c>
      <c r="D52" s="9">
        <v>1</v>
      </c>
      <c r="E52" s="10" t="s">
        <v>6</v>
      </c>
      <c r="F52" s="18">
        <f>C52*D52*A52</f>
        <v>108</v>
      </c>
      <c r="G52" s="11" t="s">
        <v>7</v>
      </c>
      <c r="H52" s="10" t="s">
        <v>6</v>
      </c>
      <c r="I52" s="18">
        <f>F52*25.4</f>
        <v>2743.2</v>
      </c>
      <c r="J52" s="9" t="s">
        <v>8</v>
      </c>
      <c r="K52" s="11"/>
      <c r="M52" s="7">
        <v>0.006</v>
      </c>
      <c r="N52" s="8" t="s">
        <v>9</v>
      </c>
      <c r="O52" s="9">
        <v>18000</v>
      </c>
      <c r="P52" s="9">
        <v>2</v>
      </c>
      <c r="Q52" s="10" t="s">
        <v>6</v>
      </c>
      <c r="R52" s="18">
        <f>O52*P52*M52</f>
        <v>216</v>
      </c>
      <c r="S52" s="11" t="s">
        <v>7</v>
      </c>
      <c r="T52" s="10" t="s">
        <v>6</v>
      </c>
      <c r="U52" s="18">
        <f>R52*25.4</f>
        <v>5486.4</v>
      </c>
      <c r="V52" s="9" t="s">
        <v>8</v>
      </c>
      <c r="W52" s="11"/>
      <c r="Y52" s="7">
        <v>0.006</v>
      </c>
      <c r="Z52" s="8" t="s">
        <v>9</v>
      </c>
      <c r="AA52" s="9">
        <v>18000</v>
      </c>
      <c r="AB52" s="9">
        <v>4</v>
      </c>
      <c r="AC52" s="10" t="s">
        <v>6</v>
      </c>
      <c r="AD52" s="18">
        <f>AA52*AB52*Y52</f>
        <v>432</v>
      </c>
      <c r="AE52" s="11" t="s">
        <v>7</v>
      </c>
      <c r="AF52" s="10" t="s">
        <v>6</v>
      </c>
      <c r="AG52" s="18">
        <f>AD52*25.4</f>
        <v>10972.8</v>
      </c>
      <c r="AH52" s="9" t="s">
        <v>8</v>
      </c>
      <c r="AI52" s="11"/>
    </row>
    <row r="53" spans="1:35" x14ac:dyDescent="0.25">
      <c r="A53" s="7">
        <v>0.006</v>
      </c>
      <c r="B53" s="8" t="s">
        <v>9</v>
      </c>
      <c r="C53" s="9">
        <v>20000</v>
      </c>
      <c r="D53" s="9">
        <v>1</v>
      </c>
      <c r="E53" s="10" t="s">
        <v>6</v>
      </c>
      <c r="F53" s="18">
        <f>C53*D53*A53</f>
        <v>120</v>
      </c>
      <c r="G53" s="11" t="s">
        <v>7</v>
      </c>
      <c r="H53" s="10" t="s">
        <v>6</v>
      </c>
      <c r="I53" s="18">
        <f>F53*25.4</f>
        <v>3048</v>
      </c>
      <c r="J53" s="9" t="s">
        <v>8</v>
      </c>
      <c r="K53" s="11"/>
      <c r="M53" s="7">
        <v>0.006</v>
      </c>
      <c r="N53" s="8" t="s">
        <v>9</v>
      </c>
      <c r="O53" s="9">
        <v>20000</v>
      </c>
      <c r="P53" s="9">
        <v>2</v>
      </c>
      <c r="Q53" s="10" t="s">
        <v>6</v>
      </c>
      <c r="R53" s="18">
        <f>O53*P53*M53</f>
        <v>240</v>
      </c>
      <c r="S53" s="11" t="s">
        <v>7</v>
      </c>
      <c r="T53" s="10" t="s">
        <v>6</v>
      </c>
      <c r="U53" s="18">
        <f>R53*25.4</f>
        <v>6096</v>
      </c>
      <c r="V53" s="9" t="s">
        <v>8</v>
      </c>
      <c r="W53" s="11"/>
      <c r="Y53" s="7">
        <v>0.006</v>
      </c>
      <c r="Z53" s="8" t="s">
        <v>9</v>
      </c>
      <c r="AA53" s="9">
        <v>20000</v>
      </c>
      <c r="AB53" s="9">
        <v>4</v>
      </c>
      <c r="AC53" s="10" t="s">
        <v>6</v>
      </c>
      <c r="AD53" s="18">
        <f>AA53*AB53*Y53</f>
        <v>480</v>
      </c>
      <c r="AE53" s="11" t="s">
        <v>7</v>
      </c>
      <c r="AF53" s="10" t="s">
        <v>6</v>
      </c>
      <c r="AG53" s="18">
        <f>AD53*25.4</f>
        <v>12192</v>
      </c>
      <c r="AH53" s="9" t="s">
        <v>8</v>
      </c>
      <c r="AI53" s="11"/>
    </row>
    <row r="54" spans="1:35" x14ac:dyDescent="0.25">
      <c r="A54" s="7">
        <v>0.006</v>
      </c>
      <c r="B54" s="8" t="s">
        <v>9</v>
      </c>
      <c r="C54" s="9">
        <v>22000</v>
      </c>
      <c r="D54" s="9">
        <v>1</v>
      </c>
      <c r="E54" s="10" t="s">
        <v>6</v>
      </c>
      <c r="F54" s="18">
        <f>C54*D54*A54</f>
        <v>132</v>
      </c>
      <c r="G54" s="11" t="s">
        <v>7</v>
      </c>
      <c r="H54" s="10" t="s">
        <v>6</v>
      </c>
      <c r="I54" s="18">
        <f>F54*25.4</f>
        <v>3352.8</v>
      </c>
      <c r="J54" s="9" t="s">
        <v>8</v>
      </c>
      <c r="K54" s="11"/>
      <c r="M54" s="7">
        <v>0.006</v>
      </c>
      <c r="N54" s="8" t="s">
        <v>9</v>
      </c>
      <c r="O54" s="9">
        <v>22000</v>
      </c>
      <c r="P54" s="9">
        <v>2</v>
      </c>
      <c r="Q54" s="10" t="s">
        <v>6</v>
      </c>
      <c r="R54" s="18">
        <f>O54*P54*M54</f>
        <v>264</v>
      </c>
      <c r="S54" s="11" t="s">
        <v>7</v>
      </c>
      <c r="T54" s="10" t="s">
        <v>6</v>
      </c>
      <c r="U54" s="18">
        <f>R54*25.4</f>
        <v>6705.6</v>
      </c>
      <c r="V54" s="9" t="s">
        <v>8</v>
      </c>
      <c r="W54" s="11"/>
      <c r="Y54" s="7">
        <v>0.006</v>
      </c>
      <c r="Z54" s="8" t="s">
        <v>9</v>
      </c>
      <c r="AA54" s="9">
        <v>22000</v>
      </c>
      <c r="AB54" s="9">
        <v>4</v>
      </c>
      <c r="AC54" s="10" t="s">
        <v>6</v>
      </c>
      <c r="AD54" s="18">
        <f>AA54*AB54*Y54</f>
        <v>528</v>
      </c>
      <c r="AE54" s="11" t="s">
        <v>7</v>
      </c>
      <c r="AF54" s="10" t="s">
        <v>6</v>
      </c>
      <c r="AG54" s="18">
        <f>AD54*25.4</f>
        <v>13411.2</v>
      </c>
      <c r="AH54" s="9" t="s">
        <v>8</v>
      </c>
      <c r="AI54" s="11"/>
    </row>
    <row r="55" spans="1:35" x14ac:dyDescent="0.25">
      <c r="A55" s="12">
        <v>0.006</v>
      </c>
      <c r="B55" s="13" t="s">
        <v>9</v>
      </c>
      <c r="C55" s="14">
        <v>24000</v>
      </c>
      <c r="D55" s="14">
        <v>1</v>
      </c>
      <c r="E55" s="15" t="s">
        <v>6</v>
      </c>
      <c r="F55" s="19">
        <f>C55*D55*A55</f>
        <v>144</v>
      </c>
      <c r="G55" s="16" t="s">
        <v>7</v>
      </c>
      <c r="H55" s="15" t="s">
        <v>6</v>
      </c>
      <c r="I55" s="19">
        <f>F55*25.4</f>
        <v>3657.6</v>
      </c>
      <c r="J55" s="14" t="s">
        <v>8</v>
      </c>
      <c r="K55" s="16"/>
      <c r="M55" s="12">
        <v>0.006</v>
      </c>
      <c r="N55" s="13" t="s">
        <v>9</v>
      </c>
      <c r="O55" s="14">
        <v>24000</v>
      </c>
      <c r="P55" s="14">
        <v>2</v>
      </c>
      <c r="Q55" s="15" t="s">
        <v>6</v>
      </c>
      <c r="R55" s="19">
        <f>O55*P55*M55</f>
        <v>288</v>
      </c>
      <c r="S55" s="16" t="s">
        <v>7</v>
      </c>
      <c r="T55" s="15" t="s">
        <v>6</v>
      </c>
      <c r="U55" s="19">
        <f>R55*25.4</f>
        <v>7315.2</v>
      </c>
      <c r="V55" s="14" t="s">
        <v>8</v>
      </c>
      <c r="W55" s="16"/>
      <c r="Y55" s="12">
        <v>0.006</v>
      </c>
      <c r="Z55" s="13" t="s">
        <v>9</v>
      </c>
      <c r="AA55" s="14">
        <v>24000</v>
      </c>
      <c r="AB55" s="14">
        <v>4</v>
      </c>
      <c r="AC55" s="15" t="s">
        <v>6</v>
      </c>
      <c r="AD55" s="19">
        <f>AA55*AB55*Y55</f>
        <v>576</v>
      </c>
      <c r="AE55" s="16" t="s">
        <v>7</v>
      </c>
      <c r="AF55" s="15" t="s">
        <v>6</v>
      </c>
      <c r="AG55" s="19">
        <f>AD55*25.4</f>
        <v>14630.4</v>
      </c>
      <c r="AH55" s="14" t="s">
        <v>8</v>
      </c>
      <c r="AI55" s="16"/>
    </row>
    <row r="56" spans="1:35" x14ac:dyDescent="0.25">
      <c r="A56" s="2">
        <v>0.007</v>
      </c>
      <c r="B56" s="3" t="s">
        <v>9</v>
      </c>
      <c r="C56" s="4">
        <v>10000</v>
      </c>
      <c r="D56" s="4">
        <v>1</v>
      </c>
      <c r="E56" s="5" t="s">
        <v>6</v>
      </c>
      <c r="F56" s="17">
        <f>C56*D56*A56</f>
        <v>70</v>
      </c>
      <c r="G56" s="6" t="s">
        <v>7</v>
      </c>
      <c r="H56" s="5" t="s">
        <v>6</v>
      </c>
      <c r="I56" s="17">
        <f>F56*25.4</f>
        <v>1778</v>
      </c>
      <c r="J56" s="4" t="s">
        <v>8</v>
      </c>
      <c r="K56" s="6"/>
      <c r="M56" s="2">
        <v>0.007</v>
      </c>
      <c r="N56" s="3" t="s">
        <v>9</v>
      </c>
      <c r="O56" s="4">
        <v>10000</v>
      </c>
      <c r="P56" s="4">
        <v>2</v>
      </c>
      <c r="Q56" s="5" t="s">
        <v>6</v>
      </c>
      <c r="R56" s="17">
        <f>O56*P56*M56</f>
        <v>140</v>
      </c>
      <c r="S56" s="6" t="s">
        <v>7</v>
      </c>
      <c r="T56" s="5" t="s">
        <v>6</v>
      </c>
      <c r="U56" s="17">
        <f>R56*25.4</f>
        <v>3556</v>
      </c>
      <c r="V56" s="4" t="s">
        <v>8</v>
      </c>
      <c r="W56" s="6"/>
      <c r="Y56" s="2">
        <v>0.007</v>
      </c>
      <c r="Z56" s="3" t="s">
        <v>9</v>
      </c>
      <c r="AA56" s="4">
        <v>10000</v>
      </c>
      <c r="AB56" s="4">
        <v>4</v>
      </c>
      <c r="AC56" s="5" t="s">
        <v>6</v>
      </c>
      <c r="AD56" s="17">
        <f>AA56*AB56*Y56</f>
        <v>280</v>
      </c>
      <c r="AE56" s="6" t="s">
        <v>7</v>
      </c>
      <c r="AF56" s="5" t="s">
        <v>6</v>
      </c>
      <c r="AG56" s="17">
        <f>AD56*25.4</f>
        <v>7112</v>
      </c>
      <c r="AH56" s="4" t="s">
        <v>8</v>
      </c>
      <c r="AI56" s="6"/>
    </row>
    <row r="57" spans="1:35" x14ac:dyDescent="0.25">
      <c r="A57" s="7">
        <v>0.007</v>
      </c>
      <c r="B57" s="8" t="s">
        <v>9</v>
      </c>
      <c r="C57" s="9">
        <v>12000</v>
      </c>
      <c r="D57" s="9">
        <v>1</v>
      </c>
      <c r="E57" s="10" t="s">
        <v>6</v>
      </c>
      <c r="F57" s="18">
        <f>C57*D57*A57</f>
        <v>84</v>
      </c>
      <c r="G57" s="11" t="s">
        <v>7</v>
      </c>
      <c r="H57" s="10" t="s">
        <v>6</v>
      </c>
      <c r="I57" s="18">
        <f>F57*25.4</f>
        <v>2133.6</v>
      </c>
      <c r="J57" s="9" t="s">
        <v>8</v>
      </c>
      <c r="K57" s="11"/>
      <c r="M57" s="7">
        <v>0.007</v>
      </c>
      <c r="N57" s="8" t="s">
        <v>9</v>
      </c>
      <c r="O57" s="9">
        <v>12000</v>
      </c>
      <c r="P57" s="9">
        <v>2</v>
      </c>
      <c r="Q57" s="10" t="s">
        <v>6</v>
      </c>
      <c r="R57" s="18">
        <f>O57*P57*M57</f>
        <v>168</v>
      </c>
      <c r="S57" s="11" t="s">
        <v>7</v>
      </c>
      <c r="T57" s="10" t="s">
        <v>6</v>
      </c>
      <c r="U57" s="18">
        <f>R57*25.4</f>
        <v>4267.2</v>
      </c>
      <c r="V57" s="9" t="s">
        <v>8</v>
      </c>
      <c r="W57" s="11"/>
      <c r="Y57" s="7">
        <v>0.007</v>
      </c>
      <c r="Z57" s="8" t="s">
        <v>9</v>
      </c>
      <c r="AA57" s="9">
        <v>12000</v>
      </c>
      <c r="AB57" s="9">
        <v>4</v>
      </c>
      <c r="AC57" s="10" t="s">
        <v>6</v>
      </c>
      <c r="AD57" s="18">
        <f>AA57*AB57*Y57</f>
        <v>336</v>
      </c>
      <c r="AE57" s="11" t="s">
        <v>7</v>
      </c>
      <c r="AF57" s="10" t="s">
        <v>6</v>
      </c>
      <c r="AG57" s="18">
        <f>AD57*25.4</f>
        <v>8534.4</v>
      </c>
      <c r="AH57" s="9" t="s">
        <v>8</v>
      </c>
      <c r="AI57" s="11"/>
    </row>
    <row r="58" spans="1:35" x14ac:dyDescent="0.25">
      <c r="A58" s="7">
        <v>0.007</v>
      </c>
      <c r="B58" s="8" t="s">
        <v>9</v>
      </c>
      <c r="C58" s="9">
        <v>14000</v>
      </c>
      <c r="D58" s="9">
        <v>1</v>
      </c>
      <c r="E58" s="10" t="s">
        <v>6</v>
      </c>
      <c r="F58" s="18">
        <f>C58*D58*A58</f>
        <v>98</v>
      </c>
      <c r="G58" s="11" t="s">
        <v>7</v>
      </c>
      <c r="H58" s="10" t="s">
        <v>6</v>
      </c>
      <c r="I58" s="18">
        <f>F58*25.4</f>
        <v>2489.2</v>
      </c>
      <c r="J58" s="9" t="s">
        <v>8</v>
      </c>
      <c r="K58" s="11"/>
      <c r="M58" s="7">
        <v>0.007</v>
      </c>
      <c r="N58" s="8" t="s">
        <v>9</v>
      </c>
      <c r="O58" s="9">
        <v>14000</v>
      </c>
      <c r="P58" s="9">
        <v>2</v>
      </c>
      <c r="Q58" s="10" t="s">
        <v>6</v>
      </c>
      <c r="R58" s="18">
        <f>O58*P58*M58</f>
        <v>196</v>
      </c>
      <c r="S58" s="11" t="s">
        <v>7</v>
      </c>
      <c r="T58" s="10" t="s">
        <v>6</v>
      </c>
      <c r="U58" s="18">
        <f>R58*25.4</f>
        <v>4978.4</v>
      </c>
      <c r="V58" s="9" t="s">
        <v>8</v>
      </c>
      <c r="W58" s="11"/>
      <c r="Y58" s="7">
        <v>0.007</v>
      </c>
      <c r="Z58" s="8" t="s">
        <v>9</v>
      </c>
      <c r="AA58" s="9">
        <v>14000</v>
      </c>
      <c r="AB58" s="9">
        <v>4</v>
      </c>
      <c r="AC58" s="10" t="s">
        <v>6</v>
      </c>
      <c r="AD58" s="18">
        <f>AA58*AB58*Y58</f>
        <v>392</v>
      </c>
      <c r="AE58" s="11" t="s">
        <v>7</v>
      </c>
      <c r="AF58" s="10" t="s">
        <v>6</v>
      </c>
      <c r="AG58" s="18">
        <f>AD58*25.4</f>
        <v>9956.8</v>
      </c>
      <c r="AH58" s="9" t="s">
        <v>8</v>
      </c>
      <c r="AI58" s="11"/>
    </row>
    <row r="59" spans="1:35" x14ac:dyDescent="0.25">
      <c r="A59" s="7">
        <v>0.007</v>
      </c>
      <c r="B59" s="8" t="s">
        <v>9</v>
      </c>
      <c r="C59" s="9">
        <v>16000</v>
      </c>
      <c r="D59" s="9">
        <v>1</v>
      </c>
      <c r="E59" s="10" t="s">
        <v>6</v>
      </c>
      <c r="F59" s="18">
        <f>C59*D59*A59</f>
        <v>112</v>
      </c>
      <c r="G59" s="11" t="s">
        <v>7</v>
      </c>
      <c r="H59" s="10" t="s">
        <v>6</v>
      </c>
      <c r="I59" s="18">
        <f>F59*25.4</f>
        <v>2844.8</v>
      </c>
      <c r="J59" s="9" t="s">
        <v>8</v>
      </c>
      <c r="K59" s="11"/>
      <c r="M59" s="7">
        <v>0.007</v>
      </c>
      <c r="N59" s="8" t="s">
        <v>9</v>
      </c>
      <c r="O59" s="9">
        <v>16000</v>
      </c>
      <c r="P59" s="9">
        <v>2</v>
      </c>
      <c r="Q59" s="10" t="s">
        <v>6</v>
      </c>
      <c r="R59" s="18">
        <f>O59*P59*M59</f>
        <v>224</v>
      </c>
      <c r="S59" s="11" t="s">
        <v>7</v>
      </c>
      <c r="T59" s="10" t="s">
        <v>6</v>
      </c>
      <c r="U59" s="18">
        <f>R59*25.4</f>
        <v>5689.6</v>
      </c>
      <c r="V59" s="9" t="s">
        <v>8</v>
      </c>
      <c r="W59" s="11"/>
      <c r="Y59" s="7">
        <v>0.007</v>
      </c>
      <c r="Z59" s="8" t="s">
        <v>9</v>
      </c>
      <c r="AA59" s="9">
        <v>16000</v>
      </c>
      <c r="AB59" s="9">
        <v>4</v>
      </c>
      <c r="AC59" s="10" t="s">
        <v>6</v>
      </c>
      <c r="AD59" s="18">
        <f>AA59*AB59*Y59</f>
        <v>448</v>
      </c>
      <c r="AE59" s="11" t="s">
        <v>7</v>
      </c>
      <c r="AF59" s="10" t="s">
        <v>6</v>
      </c>
      <c r="AG59" s="18">
        <f>AD59*25.4</f>
        <v>11379.2</v>
      </c>
      <c r="AH59" s="9" t="s">
        <v>8</v>
      </c>
      <c r="AI59" s="11"/>
    </row>
    <row r="60" spans="1:35" x14ac:dyDescent="0.25">
      <c r="A60" s="7">
        <v>0.007</v>
      </c>
      <c r="B60" s="8" t="s">
        <v>9</v>
      </c>
      <c r="C60" s="9">
        <v>18000</v>
      </c>
      <c r="D60" s="9">
        <v>1</v>
      </c>
      <c r="E60" s="10" t="s">
        <v>6</v>
      </c>
      <c r="F60" s="18">
        <f>C60*D60*A60</f>
        <v>126</v>
      </c>
      <c r="G60" s="11" t="s">
        <v>7</v>
      </c>
      <c r="H60" s="10" t="s">
        <v>6</v>
      </c>
      <c r="I60" s="18">
        <f>F60*25.4</f>
        <v>3200.4</v>
      </c>
      <c r="J60" s="9" t="s">
        <v>8</v>
      </c>
      <c r="K60" s="11"/>
      <c r="M60" s="7">
        <v>0.007</v>
      </c>
      <c r="N60" s="8" t="s">
        <v>9</v>
      </c>
      <c r="O60" s="9">
        <v>18000</v>
      </c>
      <c r="P60" s="9">
        <v>2</v>
      </c>
      <c r="Q60" s="10" t="s">
        <v>6</v>
      </c>
      <c r="R60" s="18">
        <f>O60*P60*M60</f>
        <v>252</v>
      </c>
      <c r="S60" s="11" t="s">
        <v>7</v>
      </c>
      <c r="T60" s="10" t="s">
        <v>6</v>
      </c>
      <c r="U60" s="18">
        <f>R60*25.4</f>
        <v>6400.8</v>
      </c>
      <c r="V60" s="9" t="s">
        <v>8</v>
      </c>
      <c r="W60" s="11"/>
      <c r="Y60" s="7">
        <v>0.007</v>
      </c>
      <c r="Z60" s="8" t="s">
        <v>9</v>
      </c>
      <c r="AA60" s="9">
        <v>18000</v>
      </c>
      <c r="AB60" s="9">
        <v>4</v>
      </c>
      <c r="AC60" s="10" t="s">
        <v>6</v>
      </c>
      <c r="AD60" s="18">
        <f>AA60*AB60*Y60</f>
        <v>504</v>
      </c>
      <c r="AE60" s="11" t="s">
        <v>7</v>
      </c>
      <c r="AF60" s="10" t="s">
        <v>6</v>
      </c>
      <c r="AG60" s="18">
        <f>AD60*25.4</f>
        <v>12801.6</v>
      </c>
      <c r="AH60" s="9" t="s">
        <v>8</v>
      </c>
      <c r="AI60" s="11"/>
    </row>
    <row r="61" spans="1:35" x14ac:dyDescent="0.25">
      <c r="A61" s="7">
        <v>0.007</v>
      </c>
      <c r="B61" s="8" t="s">
        <v>9</v>
      </c>
      <c r="C61" s="9">
        <v>20000</v>
      </c>
      <c r="D61" s="9">
        <v>1</v>
      </c>
      <c r="E61" s="10" t="s">
        <v>6</v>
      </c>
      <c r="F61" s="18">
        <f>C61*D61*A61</f>
        <v>140</v>
      </c>
      <c r="G61" s="11" t="s">
        <v>7</v>
      </c>
      <c r="H61" s="10" t="s">
        <v>6</v>
      </c>
      <c r="I61" s="18">
        <f>F61*25.4</f>
        <v>3556</v>
      </c>
      <c r="J61" s="9" t="s">
        <v>8</v>
      </c>
      <c r="K61" s="11"/>
      <c r="M61" s="7">
        <v>0.007</v>
      </c>
      <c r="N61" s="8" t="s">
        <v>9</v>
      </c>
      <c r="O61" s="9">
        <v>20000</v>
      </c>
      <c r="P61" s="9">
        <v>2</v>
      </c>
      <c r="Q61" s="10" t="s">
        <v>6</v>
      </c>
      <c r="R61" s="18">
        <f>O61*P61*M61</f>
        <v>280</v>
      </c>
      <c r="S61" s="11" t="s">
        <v>7</v>
      </c>
      <c r="T61" s="10" t="s">
        <v>6</v>
      </c>
      <c r="U61" s="18">
        <f>R61*25.4</f>
        <v>7112</v>
      </c>
      <c r="V61" s="9" t="s">
        <v>8</v>
      </c>
      <c r="W61" s="11"/>
      <c r="Y61" s="7">
        <v>0.007</v>
      </c>
      <c r="Z61" s="8" t="s">
        <v>9</v>
      </c>
      <c r="AA61" s="9">
        <v>20000</v>
      </c>
      <c r="AB61" s="9">
        <v>4</v>
      </c>
      <c r="AC61" s="10" t="s">
        <v>6</v>
      </c>
      <c r="AD61" s="18">
        <f>AA61*AB61*Y61</f>
        <v>560</v>
      </c>
      <c r="AE61" s="11" t="s">
        <v>7</v>
      </c>
      <c r="AF61" s="10" t="s">
        <v>6</v>
      </c>
      <c r="AG61" s="18">
        <f>AD61*25.4</f>
        <v>14224</v>
      </c>
      <c r="AH61" s="9" t="s">
        <v>8</v>
      </c>
      <c r="AI61" s="11"/>
    </row>
    <row r="62" spans="1:35" x14ac:dyDescent="0.25">
      <c r="A62" s="7">
        <v>0.007</v>
      </c>
      <c r="B62" s="8" t="s">
        <v>9</v>
      </c>
      <c r="C62" s="9">
        <v>22000</v>
      </c>
      <c r="D62" s="9">
        <v>1</v>
      </c>
      <c r="E62" s="10" t="s">
        <v>6</v>
      </c>
      <c r="F62" s="18">
        <f>C62*D62*A62</f>
        <v>154</v>
      </c>
      <c r="G62" s="11" t="s">
        <v>7</v>
      </c>
      <c r="H62" s="10" t="s">
        <v>6</v>
      </c>
      <c r="I62" s="18">
        <f>F62*25.4</f>
        <v>3911.6</v>
      </c>
      <c r="J62" s="9" t="s">
        <v>8</v>
      </c>
      <c r="K62" s="11"/>
      <c r="M62" s="7">
        <v>0.007</v>
      </c>
      <c r="N62" s="8" t="s">
        <v>9</v>
      </c>
      <c r="O62" s="9">
        <v>22000</v>
      </c>
      <c r="P62" s="9">
        <v>2</v>
      </c>
      <c r="Q62" s="10" t="s">
        <v>6</v>
      </c>
      <c r="R62" s="18">
        <f>O62*P62*M62</f>
        <v>308</v>
      </c>
      <c r="S62" s="11" t="s">
        <v>7</v>
      </c>
      <c r="T62" s="10" t="s">
        <v>6</v>
      </c>
      <c r="U62" s="18">
        <f>R62*25.4</f>
        <v>7823.2</v>
      </c>
      <c r="V62" s="9" t="s">
        <v>8</v>
      </c>
      <c r="W62" s="11"/>
      <c r="Y62" s="7">
        <v>0.007</v>
      </c>
      <c r="Z62" s="8" t="s">
        <v>9</v>
      </c>
      <c r="AA62" s="9">
        <v>22000</v>
      </c>
      <c r="AB62" s="9">
        <v>4</v>
      </c>
      <c r="AC62" s="10" t="s">
        <v>6</v>
      </c>
      <c r="AD62" s="18">
        <f>AA62*AB62*Y62</f>
        <v>616</v>
      </c>
      <c r="AE62" s="11" t="s">
        <v>7</v>
      </c>
      <c r="AF62" s="10" t="s">
        <v>6</v>
      </c>
      <c r="AG62" s="18">
        <f>AD62*25.4</f>
        <v>15646.4</v>
      </c>
      <c r="AH62" s="9" t="s">
        <v>8</v>
      </c>
      <c r="AI62" s="11"/>
    </row>
    <row r="63" spans="1:35" x14ac:dyDescent="0.25">
      <c r="A63" s="12">
        <v>0.007</v>
      </c>
      <c r="B63" s="13" t="s">
        <v>9</v>
      </c>
      <c r="C63" s="14">
        <v>24000</v>
      </c>
      <c r="D63" s="14">
        <v>1</v>
      </c>
      <c r="E63" s="15" t="s">
        <v>6</v>
      </c>
      <c r="F63" s="19">
        <f>C63*D63*A63</f>
        <v>168</v>
      </c>
      <c r="G63" s="16" t="s">
        <v>7</v>
      </c>
      <c r="H63" s="15" t="s">
        <v>6</v>
      </c>
      <c r="I63" s="19">
        <f>F63*25.4</f>
        <v>4267.2</v>
      </c>
      <c r="J63" s="14" t="s">
        <v>8</v>
      </c>
      <c r="K63" s="16"/>
      <c r="M63" s="12">
        <v>0.007</v>
      </c>
      <c r="N63" s="13" t="s">
        <v>9</v>
      </c>
      <c r="O63" s="14">
        <v>24000</v>
      </c>
      <c r="P63" s="14">
        <v>2</v>
      </c>
      <c r="Q63" s="15" t="s">
        <v>6</v>
      </c>
      <c r="R63" s="19">
        <f>O63*P63*M63</f>
        <v>336</v>
      </c>
      <c r="S63" s="16" t="s">
        <v>7</v>
      </c>
      <c r="T63" s="15" t="s">
        <v>6</v>
      </c>
      <c r="U63" s="19">
        <f>R63*25.4</f>
        <v>8534.4</v>
      </c>
      <c r="V63" s="14" t="s">
        <v>8</v>
      </c>
      <c r="W63" s="16"/>
      <c r="Y63" s="12">
        <v>0.007</v>
      </c>
      <c r="Z63" s="13" t="s">
        <v>9</v>
      </c>
      <c r="AA63" s="14">
        <v>24000</v>
      </c>
      <c r="AB63" s="14">
        <v>4</v>
      </c>
      <c r="AC63" s="15" t="s">
        <v>6</v>
      </c>
      <c r="AD63" s="19">
        <f>AA63*AB63*Y63</f>
        <v>672</v>
      </c>
      <c r="AE63" s="16" t="s">
        <v>7</v>
      </c>
      <c r="AF63" s="15" t="s">
        <v>6</v>
      </c>
      <c r="AG63" s="19">
        <f>AD63*25.4</f>
        <v>17068.8</v>
      </c>
      <c r="AH63" s="14" t="s">
        <v>8</v>
      </c>
      <c r="AI63" s="16"/>
    </row>
    <row r="64" spans="1:35" x14ac:dyDescent="0.25">
      <c r="A64" s="2">
        <v>0.008</v>
      </c>
      <c r="B64" s="3" t="s">
        <v>9</v>
      </c>
      <c r="C64" s="4">
        <v>10000</v>
      </c>
      <c r="D64" s="4">
        <v>1</v>
      </c>
      <c r="E64" s="5" t="s">
        <v>6</v>
      </c>
      <c r="F64" s="17">
        <f>C64*D64*A64</f>
        <v>80</v>
      </c>
      <c r="G64" s="6" t="s">
        <v>7</v>
      </c>
      <c r="H64" s="5" t="s">
        <v>6</v>
      </c>
      <c r="I64" s="17">
        <f>F64*25.4</f>
        <v>2032</v>
      </c>
      <c r="J64" s="4" t="s">
        <v>8</v>
      </c>
      <c r="K64" s="6"/>
      <c r="M64" s="2">
        <v>0.008</v>
      </c>
      <c r="N64" s="3" t="s">
        <v>9</v>
      </c>
      <c r="O64" s="4">
        <v>10000</v>
      </c>
      <c r="P64" s="4">
        <v>2</v>
      </c>
      <c r="Q64" s="5" t="s">
        <v>6</v>
      </c>
      <c r="R64" s="17">
        <f>O64*P64*M64</f>
        <v>160</v>
      </c>
      <c r="S64" s="6" t="s">
        <v>7</v>
      </c>
      <c r="T64" s="5" t="s">
        <v>6</v>
      </c>
      <c r="U64" s="17">
        <f>R64*25.4</f>
        <v>4064</v>
      </c>
      <c r="V64" s="4" t="s">
        <v>8</v>
      </c>
      <c r="W64" s="6"/>
      <c r="Y64" s="2">
        <v>0.008</v>
      </c>
      <c r="Z64" s="3" t="s">
        <v>9</v>
      </c>
      <c r="AA64" s="4">
        <v>10000</v>
      </c>
      <c r="AB64" s="4">
        <v>4</v>
      </c>
      <c r="AC64" s="5" t="s">
        <v>6</v>
      </c>
      <c r="AD64" s="17">
        <f>AA64*AB64*Y64</f>
        <v>320</v>
      </c>
      <c r="AE64" s="6" t="s">
        <v>7</v>
      </c>
      <c r="AF64" s="5" t="s">
        <v>6</v>
      </c>
      <c r="AG64" s="17">
        <f>AD64*25.4</f>
        <v>8128</v>
      </c>
      <c r="AH64" s="4" t="s">
        <v>8</v>
      </c>
      <c r="AI64" s="6"/>
    </row>
    <row r="65" spans="1:35" x14ac:dyDescent="0.25">
      <c r="A65" s="7">
        <v>0.008</v>
      </c>
      <c r="B65" s="8" t="s">
        <v>9</v>
      </c>
      <c r="C65" s="9">
        <v>12000</v>
      </c>
      <c r="D65" s="9">
        <v>1</v>
      </c>
      <c r="E65" s="10" t="s">
        <v>6</v>
      </c>
      <c r="F65" s="18">
        <f>C65*D65*A65</f>
        <v>96</v>
      </c>
      <c r="G65" s="11" t="s">
        <v>7</v>
      </c>
      <c r="H65" s="10" t="s">
        <v>6</v>
      </c>
      <c r="I65" s="18">
        <f>F65*25.4</f>
        <v>2438.4</v>
      </c>
      <c r="J65" s="9" t="s">
        <v>8</v>
      </c>
      <c r="K65" s="11"/>
      <c r="M65" s="7">
        <v>0.008</v>
      </c>
      <c r="N65" s="8" t="s">
        <v>9</v>
      </c>
      <c r="O65" s="9">
        <v>12000</v>
      </c>
      <c r="P65" s="9">
        <v>2</v>
      </c>
      <c r="Q65" s="10" t="s">
        <v>6</v>
      </c>
      <c r="R65" s="18">
        <f>O65*P65*M65</f>
        <v>192</v>
      </c>
      <c r="S65" s="11" t="s">
        <v>7</v>
      </c>
      <c r="T65" s="10" t="s">
        <v>6</v>
      </c>
      <c r="U65" s="18">
        <f>R65*25.4</f>
        <v>4876.8</v>
      </c>
      <c r="V65" s="9" t="s">
        <v>8</v>
      </c>
      <c r="W65" s="11"/>
      <c r="Y65" s="7">
        <v>0.008</v>
      </c>
      <c r="Z65" s="8" t="s">
        <v>9</v>
      </c>
      <c r="AA65" s="9">
        <v>12000</v>
      </c>
      <c r="AB65" s="9">
        <v>4</v>
      </c>
      <c r="AC65" s="10" t="s">
        <v>6</v>
      </c>
      <c r="AD65" s="18">
        <f>AA65*AB65*Y65</f>
        <v>384</v>
      </c>
      <c r="AE65" s="11" t="s">
        <v>7</v>
      </c>
      <c r="AF65" s="10" t="s">
        <v>6</v>
      </c>
      <c r="AG65" s="18">
        <f>AD65*25.4</f>
        <v>9753.6</v>
      </c>
      <c r="AH65" s="9" t="s">
        <v>8</v>
      </c>
      <c r="AI65" s="11"/>
    </row>
    <row r="66" spans="1:35" x14ac:dyDescent="0.25">
      <c r="A66" s="7">
        <v>0.008</v>
      </c>
      <c r="B66" s="8" t="s">
        <v>9</v>
      </c>
      <c r="C66" s="9">
        <v>14000</v>
      </c>
      <c r="D66" s="9">
        <v>1</v>
      </c>
      <c r="E66" s="10" t="s">
        <v>6</v>
      </c>
      <c r="F66" s="18">
        <f>C66*D66*A66</f>
        <v>112</v>
      </c>
      <c r="G66" s="11" t="s">
        <v>7</v>
      </c>
      <c r="H66" s="10" t="s">
        <v>6</v>
      </c>
      <c r="I66" s="18">
        <f>F66*25.4</f>
        <v>2844.8</v>
      </c>
      <c r="J66" s="9" t="s">
        <v>8</v>
      </c>
      <c r="K66" s="11"/>
      <c r="M66" s="7">
        <v>0.008</v>
      </c>
      <c r="N66" s="8" t="s">
        <v>9</v>
      </c>
      <c r="O66" s="9">
        <v>14000</v>
      </c>
      <c r="P66" s="9">
        <v>2</v>
      </c>
      <c r="Q66" s="10" t="s">
        <v>6</v>
      </c>
      <c r="R66" s="18">
        <f>O66*P66*M66</f>
        <v>224</v>
      </c>
      <c r="S66" s="11" t="s">
        <v>7</v>
      </c>
      <c r="T66" s="10" t="s">
        <v>6</v>
      </c>
      <c r="U66" s="18">
        <f>R66*25.4</f>
        <v>5689.6</v>
      </c>
      <c r="V66" s="9" t="s">
        <v>8</v>
      </c>
      <c r="W66" s="11"/>
      <c r="Y66" s="7">
        <v>0.008</v>
      </c>
      <c r="Z66" s="8" t="s">
        <v>9</v>
      </c>
      <c r="AA66" s="9">
        <v>14000</v>
      </c>
      <c r="AB66" s="9">
        <v>4</v>
      </c>
      <c r="AC66" s="10" t="s">
        <v>6</v>
      </c>
      <c r="AD66" s="18">
        <f>AA66*AB66*Y66</f>
        <v>448</v>
      </c>
      <c r="AE66" s="11" t="s">
        <v>7</v>
      </c>
      <c r="AF66" s="10" t="s">
        <v>6</v>
      </c>
      <c r="AG66" s="18">
        <f>AD66*25.4</f>
        <v>11379.2</v>
      </c>
      <c r="AH66" s="9" t="s">
        <v>8</v>
      </c>
      <c r="AI66" s="11"/>
    </row>
    <row r="67" spans="1:35" x14ac:dyDescent="0.25">
      <c r="A67" s="7">
        <v>0.008</v>
      </c>
      <c r="B67" s="8" t="s">
        <v>9</v>
      </c>
      <c r="C67" s="9">
        <v>16000</v>
      </c>
      <c r="D67" s="9">
        <v>1</v>
      </c>
      <c r="E67" s="10" t="s">
        <v>6</v>
      </c>
      <c r="F67" s="18">
        <f>C67*D67*A67</f>
        <v>128</v>
      </c>
      <c r="G67" s="11" t="s">
        <v>7</v>
      </c>
      <c r="H67" s="10" t="s">
        <v>6</v>
      </c>
      <c r="I67" s="18">
        <f>F67*25.4</f>
        <v>3251.2</v>
      </c>
      <c r="J67" s="9" t="s">
        <v>8</v>
      </c>
      <c r="K67" s="11"/>
      <c r="M67" s="7">
        <v>0.008</v>
      </c>
      <c r="N67" s="8" t="s">
        <v>9</v>
      </c>
      <c r="O67" s="9">
        <v>16000</v>
      </c>
      <c r="P67" s="9">
        <v>2</v>
      </c>
      <c r="Q67" s="10" t="s">
        <v>6</v>
      </c>
      <c r="R67" s="18">
        <f>O67*P67*M67</f>
        <v>256</v>
      </c>
      <c r="S67" s="11" t="s">
        <v>7</v>
      </c>
      <c r="T67" s="10" t="s">
        <v>6</v>
      </c>
      <c r="U67" s="18">
        <f>R67*25.4</f>
        <v>6502.4</v>
      </c>
      <c r="V67" s="9" t="s">
        <v>8</v>
      </c>
      <c r="W67" s="11"/>
      <c r="Y67" s="7">
        <v>0.008</v>
      </c>
      <c r="Z67" s="8" t="s">
        <v>9</v>
      </c>
      <c r="AA67" s="9">
        <v>16000</v>
      </c>
      <c r="AB67" s="9">
        <v>4</v>
      </c>
      <c r="AC67" s="10" t="s">
        <v>6</v>
      </c>
      <c r="AD67" s="18">
        <f>AA67*AB67*Y67</f>
        <v>512</v>
      </c>
      <c r="AE67" s="11" t="s">
        <v>7</v>
      </c>
      <c r="AF67" s="10" t="s">
        <v>6</v>
      </c>
      <c r="AG67" s="18">
        <f>AD67*25.4</f>
        <v>13004.8</v>
      </c>
      <c r="AH67" s="9" t="s">
        <v>8</v>
      </c>
      <c r="AI67" s="11"/>
    </row>
    <row r="68" spans="1:35" x14ac:dyDescent="0.25">
      <c r="A68" s="7">
        <v>0.008</v>
      </c>
      <c r="B68" s="8" t="s">
        <v>9</v>
      </c>
      <c r="C68" s="9">
        <v>18000</v>
      </c>
      <c r="D68" s="9">
        <v>1</v>
      </c>
      <c r="E68" s="10" t="s">
        <v>6</v>
      </c>
      <c r="F68" s="18">
        <f>C68*D68*A68</f>
        <v>144</v>
      </c>
      <c r="G68" s="11" t="s">
        <v>7</v>
      </c>
      <c r="H68" s="10" t="s">
        <v>6</v>
      </c>
      <c r="I68" s="18">
        <f>F68*25.4</f>
        <v>3657.6</v>
      </c>
      <c r="J68" s="9" t="s">
        <v>8</v>
      </c>
      <c r="K68" s="11"/>
      <c r="M68" s="7">
        <v>0.008</v>
      </c>
      <c r="N68" s="8" t="s">
        <v>9</v>
      </c>
      <c r="O68" s="9">
        <v>18000</v>
      </c>
      <c r="P68" s="9">
        <v>2</v>
      </c>
      <c r="Q68" s="10" t="s">
        <v>6</v>
      </c>
      <c r="R68" s="18">
        <f>O68*P68*M68</f>
        <v>288</v>
      </c>
      <c r="S68" s="11" t="s">
        <v>7</v>
      </c>
      <c r="T68" s="10" t="s">
        <v>6</v>
      </c>
      <c r="U68" s="18">
        <f>R68*25.4</f>
        <v>7315.2</v>
      </c>
      <c r="V68" s="9" t="s">
        <v>8</v>
      </c>
      <c r="W68" s="11"/>
      <c r="Y68" s="7">
        <v>0.008</v>
      </c>
      <c r="Z68" s="8" t="s">
        <v>9</v>
      </c>
      <c r="AA68" s="9">
        <v>18000</v>
      </c>
      <c r="AB68" s="9">
        <v>4</v>
      </c>
      <c r="AC68" s="10" t="s">
        <v>6</v>
      </c>
      <c r="AD68" s="18">
        <f>AA68*AB68*Y68</f>
        <v>576</v>
      </c>
      <c r="AE68" s="11" t="s">
        <v>7</v>
      </c>
      <c r="AF68" s="10" t="s">
        <v>6</v>
      </c>
      <c r="AG68" s="18">
        <f>AD68*25.4</f>
        <v>14630.4</v>
      </c>
      <c r="AH68" s="9" t="s">
        <v>8</v>
      </c>
      <c r="AI68" s="11"/>
    </row>
    <row r="69" spans="1:35" x14ac:dyDescent="0.25">
      <c r="A69" s="7">
        <v>0.008</v>
      </c>
      <c r="B69" s="8" t="s">
        <v>9</v>
      </c>
      <c r="C69" s="9">
        <v>20000</v>
      </c>
      <c r="D69" s="9">
        <v>1</v>
      </c>
      <c r="E69" s="10" t="s">
        <v>6</v>
      </c>
      <c r="F69" s="18">
        <f>C69*D69*A69</f>
        <v>160</v>
      </c>
      <c r="G69" s="11" t="s">
        <v>7</v>
      </c>
      <c r="H69" s="10" t="s">
        <v>6</v>
      </c>
      <c r="I69" s="18">
        <f>F69*25.4</f>
        <v>4064</v>
      </c>
      <c r="J69" s="9" t="s">
        <v>8</v>
      </c>
      <c r="K69" s="11"/>
      <c r="M69" s="7">
        <v>0.008</v>
      </c>
      <c r="N69" s="8" t="s">
        <v>9</v>
      </c>
      <c r="O69" s="9">
        <v>20000</v>
      </c>
      <c r="P69" s="9">
        <v>2</v>
      </c>
      <c r="Q69" s="10" t="s">
        <v>6</v>
      </c>
      <c r="R69" s="18">
        <f>O69*P69*M69</f>
        <v>320</v>
      </c>
      <c r="S69" s="11" t="s">
        <v>7</v>
      </c>
      <c r="T69" s="10" t="s">
        <v>6</v>
      </c>
      <c r="U69" s="18">
        <f>R69*25.4</f>
        <v>8128</v>
      </c>
      <c r="V69" s="9" t="s">
        <v>8</v>
      </c>
      <c r="W69" s="11"/>
      <c r="Y69" s="7">
        <v>0.008</v>
      </c>
      <c r="Z69" s="8" t="s">
        <v>9</v>
      </c>
      <c r="AA69" s="9">
        <v>20000</v>
      </c>
      <c r="AB69" s="9">
        <v>4</v>
      </c>
      <c r="AC69" s="10" t="s">
        <v>6</v>
      </c>
      <c r="AD69" s="18">
        <f>AA69*AB69*Y69</f>
        <v>640</v>
      </c>
      <c r="AE69" s="11" t="s">
        <v>7</v>
      </c>
      <c r="AF69" s="10" t="s">
        <v>6</v>
      </c>
      <c r="AG69" s="18">
        <f>AD69*25.4</f>
        <v>16256</v>
      </c>
      <c r="AH69" s="9" t="s">
        <v>8</v>
      </c>
      <c r="AI69" s="11"/>
    </row>
    <row r="70" spans="1:35" x14ac:dyDescent="0.25">
      <c r="A70" s="7">
        <v>0.008</v>
      </c>
      <c r="B70" s="8" t="s">
        <v>9</v>
      </c>
      <c r="C70" s="9">
        <v>22000</v>
      </c>
      <c r="D70" s="9">
        <v>1</v>
      </c>
      <c r="E70" s="10" t="s">
        <v>6</v>
      </c>
      <c r="F70" s="18">
        <f>C70*D70*A70</f>
        <v>176</v>
      </c>
      <c r="G70" s="11" t="s">
        <v>7</v>
      </c>
      <c r="H70" s="10" t="s">
        <v>6</v>
      </c>
      <c r="I70" s="18">
        <f>F70*25.4</f>
        <v>4470.4</v>
      </c>
      <c r="J70" s="9" t="s">
        <v>8</v>
      </c>
      <c r="K70" s="11"/>
      <c r="M70" s="7">
        <v>0.008</v>
      </c>
      <c r="N70" s="8" t="s">
        <v>9</v>
      </c>
      <c r="O70" s="9">
        <v>22000</v>
      </c>
      <c r="P70" s="9">
        <v>2</v>
      </c>
      <c r="Q70" s="10" t="s">
        <v>6</v>
      </c>
      <c r="R70" s="18">
        <f>O70*P70*M70</f>
        <v>352</v>
      </c>
      <c r="S70" s="11" t="s">
        <v>7</v>
      </c>
      <c r="T70" s="10" t="s">
        <v>6</v>
      </c>
      <c r="U70" s="18">
        <f>R70*25.4</f>
        <v>8940.8</v>
      </c>
      <c r="V70" s="9" t="s">
        <v>8</v>
      </c>
      <c r="W70" s="11"/>
      <c r="Y70" s="7">
        <v>0.008</v>
      </c>
      <c r="Z70" s="8" t="s">
        <v>9</v>
      </c>
      <c r="AA70" s="9">
        <v>22000</v>
      </c>
      <c r="AB70" s="9">
        <v>4</v>
      </c>
      <c r="AC70" s="10" t="s">
        <v>6</v>
      </c>
      <c r="AD70" s="18">
        <f>AA70*AB70*Y70</f>
        <v>704</v>
      </c>
      <c r="AE70" s="11" t="s">
        <v>7</v>
      </c>
      <c r="AF70" s="10" t="s">
        <v>6</v>
      </c>
      <c r="AG70" s="18">
        <f>AD70*25.4</f>
        <v>17881.6</v>
      </c>
      <c r="AH70" s="9" t="s">
        <v>8</v>
      </c>
      <c r="AI70" s="11"/>
    </row>
    <row r="71" spans="1:35" x14ac:dyDescent="0.25">
      <c r="A71" s="12">
        <v>0.008</v>
      </c>
      <c r="B71" s="13" t="s">
        <v>9</v>
      </c>
      <c r="C71" s="14">
        <v>24000</v>
      </c>
      <c r="D71" s="14">
        <v>1</v>
      </c>
      <c r="E71" s="15" t="s">
        <v>6</v>
      </c>
      <c r="F71" s="19">
        <f>C71*D71*A71</f>
        <v>192</v>
      </c>
      <c r="G71" s="16" t="s">
        <v>7</v>
      </c>
      <c r="H71" s="15" t="s">
        <v>6</v>
      </c>
      <c r="I71" s="19">
        <f>F71*25.4</f>
        <v>4876.8</v>
      </c>
      <c r="J71" s="14" t="s">
        <v>8</v>
      </c>
      <c r="K71" s="16"/>
      <c r="M71" s="12">
        <v>0.008</v>
      </c>
      <c r="N71" s="13" t="s">
        <v>9</v>
      </c>
      <c r="O71" s="14">
        <v>24000</v>
      </c>
      <c r="P71" s="14">
        <v>2</v>
      </c>
      <c r="Q71" s="15" t="s">
        <v>6</v>
      </c>
      <c r="R71" s="19">
        <f>O71*P71*M71</f>
        <v>384</v>
      </c>
      <c r="S71" s="16" t="s">
        <v>7</v>
      </c>
      <c r="T71" s="15" t="s">
        <v>6</v>
      </c>
      <c r="U71" s="19">
        <f>R71*25.4</f>
        <v>9753.6</v>
      </c>
      <c r="V71" s="14" t="s">
        <v>8</v>
      </c>
      <c r="W71" s="16"/>
      <c r="Y71" s="12">
        <v>0.008</v>
      </c>
      <c r="Z71" s="13" t="s">
        <v>9</v>
      </c>
      <c r="AA71" s="14">
        <v>24000</v>
      </c>
      <c r="AB71" s="14">
        <v>4</v>
      </c>
      <c r="AC71" s="15" t="s">
        <v>6</v>
      </c>
      <c r="AD71" s="19">
        <f>AA71*AB71*Y71</f>
        <v>768</v>
      </c>
      <c r="AE71" s="16" t="s">
        <v>7</v>
      </c>
      <c r="AF71" s="15" t="s">
        <v>6</v>
      </c>
      <c r="AG71" s="19">
        <f>AD71*25.4</f>
        <v>19507.2</v>
      </c>
      <c r="AH71" s="14" t="s">
        <v>8</v>
      </c>
      <c r="AI71" s="16"/>
    </row>
  </sheetData>
  <mergeCells count="2">
    <mergeCell ref="U7:V7"/>
    <mergeCell ref="AG7:A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O10" sqref="O10"/>
    </sheetView>
    <sheetView topLeftCell="A1" workbookViewId="0"/>
  </sheetViews>
  <sheetFormatPr baseColWidth="8" defaultRowHeight="15"/>
  <sheetData>
    <row r="1" spans="1:11" x14ac:dyDescent="0.25">
      <c r="A1" t="s">
        <v>116</v>
      </c>
      <c r="E1" t="s">
        <v>117</v>
      </c>
    </row>
    <row r="3" spans="1:11" x14ac:dyDescent="0.25">
      <c r="A3" s="113" t="s">
        <v>19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</row>
    <row r="4" spans="1:11" x14ac:dyDescent="0.25">
      <c r="A4" s="114" t="s">
        <v>20</v>
      </c>
      <c r="B4" s="114"/>
      <c r="C4" s="114"/>
      <c r="D4" s="114" t="s">
        <v>21</v>
      </c>
      <c r="E4" s="114"/>
      <c r="F4" s="114"/>
      <c r="G4" s="114"/>
      <c r="H4" s="114"/>
      <c r="I4" s="114"/>
      <c r="J4" s="114"/>
      <c r="K4" s="114"/>
    </row>
    <row r="5" spans="1:11" x14ac:dyDescent="0.25">
      <c r="A5" s="22" t="s">
        <v>22</v>
      </c>
      <c r="B5" s="22" t="s">
        <v>23</v>
      </c>
      <c r="C5" s="22" t="s">
        <v>24</v>
      </c>
      <c r="D5" s="21" t="s">
        <v>25</v>
      </c>
      <c r="E5" s="21" t="s">
        <v>26</v>
      </c>
      <c r="F5" s="21" t="s">
        <v>27</v>
      </c>
      <c r="G5" s="21" t="s">
        <v>28</v>
      </c>
      <c r="H5" s="21" t="s">
        <v>29</v>
      </c>
      <c r="I5" s="21" t="s">
        <v>30</v>
      </c>
      <c r="J5" s="21" t="s">
        <v>31</v>
      </c>
      <c r="K5" s="21" t="s">
        <v>32</v>
      </c>
    </row>
    <row ht="18" r="6" spans="1:11" x14ac:dyDescent="0.25">
      <c r="A6" s="23" t="s">
        <v>33</v>
      </c>
      <c r="B6" s="23" t="s">
        <v>39</v>
      </c>
      <c r="C6" s="23" t="s">
        <v>49</v>
      </c>
      <c r="D6" s="24">
        <v>0.001</v>
      </c>
      <c r="E6" s="24">
        <v>0.002</v>
      </c>
      <c r="F6" s="24">
        <v>0.002</v>
      </c>
      <c r="G6" s="24">
        <v>0.003</v>
      </c>
      <c r="H6" s="24">
        <v>0.004</v>
      </c>
      <c r="I6" s="24">
        <v>0.005</v>
      </c>
      <c r="J6" s="24">
        <v>0.006</v>
      </c>
      <c r="K6" s="24">
        <v>0.007</v>
      </c>
    </row>
    <row ht="36" r="7" spans="1:11" x14ac:dyDescent="0.25">
      <c r="A7" s="23" t="s">
        <v>33</v>
      </c>
      <c r="B7" s="23" t="s">
        <v>40</v>
      </c>
      <c r="C7" s="23" t="s">
        <v>50</v>
      </c>
      <c r="D7" s="24">
        <v>0.001</v>
      </c>
      <c r="E7" s="24">
        <v>0.002</v>
      </c>
      <c r="F7" s="24">
        <v>0.002</v>
      </c>
      <c r="G7" s="24">
        <v>0.003</v>
      </c>
      <c r="H7" s="24">
        <v>0.004</v>
      </c>
      <c r="I7" s="24">
        <v>0.005</v>
      </c>
      <c r="J7" s="24">
        <v>0.006</v>
      </c>
      <c r="K7" s="24">
        <v>0.007</v>
      </c>
    </row>
    <row ht="36" r="8" spans="1:11" x14ac:dyDescent="0.25">
      <c r="A8" s="23" t="s">
        <v>34</v>
      </c>
      <c r="B8" s="23" t="s">
        <v>41</v>
      </c>
      <c r="C8" s="23" t="s">
        <v>51</v>
      </c>
      <c r="D8" s="24">
        <v>0.001</v>
      </c>
      <c r="E8" s="24">
        <v>0.001</v>
      </c>
      <c r="F8" s="24">
        <v>0.002</v>
      </c>
      <c r="G8" s="24">
        <v>0.0025</v>
      </c>
      <c r="H8" s="24">
        <v>0.003</v>
      </c>
      <c r="I8" s="24">
        <v>0.004</v>
      </c>
      <c r="J8" s="24">
        <v>0.004</v>
      </c>
      <c r="K8" s="24">
        <v>0.005</v>
      </c>
    </row>
    <row ht="36" r="9" spans="1:11" x14ac:dyDescent="0.25">
      <c r="A9" s="23" t="s">
        <v>34</v>
      </c>
      <c r="B9" s="23" t="s">
        <v>42</v>
      </c>
      <c r="C9" s="23" t="s">
        <v>50</v>
      </c>
      <c r="D9" s="24">
        <v>0.001</v>
      </c>
      <c r="E9" s="24">
        <v>0.001</v>
      </c>
      <c r="F9" s="24">
        <v>0.002</v>
      </c>
      <c r="G9" s="24">
        <v>0.0025</v>
      </c>
      <c r="H9" s="24">
        <v>0.003</v>
      </c>
      <c r="I9" s="24">
        <v>0.004</v>
      </c>
      <c r="J9" s="24">
        <v>0.004</v>
      </c>
      <c r="K9" s="24">
        <v>0.005</v>
      </c>
    </row>
    <row ht="45" r="10" spans="1:11" x14ac:dyDescent="0.25">
      <c r="A10" s="23" t="s">
        <v>35</v>
      </c>
      <c r="B10" s="23" t="s">
        <v>43</v>
      </c>
      <c r="C10" s="23" t="s">
        <v>52</v>
      </c>
      <c r="D10" s="24">
        <v>0.001</v>
      </c>
      <c r="E10" s="24">
        <v>0.001</v>
      </c>
      <c r="F10" s="24">
        <v>0.002</v>
      </c>
      <c r="G10" s="24">
        <v>0.0025</v>
      </c>
      <c r="H10" s="24">
        <v>0.003</v>
      </c>
      <c r="I10" s="24">
        <v>0.004</v>
      </c>
      <c r="J10" s="24">
        <v>0.004</v>
      </c>
      <c r="K10" s="24">
        <v>0.005</v>
      </c>
    </row>
    <row ht="27" r="11" spans="1:11" x14ac:dyDescent="0.25">
      <c r="A11" s="23" t="s">
        <v>35</v>
      </c>
      <c r="B11" s="23" t="s">
        <v>44</v>
      </c>
      <c r="C11" s="23" t="s">
        <v>53</v>
      </c>
      <c r="D11" s="24">
        <v>0.001</v>
      </c>
      <c r="E11" s="24">
        <v>0.001</v>
      </c>
      <c r="F11" s="24">
        <v>0.002</v>
      </c>
      <c r="G11" s="24">
        <v>0.0025</v>
      </c>
      <c r="H11" s="24">
        <v>0.003</v>
      </c>
      <c r="I11" s="24">
        <v>0.004</v>
      </c>
      <c r="J11" s="24">
        <v>0.004</v>
      </c>
      <c r="K11" s="24">
        <v>0.005</v>
      </c>
    </row>
    <row ht="18" r="12" spans="1:11" x14ac:dyDescent="0.25">
      <c r="A12" s="23" t="s">
        <v>36</v>
      </c>
      <c r="B12" s="23" t="s">
        <v>45</v>
      </c>
      <c r="C12" s="23" t="s">
        <v>54</v>
      </c>
      <c r="D12" s="24">
        <v>0.001</v>
      </c>
      <c r="E12" s="24">
        <v>0.002</v>
      </c>
      <c r="F12" s="24">
        <v>0.002</v>
      </c>
      <c r="G12" s="24">
        <v>0.003</v>
      </c>
      <c r="H12" s="24">
        <v>0.004</v>
      </c>
      <c r="I12" s="24">
        <v>0.006</v>
      </c>
      <c r="J12" s="24">
        <v>0.008</v>
      </c>
      <c r="K12" s="24">
        <v>0.009</v>
      </c>
    </row>
    <row ht="18" r="13" spans="1:11" x14ac:dyDescent="0.25">
      <c r="A13" s="23" t="s">
        <v>37</v>
      </c>
      <c r="B13" s="23" t="s">
        <v>46</v>
      </c>
      <c r="C13" s="23" t="s">
        <v>55</v>
      </c>
      <c r="D13" s="24">
        <v>0.001</v>
      </c>
      <c r="E13" s="24">
        <v>0.002</v>
      </c>
      <c r="F13" s="24">
        <v>0.003</v>
      </c>
      <c r="G13" s="24">
        <v>0.004</v>
      </c>
      <c r="H13" s="24">
        <v>0.006</v>
      </c>
      <c r="I13" s="24">
        <v>0.008</v>
      </c>
      <c r="J13" s="24">
        <v>0.01</v>
      </c>
      <c r="K13" s="24">
        <v>0.015</v>
      </c>
    </row>
    <row ht="27" r="14" spans="1:11" x14ac:dyDescent="0.25">
      <c r="A14" s="23" t="s">
        <v>37</v>
      </c>
      <c r="B14" s="23" t="s">
        <v>47</v>
      </c>
      <c r="C14" s="23" t="s">
        <v>56</v>
      </c>
      <c r="D14" s="24">
        <v>0.001</v>
      </c>
      <c r="E14" s="24">
        <v>0.002</v>
      </c>
      <c r="F14" s="24">
        <v>0.003</v>
      </c>
      <c r="G14" s="24">
        <v>0.004</v>
      </c>
      <c r="H14" s="24">
        <v>0.006</v>
      </c>
      <c r="I14" s="24">
        <v>0.008</v>
      </c>
      <c r="J14" s="24">
        <v>0.01</v>
      </c>
      <c r="K14" s="24">
        <v>0.015</v>
      </c>
    </row>
    <row ht="18" r="15" spans="1:11" x14ac:dyDescent="0.25">
      <c r="A15" s="23" t="s">
        <v>38</v>
      </c>
      <c r="B15" s="23" t="s">
        <v>48</v>
      </c>
      <c r="C15" s="23" t="s">
        <v>49</v>
      </c>
      <c r="D15" s="24">
        <v>0.004</v>
      </c>
      <c r="E15" s="24">
        <v>0.004</v>
      </c>
      <c r="F15" s="24">
        <v>0.006</v>
      </c>
      <c r="G15" s="24">
        <v>0.008</v>
      </c>
      <c r="H15" s="24">
        <v>0.01</v>
      </c>
      <c r="I15" s="24">
        <v>0.01</v>
      </c>
      <c r="J15" s="24">
        <v>0.015</v>
      </c>
      <c r="K15" s="24">
        <v>0.02</v>
      </c>
    </row>
    <row r="16" spans="1:11" x14ac:dyDescent="0.25">
      <c r="A16" s="114" t="s">
        <v>57</v>
      </c>
      <c r="B16" s="114"/>
      <c r="C16" s="114"/>
      <c r="D16" s="114" t="s">
        <v>21</v>
      </c>
      <c r="E16" s="114"/>
      <c r="F16" s="114"/>
      <c r="G16" s="114"/>
      <c r="H16" s="114"/>
      <c r="I16" s="114"/>
      <c r="J16" s="114"/>
      <c r="K16" s="114"/>
    </row>
    <row r="17" spans="1:11" x14ac:dyDescent="0.25">
      <c r="A17" s="22" t="s">
        <v>22</v>
      </c>
      <c r="B17" s="22" t="s">
        <v>23</v>
      </c>
      <c r="C17" s="22" t="s">
        <v>24</v>
      </c>
      <c r="D17" s="21" t="s">
        <v>25</v>
      </c>
      <c r="E17" s="21" t="s">
        <v>26</v>
      </c>
      <c r="F17" s="21" t="s">
        <v>27</v>
      </c>
      <c r="G17" s="21" t="s">
        <v>28</v>
      </c>
      <c r="H17" s="21" t="s">
        <v>29</v>
      </c>
      <c r="I17" s="21" t="s">
        <v>30</v>
      </c>
      <c r="J17" s="21" t="s">
        <v>31</v>
      </c>
      <c r="K17" s="21" t="s">
        <v>32</v>
      </c>
    </row>
    <row ht="18" r="18" spans="1:11" x14ac:dyDescent="0.25">
      <c r="A18" s="23" t="s">
        <v>58</v>
      </c>
      <c r="B18" s="23" t="s">
        <v>59</v>
      </c>
      <c r="C18" s="23" t="s">
        <v>63</v>
      </c>
      <c r="D18" s="24">
        <v>0.0005</v>
      </c>
      <c r="E18" s="24">
        <v>0.001</v>
      </c>
      <c r="F18" s="24">
        <v>0.002</v>
      </c>
      <c r="G18" s="24">
        <v>0.003</v>
      </c>
      <c r="H18" s="24">
        <v>0.004</v>
      </c>
      <c r="I18" s="24">
        <v>0.005</v>
      </c>
      <c r="J18" s="24">
        <v>0.006</v>
      </c>
      <c r="K18" s="24">
        <v>0.008</v>
      </c>
    </row>
    <row ht="18" r="19" spans="1:11" x14ac:dyDescent="0.25">
      <c r="A19" s="23" t="s">
        <v>58</v>
      </c>
      <c r="B19" s="23" t="s">
        <v>60</v>
      </c>
      <c r="C19" s="23" t="s">
        <v>64</v>
      </c>
      <c r="D19" s="24">
        <v>0.0005</v>
      </c>
      <c r="E19" s="24">
        <v>0.001</v>
      </c>
      <c r="F19" s="24">
        <v>0.0015</v>
      </c>
      <c r="G19" s="24">
        <v>0.002</v>
      </c>
      <c r="H19" s="24">
        <v>0.002</v>
      </c>
      <c r="I19" s="24">
        <v>0.003</v>
      </c>
      <c r="J19" s="24">
        <v>0.004</v>
      </c>
      <c r="K19" s="24">
        <v>0.005</v>
      </c>
    </row>
    <row ht="18" r="20" spans="1:11" x14ac:dyDescent="0.25">
      <c r="A20" s="23" t="s">
        <v>58</v>
      </c>
      <c r="B20" s="23" t="s">
        <v>61</v>
      </c>
      <c r="C20" s="23" t="s">
        <v>63</v>
      </c>
      <c r="D20" s="24">
        <v>0.0005</v>
      </c>
      <c r="E20" s="24">
        <v>0.001</v>
      </c>
      <c r="F20" s="24">
        <v>0.0015</v>
      </c>
      <c r="G20" s="24">
        <v>0.002</v>
      </c>
      <c r="H20" s="24">
        <v>0.002</v>
      </c>
      <c r="I20" s="24">
        <v>0.003</v>
      </c>
      <c r="J20" s="24">
        <v>0.004</v>
      </c>
      <c r="K20" s="24">
        <v>0.005</v>
      </c>
    </row>
    <row ht="18" r="21" spans="1:11" x14ac:dyDescent="0.25">
      <c r="A21" s="23" t="s">
        <v>58</v>
      </c>
      <c r="B21" s="23" t="s">
        <v>62</v>
      </c>
      <c r="C21" s="23" t="s">
        <v>65</v>
      </c>
      <c r="D21" s="24">
        <v>0.0005</v>
      </c>
      <c r="E21" s="24">
        <v>0.001</v>
      </c>
      <c r="F21" s="24">
        <v>0.002</v>
      </c>
      <c r="G21" s="24">
        <v>0.003</v>
      </c>
      <c r="H21" s="24">
        <v>0.004</v>
      </c>
      <c r="I21" s="24">
        <v>0.005</v>
      </c>
      <c r="J21" s="24">
        <v>0.006</v>
      </c>
      <c r="K21" s="24">
        <v>0.008</v>
      </c>
    </row>
    <row r="22" spans="1:11" x14ac:dyDescent="0.25">
      <c r="A22" s="23" t="s">
        <v>66</v>
      </c>
      <c r="B22" s="23" t="s">
        <v>70</v>
      </c>
      <c r="C22" s="23" t="s">
        <v>78</v>
      </c>
      <c r="D22" s="24">
        <v>0.0005</v>
      </c>
      <c r="E22" s="24">
        <v>0.001</v>
      </c>
      <c r="F22" s="24">
        <v>0.0015</v>
      </c>
      <c r="G22" s="24">
        <v>0.002</v>
      </c>
      <c r="H22" s="24">
        <v>0.003</v>
      </c>
      <c r="I22" s="24">
        <v>0.004</v>
      </c>
      <c r="J22" s="24">
        <v>0.005</v>
      </c>
      <c r="K22" s="24">
        <v>0.006</v>
      </c>
    </row>
    <row ht="18" r="23" spans="1:11" x14ac:dyDescent="0.25">
      <c r="A23" s="23" t="s">
        <v>66</v>
      </c>
      <c r="B23" s="23" t="s">
        <v>71</v>
      </c>
      <c r="C23" s="23" t="s">
        <v>79</v>
      </c>
      <c r="D23" s="24">
        <v>0.0005</v>
      </c>
      <c r="E23" s="24">
        <v>0.001</v>
      </c>
      <c r="F23" s="24">
        <v>0.0015</v>
      </c>
      <c r="G23" s="24">
        <v>0.002</v>
      </c>
      <c r="H23" s="24">
        <v>0.003</v>
      </c>
      <c r="I23" s="24">
        <v>0.004</v>
      </c>
      <c r="J23" s="24">
        <v>0.005</v>
      </c>
      <c r="K23" s="24">
        <v>0.006</v>
      </c>
    </row>
    <row r="24" spans="1:11" x14ac:dyDescent="0.25">
      <c r="A24" s="23" t="s">
        <v>67</v>
      </c>
      <c r="B24" s="23" t="s">
        <v>72</v>
      </c>
      <c r="C24" s="23" t="s">
        <v>80</v>
      </c>
      <c r="D24" s="24">
        <v>0.0005</v>
      </c>
      <c r="E24" s="24">
        <v>0.0005</v>
      </c>
      <c r="F24" s="24">
        <v>0.001</v>
      </c>
      <c r="G24" s="24">
        <v>0.002</v>
      </c>
      <c r="H24" s="24">
        <v>0.0025</v>
      </c>
      <c r="I24" s="24">
        <v>0.0035</v>
      </c>
      <c r="J24" s="24">
        <v>0.004</v>
      </c>
      <c r="K24" s="24">
        <v>0.005</v>
      </c>
    </row>
    <row r="25" spans="1:11" x14ac:dyDescent="0.25">
      <c r="A25" s="23" t="s">
        <v>67</v>
      </c>
      <c r="B25" s="23" t="s">
        <v>73</v>
      </c>
      <c r="C25" s="23" t="s">
        <v>81</v>
      </c>
      <c r="D25" s="24">
        <v>0.0005</v>
      </c>
      <c r="E25" s="24">
        <v>0.0005</v>
      </c>
      <c r="F25" s="24">
        <v>0.001</v>
      </c>
      <c r="G25" s="24">
        <v>0.002</v>
      </c>
      <c r="H25" s="24">
        <v>0.0025</v>
      </c>
      <c r="I25" s="24">
        <v>0.0035</v>
      </c>
      <c r="J25" s="24">
        <v>0.004</v>
      </c>
      <c r="K25" s="24">
        <v>0.005</v>
      </c>
    </row>
    <row ht="27" r="26" spans="1:11" x14ac:dyDescent="0.25">
      <c r="A26" s="23" t="s">
        <v>68</v>
      </c>
      <c r="B26" s="23" t="s">
        <v>74</v>
      </c>
      <c r="C26" s="23" t="s">
        <v>82</v>
      </c>
      <c r="D26" s="24">
        <v>0.0005</v>
      </c>
      <c r="E26" s="24">
        <v>0.0005</v>
      </c>
      <c r="F26" s="24">
        <v>0.001</v>
      </c>
      <c r="G26" s="24">
        <v>0.001</v>
      </c>
      <c r="H26" s="24">
        <v>0.001</v>
      </c>
      <c r="I26" s="24">
        <v>0.0015</v>
      </c>
      <c r="J26" s="24">
        <v>0.002</v>
      </c>
      <c r="K26" s="24">
        <v>0.004</v>
      </c>
    </row>
    <row ht="18" r="27" spans="1:11" x14ac:dyDescent="0.25">
      <c r="A27" s="23" t="s">
        <v>68</v>
      </c>
      <c r="B27" s="23" t="s">
        <v>75</v>
      </c>
      <c r="C27" s="23" t="s">
        <v>83</v>
      </c>
      <c r="D27" s="24">
        <v>0.0005</v>
      </c>
      <c r="E27" s="24">
        <v>0.0005</v>
      </c>
      <c r="F27" s="24">
        <v>0.001</v>
      </c>
      <c r="G27" s="24">
        <v>0.001</v>
      </c>
      <c r="H27" s="24">
        <v>0.001</v>
      </c>
      <c r="I27" s="24">
        <v>0.0015</v>
      </c>
      <c r="J27" s="24">
        <v>0.002</v>
      </c>
      <c r="K27" s="24">
        <v>0.004</v>
      </c>
    </row>
    <row ht="36" r="28" spans="1:11" x14ac:dyDescent="0.25">
      <c r="A28" s="23" t="s">
        <v>69</v>
      </c>
      <c r="B28" s="23" t="s">
        <v>76</v>
      </c>
      <c r="C28" s="23" t="s">
        <v>84</v>
      </c>
      <c r="D28" s="24">
        <v>0.0005</v>
      </c>
      <c r="E28" s="24">
        <v>0.0005</v>
      </c>
      <c r="F28" s="24">
        <v>0.001</v>
      </c>
      <c r="G28" s="24">
        <v>0.001</v>
      </c>
      <c r="H28" s="24">
        <v>0.001</v>
      </c>
      <c r="I28" s="24">
        <v>0.0015</v>
      </c>
      <c r="J28" s="24">
        <v>0.002</v>
      </c>
      <c r="K28" s="24">
        <v>0.004</v>
      </c>
    </row>
    <row ht="27" r="29" spans="1:11" x14ac:dyDescent="0.25">
      <c r="A29" s="23" t="s">
        <v>69</v>
      </c>
      <c r="B29" s="23" t="s">
        <v>77</v>
      </c>
      <c r="C29" s="23" t="s">
        <v>85</v>
      </c>
      <c r="D29" s="24">
        <v>0.0005</v>
      </c>
      <c r="E29" s="24">
        <v>0.0005</v>
      </c>
      <c r="F29" s="24">
        <v>0.001</v>
      </c>
      <c r="G29" s="24">
        <v>0.001</v>
      </c>
      <c r="H29" s="24">
        <v>0.001</v>
      </c>
      <c r="I29" s="24">
        <v>0.0015</v>
      </c>
      <c r="J29" s="24">
        <v>0.002</v>
      </c>
      <c r="K29" s="24">
        <v>0.004</v>
      </c>
    </row>
    <row ht="36" r="30" spans="1:11" x14ac:dyDescent="0.25">
      <c r="A30" s="23" t="s">
        <v>86</v>
      </c>
      <c r="B30" s="23" t="s">
        <v>89</v>
      </c>
      <c r="C30" s="23" t="s">
        <v>83</v>
      </c>
      <c r="D30" s="24">
        <v>0.0001</v>
      </c>
      <c r="E30" s="24">
        <v>0.0002</v>
      </c>
      <c r="F30" s="24">
        <v>0.0005</v>
      </c>
      <c r="G30" s="24">
        <v>0.001</v>
      </c>
      <c r="H30" s="24">
        <v>0.0015</v>
      </c>
      <c r="I30" s="24">
        <v>0.002</v>
      </c>
      <c r="J30" s="24">
        <v>0.003</v>
      </c>
      <c r="K30" s="24">
        <v>0.004</v>
      </c>
    </row>
    <row ht="27" r="31" spans="1:11" x14ac:dyDescent="0.25">
      <c r="A31" s="23" t="s">
        <v>86</v>
      </c>
      <c r="B31" s="23" t="s">
        <v>90</v>
      </c>
      <c r="C31" s="23" t="s">
        <v>80</v>
      </c>
      <c r="D31" s="24">
        <v>0.0001</v>
      </c>
      <c r="E31" s="24">
        <v>0.0002</v>
      </c>
      <c r="F31" s="24">
        <v>0.0005</v>
      </c>
      <c r="G31" s="24">
        <v>0.001</v>
      </c>
      <c r="H31" s="24">
        <v>0.0015</v>
      </c>
      <c r="I31" s="24">
        <v>0.002</v>
      </c>
      <c r="J31" s="24">
        <v>0.003</v>
      </c>
      <c r="K31" s="24">
        <v>0.004</v>
      </c>
    </row>
    <row ht="36" r="32" spans="1:11" x14ac:dyDescent="0.25">
      <c r="A32" s="23" t="s">
        <v>87</v>
      </c>
      <c r="B32" s="23" t="s">
        <v>91</v>
      </c>
      <c r="C32" s="23" t="s">
        <v>95</v>
      </c>
      <c r="D32" s="24">
        <v>0.0005</v>
      </c>
      <c r="E32" s="24">
        <v>0.0005</v>
      </c>
      <c r="F32" s="24">
        <v>0.001</v>
      </c>
      <c r="G32" s="24">
        <v>0.001</v>
      </c>
      <c r="H32" s="24">
        <v>0.002</v>
      </c>
      <c r="I32" s="24">
        <v>0.002</v>
      </c>
      <c r="J32" s="24">
        <v>0.004</v>
      </c>
      <c r="K32" s="24">
        <v>0.006</v>
      </c>
    </row>
    <row ht="18" r="33" spans="1:11" x14ac:dyDescent="0.25">
      <c r="A33" s="23" t="s">
        <v>87</v>
      </c>
      <c r="B33" s="23" t="s">
        <v>92</v>
      </c>
      <c r="C33" s="23" t="s">
        <v>83</v>
      </c>
      <c r="D33" s="24">
        <v>0.0005</v>
      </c>
      <c r="E33" s="24">
        <v>0.0005</v>
      </c>
      <c r="F33" s="24">
        <v>0.001</v>
      </c>
      <c r="G33" s="24">
        <v>0.001</v>
      </c>
      <c r="H33" s="24">
        <v>0.002</v>
      </c>
      <c r="I33" s="24">
        <v>0.002</v>
      </c>
      <c r="J33" s="24">
        <v>0.004</v>
      </c>
      <c r="K33" s="24">
        <v>0.006</v>
      </c>
    </row>
    <row ht="18" r="34" spans="1:11" x14ac:dyDescent="0.25">
      <c r="A34" s="23" t="s">
        <v>88</v>
      </c>
      <c r="B34" s="23" t="s">
        <v>93</v>
      </c>
      <c r="C34" s="23" t="s">
        <v>95</v>
      </c>
      <c r="D34" s="24">
        <v>0.0001</v>
      </c>
      <c r="E34" s="24">
        <v>0.0002</v>
      </c>
      <c r="F34" s="24">
        <v>0.0005</v>
      </c>
      <c r="G34" s="24">
        <v>0.0005</v>
      </c>
      <c r="H34" s="24">
        <v>0.001</v>
      </c>
      <c r="I34" s="24">
        <v>0.001</v>
      </c>
      <c r="J34" s="24">
        <v>0.003</v>
      </c>
      <c r="K34" s="24">
        <v>0.004</v>
      </c>
    </row>
    <row r="35" spans="1:11" x14ac:dyDescent="0.25">
      <c r="A35" s="23" t="s">
        <v>88</v>
      </c>
      <c r="B35" s="23" t="s">
        <v>94</v>
      </c>
      <c r="C35" s="23" t="s">
        <v>83</v>
      </c>
      <c r="D35" s="24">
        <v>0.0001</v>
      </c>
      <c r="E35" s="24">
        <v>0.0002</v>
      </c>
      <c r="F35" s="24">
        <v>0.0005</v>
      </c>
      <c r="G35" s="24">
        <v>0.0005</v>
      </c>
      <c r="H35" s="24">
        <v>0.001</v>
      </c>
      <c r="I35" s="24">
        <v>0.001</v>
      </c>
      <c r="J35" s="24">
        <v>0.003</v>
      </c>
      <c r="K35" s="24">
        <v>0.004</v>
      </c>
    </row>
    <row ht="22.5" customHeight="1" r="36" spans="1:11" x14ac:dyDescent="0.25">
      <c r="A36" s="114" t="s">
        <v>96</v>
      </c>
      <c r="B36" s="114"/>
      <c r="C36" s="114"/>
      <c r="D36" s="114" t="s">
        <v>21</v>
      </c>
      <c r="E36" s="114"/>
      <c r="F36" s="114"/>
      <c r="G36" s="114"/>
      <c r="H36" s="114"/>
      <c r="I36" s="114"/>
      <c r="J36" s="114"/>
      <c r="K36" s="114"/>
    </row>
    <row r="37" spans="1:11" x14ac:dyDescent="0.25">
      <c r="A37" s="22" t="s">
        <v>22</v>
      </c>
      <c r="B37" s="22" t="s">
        <v>23</v>
      </c>
      <c r="C37" s="22" t="s">
        <v>24</v>
      </c>
      <c r="D37" s="21" t="s">
        <v>25</v>
      </c>
      <c r="E37" s="21" t="s">
        <v>26</v>
      </c>
      <c r="F37" s="21" t="s">
        <v>27</v>
      </c>
      <c r="G37" s="21" t="s">
        <v>28</v>
      </c>
      <c r="H37" s="21" t="s">
        <v>29</v>
      </c>
      <c r="I37" s="21" t="s">
        <v>30</v>
      </c>
      <c r="J37" s="21" t="s">
        <v>31</v>
      </c>
      <c r="K37" s="21" t="s">
        <v>32</v>
      </c>
    </row>
    <row ht="45" r="38" spans="1:11" x14ac:dyDescent="0.25">
      <c r="A38" s="23" t="s">
        <v>97</v>
      </c>
      <c r="B38" s="23" t="s">
        <v>100</v>
      </c>
      <c r="C38" s="23" t="s">
        <v>106</v>
      </c>
      <c r="D38" s="24">
        <v>0.0004</v>
      </c>
      <c r="E38" s="24">
        <v>0.0005</v>
      </c>
      <c r="F38" s="24">
        <v>0.001</v>
      </c>
      <c r="G38" s="24">
        <v>0.001</v>
      </c>
      <c r="H38" s="24">
        <v>0.001</v>
      </c>
      <c r="I38" s="24">
        <v>0.001</v>
      </c>
      <c r="J38" s="24">
        <v>0.0015</v>
      </c>
      <c r="K38" s="24">
        <v>0.002</v>
      </c>
    </row>
    <row ht="45" r="39" spans="1:11" x14ac:dyDescent="0.25">
      <c r="A39" s="23" t="s">
        <v>97</v>
      </c>
      <c r="B39" s="23" t="s">
        <v>101</v>
      </c>
      <c r="C39" s="23" t="s">
        <v>107</v>
      </c>
      <c r="D39" s="24">
        <v>0.0004</v>
      </c>
      <c r="E39" s="24">
        <v>0.0005</v>
      </c>
      <c r="F39" s="24">
        <v>0.001</v>
      </c>
      <c r="G39" s="24">
        <v>0.001</v>
      </c>
      <c r="H39" s="24">
        <v>0.001</v>
      </c>
      <c r="I39" s="24">
        <v>0.001</v>
      </c>
      <c r="J39" s="24">
        <v>0.0015</v>
      </c>
      <c r="K39" s="24">
        <v>0.002</v>
      </c>
    </row>
    <row ht="27" r="40" spans="1:11" x14ac:dyDescent="0.25">
      <c r="A40" s="23" t="s">
        <v>98</v>
      </c>
      <c r="B40" s="23" t="s">
        <v>102</v>
      </c>
      <c r="C40" s="23" t="s">
        <v>108</v>
      </c>
      <c r="D40" s="24">
        <v>0.0005</v>
      </c>
      <c r="E40" s="24">
        <v>0.0005</v>
      </c>
      <c r="F40" s="24">
        <v>0.001</v>
      </c>
      <c r="G40" s="24">
        <v>0.0015</v>
      </c>
      <c r="H40" s="24">
        <v>0.002</v>
      </c>
      <c r="I40" s="24">
        <v>0.0025</v>
      </c>
      <c r="J40" s="24">
        <v>0.003</v>
      </c>
      <c r="K40" s="24">
        <v>0.004</v>
      </c>
    </row>
    <row ht="36" r="41" spans="1:11" x14ac:dyDescent="0.25">
      <c r="A41" s="23" t="s">
        <v>98</v>
      </c>
      <c r="B41" s="23" t="s">
        <v>103</v>
      </c>
      <c r="C41" s="23" t="s">
        <v>109</v>
      </c>
      <c r="D41" s="24">
        <v>0.0005</v>
      </c>
      <c r="E41" s="24">
        <v>0.0005</v>
      </c>
      <c r="F41" s="24">
        <v>0.001</v>
      </c>
      <c r="G41" s="24">
        <v>0.0015</v>
      </c>
      <c r="H41" s="24">
        <v>0.002</v>
      </c>
      <c r="I41" s="24">
        <v>0.0025</v>
      </c>
      <c r="J41" s="24">
        <v>0.003</v>
      </c>
      <c r="K41" s="24">
        <v>0.004</v>
      </c>
    </row>
    <row ht="54" r="42" spans="1:11" x14ac:dyDescent="0.25">
      <c r="A42" s="23" t="s">
        <v>99</v>
      </c>
      <c r="B42" s="23" t="s">
        <v>104</v>
      </c>
      <c r="C42" s="23" t="s">
        <v>110</v>
      </c>
      <c r="D42" s="24">
        <v>0.0005</v>
      </c>
      <c r="E42" s="24">
        <v>0.0005</v>
      </c>
      <c r="F42" s="24">
        <v>0.001</v>
      </c>
      <c r="G42" s="24">
        <v>0.001</v>
      </c>
      <c r="H42" s="24">
        <v>0.002</v>
      </c>
      <c r="I42" s="24">
        <v>0.0025</v>
      </c>
      <c r="J42" s="24">
        <v>0.003</v>
      </c>
      <c r="K42" s="24">
        <v>0.004</v>
      </c>
    </row>
    <row ht="45" r="43" spans="1:11" x14ac:dyDescent="0.25">
      <c r="A43" s="23" t="s">
        <v>99</v>
      </c>
      <c r="B43" s="23" t="s">
        <v>105</v>
      </c>
      <c r="C43" s="23" t="s">
        <v>111</v>
      </c>
      <c r="D43" s="24">
        <v>0.0005</v>
      </c>
      <c r="E43" s="24">
        <v>0.0005</v>
      </c>
      <c r="F43" s="24">
        <v>0.001</v>
      </c>
      <c r="G43" s="24">
        <v>0.001</v>
      </c>
      <c r="H43" s="24">
        <v>0.002</v>
      </c>
      <c r="I43" s="24">
        <v>0.0025</v>
      </c>
      <c r="J43" s="24">
        <v>0.003</v>
      </c>
      <c r="K43" s="24">
        <v>0.004</v>
      </c>
    </row>
    <row ht="27" r="44" spans="1:11" x14ac:dyDescent="0.25">
      <c r="A44" s="23" t="s">
        <v>112</v>
      </c>
      <c r="B44" s="23" t="s">
        <v>113</v>
      </c>
      <c r="C44" s="23" t="s">
        <v>115</v>
      </c>
      <c r="D44" s="24">
        <v>0.0005</v>
      </c>
      <c r="E44" s="24">
        <v>0.0005</v>
      </c>
      <c r="F44" s="24">
        <v>0.0005</v>
      </c>
      <c r="G44" s="24">
        <v>0.001</v>
      </c>
      <c r="H44" s="24">
        <v>0.001</v>
      </c>
      <c r="I44" s="24">
        <v>0.0015</v>
      </c>
      <c r="J44" s="24">
        <v>0.002</v>
      </c>
      <c r="K44" s="24">
        <v>0.004</v>
      </c>
    </row>
    <row ht="54" r="45" spans="1:11" x14ac:dyDescent="0.25">
      <c r="A45" s="23" t="s">
        <v>112</v>
      </c>
      <c r="B45" s="23" t="s">
        <v>114</v>
      </c>
      <c r="C45" s="23" t="s">
        <v>85</v>
      </c>
      <c r="D45" s="24">
        <v>0.0005</v>
      </c>
      <c r="E45" s="24">
        <v>0.0005</v>
      </c>
      <c r="F45" s="24">
        <v>0.0005</v>
      </c>
      <c r="G45" s="24">
        <v>0.001</v>
      </c>
      <c r="H45" s="24">
        <v>0.001</v>
      </c>
      <c r="I45" s="24">
        <v>0.0015</v>
      </c>
      <c r="J45" s="24">
        <v>0.002</v>
      </c>
      <c r="K45" s="24">
        <v>0.004</v>
      </c>
    </row>
    <row r="46" spans="1:11" x14ac:dyDescent="0.25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</row>
  </sheetData>
  <mergeCells count="8">
    <mergeCell ref="A46:K46"/>
    <mergeCell ref="A3:K3"/>
    <mergeCell ref="A4:C4"/>
    <mergeCell ref="D4:K4"/>
    <mergeCell ref="A16:C16"/>
    <mergeCell ref="D16:K16"/>
    <mergeCell ref="A36:C36"/>
    <mergeCell ref="D36:K3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P27" sqref="P27"/>
    </sheetView>
    <sheetView topLeftCell="A1" workbookViewId="0"/>
  </sheetViews>
  <sheetFormatPr baseColWidth="8" defaultRowHeight="15"/>
  <sheetData>
    <row r="1" spans="1:6" x14ac:dyDescent="0.25">
      <c r="A1" t="s">
        <v>10</v>
      </c>
    </row>
    <row r="3" spans="1:6" x14ac:dyDescent="0.25">
      <c r="A3" t="s">
        <v>11</v>
      </c>
      <c r="F3" t="s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1" workbookViewId="0">
      <selection pane="topLeft" activeCell="E34" sqref="E34"/>
    </sheetView>
    <sheetView topLeftCell="A1" workbookViewId="0"/>
  </sheetViews>
  <sheetFormatPr baseColWidth="8" defaultRowHeight="15"/>
  <cols>
    <col min="1" max="1" width="5.85546875" customWidth="1"/>
    <col min="2" max="2" width="12.42578125" style="1" customWidth="1"/>
    <col min="3" max="4" width="9.140625" style="1" customWidth="1"/>
    <col min="5" max="5" width="12.7109375" style="1" customWidth="1"/>
    <col min="6" max="6" width="11.42578125" style="1" customWidth="1"/>
    <col min="7" max="7" width="9.140625" style="1" customWidth="1"/>
    <col min="8" max="8" width="13.42578125" style="1" customWidth="1"/>
    <col min="9" max="9" width="13.85546875" style="1" customWidth="1"/>
    <col min="10" max="10" width="9.140625" style="1" customWidth="1"/>
    <col min="11" max="11" width="27.5703125" style="20" customWidth="1"/>
    <col min="12" max="12" width="1.140625" customWidth="1"/>
    <col min="13" max="18" width="9.140625" style="1" customWidth="1"/>
  </cols>
  <sheetData>
    <row r="2" spans="2:11" x14ac:dyDescent="0.25">
      <c r="B2" s="25" t="s">
        <v>118</v>
      </c>
      <c r="C2" s="26"/>
      <c r="D2" s="26"/>
      <c r="E2" s="26"/>
      <c r="F2" s="26"/>
      <c r="G2" s="26"/>
      <c r="H2" s="26"/>
      <c r="I2" s="26"/>
      <c r="J2" s="26"/>
      <c r="K2" s="27"/>
    </row>
    <row ht="5.25" customHeight="1" r="3" spans="2:11" x14ac:dyDescent="0.25">
      <c r="B3" s="28"/>
      <c r="C3" s="29"/>
      <c r="D3" s="29"/>
      <c r="E3" s="29"/>
      <c r="F3" s="29"/>
      <c r="G3" s="29"/>
      <c r="H3" s="29"/>
      <c r="I3" s="29"/>
      <c r="J3" s="29"/>
      <c r="K3" s="30"/>
    </row>
    <row r="4" spans="2:11" x14ac:dyDescent="0.25">
      <c r="B4" s="31" t="s">
        <v>119</v>
      </c>
      <c r="C4" s="29"/>
      <c r="D4" s="29"/>
      <c r="E4" s="29"/>
      <c r="F4" s="29"/>
      <c r="G4" s="29"/>
      <c r="H4" s="29"/>
      <c r="I4" s="29"/>
      <c r="J4" s="29"/>
      <c r="K4" s="30"/>
    </row>
    <row r="5" spans="2:11" x14ac:dyDescent="0.25">
      <c r="B5" s="31" t="s">
        <v>120</v>
      </c>
      <c r="C5" s="29"/>
      <c r="D5" s="29"/>
      <c r="E5" s="29"/>
      <c r="F5" s="29"/>
      <c r="G5" s="29"/>
      <c r="H5" s="29"/>
      <c r="I5" s="29"/>
      <c r="J5" s="29"/>
      <c r="K5" s="30"/>
    </row>
    <row r="6" spans="2:11" x14ac:dyDescent="0.25">
      <c r="B6" s="31" t="s">
        <v>121</v>
      </c>
      <c r="C6" s="29"/>
      <c r="D6" s="29"/>
      <c r="E6" s="29"/>
      <c r="F6" s="29"/>
      <c r="G6" s="29"/>
      <c r="H6" s="29"/>
      <c r="I6" s="29"/>
      <c r="J6" s="29"/>
      <c r="K6" s="30"/>
    </row>
    <row ht="4.5" customHeight="1" r="7" spans="2:11" x14ac:dyDescent="0.25">
      <c r="B7" s="32"/>
      <c r="C7" s="33"/>
      <c r="D7" s="33"/>
      <c r="E7" s="33"/>
      <c r="F7" s="33"/>
      <c r="G7" s="33"/>
      <c r="H7" s="33"/>
      <c r="I7" s="33"/>
      <c r="J7" s="33"/>
      <c r="K7" s="34"/>
    </row>
    <row r="9" spans="2:11" x14ac:dyDescent="0.25">
      <c r="B9" s="25" t="s">
        <v>122</v>
      </c>
      <c r="C9" s="26"/>
      <c r="D9" s="26"/>
      <c r="E9" s="26"/>
      <c r="F9" s="26"/>
      <c r="G9" s="26"/>
      <c r="H9" s="26"/>
      <c r="I9" s="26"/>
      <c r="J9" s="26"/>
      <c r="K9" s="27"/>
    </row>
    <row r="10" spans="2:11" x14ac:dyDescent="0.25">
      <c r="B10" s="28" t="s">
        <v>123</v>
      </c>
      <c r="C10" s="29">
        <v>3.1415926</v>
      </c>
      <c r="D10" s="29"/>
      <c r="E10" s="29"/>
      <c r="F10" s="29"/>
      <c r="G10" s="29"/>
      <c r="H10" s="29"/>
      <c r="I10" s="29"/>
      <c r="J10" s="29"/>
      <c r="K10" s="30"/>
    </row>
    <row r="11" spans="2:11" x14ac:dyDescent="0.25">
      <c r="B11" s="28"/>
      <c r="C11" s="29"/>
      <c r="D11" s="29"/>
      <c r="E11" s="29"/>
      <c r="F11" s="29"/>
      <c r="G11" s="29"/>
      <c r="H11" s="29"/>
      <c r="I11" s="29"/>
      <c r="J11" s="29"/>
      <c r="K11" s="30"/>
    </row>
    <row r="12" spans="2:11" x14ac:dyDescent="0.25">
      <c r="B12" s="35" t="s">
        <v>124</v>
      </c>
      <c r="C12" s="29"/>
      <c r="D12" s="29"/>
      <c r="E12" s="29"/>
      <c r="F12" s="29"/>
      <c r="G12" s="29"/>
      <c r="H12" s="29"/>
      <c r="I12" s="29"/>
      <c r="J12" s="29"/>
      <c r="K12" s="30"/>
    </row>
    <row r="13" spans="2:11" x14ac:dyDescent="0.25">
      <c r="B13" s="36" t="s">
        <v>125</v>
      </c>
      <c r="C13" s="29"/>
      <c r="D13" s="29"/>
      <c r="E13" s="29"/>
      <c r="F13" s="29"/>
      <c r="G13" s="29"/>
      <c r="H13" s="29"/>
      <c r="I13" s="29"/>
      <c r="J13" s="29"/>
      <c r="K13" s="30"/>
    </row>
    <row r="14" spans="2:11" x14ac:dyDescent="0.25">
      <c r="B14" s="36" t="s">
        <v>126</v>
      </c>
      <c r="C14" s="29"/>
      <c r="D14" s="29"/>
      <c r="E14" s="29"/>
      <c r="F14" s="29"/>
      <c r="G14" s="29"/>
      <c r="H14" s="29"/>
      <c r="I14" s="29"/>
      <c r="J14" s="29"/>
      <c r="K14" s="30"/>
    </row>
    <row r="15" spans="2:11" x14ac:dyDescent="0.25">
      <c r="B15" s="36" t="s">
        <v>127</v>
      </c>
      <c r="C15" s="29"/>
      <c r="D15" s="29"/>
      <c r="E15" s="29"/>
      <c r="F15" s="29"/>
      <c r="G15" s="29"/>
      <c r="H15" s="29"/>
      <c r="I15" s="29"/>
      <c r="J15" s="29"/>
      <c r="K15" s="30"/>
    </row>
    <row r="16" spans="2:11" x14ac:dyDescent="0.25">
      <c r="B16" s="36" t="s">
        <v>128</v>
      </c>
      <c r="C16" s="29"/>
      <c r="D16" s="29"/>
      <c r="E16" s="29"/>
      <c r="F16" s="29"/>
      <c r="G16" s="29"/>
      <c r="H16" s="29"/>
      <c r="I16" s="29"/>
      <c r="J16" s="29"/>
      <c r="K16" s="30"/>
    </row>
    <row r="17" spans="2:19" x14ac:dyDescent="0.25">
      <c r="B17" s="36" t="s">
        <v>129</v>
      </c>
      <c r="C17" s="29"/>
      <c r="D17" s="29"/>
      <c r="E17" s="29"/>
      <c r="F17" s="29"/>
      <c r="G17" s="29"/>
      <c r="H17" s="29"/>
      <c r="I17" s="29"/>
      <c r="J17" s="29"/>
      <c r="K17" s="30"/>
    </row>
    <row r="18" spans="2:19" x14ac:dyDescent="0.25">
      <c r="B18" s="37"/>
      <c r="C18" s="33"/>
      <c r="D18" s="33"/>
      <c r="E18" s="33"/>
      <c r="F18" s="33"/>
      <c r="G18" s="33"/>
      <c r="H18" s="33"/>
      <c r="I18" s="33"/>
      <c r="J18" s="33"/>
      <c r="K18" s="34"/>
    </row>
    <row r="20" spans="2:19" x14ac:dyDescent="0.25">
      <c r="B20" s="25" t="s">
        <v>130</v>
      </c>
      <c r="C20" s="26"/>
      <c r="D20" s="26"/>
      <c r="E20" s="26"/>
      <c r="F20" s="26"/>
      <c r="G20" s="26"/>
      <c r="H20" s="26"/>
      <c r="I20" s="26"/>
      <c r="J20" s="26"/>
      <c r="K20" s="27"/>
    </row>
    <row r="21" spans="2:19" x14ac:dyDescent="0.25"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2:19" x14ac:dyDescent="0.25">
      <c r="B22" s="28" t="s">
        <v>24</v>
      </c>
      <c r="C22" s="38">
        <v>250</v>
      </c>
      <c r="D22" s="29"/>
      <c r="E22" s="39" t="s">
        <v>24</v>
      </c>
      <c r="F22" s="40">
        <f>(pi*F26*F23)/12</f>
        <v>327.249229166667</v>
      </c>
      <c r="G22" s="29"/>
      <c r="H22" s="29"/>
      <c r="I22" s="29"/>
      <c r="J22" s="29"/>
      <c r="K22" s="30"/>
      <c r="P22" s="41"/>
    </row>
    <row r="23" spans="2:19" x14ac:dyDescent="0.25">
      <c r="B23" s="28" t="s">
        <v>131</v>
      </c>
      <c r="C23" s="42">
        <v>0.25</v>
      </c>
      <c r="D23" s="29"/>
      <c r="E23" s="29" t="s">
        <v>131</v>
      </c>
      <c r="F23" s="42">
        <v>0.25</v>
      </c>
      <c r="G23" s="29"/>
      <c r="H23" s="29"/>
      <c r="I23" s="29"/>
      <c r="J23" s="29"/>
      <c r="K23" s="30"/>
      <c r="S23" s="41"/>
    </row>
    <row r="24" spans="2:19" x14ac:dyDescent="0.25">
      <c r="B24" s="28" t="s">
        <v>132</v>
      </c>
      <c r="C24" s="43">
        <v>0.00075</v>
      </c>
      <c r="D24" s="29"/>
      <c r="E24" s="29" t="s">
        <v>132</v>
      </c>
      <c r="F24" s="43">
        <v>0.00075</v>
      </c>
      <c r="G24" s="29"/>
      <c r="H24" s="29"/>
      <c r="I24" s="29"/>
      <c r="J24" s="29"/>
      <c r="K24" s="30"/>
      <c r="S24" s="41"/>
    </row>
    <row r="25" spans="2:19" x14ac:dyDescent="0.25">
      <c r="B25" s="28" t="s">
        <v>5</v>
      </c>
      <c r="C25" s="44">
        <v>4</v>
      </c>
      <c r="D25" s="29"/>
      <c r="E25" s="29" t="s">
        <v>5</v>
      </c>
      <c r="F25" s="44">
        <v>4</v>
      </c>
      <c r="G25" s="29"/>
      <c r="H25" s="29"/>
      <c r="I25" s="29"/>
      <c r="J25" s="29"/>
      <c r="K25" s="30"/>
      <c r="S25" s="41"/>
    </row>
    <row r="26" spans="2:19" x14ac:dyDescent="0.25">
      <c r="B26" s="45" t="s">
        <v>4</v>
      </c>
      <c r="C26" s="46">
        <f>(12*C22)/(pi*C23)</f>
        <v>3819.71869936286</v>
      </c>
      <c r="D26" s="29"/>
      <c r="E26" s="47" t="s">
        <v>4</v>
      </c>
      <c r="F26" s="38">
        <v>5000</v>
      </c>
      <c r="G26" s="29"/>
      <c r="H26" s="29"/>
      <c r="I26" s="29"/>
      <c r="J26" s="29"/>
      <c r="K26" s="30"/>
      <c r="S26" s="41"/>
    </row>
    <row r="27" spans="2:19" x14ac:dyDescent="0.25">
      <c r="B27" s="45" t="s">
        <v>133</v>
      </c>
      <c r="C27" s="48">
        <f>C26*C24*C25</f>
        <v>11.4591560980886</v>
      </c>
      <c r="D27" s="29"/>
      <c r="E27" s="49" t="s">
        <v>133</v>
      </c>
      <c r="F27" s="48">
        <f>F26*F24*F25</f>
        <v>15</v>
      </c>
      <c r="G27" s="29"/>
      <c r="H27" s="29"/>
      <c r="I27" s="29"/>
      <c r="J27" s="29"/>
      <c r="K27" s="30"/>
      <c r="S27" s="41"/>
    </row>
    <row r="28" spans="2:19" x14ac:dyDescent="0.25">
      <c r="B28" s="32"/>
      <c r="C28" s="33"/>
      <c r="D28" s="33"/>
      <c r="E28" s="33"/>
      <c r="F28" s="50"/>
      <c r="G28" s="33"/>
      <c r="H28" s="33"/>
      <c r="I28" s="33"/>
      <c r="J28" s="33"/>
      <c r="K28" s="34"/>
    </row>
    <row r="30" spans="2:19" x14ac:dyDescent="0.25">
      <c r="B30" s="25" t="s">
        <v>134</v>
      </c>
      <c r="C30" s="26"/>
      <c r="D30" s="26"/>
      <c r="E30" s="26"/>
      <c r="F30" s="26"/>
      <c r="G30" s="26"/>
      <c r="H30" s="26"/>
      <c r="I30" s="26"/>
      <c r="J30" s="26"/>
      <c r="K30" s="27"/>
    </row>
    <row r="31" spans="2:19" x14ac:dyDescent="0.25">
      <c r="B31" s="51" t="s">
        <v>135</v>
      </c>
      <c r="C31" s="52" t="s">
        <v>136</v>
      </c>
      <c r="D31" s="53"/>
      <c r="E31" s="54"/>
      <c r="F31" s="53"/>
      <c r="G31" s="53"/>
      <c r="H31" s="53"/>
      <c r="I31" s="53"/>
      <c r="J31" s="53"/>
      <c r="K31" s="55"/>
    </row>
    <row r="32" spans="2:19" x14ac:dyDescent="0.25">
      <c r="B32" s="51" t="s">
        <v>137</v>
      </c>
      <c r="C32" s="52" t="s">
        <v>138</v>
      </c>
      <c r="D32" s="53"/>
      <c r="E32" s="54"/>
      <c r="F32" s="53"/>
      <c r="G32" s="53"/>
      <c r="H32" s="53"/>
      <c r="I32" s="53"/>
      <c r="J32" s="53"/>
      <c r="K32" s="55"/>
    </row>
    <row r="33" spans="2:15" x14ac:dyDescent="0.25">
      <c r="B33" s="51" t="s">
        <v>139</v>
      </c>
      <c r="C33" s="56" t="s">
        <v>140</v>
      </c>
      <c r="D33" s="53"/>
      <c r="E33" s="54"/>
      <c r="F33" s="53"/>
      <c r="G33" s="53"/>
      <c r="H33" s="53"/>
      <c r="I33" s="53"/>
      <c r="J33" s="53"/>
      <c r="K33" s="55"/>
    </row>
    <row r="34" spans="2:15" x14ac:dyDescent="0.25">
      <c r="B34" s="51" t="s">
        <v>141</v>
      </c>
      <c r="C34" s="56" t="s">
        <v>142</v>
      </c>
      <c r="D34" s="53"/>
      <c r="E34" s="54"/>
      <c r="F34" s="53"/>
      <c r="G34" s="53"/>
      <c r="H34" s="53"/>
      <c r="I34" s="53"/>
      <c r="J34" s="53"/>
      <c r="K34" s="55"/>
    </row>
    <row r="35" spans="2:15" x14ac:dyDescent="0.25">
      <c r="B35" s="51"/>
      <c r="C35" s="53"/>
      <c r="D35" s="53"/>
      <c r="E35" s="54"/>
      <c r="F35" s="53"/>
      <c r="G35" s="53"/>
      <c r="H35" s="53"/>
      <c r="I35" s="53"/>
      <c r="J35" s="53"/>
      <c r="K35" s="55"/>
      <c r="M35"/>
      <c r="N35"/>
      <c r="O35"/>
    </row>
    <row r="36" spans="2:15" x14ac:dyDescent="0.25">
      <c r="B36" s="51" t="s">
        <v>143</v>
      </c>
      <c r="C36" s="53"/>
      <c r="D36" s="53"/>
      <c r="E36" s="54" t="s">
        <v>144</v>
      </c>
      <c r="F36" s="53"/>
      <c r="G36" s="53"/>
      <c r="H36" s="53"/>
      <c r="I36" s="53"/>
      <c r="J36" s="53"/>
      <c r="K36" s="55"/>
      <c r="M36"/>
      <c r="N36"/>
      <c r="O36"/>
    </row>
    <row r="37" spans="2:15" x14ac:dyDescent="0.25">
      <c r="B37" s="51"/>
      <c r="C37" s="53"/>
      <c r="D37" s="53"/>
      <c r="E37" s="53"/>
      <c r="F37" s="53"/>
      <c r="G37" s="53"/>
      <c r="H37" s="53"/>
      <c r="I37" s="53"/>
      <c r="J37" s="53"/>
      <c r="K37" s="55"/>
      <c r="M37"/>
      <c r="N37"/>
      <c r="O37"/>
    </row>
    <row r="38" spans="2:15" x14ac:dyDescent="0.25">
      <c r="B38" s="51" t="s">
        <v>145</v>
      </c>
      <c r="C38" s="57">
        <v>0.2</v>
      </c>
      <c r="D38" s="58" t="s">
        <v>146</v>
      </c>
      <c r="E38" s="53"/>
      <c r="F38" s="53"/>
      <c r="G38" s="53"/>
      <c r="H38" s="53"/>
      <c r="I38" s="53"/>
      <c r="J38" s="53"/>
      <c r="K38" s="55"/>
      <c r="M38"/>
      <c r="N38"/>
      <c r="O38"/>
    </row>
    <row r="39" spans="2:15" x14ac:dyDescent="0.25">
      <c r="B39" s="59" t="s">
        <v>147</v>
      </c>
      <c r="C39" s="60">
        <f>+$C$42*0.3</f>
        <v>0.075</v>
      </c>
      <c r="D39" s="58" t="s">
        <v>148</v>
      </c>
      <c r="E39" s="53"/>
      <c r="F39" s="53"/>
      <c r="G39" s="53"/>
      <c r="H39" s="53"/>
      <c r="I39" s="53"/>
      <c r="J39" s="53"/>
      <c r="K39" s="55"/>
    </row>
    <row r="40" spans="2:15" x14ac:dyDescent="0.25">
      <c r="B40" s="61"/>
      <c r="C40" s="53"/>
      <c r="D40" s="53"/>
      <c r="E40" s="53"/>
      <c r="F40" s="53"/>
      <c r="G40" s="53"/>
      <c r="H40" s="53"/>
      <c r="I40" s="53"/>
      <c r="J40" s="53"/>
      <c r="K40" s="55"/>
    </row>
    <row r="41" spans="2:15" x14ac:dyDescent="0.25">
      <c r="B41" s="62" t="s">
        <v>149</v>
      </c>
      <c r="C41" s="63" t="s">
        <v>150</v>
      </c>
      <c r="D41" s="63" t="s">
        <v>151</v>
      </c>
      <c r="E41" s="63" t="s">
        <v>24</v>
      </c>
      <c r="F41" s="63" t="s">
        <v>4</v>
      </c>
      <c r="G41" s="63" t="s">
        <v>152</v>
      </c>
      <c r="H41" s="63" t="s">
        <v>133</v>
      </c>
      <c r="I41" s="63" t="s">
        <v>153</v>
      </c>
      <c r="J41" s="63" t="s">
        <v>154</v>
      </c>
      <c r="K41" s="55"/>
    </row>
    <row r="42" spans="2:15" x14ac:dyDescent="0.25">
      <c r="B42" s="64">
        <v>1</v>
      </c>
      <c r="C42" s="65">
        <v>0.25</v>
      </c>
      <c r="D42" s="65">
        <v>4</v>
      </c>
      <c r="E42" s="66">
        <v>200</v>
      </c>
      <c r="F42" s="67">
        <f>(12*E42)/(pi*C42)</f>
        <v>3055.77495949029</v>
      </c>
      <c r="G42" s="68">
        <v>0.00075</v>
      </c>
      <c r="H42" s="69">
        <f>+F42*G42*D42</f>
        <v>9.16732487847088</v>
      </c>
      <c r="I42" s="70">
        <v>0.15</v>
      </c>
      <c r="J42" s="71">
        <v>0.14</v>
      </c>
      <c r="K42" s="55"/>
    </row>
    <row r="43" spans="2:15" x14ac:dyDescent="0.25">
      <c r="B43" s="61">
        <v>2</v>
      </c>
      <c r="C43" s="53">
        <v>0.25</v>
      </c>
      <c r="D43" s="53">
        <v>4</v>
      </c>
      <c r="E43" s="72">
        <f>(pi*F43*C43)/12</f>
        <v>229.074460416667</v>
      </c>
      <c r="F43" s="38">
        <v>3500</v>
      </c>
      <c r="G43" s="68">
        <v>0.00075</v>
      </c>
      <c r="H43" s="69">
        <f>F43*G43*D43</f>
        <v>10.5</v>
      </c>
      <c r="I43" s="53"/>
      <c r="J43" s="53"/>
      <c r="K43" s="55"/>
    </row>
    <row r="44" spans="2:15" x14ac:dyDescent="0.25">
      <c r="B44" s="61">
        <v>3</v>
      </c>
      <c r="C44" s="53">
        <v>0.25</v>
      </c>
      <c r="D44" s="53">
        <v>4</v>
      </c>
      <c r="E44" s="72">
        <f>(pi*F44*C44)/12</f>
        <v>229.074460416667</v>
      </c>
      <c r="F44" s="67">
        <f>+F43</f>
        <v>3500</v>
      </c>
      <c r="G44" s="73">
        <v>0.001</v>
      </c>
      <c r="H44" s="69">
        <f>F44*G44*D44</f>
        <v>14</v>
      </c>
      <c r="I44" s="53"/>
      <c r="J44" s="53"/>
      <c r="K44" s="55"/>
    </row>
    <row r="45" spans="2:15" x14ac:dyDescent="0.25">
      <c r="B45" s="61">
        <v>4</v>
      </c>
      <c r="C45" s="74">
        <v>0.25</v>
      </c>
      <c r="D45" s="74">
        <v>4</v>
      </c>
      <c r="E45" s="75">
        <f>(pi*F45*C45)/12</f>
        <v>261.799383333333</v>
      </c>
      <c r="F45" s="76">
        <v>4000</v>
      </c>
      <c r="G45" s="77">
        <v>0.001</v>
      </c>
      <c r="H45" s="78">
        <f>F45*G45*D45</f>
        <v>16</v>
      </c>
      <c r="I45" s="79">
        <v>0.22</v>
      </c>
      <c r="J45" s="74"/>
      <c r="K45" s="55"/>
    </row>
    <row r="46" spans="2:15" x14ac:dyDescent="0.25">
      <c r="B46" s="61">
        <v>5</v>
      </c>
      <c r="C46" s="53">
        <v>0.25</v>
      </c>
      <c r="D46" s="53">
        <v>4</v>
      </c>
      <c r="E46" s="72">
        <f>(pi*F46*C46)/12</f>
        <v>261.799383333333</v>
      </c>
      <c r="F46" s="67">
        <f>+F45</f>
        <v>4000</v>
      </c>
      <c r="G46" s="73">
        <v>0.00125</v>
      </c>
      <c r="H46" s="69">
        <f>F46*G46*D46</f>
        <v>20</v>
      </c>
      <c r="I46" s="53"/>
      <c r="J46" s="53"/>
      <c r="K46" s="55"/>
      <c r="M46" s="20"/>
    </row>
    <row r="47" spans="2:15" x14ac:dyDescent="0.25">
      <c r="B47" s="80">
        <v>6</v>
      </c>
      <c r="C47" s="81">
        <v>0.25</v>
      </c>
      <c r="D47" s="81">
        <v>4</v>
      </c>
      <c r="E47" s="82">
        <f>(pi*F47*C47)/12</f>
        <v>294.52430625</v>
      </c>
      <c r="F47" s="83">
        <v>4500</v>
      </c>
      <c r="G47" s="84">
        <v>0.00125</v>
      </c>
      <c r="H47" s="85">
        <f>F47*G47*D47</f>
        <v>22.5</v>
      </c>
      <c r="I47" s="86"/>
      <c r="J47" s="81"/>
      <c r="K47" s="55" t="s">
        <v>155</v>
      </c>
    </row>
    <row r="48" spans="2:15" x14ac:dyDescent="0.25">
      <c r="B48" s="87"/>
      <c r="C48" s="88"/>
      <c r="D48" s="88"/>
      <c r="E48" s="88"/>
      <c r="F48" s="88"/>
      <c r="G48" s="88"/>
      <c r="H48" s="88"/>
      <c r="I48" s="88"/>
      <c r="J48" s="88"/>
      <c r="K48" s="89"/>
    </row>
    <row r="49" spans="2:11" x14ac:dyDescent="0.25">
      <c r="B49" s="90"/>
      <c r="C49" s="90"/>
      <c r="D49" s="90"/>
      <c r="E49" s="90"/>
      <c r="F49" s="90"/>
      <c r="G49" s="90"/>
      <c r="H49" s="90"/>
      <c r="I49" s="90"/>
      <c r="J49" s="90"/>
      <c r="K49" s="91"/>
    </row>
    <row r="50" spans="2:11" x14ac:dyDescent="0.25">
      <c r="B50" s="90"/>
      <c r="C50" s="90"/>
      <c r="D50" s="90"/>
      <c r="E50" s="90"/>
      <c r="F50" s="90"/>
      <c r="G50" s="90"/>
      <c r="H50" s="90"/>
      <c r="I50" s="90"/>
      <c r="J50" s="90"/>
      <c r="K50" s="91"/>
    </row>
    <row r="51" spans="2:11" x14ac:dyDescent="0.25">
      <c r="B51" s="90"/>
      <c r="C51" s="90"/>
      <c r="D51" s="90"/>
      <c r="E51" s="90"/>
      <c r="F51" s="90"/>
      <c r="G51" s="90"/>
      <c r="H51" s="90"/>
      <c r="I51" s="90"/>
      <c r="J51" s="90"/>
      <c r="K51" s="91"/>
    </row>
    <row r="52" spans="2:11" x14ac:dyDescent="0.25">
      <c r="B52" s="90"/>
      <c r="C52" s="90"/>
      <c r="D52" s="90"/>
      <c r="E52" s="90"/>
      <c r="F52" s="90"/>
      <c r="G52" s="90"/>
      <c r="H52" s="90"/>
      <c r="I52" s="90"/>
      <c r="J52" s="90"/>
      <c r="K52" s="91"/>
    </row>
    <row r="53" spans="2:11" x14ac:dyDescent="0.25">
      <c r="B53" s="92" t="s">
        <v>156</v>
      </c>
      <c r="C53" s="93"/>
      <c r="D53" s="93"/>
      <c r="E53" s="93"/>
      <c r="F53" s="93"/>
      <c r="G53" s="93"/>
      <c r="H53" s="93"/>
      <c r="I53" s="93"/>
      <c r="J53" s="93"/>
      <c r="K53" s="94"/>
    </row>
    <row r="54" spans="2:11" x14ac:dyDescent="0.25">
      <c r="B54" s="95">
        <v>1</v>
      </c>
      <c r="C54" s="96">
        <v>0.25</v>
      </c>
      <c r="D54" s="96">
        <v>4</v>
      </c>
      <c r="E54" s="97">
        <f>(pi*F54*C54)/12</f>
        <v>229.074460416667</v>
      </c>
      <c r="F54" s="98">
        <v>3500</v>
      </c>
      <c r="G54" s="99">
        <v>0.00125</v>
      </c>
      <c r="H54" s="100">
        <f>F54*G54*D54</f>
        <v>17.5</v>
      </c>
      <c r="I54" s="96" t="s">
        <v>157</v>
      </c>
      <c r="J54" s="96"/>
      <c r="K54" s="101"/>
    </row>
    <row r="55" spans="2:11" x14ac:dyDescent="0.25">
      <c r="B55" s="61">
        <f>+B54+1</f>
        <v>2</v>
      </c>
      <c r="C55" s="53">
        <v>0.25</v>
      </c>
      <c r="D55" s="53">
        <v>4</v>
      </c>
      <c r="E55" s="72">
        <f>(pi*F55*C55)/12</f>
        <v>229.074460416667</v>
      </c>
      <c r="F55" s="67">
        <v>3500</v>
      </c>
      <c r="G55" s="68">
        <f>+G54+0.00025</f>
        <v>0.0015</v>
      </c>
      <c r="H55" s="102">
        <f>F55*G55*D55</f>
        <v>21</v>
      </c>
      <c r="I55" s="53"/>
      <c r="J55" s="53"/>
      <c r="K55" s="55"/>
    </row>
    <row r="56" spans="2:11" x14ac:dyDescent="0.25">
      <c r="B56" s="61">
        <f>+B55+1</f>
        <v>3</v>
      </c>
      <c r="C56" s="53">
        <v>0.25</v>
      </c>
      <c r="D56" s="53">
        <v>4</v>
      </c>
      <c r="E56" s="72">
        <f>(pi*F56*C56)/12</f>
        <v>229.074460416667</v>
      </c>
      <c r="F56" s="67">
        <v>3500</v>
      </c>
      <c r="G56" s="68">
        <f>+G55+0.00025</f>
        <v>0.00175</v>
      </c>
      <c r="H56" s="102">
        <f>F56*G56*D56</f>
        <v>24.5</v>
      </c>
      <c r="I56" s="53"/>
      <c r="J56" s="53"/>
      <c r="K56" s="55"/>
    </row>
    <row r="57" spans="2:11" x14ac:dyDescent="0.25">
      <c r="B57" s="61">
        <f>+B56+1</f>
        <v>4</v>
      </c>
      <c r="C57" s="53">
        <v>0.25</v>
      </c>
      <c r="D57" s="53">
        <v>4</v>
      </c>
      <c r="E57" s="72">
        <f>(pi*F57*C57)/12</f>
        <v>229.074460416667</v>
      </c>
      <c r="F57" s="67">
        <v>3500</v>
      </c>
      <c r="G57" s="68">
        <f>+G56+0.00025</f>
        <v>0.002</v>
      </c>
      <c r="H57" s="102">
        <f>F57*G57*D57</f>
        <v>28</v>
      </c>
      <c r="I57" s="53"/>
      <c r="J57" s="53"/>
      <c r="K57" s="55"/>
    </row>
    <row r="58" spans="2:11" x14ac:dyDescent="0.25">
      <c r="B58" s="61">
        <f>+B57+1</f>
        <v>5</v>
      </c>
      <c r="C58" s="53">
        <v>0.25</v>
      </c>
      <c r="D58" s="53">
        <v>4</v>
      </c>
      <c r="E58" s="72">
        <f>(pi*F58*C58)/12</f>
        <v>229.074460416667</v>
      </c>
      <c r="F58" s="67">
        <v>3500</v>
      </c>
      <c r="G58" s="68">
        <v>0.00225</v>
      </c>
      <c r="H58" s="102">
        <f>F58*G58*D58</f>
        <v>31.5</v>
      </c>
      <c r="I58" s="53"/>
      <c r="J58" s="53"/>
      <c r="K58" s="55"/>
    </row>
    <row r="59" spans="2:11" x14ac:dyDescent="0.25">
      <c r="B59" s="61">
        <f>+B58+1</f>
        <v>6</v>
      </c>
      <c r="C59" s="53">
        <v>0.25</v>
      </c>
      <c r="D59" s="53">
        <v>4</v>
      </c>
      <c r="E59" s="72">
        <f>(pi*F59*C59)/12</f>
        <v>229.074460416667</v>
      </c>
      <c r="F59" s="67">
        <v>3500</v>
      </c>
      <c r="G59" s="68">
        <v>0.0025</v>
      </c>
      <c r="H59" s="102">
        <f>F59*G59*D59</f>
        <v>35</v>
      </c>
      <c r="I59" s="53"/>
      <c r="J59" s="53"/>
      <c r="K59" s="55"/>
    </row>
    <row r="60" spans="2:11" x14ac:dyDescent="0.25">
      <c r="B60" s="61">
        <f>+B59+1</f>
        <v>7</v>
      </c>
      <c r="C60" s="53">
        <v>0.25</v>
      </c>
      <c r="D60" s="53">
        <v>4</v>
      </c>
      <c r="E60" s="72">
        <f>(pi*F60*C60)/12</f>
        <v>229.074460416667</v>
      </c>
      <c r="F60" s="67">
        <v>3500</v>
      </c>
      <c r="G60" s="68">
        <v>0.00275</v>
      </c>
      <c r="H60" s="102">
        <f>F60*G60*D60</f>
        <v>38.5</v>
      </c>
      <c r="I60" s="53"/>
      <c r="J60" s="53"/>
      <c r="K60" s="55"/>
    </row>
    <row r="61" spans="2:11" x14ac:dyDescent="0.25">
      <c r="B61" s="87">
        <f>+B60+1</f>
        <v>8</v>
      </c>
      <c r="C61" s="88">
        <v>0.25</v>
      </c>
      <c r="D61" s="88">
        <v>4</v>
      </c>
      <c r="E61" s="103">
        <f>(pi*F61*C61)/12</f>
        <v>229.074460416667</v>
      </c>
      <c r="F61" s="104">
        <v>3500</v>
      </c>
      <c r="G61" s="105">
        <v>0.003</v>
      </c>
      <c r="H61" s="106">
        <f>F61*G61*D61</f>
        <v>42</v>
      </c>
      <c r="I61" s="88">
        <v>0.75</v>
      </c>
      <c r="J61" s="88">
        <v>0.68</v>
      </c>
      <c r="K61" s="89"/>
    </row>
    <row r="62" spans="2:11" x14ac:dyDescent="0.25">
      <c r="B62" s="90"/>
      <c r="C62" s="90"/>
      <c r="D62" s="90"/>
      <c r="E62" s="90"/>
      <c r="F62" s="90"/>
      <c r="G62" s="90"/>
      <c r="H62" s="90"/>
      <c r="I62" s="90"/>
      <c r="J62" s="90"/>
      <c r="K62" s="91"/>
    </row>
    <row r="63" spans="2:11" x14ac:dyDescent="0.25">
      <c r="B63" s="90"/>
      <c r="C63" s="90"/>
      <c r="D63" s="90"/>
      <c r="E63" s="90"/>
      <c r="F63" s="90"/>
      <c r="G63" s="90"/>
      <c r="H63" s="90"/>
      <c r="I63" s="90"/>
      <c r="J63" s="90"/>
      <c r="K63" s="91"/>
    </row>
    <row r="64" spans="2:11" x14ac:dyDescent="0.25">
      <c r="B64" s="92" t="s">
        <v>158</v>
      </c>
      <c r="C64" s="93"/>
      <c r="D64" s="93"/>
      <c r="E64" s="93"/>
      <c r="F64" s="93"/>
      <c r="G64" s="93"/>
      <c r="H64" s="93"/>
      <c r="I64" s="93"/>
      <c r="J64" s="93"/>
      <c r="K64" s="94"/>
    </row>
    <row r="65" spans="2:11" x14ac:dyDescent="0.25">
      <c r="B65" s="51" t="s">
        <v>135</v>
      </c>
      <c r="C65" s="52" t="s">
        <v>136</v>
      </c>
      <c r="D65" s="90"/>
      <c r="E65" s="90"/>
      <c r="F65" s="53"/>
      <c r="G65" s="53"/>
      <c r="H65" s="53"/>
      <c r="I65" s="53"/>
      <c r="J65" s="53"/>
      <c r="K65" s="55"/>
    </row>
    <row r="66" spans="2:11" x14ac:dyDescent="0.25">
      <c r="B66" s="51" t="s">
        <v>137</v>
      </c>
      <c r="C66" s="52" t="s">
        <v>138</v>
      </c>
      <c r="D66" s="90"/>
      <c r="E66" s="90"/>
      <c r="F66" s="53"/>
      <c r="G66" s="53"/>
      <c r="H66" s="53"/>
      <c r="I66" s="53"/>
      <c r="J66" s="53"/>
      <c r="K66" s="55"/>
    </row>
    <row r="67" spans="2:11" x14ac:dyDescent="0.25">
      <c r="B67" s="51" t="s">
        <v>139</v>
      </c>
      <c r="C67" s="56" t="s">
        <v>140</v>
      </c>
      <c r="D67" s="90"/>
      <c r="E67" s="90"/>
      <c r="F67" s="53"/>
      <c r="G67" s="53"/>
      <c r="H67" s="53"/>
      <c r="I67" s="53"/>
      <c r="J67" s="53"/>
      <c r="K67" s="55"/>
    </row>
    <row r="68" spans="2:11" x14ac:dyDescent="0.25">
      <c r="B68" s="51" t="s">
        <v>141</v>
      </c>
      <c r="C68" s="56" t="s">
        <v>159</v>
      </c>
      <c r="D68" s="90"/>
      <c r="E68" s="90"/>
      <c r="F68" s="53"/>
      <c r="G68" s="53"/>
      <c r="H68" s="53"/>
      <c r="I68" s="53"/>
      <c r="J68" s="53"/>
      <c r="K68" s="55"/>
    </row>
    <row r="69" spans="2:11" x14ac:dyDescent="0.25">
      <c r="B69" s="51"/>
      <c r="C69" s="53"/>
      <c r="D69" s="53"/>
      <c r="E69" s="54"/>
      <c r="F69" s="53"/>
      <c r="G69" s="53"/>
      <c r="H69" s="53"/>
      <c r="I69" s="53"/>
      <c r="J69" s="53"/>
      <c r="K69" s="55"/>
    </row>
    <row r="70" spans="2:11" x14ac:dyDescent="0.25">
      <c r="B70" s="51" t="s">
        <v>143</v>
      </c>
      <c r="C70" s="53"/>
      <c r="D70" s="53"/>
      <c r="E70" s="54" t="s">
        <v>144</v>
      </c>
      <c r="F70" s="53"/>
      <c r="G70" s="53"/>
      <c r="H70" s="53"/>
      <c r="I70" s="53"/>
      <c r="J70" s="53"/>
      <c r="K70" s="55"/>
    </row>
    <row r="71" spans="2:11" x14ac:dyDescent="0.25">
      <c r="B71" s="61"/>
      <c r="C71" s="53"/>
      <c r="D71" s="53"/>
      <c r="E71" s="53"/>
      <c r="F71" s="53"/>
      <c r="G71" s="53"/>
      <c r="H71" s="53"/>
      <c r="I71" s="53"/>
      <c r="J71" s="53"/>
      <c r="K71" s="55"/>
    </row>
    <row r="72" spans="2:11" x14ac:dyDescent="0.25">
      <c r="B72" s="51" t="s">
        <v>145</v>
      </c>
      <c r="C72" s="107">
        <v>0.2</v>
      </c>
      <c r="D72" s="58" t="s">
        <v>146</v>
      </c>
      <c r="E72" s="53"/>
      <c r="F72" s="53"/>
      <c r="G72" s="53"/>
      <c r="H72" s="53"/>
      <c r="I72" s="53"/>
      <c r="J72" s="53"/>
      <c r="K72" s="55"/>
    </row>
    <row r="73" spans="2:11" x14ac:dyDescent="0.25">
      <c r="B73" s="108" t="s">
        <v>147</v>
      </c>
      <c r="C73" s="109">
        <f>$C$76*0.8</f>
        <v>0.2</v>
      </c>
      <c r="D73" s="58" t="s">
        <v>160</v>
      </c>
      <c r="E73" s="53"/>
      <c r="F73" s="53"/>
      <c r="G73" s="53"/>
      <c r="H73" s="53"/>
      <c r="I73" s="53"/>
      <c r="J73" s="53"/>
      <c r="K73" s="55"/>
    </row>
    <row r="74" spans="2:11" x14ac:dyDescent="0.25">
      <c r="B74" s="61"/>
      <c r="C74" s="53"/>
      <c r="D74" s="53"/>
      <c r="E74" s="53"/>
      <c r="F74" s="53"/>
      <c r="G74" s="53"/>
      <c r="H74" s="53"/>
      <c r="I74" s="53"/>
      <c r="J74" s="53"/>
      <c r="K74" s="55"/>
    </row>
    <row r="75" spans="2:11" x14ac:dyDescent="0.25">
      <c r="B75" s="62" t="s">
        <v>149</v>
      </c>
      <c r="C75" s="63" t="s">
        <v>150</v>
      </c>
      <c r="D75" s="63" t="s">
        <v>151</v>
      </c>
      <c r="E75" s="63" t="s">
        <v>24</v>
      </c>
      <c r="F75" s="63" t="s">
        <v>4</v>
      </c>
      <c r="G75" s="63" t="s">
        <v>152</v>
      </c>
      <c r="H75" s="63" t="s">
        <v>133</v>
      </c>
      <c r="I75" s="63" t="s">
        <v>153</v>
      </c>
      <c r="J75" s="63" t="s">
        <v>154</v>
      </c>
      <c r="K75" s="55"/>
    </row>
    <row r="76" spans="2:11" x14ac:dyDescent="0.25">
      <c r="B76" s="64">
        <v>1</v>
      </c>
      <c r="C76" s="65">
        <v>0.25</v>
      </c>
      <c r="D76" s="65">
        <v>4</v>
      </c>
      <c r="E76" s="66">
        <v>200</v>
      </c>
      <c r="F76" s="67">
        <f>(12*E76)/(pi*C76)</f>
        <v>3055.77495949029</v>
      </c>
      <c r="G76" s="68">
        <v>0.00075</v>
      </c>
      <c r="H76" s="69">
        <f>+F76*G76*D76</f>
        <v>9.16732487847088</v>
      </c>
      <c r="I76" s="70">
        <v>0.46</v>
      </c>
      <c r="J76" s="71">
        <v>0.37</v>
      </c>
      <c r="K76" s="55"/>
    </row>
    <row r="77" spans="2:11" x14ac:dyDescent="0.25">
      <c r="B77" s="61">
        <v>2</v>
      </c>
      <c r="C77" s="53">
        <v>0.25</v>
      </c>
      <c r="D77" s="53">
        <v>4</v>
      </c>
      <c r="E77" s="72">
        <f>(pi*F77*C77)/12</f>
        <v>229.074460416667</v>
      </c>
      <c r="F77" s="38">
        <v>3500</v>
      </c>
      <c r="G77" s="68">
        <v>0.00075</v>
      </c>
      <c r="H77" s="102">
        <f>F77*G77*D77</f>
        <v>10.5</v>
      </c>
      <c r="I77" s="53"/>
      <c r="J77" s="71"/>
      <c r="K77" s="55" t="s">
        <v>161</v>
      </c>
    </row>
    <row ht="3.75" customHeight="1" r="78" spans="2:11" x14ac:dyDescent="0.25">
      <c r="B78" s="87"/>
      <c r="C78" s="88"/>
      <c r="D78" s="88"/>
      <c r="E78" s="88"/>
      <c r="F78" s="63"/>
      <c r="G78" s="63"/>
      <c r="H78" s="88"/>
      <c r="I78" s="88"/>
      <c r="J78" s="88"/>
      <c r="K78" s="89"/>
    </row>
    <row r="79" spans="2:11" x14ac:dyDescent="0.25">
      <c r="B79" s="90"/>
      <c r="C79" s="90"/>
      <c r="D79" s="90"/>
      <c r="E79" s="90"/>
      <c r="F79" s="90"/>
      <c r="G79" s="90"/>
      <c r="H79" s="90"/>
      <c r="I79" s="90"/>
      <c r="J79" s="90"/>
      <c r="K79" s="91"/>
    </row>
    <row r="80" spans="2:11" x14ac:dyDescent="0.25">
      <c r="B80" s="90"/>
      <c r="C80" s="90"/>
      <c r="D80" s="90"/>
      <c r="E80" s="90"/>
      <c r="F80" s="90"/>
      <c r="G80" s="90"/>
      <c r="H80" s="90"/>
      <c r="I80" s="90"/>
      <c r="J80" s="90"/>
      <c r="K80" s="91"/>
    </row>
    <row r="81" spans="2:11" x14ac:dyDescent="0.25">
      <c r="B81" s="90"/>
      <c r="C81" s="90"/>
      <c r="D81" s="90"/>
      <c r="E81" s="90"/>
      <c r="F81" s="90"/>
      <c r="G81" s="90"/>
      <c r="H81" s="90"/>
      <c r="I81" s="90"/>
      <c r="J81" s="90"/>
      <c r="K81" s="91"/>
    </row>
    <row r="82" spans="2:11" x14ac:dyDescent="0.25">
      <c r="B82" s="90"/>
      <c r="C82" s="90"/>
      <c r="D82" s="90"/>
      <c r="E82" s="90"/>
      <c r="F82" s="90"/>
      <c r="G82" s="90"/>
      <c r="H82" s="90"/>
      <c r="I82" s="90"/>
      <c r="J82" s="90"/>
      <c r="K82" s="91"/>
    </row>
    <row r="83" spans="2:11" x14ac:dyDescent="0.25">
      <c r="B83" s="90"/>
      <c r="C83" s="90"/>
      <c r="D83" s="90"/>
      <c r="E83" s="90"/>
      <c r="F83" s="90"/>
      <c r="G83" s="90"/>
      <c r="H83" s="90"/>
      <c r="I83" s="90"/>
      <c r="J83" s="90"/>
      <c r="K83" s="91"/>
    </row>
    <row r="84" spans="2:11" x14ac:dyDescent="0.25">
      <c r="B84" s="92" t="s">
        <v>162</v>
      </c>
      <c r="C84" s="93"/>
      <c r="D84" s="93"/>
      <c r="E84" s="93"/>
      <c r="F84" s="93"/>
      <c r="G84" s="93"/>
      <c r="H84" s="93"/>
      <c r="I84" s="93"/>
      <c r="J84" s="93"/>
      <c r="K84" s="94"/>
    </row>
    <row r="85" spans="2:11" x14ac:dyDescent="0.25">
      <c r="B85" s="95">
        <v>1</v>
      </c>
      <c r="C85" s="96">
        <v>0.25</v>
      </c>
      <c r="D85" s="96">
        <v>4</v>
      </c>
      <c r="E85" s="97">
        <f>(pi*F85*C85)/12</f>
        <v>117.8097225</v>
      </c>
      <c r="F85" s="98">
        <v>1800</v>
      </c>
      <c r="G85" s="99">
        <v>0.001</v>
      </c>
      <c r="H85" s="100">
        <f>F85*G85*D85</f>
        <v>7.2</v>
      </c>
      <c r="I85" s="96">
        <v>0.35</v>
      </c>
      <c r="J85" s="96">
        <v>0.29</v>
      </c>
      <c r="K85" s="101"/>
    </row>
    <row r="86" spans="2:11" x14ac:dyDescent="0.25">
      <c r="B86" s="61">
        <f>+B85+1</f>
        <v>2</v>
      </c>
      <c r="C86" s="53">
        <v>0.25</v>
      </c>
      <c r="D86" s="53">
        <v>4</v>
      </c>
      <c r="E86" s="72">
        <f>(pi*F86*C86)/12</f>
        <v>150.534645416667</v>
      </c>
      <c r="F86" s="38">
        <v>2300</v>
      </c>
      <c r="G86" s="68">
        <v>0.001</v>
      </c>
      <c r="H86" s="102">
        <f>F86*G86*D86</f>
        <v>9.2</v>
      </c>
      <c r="I86" s="53"/>
      <c r="J86" s="53"/>
      <c r="K86" s="55"/>
    </row>
    <row r="87" spans="2:11" x14ac:dyDescent="0.25">
      <c r="B87" s="61">
        <f>+B86+1</f>
        <v>3</v>
      </c>
      <c r="C87" s="53">
        <v>0.25</v>
      </c>
      <c r="D87" s="53">
        <v>4</v>
      </c>
      <c r="E87" s="72">
        <f>(pi*F87*C87)/12</f>
        <v>150.534645416667</v>
      </c>
      <c r="F87" s="67">
        <f>+F86</f>
        <v>2300</v>
      </c>
      <c r="G87" s="73">
        <v>0.00125</v>
      </c>
      <c r="H87" s="102">
        <f>F87*G87*D87</f>
        <v>11.5</v>
      </c>
      <c r="I87" s="53"/>
      <c r="J87" s="53"/>
      <c r="K87" s="55"/>
    </row>
    <row r="88" spans="2:11" x14ac:dyDescent="0.25">
      <c r="B88" s="61">
        <f>+B87+1</f>
        <v>4</v>
      </c>
      <c r="C88" s="53">
        <v>0.25</v>
      </c>
      <c r="D88" s="53">
        <v>4</v>
      </c>
      <c r="E88" s="72">
        <f>(pi*F88*C88)/12</f>
        <v>183.259568333333</v>
      </c>
      <c r="F88" s="38">
        <v>2800</v>
      </c>
      <c r="G88" s="68">
        <f>+G87</f>
        <v>0.00125</v>
      </c>
      <c r="H88" s="102">
        <f>F88*G88*D88</f>
        <v>14</v>
      </c>
      <c r="I88" s="53"/>
      <c r="J88" s="53"/>
      <c r="K88" s="55"/>
    </row>
    <row r="89" spans="2:11" x14ac:dyDescent="0.25">
      <c r="B89" s="61">
        <f>+B88+1</f>
        <v>5</v>
      </c>
      <c r="C89" s="53">
        <v>0.25</v>
      </c>
      <c r="D89" s="53">
        <v>4</v>
      </c>
      <c r="E89" s="72">
        <f>(pi*F89*C89)/12</f>
        <v>183.259568333333</v>
      </c>
      <c r="F89" s="67">
        <f>+F88</f>
        <v>2800</v>
      </c>
      <c r="G89" s="73">
        <v>0.0015</v>
      </c>
      <c r="H89" s="102">
        <f>F89*G89*D89</f>
        <v>16.8</v>
      </c>
      <c r="I89" s="53">
        <v>0.69</v>
      </c>
      <c r="J89" s="53">
        <v>0.57</v>
      </c>
      <c r="K89" s="55"/>
    </row>
    <row r="90" spans="2:11" x14ac:dyDescent="0.25">
      <c r="B90" s="61">
        <f>+B89+1</f>
        <v>6</v>
      </c>
      <c r="C90" s="53">
        <v>0.25</v>
      </c>
      <c r="D90" s="53">
        <v>4</v>
      </c>
      <c r="E90" s="72">
        <f>(pi*F90*C90)/12</f>
        <v>185.026714170833</v>
      </c>
      <c r="F90" s="67">
        <v>2827</v>
      </c>
      <c r="G90" s="68">
        <f>+G89</f>
        <v>0.0015</v>
      </c>
      <c r="H90" s="102">
        <f>F90*G90*D90</f>
        <v>16.962</v>
      </c>
      <c r="I90" s="53">
        <v>0.81</v>
      </c>
      <c r="J90" s="53">
        <v>0.68</v>
      </c>
      <c r="K90" s="55"/>
    </row>
    <row r="91" spans="2:11" x14ac:dyDescent="0.25">
      <c r="B91" s="32"/>
      <c r="C91" s="33"/>
      <c r="D91" s="33"/>
      <c r="E91" s="33"/>
      <c r="F91" s="33"/>
      <c r="G91" s="33"/>
      <c r="H91" s="33"/>
      <c r="I91" s="33"/>
      <c r="J91" s="33"/>
      <c r="K91" s="34"/>
    </row>
  </sheetData>
  <hyperlinks>
    <hyperlink ref="C33" r:id="rId1"/>
    <hyperlink ref="C67" r:id="rId2"/>
    <hyperlink ref="C34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Feedrate Metric</vt:lpstr>
      <vt:lpstr>Feedrate Imperial</vt:lpstr>
      <vt:lpstr>Generic Metal (Chipload_IPT)</vt:lpstr>
      <vt:lpstr>Chipload Onsrud</vt:lpstr>
      <vt:lpstr>NYCCNC SPeed a Feed Calculator</vt:lpstr>
      <vt:lpstr>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Lien</dc:creator>
  <cp:lastModifiedBy>Eric Lien</cp:lastModifiedBy>
  <cp:lastPrinted>2015-12-23T20:47:47Z</cp:lastPrinted>
  <dcterms:created xsi:type="dcterms:W3CDTF">2015-12-23T19:06:52Z</dcterms:created>
  <dcterms:modified xsi:type="dcterms:W3CDTF">2015-12-23T22:21:30Z</dcterms:modified>
</cp:coreProperties>
</file>