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8915" windowHeight="850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3" i="1" l="1"/>
  <c r="C3" i="1"/>
  <c r="E3" i="1" s="1"/>
  <c r="F3" i="1"/>
  <c r="F4" i="1"/>
  <c r="F5" i="1"/>
  <c r="F6" i="1"/>
  <c r="F7" i="1"/>
  <c r="F2" i="1"/>
  <c r="E4" i="1"/>
  <c r="E5" i="1"/>
  <c r="E6" i="1"/>
  <c r="E7" i="1"/>
  <c r="E2" i="1"/>
  <c r="D4" i="1"/>
  <c r="C4" i="1"/>
  <c r="B8" i="1"/>
  <c r="E8" i="1" l="1"/>
  <c r="C8" i="1" s="1"/>
  <c r="F8" i="1"/>
  <c r="D8" i="1" s="1"/>
</calcChain>
</file>

<file path=xl/sharedStrings.xml><?xml version="1.0" encoding="utf-8"?>
<sst xmlns="http://schemas.openxmlformats.org/spreadsheetml/2006/main" count="12" uniqueCount="12">
  <si>
    <t>% 1-4 Q</t>
  </si>
  <si>
    <t>% 5 Q</t>
  </si>
  <si>
    <t>1-4 Q</t>
  </si>
  <si>
    <t>5 Q</t>
  </si>
  <si>
    <t>IVA</t>
  </si>
  <si>
    <t>Actos Jurídicos</t>
  </si>
  <si>
    <t>Impuestos</t>
  </si>
  <si>
    <t>Renta</t>
  </si>
  <si>
    <t>Productos Específicos</t>
  </si>
  <si>
    <t>Comercio Exterior</t>
  </si>
  <si>
    <t>Otros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</si>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</sst>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166" fontId="0" fillId="0" borderId="1" xfId="1" applyNumberFormat="1" applyFont="1" applyBorder="1"/>
    <xf numFmtId="9" fontId="0" fillId="0" borderId="1" xfId="2" applyFont="1" applyBorder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/>
  </sheetViews>
  <sheetFormatPr baseColWidth="10" defaultRowHeight="15" x14ac:dyDescent="0.25"/>
  <cols>
    <col min="1" max="1" width="19.5703125" bestFit="1" customWidth="1"/>
    <col min="3" max="3" width="7.5703125" bestFit="1" customWidth="1"/>
    <col min="4" max="4" width="5.85546875" bestFit="1" customWidth="1"/>
    <col min="5" max="6" width="11.5703125" bestFit="1" customWidth="1"/>
  </cols>
  <sheetData>
    <row r="1" spans="1:6" x14ac:dyDescent="0.25">
      <c r="A1" s="2" t="s">
        <v>6</v>
      </c>
      <c r="B1" s="2">
        <v>2014</v>
      </c>
      <c r="C1" s="2" t="s">
        <v>0</v>
      </c>
      <c r="D1" s="2" t="s">
        <v>1</v>
      </c>
      <c r="E1" s="2" t="s">
        <v>2</v>
      </c>
      <c r="F1" s="2" t="s">
        <v>3</v>
      </c>
    </row>
    <row r="2" spans="1:6" x14ac:dyDescent="0.25">
      <c r="A2" s="3" t="s">
        <v>7</v>
      </c>
      <c r="B2" s="4">
        <v>9280179</v>
      </c>
      <c r="C2" s="5">
        <v>0</v>
      </c>
      <c r="D2" s="5">
        <v>1</v>
      </c>
      <c r="E2" s="4">
        <f>B2*C2</f>
        <v>0</v>
      </c>
      <c r="F2" s="4">
        <f>B2*D2</f>
        <v>9280179</v>
      </c>
    </row>
    <row r="3" spans="1:6" x14ac:dyDescent="0.25">
      <c r="A3" s="3" t="s">
        <v>4</v>
      </c>
      <c r="B3" s="4">
        <v>12133710</v>
      </c>
      <c r="C3" s="5">
        <f>(1.2+3.2+4.3+5.5+6.3+7.8+9.1+11.2)/100</f>
        <v>0.48599999999999993</v>
      </c>
      <c r="D3" s="5">
        <f>(16+35.4)/100</f>
        <v>0.51400000000000001</v>
      </c>
      <c r="E3" s="4">
        <f t="shared" ref="E3:E7" si="0">B3*C3</f>
        <v>5896983.0599999996</v>
      </c>
      <c r="F3" s="4">
        <f t="shared" ref="F3:F7" si="1">B3*D3</f>
        <v>6236726.9400000004</v>
      </c>
    </row>
    <row r="4" spans="1:6" x14ac:dyDescent="0.25">
      <c r="A4" s="3" t="s">
        <v>8</v>
      </c>
      <c r="B4" s="4">
        <v>2224209</v>
      </c>
      <c r="C4" s="5">
        <f>4/5</f>
        <v>0.8</v>
      </c>
      <c r="D4" s="5">
        <f>1/5</f>
        <v>0.2</v>
      </c>
      <c r="E4" s="4">
        <f t="shared" si="0"/>
        <v>1779367.2000000002</v>
      </c>
      <c r="F4" s="4">
        <f t="shared" si="1"/>
        <v>444841.80000000005</v>
      </c>
    </row>
    <row r="5" spans="1:6" x14ac:dyDescent="0.25">
      <c r="A5" s="3" t="s">
        <v>5</v>
      </c>
      <c r="B5" s="4">
        <v>273559</v>
      </c>
      <c r="C5" s="5">
        <v>0</v>
      </c>
      <c r="D5" s="5">
        <v>1</v>
      </c>
      <c r="E5" s="4">
        <f t="shared" si="0"/>
        <v>0</v>
      </c>
      <c r="F5" s="4">
        <f t="shared" si="1"/>
        <v>273559</v>
      </c>
    </row>
    <row r="6" spans="1:6" x14ac:dyDescent="0.25">
      <c r="A6" s="3" t="s">
        <v>9</v>
      </c>
      <c r="B6" s="4">
        <v>337839</v>
      </c>
      <c r="C6" s="5">
        <v>0</v>
      </c>
      <c r="D6" s="5">
        <v>1</v>
      </c>
      <c r="E6" s="4">
        <f t="shared" si="0"/>
        <v>0</v>
      </c>
      <c r="F6" s="4">
        <f t="shared" si="1"/>
        <v>337839</v>
      </c>
    </row>
    <row r="7" spans="1:6" x14ac:dyDescent="0.25">
      <c r="A7" s="3" t="s">
        <v>10</v>
      </c>
      <c r="B7" s="4">
        <v>235560</v>
      </c>
      <c r="C7" s="5">
        <v>0</v>
      </c>
      <c r="D7" s="5">
        <v>1</v>
      </c>
      <c r="E7" s="4">
        <f t="shared" si="0"/>
        <v>0</v>
      </c>
      <c r="F7" s="4">
        <f t="shared" si="1"/>
        <v>235560</v>
      </c>
    </row>
    <row r="8" spans="1:6" x14ac:dyDescent="0.25">
      <c r="A8" s="2" t="s">
        <v>11</v>
      </c>
      <c r="B8" s="4">
        <f>SUM(B2:B7)</f>
        <v>24485056</v>
      </c>
      <c r="C8" s="5">
        <f>E8/B8</f>
        <v>0.31351164808444792</v>
      </c>
      <c r="D8" s="5">
        <f>F8/B8</f>
        <v>0.68648835191555213</v>
      </c>
      <c r="E8" s="4">
        <f>SUM(E2:E7)</f>
        <v>7676350.2599999998</v>
      </c>
      <c r="F8" s="4">
        <f>SUM(F2:F7)</f>
        <v>16808705.740000002</v>
      </c>
    </row>
    <row r="10" spans="1:6" x14ac:dyDescent="0.25">
      <c r="C10" s="1"/>
    </row>
  </sheetData>
  <pageMargins left="0.7" right="0.7" top="0.75" bottom="0.75" header="0.3" footer="0.3"/>
  <ignoredErrors>
    <ignoredError sqref="B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jrovegno</dc:creator>
  <cp:lastModifiedBy>jrovegno</cp:lastModifiedBy>
  <dcterms:created xsi:type="dcterms:W3CDTF">2015-11-19T04:13:44Z</dcterms:created>
  <dcterms:modified xsi:type="dcterms:W3CDTF">2015-11-19T05:38:30Z</dcterms:modified>
</cp:coreProperties>
</file>