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05" yWindow="-15" windowWidth="10230" windowHeight="8115"/>
  </bookViews>
  <sheets>
    <sheet name="INVOICE" sheetId="1" r:id="rId1"/>
    <sheet name="BACUP" sheetId="2" r:id="rId2"/>
  </sheets>
  <externalReferences>
    <externalReference r:id="rId3"/>
  </externalReferences>
  <definedNames>
    <definedName name="_xlnm.Print_Area" localSheetId="1">BACUP!$A$1:$J$53</definedName>
    <definedName name="_xlnm.Print_Area" localSheetId="0">INVOICE!$A$1:$J$44</definedName>
  </definedNames>
  <calcPr calcId="124519"/>
</workbook>
</file>

<file path=xl/calcChain.xml><?xml version="1.0" encoding="utf-8"?>
<calcChain xmlns="http://schemas.openxmlformats.org/spreadsheetml/2006/main">
  <c r="A34" i="1"/>
  <c r="J26" l="1"/>
  <c r="J24"/>
  <c r="J22" i="2" l="1"/>
  <c r="J21"/>
  <c r="J20"/>
  <c r="J19"/>
  <c r="J18"/>
  <c r="J17"/>
  <c r="J16"/>
  <c r="J15"/>
  <c r="J14"/>
  <c r="J33" s="1"/>
  <c r="J35" s="1"/>
  <c r="E11"/>
  <c r="J39" l="1"/>
  <c r="J40" s="1"/>
  <c r="J37"/>
  <c r="J38"/>
  <c r="J36"/>
  <c r="A43"/>
  <c r="J14" i="1" l="1"/>
  <c r="J15" l="1"/>
  <c r="J29" l="1"/>
  <c r="E11"/>
  <c r="J27" l="1"/>
  <c r="J28"/>
  <c r="J30" l="1"/>
  <c r="J32" s="1"/>
</calcChain>
</file>

<file path=xl/sharedStrings.xml><?xml version="1.0" encoding="utf-8"?>
<sst xmlns="http://schemas.openxmlformats.org/spreadsheetml/2006/main" count="120" uniqueCount="60">
  <si>
    <t>TAX INVOICE</t>
  </si>
  <si>
    <t>Qty.</t>
  </si>
  <si>
    <t>TOTAL TAXABLE VALUE FOR GOODS &amp; SERVICES</t>
  </si>
  <si>
    <t>Sl. No.</t>
  </si>
  <si>
    <t>Total Value
(In Rs.)</t>
  </si>
  <si>
    <t>Description of Goods or/and Services</t>
  </si>
  <si>
    <t>Total</t>
  </si>
  <si>
    <t>Less : Discount</t>
  </si>
  <si>
    <t>SGST @</t>
  </si>
  <si>
    <t>CGST @</t>
  </si>
  <si>
    <t>IGST @</t>
  </si>
  <si>
    <t>Unit Rate
(In Rs.)</t>
  </si>
  <si>
    <t>HSN/
SAC
Code</t>
  </si>
  <si>
    <r>
      <rPr>
        <b/>
        <sz val="14"/>
        <color rgb="FF000000"/>
        <rFont val="Verdana"/>
        <family val="2"/>
      </rPr>
      <t xml:space="preserve">ASHBOND ENGINEERS PRIVATE LIMITED
</t>
    </r>
    <r>
      <rPr>
        <sz val="10"/>
        <color rgb="FF000000"/>
        <rFont val="Verdana"/>
        <family val="2"/>
      </rPr>
      <t xml:space="preserve">B-9/3, Mianwali Nagar, Rohtak Road, New Delhi – 110087
Ph. 91-11-25264696, 25271161  Fax No. : 91-11-25264696
E-mail : sales@ashbond.in, info@ashbond.in
</t>
    </r>
    <r>
      <rPr>
        <b/>
        <sz val="10"/>
        <color rgb="FF000000"/>
        <rFont val="Verdana"/>
        <family val="2"/>
      </rPr>
      <t>GSTIN | 07AAACA6708J1ZQ</t>
    </r>
  </si>
  <si>
    <t>Bank Details:</t>
  </si>
  <si>
    <t>Bank's Branch IFSC :    SBIN0040506</t>
  </si>
  <si>
    <t>Account No.            :   54006819546</t>
  </si>
  <si>
    <t>Bank Name             :   State Bank Of India</t>
  </si>
  <si>
    <t>Account Name        :   Ashbond Engineers Pvt. Ltd.</t>
  </si>
  <si>
    <t>GST
@</t>
  </si>
  <si>
    <t xml:space="preserve">Original for Receipent </t>
  </si>
  <si>
    <t xml:space="preserve">Triplicate for Supplier </t>
  </si>
  <si>
    <t xml:space="preserve">Tax Is Payable On Reverse Charge   </t>
  </si>
  <si>
    <t>NO</t>
  </si>
  <si>
    <r>
      <t xml:space="preserve">: Terms and Conditions:
</t>
    </r>
    <r>
      <rPr>
        <sz val="10"/>
        <rFont val="Verdana"/>
        <family val="2"/>
      </rPr>
      <t>All matters are subject to Delhi Jurisdiction.</t>
    </r>
  </si>
  <si>
    <r>
      <rPr>
        <sz val="10"/>
        <rFont val="Verdana"/>
        <family val="2"/>
      </rPr>
      <t>Certified that the particulars given above are true and correct.</t>
    </r>
    <r>
      <rPr>
        <b/>
        <sz val="12"/>
        <rFont val="Verdana"/>
        <family val="2"/>
      </rPr>
      <t xml:space="preserve">
For Ashbond Engineers Pvt. Ltd.
Authorised Signatory</t>
    </r>
  </si>
  <si>
    <t>Round Off Value</t>
  </si>
  <si>
    <t>Duplicate for supplier/ Transporter</t>
  </si>
  <si>
    <t>Total Amount After GST</t>
  </si>
  <si>
    <t>`</t>
  </si>
  <si>
    <t>GST@18%</t>
  </si>
  <si>
    <t xml:space="preserve">Tax invoice no.   :   </t>
  </si>
  <si>
    <t>Invoice Dt.: 29.06.2018</t>
  </si>
  <si>
    <t>P.O. NO. &amp; Date: 4600005997 DT. 06.06.2018</t>
  </si>
  <si>
    <t>Details of Receiver/ Billed To: JHABUA POWER LIMITED</t>
  </si>
  <si>
    <t>Details of Consignee/ Shipped To: JHABUA POWER LIMITED</t>
  </si>
  <si>
    <t>Jhabua Power Limited - 600 MW
Village Barela - Gorakhpur,
Seoni - 480997</t>
  </si>
  <si>
    <t>Plant Head
Jhabua Power Limited - 600 MW
Village Barela - Gorakhpur,
Seoni - 480997</t>
  </si>
  <si>
    <t>VALVE SEAT HIGH PRESSURE BY PASS VALVE AV140
Item Code : M0621901044</t>
  </si>
  <si>
    <t>S.W.GASKET 343X323X4.5 HIGH PRESSURE BY PASS VALVE AV140
Item Code : M0621901047</t>
  </si>
  <si>
    <t>S.W.GASKET 200.5X181X4.5 HIGH PRESSURE BY PASS VALVE AV140
Item Code : M0621901048</t>
  </si>
  <si>
    <t>PACKING RING 85X60X12.5 HIGH PRESSURE BY PASS VALVEAV140
Item Code : M0621901051</t>
  </si>
  <si>
    <t>S.W.GASKET 150X123X4.5 PRESSURE BY PASS VALVE AV140
Item Code : M0621901055</t>
  </si>
  <si>
    <t>VALVE SEAT FEATHER RING HP BYPASS SPRAY VALVE E45S
Item Code : M0621911035</t>
  </si>
  <si>
    <t>PRESSURE SEAL PLUG HP BYPASS SPRAY VALVE E45S
Item Code : M0621911036</t>
  </si>
  <si>
    <t>GLAND BUSH HP BYPASS SPRAY VALVE E45S
Item Code : M0621911043</t>
  </si>
  <si>
    <t>EA</t>
  </si>
  <si>
    <t>GSTIN : 23AABCK3364R1Z7</t>
  </si>
  <si>
    <t>State  : MADHYA PRADESH</t>
  </si>
  <si>
    <t>State code : 23</t>
  </si>
  <si>
    <t>HSH CAP SCREW &amp; WASHER HIGH PRESSURE BY PASS VALVE AV140
Item Code : M0621901046</t>
  </si>
  <si>
    <t>Total Value</t>
  </si>
  <si>
    <t>P.O. NO. &amp; Date: 4600006024 DT. 22.06.2018</t>
  </si>
  <si>
    <t>PILOT VALVE ASSY, TDBFP ACV,
Material Code: M0620522001</t>
  </si>
  <si>
    <t>PILOT VALVE ASSY, TDBFP CV
Pilot Valve Assy, TDBFP Control Valve
Material Code: M0620521001</t>
  </si>
  <si>
    <t>NOS</t>
  </si>
  <si>
    <t>IGST@18%</t>
  </si>
  <si>
    <t xml:space="preserve">JHABUA POWER LIMITED
VILLAGE BARELA - GORAKHPUR, 600MW
SEONI - 480997
</t>
  </si>
  <si>
    <t>Tax invoice no.   :   AEPL/I/18-19/64</t>
  </si>
  <si>
    <t>Invoice Dt.: 16.01.2019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</si>
</sst>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0"/>
      <color rgb="FF000000"/>
      <name val="Times New Roman"/>
      <charset val="204"/>
    </font>
    <font>
      <b/>
      <sz val="10"/>
      <name val="Verdana"/>
      <family val="2"/>
    </font>
    <font>
      <sz val="10"/>
      <color rgb="FF000000"/>
      <name val="Times New Roman"/>
      <family val="1"/>
    </font>
    <font>
      <b/>
      <sz val="10"/>
      <color rgb="FF000000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  <family val="2"/>
    </font>
    <font>
      <b/>
      <sz val="14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10"/>
      <name val="Verdana"/>
      <family val="2"/>
    </font>
    <font>
      <sz val="12"/>
      <color rgb="FF00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sz val="11"/>
      <color rgb="FF000000"/>
      <name val="Verdana"/>
      <family val="2"/>
    </font>
    <font>
      <sz val="11"/>
      <color theme="1"/>
      <name val="Times New Roman"/>
      <family val="1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9">
    <xf numFmtId="0" fontId="0" fillId="0" borderId="0" xfId="0" applyFill="1" applyBorder="1" applyAlignment="1">
      <alignment horizontal="left" vertical="top"/>
    </xf>
    <xf numFmtId="43" fontId="5" fillId="2" borderId="37" xfId="1" applyFont="1" applyFill="1" applyBorder="1" applyAlignment="1">
      <alignment horizontal="right" vertical="top" wrapText="1"/>
    </xf>
    <xf numFmtId="0" fontId="9" fillId="2" borderId="34" xfId="0" applyFont="1" applyFill="1" applyBorder="1" applyAlignment="1">
      <alignment horizontal="right" vertical="top" wrapText="1"/>
    </xf>
    <xf numFmtId="0" fontId="9" fillId="2" borderId="35" xfId="0" applyFont="1" applyFill="1" applyBorder="1" applyAlignment="1">
      <alignment vertical="top" wrapText="1"/>
    </xf>
    <xf numFmtId="0" fontId="16" fillId="2" borderId="37" xfId="0" applyFont="1" applyFill="1" applyBorder="1" applyAlignment="1">
      <alignment horizontal="center" vertical="top" wrapText="1"/>
    </xf>
    <xf numFmtId="0" fontId="5" fillId="2" borderId="37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right" vertical="top" wrapText="1"/>
    </xf>
    <xf numFmtId="43" fontId="5" fillId="2" borderId="34" xfId="1" applyFont="1" applyFill="1" applyBorder="1" applyAlignment="1">
      <alignment horizontal="right" vertical="top" wrapText="1"/>
    </xf>
    <xf numFmtId="0" fontId="4" fillId="2" borderId="43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 wrapText="1"/>
    </xf>
    <xf numFmtId="0" fontId="4" fillId="2" borderId="19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7" fillId="2" borderId="0" xfId="0" applyFont="1" applyFill="1" applyBorder="1" applyAlignment="1">
      <alignment horizontal="left" vertical="top"/>
    </xf>
    <xf numFmtId="0" fontId="1" fillId="2" borderId="54" xfId="0" applyFont="1" applyFill="1" applyBorder="1" applyAlignment="1">
      <alignment horizontal="center" vertical="top" wrapText="1"/>
    </xf>
    <xf numFmtId="0" fontId="1" fillId="2" borderId="53" xfId="0" applyFont="1" applyFill="1" applyBorder="1" applyAlignment="1">
      <alignment horizontal="center" vertical="top" wrapText="1"/>
    </xf>
    <xf numFmtId="0" fontId="1" fillId="2" borderId="57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/>
    </xf>
    <xf numFmtId="1" fontId="5" fillId="2" borderId="28" xfId="0" applyNumberFormat="1" applyFont="1" applyFill="1" applyBorder="1" applyAlignment="1">
      <alignment horizontal="center" vertical="top" wrapText="1"/>
    </xf>
    <xf numFmtId="1" fontId="5" fillId="2" borderId="53" xfId="0" applyNumberFormat="1" applyFont="1" applyFill="1" applyBorder="1" applyAlignment="1">
      <alignment horizontal="center" vertical="top" wrapText="1"/>
    </xf>
    <xf numFmtId="0" fontId="9" fillId="2" borderId="53" xfId="0" applyFont="1" applyFill="1" applyBorder="1" applyAlignment="1">
      <alignment horizontal="right" vertical="top" wrapText="1"/>
    </xf>
    <xf numFmtId="0" fontId="9" fillId="2" borderId="51" xfId="0" applyFont="1" applyFill="1" applyBorder="1" applyAlignment="1">
      <alignment vertical="top" wrapText="1"/>
    </xf>
    <xf numFmtId="0" fontId="9" fillId="2" borderId="47" xfId="0" applyFont="1" applyFill="1" applyBorder="1" applyAlignment="1">
      <alignment vertical="top" wrapText="1"/>
    </xf>
    <xf numFmtId="43" fontId="5" fillId="2" borderId="53" xfId="1" applyFont="1" applyFill="1" applyBorder="1" applyAlignment="1">
      <alignment horizontal="right" vertical="top" wrapText="1"/>
    </xf>
    <xf numFmtId="43" fontId="5" fillId="2" borderId="58" xfId="1" applyFont="1" applyFill="1" applyBorder="1" applyAlignment="1">
      <alignment horizontal="right" vertical="top" wrapText="1"/>
    </xf>
    <xf numFmtId="1" fontId="5" fillId="2" borderId="7" xfId="0" applyNumberFormat="1" applyFont="1" applyFill="1" applyBorder="1" applyAlignment="1">
      <alignment horizontal="center" vertical="top" wrapText="1"/>
    </xf>
    <xf numFmtId="0" fontId="9" fillId="2" borderId="37" xfId="0" applyFont="1" applyFill="1" applyBorder="1" applyAlignment="1">
      <alignment horizontal="right" vertical="top" wrapText="1"/>
    </xf>
    <xf numFmtId="43" fontId="5" fillId="2" borderId="33" xfId="1" applyFont="1" applyFill="1" applyBorder="1" applyAlignment="1">
      <alignment horizontal="right" vertical="top" wrapText="1"/>
    </xf>
    <xf numFmtId="43" fontId="5" fillId="2" borderId="0" xfId="0" applyNumberFormat="1" applyFont="1" applyFill="1" applyBorder="1" applyAlignment="1">
      <alignment horizontal="left" vertical="top"/>
    </xf>
    <xf numFmtId="0" fontId="15" fillId="2" borderId="37" xfId="0" applyFont="1" applyFill="1" applyBorder="1" applyAlignment="1">
      <alignment horizontal="center" vertical="top" wrapText="1"/>
    </xf>
    <xf numFmtId="1" fontId="5" fillId="2" borderId="37" xfId="0" applyNumberFormat="1" applyFont="1" applyFill="1" applyBorder="1" applyAlignment="1">
      <alignment horizontal="center" vertical="top" wrapText="1"/>
    </xf>
    <xf numFmtId="0" fontId="9" fillId="2" borderId="34" xfId="0" applyFont="1" applyFill="1" applyBorder="1" applyAlignment="1">
      <alignment vertical="top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41" xfId="0" applyFont="1" applyFill="1" applyBorder="1" applyAlignment="1">
      <alignment horizontal="left" vertical="center" wrapText="1"/>
    </xf>
    <xf numFmtId="0" fontId="5" fillId="2" borderId="41" xfId="0" applyFont="1" applyFill="1" applyBorder="1" applyAlignment="1">
      <alignment horizontal="right" vertical="center" wrapText="1"/>
    </xf>
    <xf numFmtId="0" fontId="5" fillId="2" borderId="39" xfId="0" applyFont="1" applyFill="1" applyBorder="1" applyAlignment="1">
      <alignment vertical="center" wrapText="1"/>
    </xf>
    <xf numFmtId="0" fontId="5" fillId="2" borderId="40" xfId="0" applyFont="1" applyFill="1" applyBorder="1" applyAlignment="1">
      <alignment vertical="center" wrapText="1"/>
    </xf>
    <xf numFmtId="43" fontId="5" fillId="2" borderId="49" xfId="1" applyFont="1" applyFill="1" applyBorder="1" applyAlignment="1">
      <alignment horizontal="right" vertical="top" wrapText="1"/>
    </xf>
    <xf numFmtId="43" fontId="5" fillId="2" borderId="52" xfId="1" applyFont="1" applyFill="1" applyBorder="1" applyAlignment="1">
      <alignment horizontal="right" vertical="top" wrapText="1"/>
    </xf>
    <xf numFmtId="43" fontId="5" fillId="2" borderId="45" xfId="1" applyFont="1" applyFill="1" applyBorder="1" applyAlignment="1">
      <alignment horizontal="right" vertical="top" wrapText="1"/>
    </xf>
    <xf numFmtId="43" fontId="3" fillId="2" borderId="45" xfId="1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vertical="top"/>
    </xf>
    <xf numFmtId="0" fontId="5" fillId="2" borderId="3" xfId="0" applyFont="1" applyFill="1" applyBorder="1" applyAlignment="1">
      <alignment horizontal="right" vertical="top"/>
    </xf>
    <xf numFmtId="9" fontId="9" fillId="2" borderId="3" xfId="2" applyFont="1" applyFill="1" applyBorder="1" applyAlignment="1">
      <alignment vertical="top" wrapText="1"/>
    </xf>
    <xf numFmtId="43" fontId="9" fillId="2" borderId="45" xfId="1" applyFont="1" applyFill="1" applyBorder="1" applyAlignment="1">
      <alignment horizontal="right" vertical="top" wrapText="1"/>
    </xf>
    <xf numFmtId="0" fontId="9" fillId="2" borderId="3" xfId="0" applyFont="1" applyFill="1" applyBorder="1" applyAlignment="1">
      <alignment vertical="top" wrapText="1"/>
    </xf>
    <xf numFmtId="0" fontId="5" fillId="2" borderId="3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top" wrapText="1"/>
    </xf>
    <xf numFmtId="0" fontId="1" fillId="2" borderId="14" xfId="0" applyFont="1" applyFill="1" applyBorder="1" applyAlignment="1">
      <alignment vertical="top"/>
    </xf>
    <xf numFmtId="0" fontId="1" fillId="2" borderId="14" xfId="0" applyFont="1" applyFill="1" applyBorder="1" applyAlignment="1">
      <alignment horizontal="right" vertical="top"/>
    </xf>
    <xf numFmtId="43" fontId="3" fillId="2" borderId="46" xfId="1" applyFont="1" applyFill="1" applyBorder="1" applyAlignment="1">
      <alignment horizontal="right" vertical="top" wrapText="1"/>
    </xf>
    <xf numFmtId="43" fontId="5" fillId="2" borderId="0" xfId="0" applyNumberFormat="1" applyFont="1" applyFill="1" applyBorder="1" applyAlignment="1" applyProtection="1">
      <alignment horizontal="left" vertical="top"/>
      <protection hidden="1"/>
    </xf>
    <xf numFmtId="0" fontId="5" fillId="2" borderId="7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right" vertical="top"/>
    </xf>
    <xf numFmtId="43" fontId="3" fillId="2" borderId="50" xfId="1" applyFont="1" applyFill="1" applyBorder="1" applyAlignment="1">
      <alignment horizontal="right" vertical="top" wrapText="1"/>
    </xf>
    <xf numFmtId="0" fontId="5" fillId="2" borderId="15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right" vertical="top"/>
    </xf>
    <xf numFmtId="43" fontId="3" fillId="2" borderId="48" xfId="1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right" vertical="top" wrapText="1"/>
    </xf>
    <xf numFmtId="43" fontId="10" fillId="2" borderId="0" xfId="1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11" fillId="2" borderId="0" xfId="0" applyFont="1" applyFill="1" applyBorder="1" applyAlignment="1">
      <alignment horizontal="right" vertical="top" wrapText="1"/>
    </xf>
    <xf numFmtId="0" fontId="13" fillId="2" borderId="0" xfId="0" applyFont="1" applyFill="1" applyBorder="1" applyAlignment="1">
      <alignment horizontal="left" vertical="top"/>
    </xf>
    <xf numFmtId="43" fontId="14" fillId="2" borderId="0" xfId="1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/>
    </xf>
    <xf numFmtId="9" fontId="13" fillId="2" borderId="0" xfId="2" applyFont="1" applyFill="1" applyBorder="1" applyAlignment="1">
      <alignment vertical="top"/>
    </xf>
    <xf numFmtId="43" fontId="13" fillId="2" borderId="0" xfId="1" applyFont="1" applyFill="1" applyBorder="1" applyAlignment="1">
      <alignment horizontal="right" vertical="top" wrapText="1"/>
    </xf>
    <xf numFmtId="0" fontId="5" fillId="2" borderId="0" xfId="0" applyFont="1" applyFill="1" applyBorder="1" applyAlignment="1">
      <alignment vertical="top" wrapText="1"/>
    </xf>
    <xf numFmtId="0" fontId="1" fillId="2" borderId="55" xfId="0" applyFont="1" applyFill="1" applyBorder="1" applyAlignment="1">
      <alignment horizontal="center" vertical="top" wrapText="1"/>
    </xf>
    <xf numFmtId="0" fontId="1" fillId="2" borderId="56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35" xfId="0" applyFont="1" applyFill="1" applyBorder="1" applyAlignment="1">
      <alignment horizontal="left" vertical="top" wrapText="1"/>
    </xf>
    <xf numFmtId="43" fontId="5" fillId="0" borderId="37" xfId="1" applyFont="1" applyFill="1" applyBorder="1" applyAlignment="1">
      <alignment vertical="top"/>
    </xf>
    <xf numFmtId="0" fontId="9" fillId="0" borderId="34" xfId="0" applyFont="1" applyFill="1" applyBorder="1" applyAlignment="1">
      <alignment horizontal="right" vertical="top" wrapText="1"/>
    </xf>
    <xf numFmtId="0" fontId="9" fillId="0" borderId="35" xfId="0" applyFont="1" applyFill="1" applyBorder="1" applyAlignment="1">
      <alignment horizontal="left" vertical="top" wrapText="1"/>
    </xf>
    <xf numFmtId="1" fontId="5" fillId="0" borderId="59" xfId="0" applyNumberFormat="1" applyFont="1" applyFill="1" applyBorder="1" applyAlignment="1">
      <alignment horizontal="center" vertical="top" wrapText="1"/>
    </xf>
    <xf numFmtId="0" fontId="1" fillId="2" borderId="55" xfId="0" applyFont="1" applyFill="1" applyBorder="1" applyAlignment="1">
      <alignment horizontal="center" vertical="top" wrapText="1"/>
    </xf>
    <xf numFmtId="0" fontId="1" fillId="2" borderId="56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35" xfId="0" applyFont="1" applyFill="1" applyBorder="1" applyAlignment="1">
      <alignment horizontal="left" vertical="top" wrapText="1"/>
    </xf>
    <xf numFmtId="1" fontId="5" fillId="2" borderId="59" xfId="0" applyNumberFormat="1" applyFont="1" applyFill="1" applyBorder="1" applyAlignment="1">
      <alignment horizontal="center" vertical="top" wrapText="1"/>
    </xf>
    <xf numFmtId="43" fontId="5" fillId="2" borderId="37" xfId="1" applyFont="1" applyFill="1" applyBorder="1" applyAlignment="1">
      <alignment vertical="top"/>
    </xf>
    <xf numFmtId="0" fontId="9" fillId="2" borderId="35" xfId="0" applyFont="1" applyFill="1" applyBorder="1" applyAlignment="1">
      <alignment horizontal="left" vertical="top" wrapText="1"/>
    </xf>
    <xf numFmtId="0" fontId="8" fillId="2" borderId="43" xfId="0" applyFont="1" applyFill="1" applyBorder="1" applyAlignment="1">
      <alignment horizontal="left" vertical="top" wrapText="1"/>
    </xf>
    <xf numFmtId="0" fontId="8" fillId="2" borderId="44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8" fillId="2" borderId="32" xfId="0" applyFont="1" applyFill="1" applyBorder="1" applyAlignment="1">
      <alignment horizontal="left" vertical="top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1" fillId="2" borderId="55" xfId="0" applyFont="1" applyFill="1" applyBorder="1" applyAlignment="1">
      <alignment horizontal="center" vertical="top" wrapText="1"/>
    </xf>
    <xf numFmtId="0" fontId="1" fillId="2" borderId="29" xfId="0" applyFont="1" applyFill="1" applyBorder="1" applyAlignment="1">
      <alignment horizontal="center" vertical="top" wrapText="1"/>
    </xf>
    <xf numFmtId="0" fontId="1" fillId="2" borderId="56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0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9" fillId="2" borderId="26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center" vertical="top" wrapText="1"/>
    </xf>
    <xf numFmtId="0" fontId="1" fillId="2" borderId="47" xfId="0" applyFont="1" applyFill="1" applyBorder="1" applyAlignment="1">
      <alignment horizontal="center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9" fillId="2" borderId="23" xfId="0" applyFont="1" applyFill="1" applyBorder="1" applyAlignment="1">
      <alignment horizontal="left" vertical="top" wrapText="1"/>
    </xf>
    <xf numFmtId="0" fontId="9" fillId="2" borderId="24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9" fillId="2" borderId="12" xfId="0" applyFont="1" applyFill="1" applyBorder="1" applyAlignment="1">
      <alignment horizontal="left" vertical="top" wrapText="1"/>
    </xf>
    <xf numFmtId="0" fontId="9" fillId="2" borderId="38" xfId="0" applyFont="1" applyFill="1" applyBorder="1" applyAlignment="1">
      <alignment horizontal="left" vertical="top" wrapText="1"/>
    </xf>
    <xf numFmtId="0" fontId="5" fillId="2" borderId="36" xfId="0" applyFont="1" applyFill="1" applyBorder="1" applyAlignment="1">
      <alignment horizontal="left" vertical="top" wrapText="1"/>
    </xf>
    <xf numFmtId="0" fontId="5" fillId="2" borderId="25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6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9" fillId="2" borderId="42" xfId="0" applyFont="1" applyFill="1" applyBorder="1" applyAlignment="1">
      <alignment horizontal="left" vertical="top" wrapText="1"/>
    </xf>
    <xf numFmtId="0" fontId="9" fillId="2" borderId="43" xfId="0" applyFont="1" applyFill="1" applyBorder="1" applyAlignment="1">
      <alignment horizontal="left" vertical="top" wrapText="1"/>
    </xf>
    <xf numFmtId="0" fontId="9" fillId="2" borderId="44" xfId="0" applyFont="1" applyFill="1" applyBorder="1" applyAlignment="1">
      <alignment horizontal="left" vertical="top" wrapText="1"/>
    </xf>
    <xf numFmtId="0" fontId="11" fillId="2" borderId="28" xfId="0" applyFont="1" applyFill="1" applyBorder="1" applyAlignment="1">
      <alignment horizontal="left" vertical="top" wrapText="1"/>
    </xf>
    <xf numFmtId="0" fontId="11" fillId="2" borderId="29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9" fillId="2" borderId="2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1" fillId="2" borderId="28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2" borderId="30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23" xfId="0" applyFont="1" applyFill="1" applyBorder="1" applyAlignment="1">
      <alignment horizontal="center" vertical="top" wrapText="1"/>
    </xf>
    <xf numFmtId="0" fontId="2" fillId="2" borderId="24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horizontal="left" vertical="top" wrapText="1" indent="1"/>
    </xf>
    <xf numFmtId="0" fontId="9" fillId="2" borderId="0" xfId="0" applyFont="1" applyFill="1" applyBorder="1" applyAlignment="1">
      <alignment horizontal="left" vertical="top" wrapText="1" indent="1"/>
    </xf>
    <xf numFmtId="0" fontId="9" fillId="2" borderId="35" xfId="0" applyFont="1" applyFill="1" applyBorder="1" applyAlignment="1">
      <alignment horizontal="left" vertical="top" wrapText="1" indent="1"/>
    </xf>
    <xf numFmtId="0" fontId="1" fillId="2" borderId="11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right" vertical="top"/>
    </xf>
    <xf numFmtId="0" fontId="5" fillId="2" borderId="39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9" fillId="2" borderId="34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3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right" vertical="top"/>
    </xf>
    <xf numFmtId="0" fontId="9" fillId="2" borderId="51" xfId="0" applyFont="1" applyFill="1" applyBorder="1" applyAlignment="1">
      <alignment horizontal="left" vertical="top" wrapText="1" indent="1"/>
    </xf>
    <xf numFmtId="0" fontId="9" fillId="2" borderId="29" xfId="0" applyFont="1" applyFill="1" applyBorder="1" applyAlignment="1">
      <alignment horizontal="left" vertical="top" wrapText="1" indent="1"/>
    </xf>
    <xf numFmtId="0" fontId="9" fillId="2" borderId="47" xfId="0" applyFont="1" applyFill="1" applyBorder="1" applyAlignment="1">
      <alignment horizontal="left" vertical="top" wrapText="1" indent="1"/>
    </xf>
    <xf numFmtId="0" fontId="0" fillId="2" borderId="0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160267</xdr:colOff>
      <xdr:row>4</xdr:row>
      <xdr:rowOff>40174</xdr:rowOff>
    </xdr:from>
    <xdr:to>
      <xdr:col>1</xdr:col>
      <xdr:colOff>695326</xdr:colOff>
      <xdr:row>4</xdr:row>
      <xdr:rowOff>931882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267" y="935524"/>
          <a:ext cx="982734" cy="8917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160267</xdr:colOff>
      <xdr:row>4</xdr:row>
      <xdr:rowOff>40174</xdr:rowOff>
    </xdr:from>
    <xdr:to>
      <xdr:col>1</xdr:col>
      <xdr:colOff>695326</xdr:colOff>
      <xdr:row>4</xdr:row>
      <xdr:rowOff>931882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267" y="935524"/>
          <a:ext cx="982734" cy="89170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SHPAL/SureshAddi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SWORD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5"/>
  <sheetViews>
    <sheetView tabSelected="1" view="pageBreakPreview" zoomScaleSheetLayoutView="100" workbookViewId="0">
      <selection activeCell="M5" sqref="M5"/>
    </sheetView>
  </sheetViews>
  <sheetFormatPr defaultRowHeight="12.75"/>
  <cols>
    <col min="1" max="1" width="7.83203125" style="9" customWidth="1"/>
    <col min="2" max="2" width="13" style="9" customWidth="1"/>
    <col min="3" max="3" width="3.6640625" style="9" customWidth="1"/>
    <col min="4" max="4" width="41.83203125" style="9" customWidth="1"/>
    <col min="5" max="5" width="15.83203125" style="9" customWidth="1"/>
    <col min="6" max="6" width="14" style="9" customWidth="1"/>
    <col min="7" max="8" width="7.33203125" style="9" customWidth="1"/>
    <col min="9" max="9" width="17.33203125" style="9" customWidth="1"/>
    <col min="10" max="10" width="20.5" style="9" customWidth="1"/>
    <col min="11" max="11" width="9.33203125" style="9"/>
    <col min="12" max="12" width="13.6640625" style="9" bestFit="1" customWidth="1"/>
    <col min="13" max="13" width="12.83203125" style="9" bestFit="1" customWidth="1"/>
    <col min="14" max="16384" width="9.33203125" style="9"/>
  </cols>
  <sheetData>
    <row r="1" spans="1:13" ht="13.5" customHeight="1">
      <c r="A1" s="101" t="s">
        <v>0</v>
      </c>
      <c r="B1" s="102"/>
      <c r="C1" s="102"/>
      <c r="D1" s="102"/>
      <c r="E1" s="102"/>
      <c r="F1" s="102"/>
      <c r="G1" s="103"/>
      <c r="H1" s="8"/>
      <c r="I1" s="95" t="s">
        <v>20</v>
      </c>
      <c r="J1" s="96"/>
    </row>
    <row r="2" spans="1:13" ht="25.5" customHeight="1">
      <c r="A2" s="104"/>
      <c r="B2" s="105"/>
      <c r="C2" s="105"/>
      <c r="D2" s="105"/>
      <c r="E2" s="105"/>
      <c r="F2" s="105"/>
      <c r="G2" s="106"/>
      <c r="H2" s="10"/>
      <c r="I2" s="97" t="s">
        <v>27</v>
      </c>
      <c r="J2" s="98"/>
    </row>
    <row r="3" spans="1:13" ht="15.75" customHeight="1" thickBot="1">
      <c r="A3" s="107"/>
      <c r="B3" s="108"/>
      <c r="C3" s="108"/>
      <c r="D3" s="108"/>
      <c r="E3" s="108"/>
      <c r="F3" s="108"/>
      <c r="G3" s="109"/>
      <c r="H3" s="11"/>
      <c r="I3" s="99" t="s">
        <v>21</v>
      </c>
      <c r="J3" s="100"/>
    </row>
    <row r="4" spans="1:13" ht="15.75" customHeight="1" thickBot="1">
      <c r="A4" s="110"/>
      <c r="B4" s="111"/>
      <c r="C4" s="111"/>
      <c r="D4" s="111"/>
      <c r="E4" s="111"/>
      <c r="F4" s="111"/>
      <c r="G4" s="111"/>
      <c r="H4" s="111"/>
      <c r="I4" s="111"/>
      <c r="J4" s="112"/>
    </row>
    <row r="5" spans="1:13" ht="76.5" customHeight="1" thickBot="1">
      <c r="A5" s="12"/>
      <c r="B5" s="13"/>
      <c r="C5" s="113" t="s">
        <v>13</v>
      </c>
      <c r="D5" s="114"/>
      <c r="E5" s="115"/>
      <c r="F5" s="115"/>
      <c r="G5" s="115"/>
      <c r="H5" s="115"/>
      <c r="I5" s="115"/>
      <c r="J5" s="116"/>
      <c r="M5" s="14"/>
    </row>
    <row r="6" spans="1:13" ht="30" customHeight="1">
      <c r="A6" s="132" t="s">
        <v>52</v>
      </c>
      <c r="B6" s="133"/>
      <c r="C6" s="133"/>
      <c r="D6" s="133"/>
      <c r="E6" s="146" t="s">
        <v>58</v>
      </c>
      <c r="F6" s="147"/>
      <c r="G6" s="147"/>
      <c r="H6" s="147"/>
      <c r="I6" s="147" t="s">
        <v>59</v>
      </c>
      <c r="J6" s="148"/>
    </row>
    <row r="7" spans="1:13" ht="18.75" customHeight="1">
      <c r="A7" s="120" t="s">
        <v>34</v>
      </c>
      <c r="B7" s="121"/>
      <c r="C7" s="121"/>
      <c r="D7" s="122"/>
      <c r="E7" s="128" t="s">
        <v>35</v>
      </c>
      <c r="F7" s="129"/>
      <c r="G7" s="130"/>
      <c r="H7" s="130"/>
      <c r="I7" s="130"/>
      <c r="J7" s="131"/>
    </row>
    <row r="8" spans="1:13" ht="18" customHeight="1">
      <c r="A8" s="123" t="s">
        <v>57</v>
      </c>
      <c r="B8" s="124"/>
      <c r="C8" s="124"/>
      <c r="D8" s="124"/>
      <c r="E8" s="140" t="s">
        <v>57</v>
      </c>
      <c r="F8" s="141"/>
      <c r="G8" s="141"/>
      <c r="H8" s="141"/>
      <c r="I8" s="141"/>
      <c r="J8" s="142"/>
    </row>
    <row r="9" spans="1:13" ht="78" customHeight="1">
      <c r="A9" s="134"/>
      <c r="B9" s="135"/>
      <c r="C9" s="135"/>
      <c r="D9" s="135"/>
      <c r="E9" s="143"/>
      <c r="F9" s="144"/>
      <c r="G9" s="144"/>
      <c r="H9" s="144"/>
      <c r="I9" s="144"/>
      <c r="J9" s="145"/>
    </row>
    <row r="10" spans="1:13" ht="15.75" customHeight="1">
      <c r="A10" s="120" t="s">
        <v>48</v>
      </c>
      <c r="B10" s="121"/>
      <c r="C10" s="121"/>
      <c r="D10" s="122"/>
      <c r="E10" s="128" t="s">
        <v>49</v>
      </c>
      <c r="F10" s="129"/>
      <c r="G10" s="129"/>
      <c r="H10" s="129"/>
      <c r="I10" s="129"/>
      <c r="J10" s="136"/>
    </row>
    <row r="11" spans="1:13" ht="15" customHeight="1" thickBot="1">
      <c r="A11" s="137" t="s">
        <v>47</v>
      </c>
      <c r="B11" s="138"/>
      <c r="C11" s="138"/>
      <c r="D11" s="139"/>
      <c r="E11" s="123" t="str">
        <f>A11</f>
        <v>GSTIN : 23AABCK3364R1Z7</v>
      </c>
      <c r="F11" s="124"/>
      <c r="G11" s="124"/>
      <c r="H11" s="124"/>
      <c r="I11" s="124"/>
      <c r="J11" s="125"/>
    </row>
    <row r="12" spans="1:13" s="18" customFormat="1" ht="40.5" customHeight="1" thickBot="1">
      <c r="A12" s="15" t="s">
        <v>3</v>
      </c>
      <c r="B12" s="117" t="s">
        <v>5</v>
      </c>
      <c r="C12" s="118"/>
      <c r="D12" s="119"/>
      <c r="E12" s="88" t="s">
        <v>12</v>
      </c>
      <c r="F12" s="16" t="s">
        <v>19</v>
      </c>
      <c r="G12" s="126" t="s">
        <v>1</v>
      </c>
      <c r="H12" s="127"/>
      <c r="I12" s="89" t="s">
        <v>11</v>
      </c>
      <c r="J12" s="17" t="s">
        <v>4</v>
      </c>
    </row>
    <row r="13" spans="1:13" ht="15" customHeight="1">
      <c r="A13" s="19"/>
      <c r="B13" s="194"/>
      <c r="C13" s="195"/>
      <c r="D13" s="196"/>
      <c r="E13" s="20"/>
      <c r="F13" s="21"/>
      <c r="G13" s="22"/>
      <c r="H13" s="23"/>
      <c r="I13" s="24"/>
      <c r="J13" s="25"/>
    </row>
    <row r="14" spans="1:13" ht="45" customHeight="1">
      <c r="A14" s="92">
        <v>10</v>
      </c>
      <c r="B14" s="189" t="s">
        <v>53</v>
      </c>
      <c r="C14" s="190"/>
      <c r="D14" s="191"/>
      <c r="E14" s="4">
        <v>84069000</v>
      </c>
      <c r="F14" s="27" t="s">
        <v>56</v>
      </c>
      <c r="G14" s="85">
        <v>1</v>
      </c>
      <c r="H14" s="86" t="s">
        <v>55</v>
      </c>
      <c r="I14" s="84">
        <v>113975</v>
      </c>
      <c r="J14" s="28">
        <f>I14*G14</f>
        <v>113975</v>
      </c>
    </row>
    <row r="15" spans="1:13" ht="45" customHeight="1">
      <c r="A15" s="92">
        <v>20</v>
      </c>
      <c r="B15" s="189" t="s">
        <v>54</v>
      </c>
      <c r="C15" s="190"/>
      <c r="D15" s="191"/>
      <c r="E15" s="4">
        <v>84069000</v>
      </c>
      <c r="F15" s="27" t="s">
        <v>56</v>
      </c>
      <c r="G15" s="85">
        <v>1</v>
      </c>
      <c r="H15" s="86" t="s">
        <v>55</v>
      </c>
      <c r="I15" s="84">
        <v>136770</v>
      </c>
      <c r="J15" s="28">
        <f>I15*G15</f>
        <v>136770</v>
      </c>
    </row>
    <row r="16" spans="1:13" ht="45" customHeight="1">
      <c r="A16" s="92"/>
      <c r="B16" s="189"/>
      <c r="C16" s="190"/>
      <c r="D16" s="191"/>
      <c r="E16" s="4"/>
      <c r="F16" s="27"/>
      <c r="G16" s="2"/>
      <c r="H16" s="94"/>
      <c r="I16" s="93"/>
      <c r="J16" s="28"/>
    </row>
    <row r="17" spans="1:13" ht="45" customHeight="1">
      <c r="A17" s="92"/>
      <c r="B17" s="189"/>
      <c r="C17" s="190"/>
      <c r="D17" s="191"/>
      <c r="E17" s="4"/>
      <c r="F17" s="27"/>
      <c r="G17" s="2"/>
      <c r="H17" s="94"/>
      <c r="I17" s="93"/>
      <c r="J17" s="28"/>
    </row>
    <row r="18" spans="1:13">
      <c r="A18" s="92"/>
      <c r="B18" s="189"/>
      <c r="C18" s="190"/>
      <c r="D18" s="191"/>
      <c r="E18" s="4"/>
      <c r="F18" s="27"/>
      <c r="G18" s="2"/>
      <c r="H18" s="91"/>
      <c r="I18" s="93"/>
      <c r="J18" s="28"/>
      <c r="L18" s="29"/>
    </row>
    <row r="19" spans="1:13" ht="45" customHeight="1">
      <c r="A19" s="92"/>
      <c r="B19" s="189"/>
      <c r="C19" s="190"/>
      <c r="D19" s="191"/>
      <c r="E19" s="5"/>
      <c r="F19" s="27"/>
      <c r="G19" s="2"/>
      <c r="H19" s="91"/>
      <c r="I19" s="93"/>
      <c r="J19" s="28"/>
      <c r="L19" s="29"/>
    </row>
    <row r="20" spans="1:13" ht="45" customHeight="1">
      <c r="A20" s="92"/>
      <c r="B20" s="189"/>
      <c r="C20" s="190"/>
      <c r="D20" s="191"/>
      <c r="E20" s="4"/>
      <c r="F20" s="27"/>
      <c r="G20" s="2"/>
      <c r="H20" s="91"/>
      <c r="I20" s="93"/>
      <c r="J20" s="28"/>
      <c r="L20" s="29"/>
    </row>
    <row r="21" spans="1:13" ht="45" customHeight="1">
      <c r="A21" s="92"/>
      <c r="B21" s="189"/>
      <c r="C21" s="190"/>
      <c r="D21" s="191"/>
      <c r="E21" s="4"/>
      <c r="F21" s="27"/>
      <c r="G21" s="2"/>
      <c r="H21" s="91"/>
      <c r="I21" s="93"/>
      <c r="J21" s="28"/>
      <c r="L21" s="29"/>
    </row>
    <row r="22" spans="1:13" ht="15" customHeight="1">
      <c r="A22" s="26"/>
      <c r="B22" s="179"/>
      <c r="C22" s="180"/>
      <c r="D22" s="181"/>
      <c r="E22" s="31"/>
      <c r="F22" s="27"/>
      <c r="G22" s="32"/>
      <c r="H22" s="3"/>
      <c r="I22" s="1"/>
      <c r="J22" s="28"/>
    </row>
    <row r="23" spans="1:13" ht="15" customHeight="1" thickBot="1">
      <c r="A23" s="33"/>
      <c r="B23" s="186"/>
      <c r="C23" s="187"/>
      <c r="D23" s="188"/>
      <c r="E23" s="34"/>
      <c r="F23" s="35"/>
      <c r="G23" s="36"/>
      <c r="H23" s="37"/>
      <c r="I23" s="34"/>
      <c r="J23" s="38"/>
    </row>
    <row r="24" spans="1:13" ht="15" customHeight="1">
      <c r="A24" s="182" t="s">
        <v>6</v>
      </c>
      <c r="B24" s="183"/>
      <c r="C24" s="183"/>
      <c r="D24" s="183"/>
      <c r="E24" s="183"/>
      <c r="F24" s="183"/>
      <c r="G24" s="183"/>
      <c r="H24" s="183"/>
      <c r="I24" s="183"/>
      <c r="J24" s="39">
        <f>SUM(J13:J23)</f>
        <v>250745</v>
      </c>
    </row>
    <row r="25" spans="1:13" ht="15" customHeight="1">
      <c r="A25" s="184" t="s">
        <v>7</v>
      </c>
      <c r="B25" s="185"/>
      <c r="C25" s="185"/>
      <c r="D25" s="185"/>
      <c r="E25" s="185"/>
      <c r="F25" s="185"/>
      <c r="G25" s="185"/>
      <c r="H25" s="185"/>
      <c r="I25" s="185"/>
      <c r="J25" s="40">
        <v>0</v>
      </c>
    </row>
    <row r="26" spans="1:13" ht="12.95" customHeight="1">
      <c r="A26" s="192" t="s">
        <v>2</v>
      </c>
      <c r="B26" s="193"/>
      <c r="C26" s="193"/>
      <c r="D26" s="193"/>
      <c r="E26" s="193"/>
      <c r="F26" s="193"/>
      <c r="G26" s="193"/>
      <c r="H26" s="193"/>
      <c r="I26" s="193"/>
      <c r="J26" s="41">
        <f>J24-J25</f>
        <v>250745</v>
      </c>
    </row>
    <row r="27" spans="1:13" ht="12.95" customHeight="1">
      <c r="A27" s="42"/>
      <c r="B27" s="43"/>
      <c r="C27" s="43"/>
      <c r="D27" s="43"/>
      <c r="E27" s="43"/>
      <c r="F27" s="43"/>
      <c r="G27" s="44" t="s">
        <v>8</v>
      </c>
      <c r="H27" s="45"/>
      <c r="I27" s="90" t="s">
        <v>6</v>
      </c>
      <c r="J27" s="46">
        <f>J26*H27</f>
        <v>0</v>
      </c>
    </row>
    <row r="28" spans="1:13" ht="12.95" customHeight="1">
      <c r="A28" s="42"/>
      <c r="B28" s="43"/>
      <c r="C28" s="43"/>
      <c r="D28" s="43"/>
      <c r="E28" s="43"/>
      <c r="F28" s="43"/>
      <c r="G28" s="44" t="s">
        <v>9</v>
      </c>
      <c r="H28" s="45"/>
      <c r="I28" s="47" t="s">
        <v>6</v>
      </c>
      <c r="J28" s="46">
        <f>J26*H28</f>
        <v>0</v>
      </c>
    </row>
    <row r="29" spans="1:13" ht="12.95" customHeight="1">
      <c r="A29" s="42"/>
      <c r="B29" s="43"/>
      <c r="C29" s="43"/>
      <c r="D29" s="43"/>
      <c r="E29" s="43"/>
      <c r="F29" s="43"/>
      <c r="G29" s="44" t="s">
        <v>10</v>
      </c>
      <c r="H29" s="45">
        <v>0.18</v>
      </c>
      <c r="I29" s="47" t="s">
        <v>6</v>
      </c>
      <c r="J29" s="46">
        <f>J26*H29</f>
        <v>45134.1</v>
      </c>
    </row>
    <row r="30" spans="1:13" ht="18" customHeight="1" thickBot="1">
      <c r="A30" s="48"/>
      <c r="B30" s="49"/>
      <c r="C30" s="49"/>
      <c r="D30" s="49"/>
      <c r="E30" s="49"/>
      <c r="F30" s="49"/>
      <c r="G30" s="50"/>
      <c r="H30" s="50"/>
      <c r="I30" s="51" t="s">
        <v>51</v>
      </c>
      <c r="J30" s="52">
        <f>SUM(J26:J29)</f>
        <v>295879.09999999998</v>
      </c>
      <c r="L30" s="29"/>
      <c r="M30" s="29"/>
    </row>
    <row r="31" spans="1:13" ht="18" customHeight="1" thickBot="1">
      <c r="A31" s="48"/>
      <c r="B31" s="49"/>
      <c r="C31" s="49"/>
      <c r="D31" s="49"/>
      <c r="E31" s="49"/>
      <c r="F31" s="49"/>
      <c r="G31" s="50"/>
      <c r="H31" s="50"/>
      <c r="I31" s="51" t="s">
        <v>26</v>
      </c>
      <c r="J31" s="52">
        <v>-0.66</v>
      </c>
      <c r="L31" s="29"/>
      <c r="M31" s="29"/>
    </row>
    <row r="32" spans="1:13" ht="18" customHeight="1" thickBot="1">
      <c r="A32" s="48"/>
      <c r="B32" s="49"/>
      <c r="C32" s="49"/>
      <c r="D32" s="49"/>
      <c r="E32" s="49"/>
      <c r="F32" s="49"/>
      <c r="G32" s="49"/>
      <c r="H32" s="49"/>
      <c r="I32" s="51" t="s">
        <v>28</v>
      </c>
      <c r="J32" s="52">
        <f>ROUND(J30, )</f>
        <v>295879</v>
      </c>
      <c r="L32" s="29"/>
      <c r="M32" s="53"/>
    </row>
    <row r="33" spans="1:16" ht="18" customHeight="1" thickBot="1">
      <c r="A33" s="58"/>
      <c r="B33" s="59"/>
      <c r="C33" s="59"/>
      <c r="D33" s="59"/>
      <c r="E33" s="59"/>
      <c r="F33" s="59"/>
      <c r="G33" s="59"/>
      <c r="H33" s="59"/>
      <c r="I33" s="60" t="s">
        <v>22</v>
      </c>
      <c r="J33" s="61" t="s">
        <v>23</v>
      </c>
    </row>
    <row r="34" spans="1:16" ht="22.5" customHeight="1" thickBot="1">
      <c r="A34" s="176" t="str">
        <f>[1]!RSWORDS(J32)</f>
        <v>Rupees Two Lakh(s) Ninety Five Thousand Eight Hundred Seventy Nine Only</v>
      </c>
      <c r="B34" s="177"/>
      <c r="C34" s="177"/>
      <c r="D34" s="177"/>
      <c r="E34" s="177"/>
      <c r="F34" s="177"/>
      <c r="G34" s="177"/>
      <c r="H34" s="177"/>
      <c r="I34" s="177"/>
      <c r="J34" s="178"/>
    </row>
    <row r="35" spans="1:16" ht="15.75" customHeight="1">
      <c r="A35" s="149" t="s">
        <v>25</v>
      </c>
      <c r="B35" s="150"/>
      <c r="C35" s="150"/>
      <c r="D35" s="150"/>
      <c r="E35" s="173" t="s">
        <v>14</v>
      </c>
      <c r="F35" s="174"/>
      <c r="G35" s="174"/>
      <c r="H35" s="174"/>
      <c r="I35" s="174"/>
      <c r="J35" s="175"/>
      <c r="K35" s="62"/>
      <c r="L35" s="63"/>
      <c r="M35" s="64"/>
      <c r="N35" s="64"/>
      <c r="O35" s="65"/>
      <c r="P35" s="66"/>
    </row>
    <row r="36" spans="1:16" ht="14.25" customHeight="1">
      <c r="A36" s="151"/>
      <c r="B36" s="152"/>
      <c r="C36" s="152"/>
      <c r="D36" s="152"/>
      <c r="E36" s="155" t="s">
        <v>18</v>
      </c>
      <c r="F36" s="156"/>
      <c r="G36" s="156"/>
      <c r="H36" s="156"/>
      <c r="I36" s="156"/>
      <c r="J36" s="157"/>
      <c r="K36" s="67"/>
      <c r="L36" s="63"/>
      <c r="M36" s="64"/>
      <c r="N36" s="64"/>
      <c r="O36" s="65"/>
      <c r="P36" s="66"/>
    </row>
    <row r="37" spans="1:16" ht="15">
      <c r="A37" s="151"/>
      <c r="B37" s="152"/>
      <c r="C37" s="152"/>
      <c r="D37" s="152"/>
      <c r="E37" s="158" t="s">
        <v>17</v>
      </c>
      <c r="F37" s="159"/>
      <c r="G37" s="159"/>
      <c r="H37" s="159"/>
      <c r="I37" s="159"/>
      <c r="J37" s="160"/>
      <c r="K37" s="68"/>
      <c r="L37" s="63"/>
      <c r="M37" s="64"/>
      <c r="N37" s="64"/>
      <c r="O37" s="65"/>
      <c r="P37" s="66"/>
    </row>
    <row r="38" spans="1:16" ht="15">
      <c r="A38" s="151"/>
      <c r="B38" s="152"/>
      <c r="C38" s="152"/>
      <c r="D38" s="152"/>
      <c r="E38" s="158" t="s">
        <v>16</v>
      </c>
      <c r="F38" s="159"/>
      <c r="G38" s="159"/>
      <c r="H38" s="159"/>
      <c r="I38" s="159"/>
      <c r="J38" s="160"/>
      <c r="K38" s="69"/>
      <c r="L38" s="63"/>
      <c r="M38" s="70"/>
      <c r="N38" s="70"/>
      <c r="O38" s="65"/>
      <c r="P38" s="66"/>
    </row>
    <row r="39" spans="1:16" ht="17.25" customHeight="1" thickBot="1">
      <c r="A39" s="151"/>
      <c r="B39" s="152"/>
      <c r="C39" s="152"/>
      <c r="D39" s="152"/>
      <c r="E39" s="161" t="s">
        <v>15</v>
      </c>
      <c r="F39" s="162"/>
      <c r="G39" s="162"/>
      <c r="H39" s="162"/>
      <c r="I39" s="162"/>
      <c r="J39" s="163"/>
      <c r="K39" s="69"/>
      <c r="L39" s="71"/>
      <c r="M39" s="65"/>
      <c r="N39" s="65"/>
      <c r="O39" s="65"/>
      <c r="P39" s="72"/>
    </row>
    <row r="40" spans="1:16" ht="16.899999999999999" customHeight="1">
      <c r="A40" s="151"/>
      <c r="B40" s="152"/>
      <c r="C40" s="152"/>
      <c r="D40" s="152"/>
      <c r="E40" s="164" t="s">
        <v>24</v>
      </c>
      <c r="F40" s="165"/>
      <c r="G40" s="165"/>
      <c r="H40" s="165"/>
      <c r="I40" s="165"/>
      <c r="J40" s="166"/>
      <c r="K40" s="73"/>
      <c r="L40" s="74"/>
      <c r="M40" s="74"/>
      <c r="N40" s="74"/>
      <c r="O40" s="74" t="s">
        <v>29</v>
      </c>
      <c r="P40" s="75"/>
    </row>
    <row r="41" spans="1:16" ht="13.15" customHeight="1">
      <c r="A41" s="151"/>
      <c r="B41" s="152"/>
      <c r="C41" s="152"/>
      <c r="D41" s="152"/>
      <c r="E41" s="167"/>
      <c r="F41" s="168"/>
      <c r="G41" s="168"/>
      <c r="H41" s="168"/>
      <c r="I41" s="168"/>
      <c r="J41" s="169"/>
      <c r="K41" s="67"/>
      <c r="L41" s="67"/>
      <c r="M41" s="67"/>
      <c r="N41" s="67"/>
      <c r="O41" s="67"/>
      <c r="P41" s="67"/>
    </row>
    <row r="42" spans="1:16" ht="12.75" customHeight="1">
      <c r="A42" s="151"/>
      <c r="B42" s="152"/>
      <c r="C42" s="152"/>
      <c r="D42" s="152"/>
      <c r="E42" s="167"/>
      <c r="F42" s="168"/>
      <c r="G42" s="168"/>
      <c r="H42" s="168"/>
      <c r="I42" s="168"/>
      <c r="J42" s="169"/>
      <c r="K42" s="67"/>
      <c r="L42" s="67"/>
      <c r="M42" s="67"/>
      <c r="N42" s="67"/>
      <c r="O42" s="67"/>
      <c r="P42" s="67"/>
    </row>
    <row r="43" spans="1:16" ht="14.1" customHeight="1">
      <c r="A43" s="151"/>
      <c r="B43" s="152"/>
      <c r="C43" s="152"/>
      <c r="D43" s="152"/>
      <c r="E43" s="167"/>
      <c r="F43" s="168"/>
      <c r="G43" s="168"/>
      <c r="H43" s="168"/>
      <c r="I43" s="168"/>
      <c r="J43" s="169"/>
      <c r="K43" s="67"/>
      <c r="L43" s="67"/>
      <c r="M43" s="67"/>
      <c r="N43" s="67"/>
      <c r="O43" s="67"/>
      <c r="P43" s="67"/>
    </row>
    <row r="44" spans="1:16" ht="24" customHeight="1" thickBot="1">
      <c r="A44" s="153"/>
      <c r="B44" s="154"/>
      <c r="C44" s="154"/>
      <c r="D44" s="154"/>
      <c r="E44" s="170"/>
      <c r="F44" s="171"/>
      <c r="G44" s="171"/>
      <c r="H44" s="171"/>
      <c r="I44" s="171"/>
      <c r="J44" s="172"/>
      <c r="K44" s="67"/>
      <c r="L44" s="67"/>
      <c r="M44" s="67"/>
      <c r="N44" s="67"/>
      <c r="O44" s="67"/>
      <c r="P44" s="67"/>
    </row>
    <row r="45" spans="1:16">
      <c r="A45" s="76"/>
      <c r="B45" s="76"/>
      <c r="C45" s="76"/>
      <c r="D45" s="76"/>
      <c r="E45" s="76"/>
      <c r="F45" s="76"/>
      <c r="G45" s="76"/>
      <c r="H45" s="76"/>
      <c r="I45" s="76"/>
      <c r="J45" s="76"/>
    </row>
  </sheetData>
  <mergeCells count="41">
    <mergeCell ref="B17:D17"/>
    <mergeCell ref="B16:D16"/>
    <mergeCell ref="B13:D13"/>
    <mergeCell ref="B14:D14"/>
    <mergeCell ref="B15:D15"/>
    <mergeCell ref="B18:D18"/>
    <mergeCell ref="B19:D19"/>
    <mergeCell ref="B20:D20"/>
    <mergeCell ref="B21:D21"/>
    <mergeCell ref="A26:I26"/>
    <mergeCell ref="A34:J34"/>
    <mergeCell ref="B22:D22"/>
    <mergeCell ref="A24:I24"/>
    <mergeCell ref="A25:I25"/>
    <mergeCell ref="B23:D23"/>
    <mergeCell ref="A35:D44"/>
    <mergeCell ref="E36:J36"/>
    <mergeCell ref="E37:J37"/>
    <mergeCell ref="E38:J38"/>
    <mergeCell ref="E39:J39"/>
    <mergeCell ref="E40:J44"/>
    <mergeCell ref="E35:J35"/>
    <mergeCell ref="C5:J5"/>
    <mergeCell ref="B12:D12"/>
    <mergeCell ref="A7:D7"/>
    <mergeCell ref="E11:J11"/>
    <mergeCell ref="G12:H12"/>
    <mergeCell ref="E7:J7"/>
    <mergeCell ref="A6:D6"/>
    <mergeCell ref="A8:D9"/>
    <mergeCell ref="E10:J10"/>
    <mergeCell ref="A10:D10"/>
    <mergeCell ref="A11:D11"/>
    <mergeCell ref="E8:J9"/>
    <mergeCell ref="E6:H6"/>
    <mergeCell ref="I6:J6"/>
    <mergeCell ref="I1:J1"/>
    <mergeCell ref="I2:J2"/>
    <mergeCell ref="I3:J3"/>
    <mergeCell ref="A1:G3"/>
    <mergeCell ref="A4:J4"/>
  </mergeCells>
  <printOptions horizontalCentered="1"/>
  <pageMargins left="0.45" right="0.2" top="0.45" bottom="0.2" header="0" footer="0"/>
  <pageSetup paperSize="9" scale="72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4"/>
  <sheetViews>
    <sheetView view="pageBreakPreview" topLeftCell="A10" zoomScaleSheetLayoutView="100" workbookViewId="0">
      <selection activeCell="B19" sqref="B19:D19"/>
    </sheetView>
  </sheetViews>
  <sheetFormatPr defaultRowHeight="12.75"/>
  <cols>
    <col min="1" max="1" width="7.83203125" style="9" customWidth="1"/>
    <col min="2" max="2" width="13" style="9" customWidth="1"/>
    <col min="3" max="3" width="3.6640625" style="9" customWidth="1"/>
    <col min="4" max="4" width="41.83203125" style="9" customWidth="1"/>
    <col min="5" max="5" width="15.83203125" style="9" customWidth="1"/>
    <col min="6" max="6" width="14" style="9" customWidth="1"/>
    <col min="7" max="8" width="7.33203125" style="9" customWidth="1"/>
    <col min="9" max="9" width="17.33203125" style="9" customWidth="1"/>
    <col min="10" max="10" width="20.5" style="9" customWidth="1"/>
    <col min="11" max="11" width="9.33203125" style="9"/>
    <col min="12" max="12" width="13.6640625" style="9" bestFit="1" customWidth="1"/>
    <col min="13" max="13" width="12.83203125" style="9" bestFit="1" customWidth="1"/>
    <col min="14" max="16384" width="9.33203125" style="9"/>
  </cols>
  <sheetData>
    <row r="1" spans="1:13" ht="13.5" customHeight="1">
      <c r="A1" s="101" t="s">
        <v>0</v>
      </c>
      <c r="B1" s="102"/>
      <c r="C1" s="102"/>
      <c r="D1" s="102"/>
      <c r="E1" s="102"/>
      <c r="F1" s="102"/>
      <c r="G1" s="103"/>
      <c r="H1" s="8"/>
      <c r="I1" s="95" t="s">
        <v>20</v>
      </c>
      <c r="J1" s="96"/>
    </row>
    <row r="2" spans="1:13" ht="25.5" customHeight="1">
      <c r="A2" s="104"/>
      <c r="B2" s="105"/>
      <c r="C2" s="105"/>
      <c r="D2" s="105"/>
      <c r="E2" s="105"/>
      <c r="F2" s="105"/>
      <c r="G2" s="106"/>
      <c r="H2" s="10"/>
      <c r="I2" s="97" t="s">
        <v>27</v>
      </c>
      <c r="J2" s="98"/>
    </row>
    <row r="3" spans="1:13" ht="15.75" customHeight="1" thickBot="1">
      <c r="A3" s="107"/>
      <c r="B3" s="108"/>
      <c r="C3" s="108"/>
      <c r="D3" s="108"/>
      <c r="E3" s="108"/>
      <c r="F3" s="108"/>
      <c r="G3" s="109"/>
      <c r="H3" s="11"/>
      <c r="I3" s="99" t="s">
        <v>21</v>
      </c>
      <c r="J3" s="100"/>
    </row>
    <row r="4" spans="1:13" ht="15.75" customHeight="1" thickBot="1">
      <c r="A4" s="110"/>
      <c r="B4" s="111"/>
      <c r="C4" s="111"/>
      <c r="D4" s="111"/>
      <c r="E4" s="111"/>
      <c r="F4" s="111"/>
      <c r="G4" s="111"/>
      <c r="H4" s="111"/>
      <c r="I4" s="111"/>
      <c r="J4" s="112"/>
    </row>
    <row r="5" spans="1:13" ht="76.5" customHeight="1" thickBot="1">
      <c r="A5" s="12"/>
      <c r="B5" s="13"/>
      <c r="C5" s="113" t="s">
        <v>13</v>
      </c>
      <c r="D5" s="114"/>
      <c r="E5" s="115"/>
      <c r="F5" s="115"/>
      <c r="G5" s="115"/>
      <c r="H5" s="115"/>
      <c r="I5" s="115"/>
      <c r="J5" s="116"/>
      <c r="M5" s="14"/>
    </row>
    <row r="6" spans="1:13" ht="30" customHeight="1">
      <c r="A6" s="132" t="s">
        <v>33</v>
      </c>
      <c r="B6" s="133"/>
      <c r="C6" s="133"/>
      <c r="D6" s="133"/>
      <c r="E6" s="146" t="s">
        <v>31</v>
      </c>
      <c r="F6" s="147"/>
      <c r="G6" s="147"/>
      <c r="H6" s="147"/>
      <c r="I6" s="147" t="s">
        <v>32</v>
      </c>
      <c r="J6" s="148"/>
    </row>
    <row r="7" spans="1:13" ht="27.75" customHeight="1">
      <c r="A7" s="120" t="s">
        <v>34</v>
      </c>
      <c r="B7" s="121"/>
      <c r="C7" s="121"/>
      <c r="D7" s="122"/>
      <c r="E7" s="128" t="s">
        <v>35</v>
      </c>
      <c r="F7" s="129"/>
      <c r="G7" s="130"/>
      <c r="H7" s="130"/>
      <c r="I7" s="130"/>
      <c r="J7" s="131"/>
    </row>
    <row r="8" spans="1:13" ht="18" customHeight="1">
      <c r="A8" s="123" t="s">
        <v>36</v>
      </c>
      <c r="B8" s="124"/>
      <c r="C8" s="124"/>
      <c r="D8" s="124"/>
      <c r="E8" s="140" t="s">
        <v>37</v>
      </c>
      <c r="F8" s="141"/>
      <c r="G8" s="141"/>
      <c r="H8" s="141"/>
      <c r="I8" s="141"/>
      <c r="J8" s="142"/>
    </row>
    <row r="9" spans="1:13" ht="59.25" customHeight="1">
      <c r="A9" s="134"/>
      <c r="B9" s="135"/>
      <c r="C9" s="135"/>
      <c r="D9" s="135"/>
      <c r="E9" s="143"/>
      <c r="F9" s="144"/>
      <c r="G9" s="144"/>
      <c r="H9" s="144"/>
      <c r="I9" s="144"/>
      <c r="J9" s="145"/>
    </row>
    <row r="10" spans="1:13" ht="15.75" customHeight="1">
      <c r="A10" s="120" t="s">
        <v>48</v>
      </c>
      <c r="B10" s="121"/>
      <c r="C10" s="121"/>
      <c r="D10" s="122"/>
      <c r="E10" s="128" t="s">
        <v>49</v>
      </c>
      <c r="F10" s="129"/>
      <c r="G10" s="129"/>
      <c r="H10" s="129"/>
      <c r="I10" s="129"/>
      <c r="J10" s="136"/>
    </row>
    <row r="11" spans="1:13" ht="15" customHeight="1" thickBot="1">
      <c r="A11" s="137" t="s">
        <v>47</v>
      </c>
      <c r="B11" s="138"/>
      <c r="C11" s="138"/>
      <c r="D11" s="139"/>
      <c r="E11" s="123" t="str">
        <f>A11</f>
        <v>GSTIN : 23AABCK3364R1Z7</v>
      </c>
      <c r="F11" s="124"/>
      <c r="G11" s="124"/>
      <c r="H11" s="124"/>
      <c r="I11" s="124"/>
      <c r="J11" s="125"/>
    </row>
    <row r="12" spans="1:13" s="18" customFormat="1" ht="40.5" customHeight="1" thickBot="1">
      <c r="A12" s="15" t="s">
        <v>3</v>
      </c>
      <c r="B12" s="117" t="s">
        <v>5</v>
      </c>
      <c r="C12" s="118"/>
      <c r="D12" s="119"/>
      <c r="E12" s="77" t="s">
        <v>12</v>
      </c>
      <c r="F12" s="16" t="s">
        <v>19</v>
      </c>
      <c r="G12" s="126" t="s">
        <v>1</v>
      </c>
      <c r="H12" s="127"/>
      <c r="I12" s="78" t="s">
        <v>11</v>
      </c>
      <c r="J12" s="17" t="s">
        <v>4</v>
      </c>
    </row>
    <row r="13" spans="1:13" ht="15" customHeight="1">
      <c r="A13" s="19"/>
      <c r="B13" s="194"/>
      <c r="C13" s="195"/>
      <c r="D13" s="196"/>
      <c r="E13" s="20"/>
      <c r="F13" s="21"/>
      <c r="G13" s="22"/>
      <c r="H13" s="23"/>
      <c r="I13" s="24"/>
      <c r="J13" s="25"/>
    </row>
    <row r="14" spans="1:13" ht="45" customHeight="1">
      <c r="A14" s="87">
        <v>10</v>
      </c>
      <c r="B14" s="189" t="s">
        <v>38</v>
      </c>
      <c r="C14" s="190"/>
      <c r="D14" s="191"/>
      <c r="E14" s="4">
        <v>73041990</v>
      </c>
      <c r="F14" s="27" t="s">
        <v>30</v>
      </c>
      <c r="G14" s="85">
        <v>1</v>
      </c>
      <c r="H14" s="86" t="s">
        <v>46</v>
      </c>
      <c r="I14" s="84">
        <v>150786.5</v>
      </c>
      <c r="J14" s="28">
        <f>I14*G14</f>
        <v>150786.5</v>
      </c>
    </row>
    <row r="15" spans="1:13" ht="45" customHeight="1">
      <c r="A15" s="87">
        <v>20</v>
      </c>
      <c r="B15" s="189" t="s">
        <v>50</v>
      </c>
      <c r="C15" s="190"/>
      <c r="D15" s="191"/>
      <c r="E15" s="4">
        <v>73181600</v>
      </c>
      <c r="F15" s="27" t="s">
        <v>30</v>
      </c>
      <c r="G15" s="85">
        <v>1</v>
      </c>
      <c r="H15" s="86" t="s">
        <v>46</v>
      </c>
      <c r="I15" s="84">
        <v>6402</v>
      </c>
      <c r="J15" s="28">
        <f>I15*G15</f>
        <v>6402</v>
      </c>
    </row>
    <row r="16" spans="1:13" ht="45" customHeight="1">
      <c r="A16" s="87">
        <v>30</v>
      </c>
      <c r="B16" s="189" t="s">
        <v>39</v>
      </c>
      <c r="C16" s="190"/>
      <c r="D16" s="191"/>
      <c r="E16" s="4">
        <v>84841090</v>
      </c>
      <c r="F16" s="27" t="s">
        <v>30</v>
      </c>
      <c r="G16" s="85">
        <v>1</v>
      </c>
      <c r="H16" s="86" t="s">
        <v>46</v>
      </c>
      <c r="I16" s="84">
        <v>970</v>
      </c>
      <c r="J16" s="28">
        <f t="shared" ref="J16:J22" si="0">I16*G16</f>
        <v>970</v>
      </c>
    </row>
    <row r="17" spans="1:12" ht="45" customHeight="1">
      <c r="A17" s="87">
        <v>40</v>
      </c>
      <c r="B17" s="189" t="s">
        <v>40</v>
      </c>
      <c r="C17" s="190"/>
      <c r="D17" s="191"/>
      <c r="E17" s="4">
        <v>84841090</v>
      </c>
      <c r="F17" s="27" t="s">
        <v>30</v>
      </c>
      <c r="G17" s="85">
        <v>1</v>
      </c>
      <c r="H17" s="86" t="s">
        <v>46</v>
      </c>
      <c r="I17" s="84">
        <v>727.5</v>
      </c>
      <c r="J17" s="28">
        <f t="shared" si="0"/>
        <v>727.5</v>
      </c>
    </row>
    <row r="18" spans="1:12" ht="45" customHeight="1">
      <c r="A18" s="87">
        <v>50</v>
      </c>
      <c r="B18" s="189" t="s">
        <v>41</v>
      </c>
      <c r="C18" s="190"/>
      <c r="D18" s="191"/>
      <c r="E18" s="4">
        <v>84841090</v>
      </c>
      <c r="F18" s="27" t="s">
        <v>30</v>
      </c>
      <c r="G18" s="85">
        <v>1</v>
      </c>
      <c r="H18" s="86" t="s">
        <v>46</v>
      </c>
      <c r="I18" s="84">
        <v>121.25</v>
      </c>
      <c r="J18" s="28">
        <f t="shared" si="0"/>
        <v>121.25</v>
      </c>
      <c r="L18" s="29"/>
    </row>
    <row r="19" spans="1:12" ht="45" customHeight="1">
      <c r="A19" s="87">
        <v>60</v>
      </c>
      <c r="B19" s="189" t="s">
        <v>42</v>
      </c>
      <c r="C19" s="190"/>
      <c r="D19" s="191"/>
      <c r="E19" s="4">
        <v>84841090</v>
      </c>
      <c r="F19" s="27" t="s">
        <v>30</v>
      </c>
      <c r="G19" s="85">
        <v>1</v>
      </c>
      <c r="H19" s="86" t="s">
        <v>46</v>
      </c>
      <c r="I19" s="84">
        <v>485</v>
      </c>
      <c r="J19" s="28">
        <f t="shared" si="0"/>
        <v>485</v>
      </c>
      <c r="L19" s="29"/>
    </row>
    <row r="20" spans="1:12" ht="45" customHeight="1">
      <c r="A20" s="87">
        <v>70</v>
      </c>
      <c r="B20" s="189" t="s">
        <v>43</v>
      </c>
      <c r="C20" s="190"/>
      <c r="D20" s="191"/>
      <c r="E20" s="5">
        <v>81052010</v>
      </c>
      <c r="F20" s="27" t="s">
        <v>30</v>
      </c>
      <c r="G20" s="85">
        <v>1</v>
      </c>
      <c r="H20" s="86" t="s">
        <v>46</v>
      </c>
      <c r="I20" s="84">
        <v>185367</v>
      </c>
      <c r="J20" s="28">
        <f t="shared" si="0"/>
        <v>185367</v>
      </c>
      <c r="L20" s="29"/>
    </row>
    <row r="21" spans="1:12" ht="45" customHeight="1">
      <c r="A21" s="87">
        <v>80</v>
      </c>
      <c r="B21" s="189" t="s">
        <v>44</v>
      </c>
      <c r="C21" s="190"/>
      <c r="D21" s="191"/>
      <c r="E21" s="4">
        <v>73079990</v>
      </c>
      <c r="F21" s="27" t="s">
        <v>30</v>
      </c>
      <c r="G21" s="85">
        <v>1</v>
      </c>
      <c r="H21" s="86" t="s">
        <v>46</v>
      </c>
      <c r="I21" s="84">
        <v>15568.5</v>
      </c>
      <c r="J21" s="28">
        <f t="shared" si="0"/>
        <v>15568.5</v>
      </c>
      <c r="L21" s="29"/>
    </row>
    <row r="22" spans="1:12" ht="45" customHeight="1">
      <c r="A22" s="87">
        <v>90</v>
      </c>
      <c r="B22" s="189" t="s">
        <v>45</v>
      </c>
      <c r="C22" s="190"/>
      <c r="D22" s="191"/>
      <c r="E22" s="4">
        <v>72281090</v>
      </c>
      <c r="F22" s="27" t="s">
        <v>30</v>
      </c>
      <c r="G22" s="85">
        <v>1</v>
      </c>
      <c r="H22" s="86" t="s">
        <v>46</v>
      </c>
      <c r="I22" s="84">
        <v>5674.5</v>
      </c>
      <c r="J22" s="28">
        <f t="shared" si="0"/>
        <v>5674.5</v>
      </c>
      <c r="L22" s="29"/>
    </row>
    <row r="23" spans="1:12" ht="24.75" customHeight="1">
      <c r="A23" s="26"/>
      <c r="B23" s="189"/>
      <c r="C23" s="197"/>
      <c r="D23" s="198"/>
      <c r="E23" s="5"/>
      <c r="F23" s="27"/>
      <c r="G23" s="6"/>
      <c r="H23" s="83"/>
      <c r="I23" s="7"/>
      <c r="J23" s="28"/>
      <c r="L23" s="29"/>
    </row>
    <row r="24" spans="1:12" ht="29.25" customHeight="1">
      <c r="A24" s="26"/>
      <c r="B24" s="189"/>
      <c r="C24" s="197"/>
      <c r="D24" s="198"/>
      <c r="E24" s="4"/>
      <c r="F24" s="27"/>
      <c r="G24" s="6"/>
      <c r="H24" s="83"/>
      <c r="I24" s="7"/>
      <c r="J24" s="28"/>
      <c r="L24" s="29"/>
    </row>
    <row r="25" spans="1:12" ht="15">
      <c r="A25" s="26"/>
      <c r="B25" s="80"/>
      <c r="C25" s="82"/>
      <c r="D25" s="81"/>
      <c r="E25" s="30"/>
      <c r="F25" s="27"/>
      <c r="G25" s="2"/>
      <c r="H25" s="83"/>
      <c r="I25" s="1"/>
      <c r="J25" s="28"/>
      <c r="L25" s="29"/>
    </row>
    <row r="26" spans="1:12" ht="15">
      <c r="A26" s="26"/>
      <c r="B26" s="80"/>
      <c r="C26" s="82"/>
      <c r="D26" s="81"/>
      <c r="E26" s="30"/>
      <c r="F26" s="27"/>
      <c r="G26" s="2"/>
      <c r="H26" s="83"/>
      <c r="I26" s="1"/>
      <c r="J26" s="28"/>
      <c r="L26" s="29"/>
    </row>
    <row r="27" spans="1:12" ht="15" customHeight="1">
      <c r="A27" s="26"/>
      <c r="B27" s="179"/>
      <c r="C27" s="180"/>
      <c r="D27" s="181"/>
      <c r="E27" s="31"/>
      <c r="F27" s="27"/>
      <c r="G27" s="32"/>
      <c r="H27" s="3"/>
      <c r="I27" s="1"/>
      <c r="J27" s="28"/>
    </row>
    <row r="28" spans="1:12" ht="15" customHeight="1">
      <c r="A28" s="26"/>
      <c r="B28" s="179"/>
      <c r="C28" s="180"/>
      <c r="D28" s="181"/>
      <c r="E28" s="31"/>
      <c r="F28" s="27"/>
      <c r="G28" s="32"/>
      <c r="H28" s="3"/>
      <c r="I28" s="1"/>
      <c r="J28" s="28"/>
    </row>
    <row r="29" spans="1:12" ht="15" customHeight="1">
      <c r="A29" s="26"/>
      <c r="B29" s="179"/>
      <c r="C29" s="180"/>
      <c r="D29" s="181"/>
      <c r="E29" s="31"/>
      <c r="F29" s="27"/>
      <c r="G29" s="32"/>
      <c r="H29" s="3"/>
      <c r="I29" s="1"/>
      <c r="J29" s="28"/>
    </row>
    <row r="30" spans="1:12" ht="15" customHeight="1">
      <c r="A30" s="26"/>
      <c r="B30" s="179"/>
      <c r="C30" s="180"/>
      <c r="D30" s="181"/>
      <c r="E30" s="31"/>
      <c r="F30" s="27"/>
      <c r="G30" s="32"/>
      <c r="H30" s="3"/>
      <c r="I30" s="1"/>
      <c r="J30" s="28"/>
    </row>
    <row r="31" spans="1:12" ht="15" customHeight="1">
      <c r="A31" s="26"/>
      <c r="B31" s="179"/>
      <c r="C31" s="180"/>
      <c r="D31" s="181"/>
      <c r="E31" s="31"/>
      <c r="F31" s="27"/>
      <c r="G31" s="32"/>
      <c r="H31" s="3"/>
      <c r="I31" s="1"/>
      <c r="J31" s="28"/>
    </row>
    <row r="32" spans="1:12" ht="15" customHeight="1" thickBot="1">
      <c r="A32" s="33"/>
      <c r="B32" s="186"/>
      <c r="C32" s="187"/>
      <c r="D32" s="188"/>
      <c r="E32" s="34"/>
      <c r="F32" s="35"/>
      <c r="G32" s="36"/>
      <c r="H32" s="37"/>
      <c r="I32" s="34"/>
      <c r="J32" s="38"/>
    </row>
    <row r="33" spans="1:16" ht="15" customHeight="1">
      <c r="A33" s="182" t="s">
        <v>6</v>
      </c>
      <c r="B33" s="183"/>
      <c r="C33" s="183"/>
      <c r="D33" s="183"/>
      <c r="E33" s="183"/>
      <c r="F33" s="183"/>
      <c r="G33" s="183"/>
      <c r="H33" s="183"/>
      <c r="I33" s="183"/>
      <c r="J33" s="39">
        <f>SUM(J13:J32)</f>
        <v>366102.25</v>
      </c>
    </row>
    <row r="34" spans="1:16" ht="15" customHeight="1">
      <c r="A34" s="184" t="s">
        <v>7</v>
      </c>
      <c r="B34" s="185"/>
      <c r="C34" s="185"/>
      <c r="D34" s="185"/>
      <c r="E34" s="185"/>
      <c r="F34" s="185"/>
      <c r="G34" s="185"/>
      <c r="H34" s="185"/>
      <c r="I34" s="185"/>
      <c r="J34" s="40">
        <v>0</v>
      </c>
    </row>
    <row r="35" spans="1:16" ht="12.95" customHeight="1">
      <c r="A35" s="192" t="s">
        <v>2</v>
      </c>
      <c r="B35" s="193"/>
      <c r="C35" s="193"/>
      <c r="D35" s="193"/>
      <c r="E35" s="193"/>
      <c r="F35" s="193"/>
      <c r="G35" s="193"/>
      <c r="H35" s="193"/>
      <c r="I35" s="193"/>
      <c r="J35" s="41">
        <f>J33-J34</f>
        <v>366102.25</v>
      </c>
    </row>
    <row r="36" spans="1:16" ht="12.95" customHeight="1">
      <c r="A36" s="42"/>
      <c r="B36" s="43"/>
      <c r="C36" s="43"/>
      <c r="D36" s="43"/>
      <c r="E36" s="43"/>
      <c r="F36" s="43"/>
      <c r="G36" s="44" t="s">
        <v>8</v>
      </c>
      <c r="H36" s="45"/>
      <c r="I36" s="79" t="s">
        <v>6</v>
      </c>
      <c r="J36" s="46">
        <f>J35*H36</f>
        <v>0</v>
      </c>
    </row>
    <row r="37" spans="1:16" ht="12.95" customHeight="1">
      <c r="A37" s="42"/>
      <c r="B37" s="43"/>
      <c r="C37" s="43"/>
      <c r="D37" s="43"/>
      <c r="E37" s="43"/>
      <c r="F37" s="43"/>
      <c r="G37" s="44" t="s">
        <v>9</v>
      </c>
      <c r="H37" s="45"/>
      <c r="I37" s="47" t="s">
        <v>6</v>
      </c>
      <c r="J37" s="46">
        <f>J35*H37</f>
        <v>0</v>
      </c>
    </row>
    <row r="38" spans="1:16" ht="12.95" customHeight="1">
      <c r="A38" s="42"/>
      <c r="B38" s="43"/>
      <c r="C38" s="43"/>
      <c r="D38" s="43"/>
      <c r="E38" s="43"/>
      <c r="F38" s="43"/>
      <c r="G38" s="44" t="s">
        <v>10</v>
      </c>
      <c r="H38" s="45">
        <v>0.18</v>
      </c>
      <c r="I38" s="47" t="s">
        <v>6</v>
      </c>
      <c r="J38" s="46">
        <f>J35*H38</f>
        <v>65898.404999999999</v>
      </c>
    </row>
    <row r="39" spans="1:16" ht="18" customHeight="1" thickBot="1">
      <c r="A39" s="48"/>
      <c r="B39" s="49"/>
      <c r="C39" s="49"/>
      <c r="D39" s="49"/>
      <c r="E39" s="49"/>
      <c r="F39" s="49"/>
      <c r="G39" s="50"/>
      <c r="H39" s="50"/>
      <c r="I39" s="51" t="s">
        <v>26</v>
      </c>
      <c r="J39" s="52">
        <f>SUM(J35:J38)</f>
        <v>432000.65500000003</v>
      </c>
      <c r="L39" s="29"/>
      <c r="M39" s="29"/>
    </row>
    <row r="40" spans="1:16" ht="18" customHeight="1" thickBot="1">
      <c r="A40" s="48"/>
      <c r="B40" s="49"/>
      <c r="C40" s="49"/>
      <c r="D40" s="49"/>
      <c r="E40" s="49"/>
      <c r="F40" s="49"/>
      <c r="G40" s="49"/>
      <c r="H40" s="49"/>
      <c r="I40" s="51" t="s">
        <v>28</v>
      </c>
      <c r="J40" s="52">
        <f>J39</f>
        <v>432000.65500000003</v>
      </c>
      <c r="L40" s="29"/>
      <c r="M40" s="53"/>
    </row>
    <row r="41" spans="1:16" ht="18" customHeight="1" thickBot="1">
      <c r="A41" s="54"/>
      <c r="B41" s="55"/>
      <c r="C41" s="55"/>
      <c r="D41" s="55"/>
      <c r="E41" s="55"/>
      <c r="F41" s="55"/>
      <c r="G41" s="55"/>
      <c r="H41" s="55"/>
      <c r="I41" s="56"/>
      <c r="J41" s="57"/>
    </row>
    <row r="42" spans="1:16" ht="18" customHeight="1" thickBot="1">
      <c r="A42" s="58"/>
      <c r="B42" s="59"/>
      <c r="C42" s="59"/>
      <c r="D42" s="59"/>
      <c r="E42" s="59"/>
      <c r="F42" s="59"/>
      <c r="G42" s="59"/>
      <c r="H42" s="59"/>
      <c r="I42" s="60" t="s">
        <v>22</v>
      </c>
      <c r="J42" s="61" t="s">
        <v>23</v>
      </c>
    </row>
    <row r="43" spans="1:16" ht="22.5" customHeight="1" thickBot="1">
      <c r="A43" s="176" t="str">
        <f>[1]!RSWORDS(J40)</f>
        <v>Rupees Four Lakh(s) Thirty Two Thousand And Paise Sixty Six Only</v>
      </c>
      <c r="B43" s="177"/>
      <c r="C43" s="177"/>
      <c r="D43" s="177"/>
      <c r="E43" s="177"/>
      <c r="F43" s="177"/>
      <c r="G43" s="177"/>
      <c r="H43" s="177"/>
      <c r="I43" s="177"/>
      <c r="J43" s="178"/>
    </row>
    <row r="44" spans="1:16" ht="15.75" customHeight="1">
      <c r="A44" s="149" t="s">
        <v>25</v>
      </c>
      <c r="B44" s="150"/>
      <c r="C44" s="150"/>
      <c r="D44" s="150"/>
      <c r="E44" s="173" t="s">
        <v>14</v>
      </c>
      <c r="F44" s="174"/>
      <c r="G44" s="174"/>
      <c r="H44" s="174"/>
      <c r="I44" s="174"/>
      <c r="J44" s="175"/>
      <c r="K44" s="62"/>
      <c r="L44" s="63"/>
      <c r="M44" s="64"/>
      <c r="N44" s="64"/>
      <c r="O44" s="65"/>
      <c r="P44" s="66"/>
    </row>
    <row r="45" spans="1:16" ht="14.25" customHeight="1">
      <c r="A45" s="151"/>
      <c r="B45" s="152"/>
      <c r="C45" s="152"/>
      <c r="D45" s="152"/>
      <c r="E45" s="155" t="s">
        <v>18</v>
      </c>
      <c r="F45" s="156"/>
      <c r="G45" s="156"/>
      <c r="H45" s="156"/>
      <c r="I45" s="156"/>
      <c r="J45" s="157"/>
      <c r="K45" s="67"/>
      <c r="L45" s="63"/>
      <c r="M45" s="64"/>
      <c r="N45" s="64"/>
      <c r="O45" s="65"/>
      <c r="P45" s="66"/>
    </row>
    <row r="46" spans="1:16" ht="15">
      <c r="A46" s="151"/>
      <c r="B46" s="152"/>
      <c r="C46" s="152"/>
      <c r="D46" s="152"/>
      <c r="E46" s="158" t="s">
        <v>17</v>
      </c>
      <c r="F46" s="159"/>
      <c r="G46" s="159"/>
      <c r="H46" s="159"/>
      <c r="I46" s="159"/>
      <c r="J46" s="160"/>
      <c r="K46" s="68"/>
      <c r="L46" s="63"/>
      <c r="M46" s="64"/>
      <c r="N46" s="64"/>
      <c r="O46" s="65"/>
      <c r="P46" s="66"/>
    </row>
    <row r="47" spans="1:16" ht="15">
      <c r="A47" s="151"/>
      <c r="B47" s="152"/>
      <c r="C47" s="152"/>
      <c r="D47" s="152"/>
      <c r="E47" s="158" t="s">
        <v>16</v>
      </c>
      <c r="F47" s="159"/>
      <c r="G47" s="159"/>
      <c r="H47" s="159"/>
      <c r="I47" s="159"/>
      <c r="J47" s="160"/>
      <c r="K47" s="69"/>
      <c r="L47" s="63"/>
      <c r="M47" s="70"/>
      <c r="N47" s="70"/>
      <c r="O47" s="65"/>
      <c r="P47" s="66"/>
    </row>
    <row r="48" spans="1:16" ht="17.25" customHeight="1" thickBot="1">
      <c r="A48" s="151"/>
      <c r="B48" s="152"/>
      <c r="C48" s="152"/>
      <c r="D48" s="152"/>
      <c r="E48" s="161" t="s">
        <v>15</v>
      </c>
      <c r="F48" s="162"/>
      <c r="G48" s="162"/>
      <c r="H48" s="162"/>
      <c r="I48" s="162"/>
      <c r="J48" s="163"/>
      <c r="K48" s="69"/>
      <c r="L48" s="71"/>
      <c r="M48" s="65"/>
      <c r="N48" s="65"/>
      <c r="O48" s="65"/>
      <c r="P48" s="72"/>
    </row>
    <row r="49" spans="1:16" ht="16.899999999999999" customHeight="1">
      <c r="A49" s="151"/>
      <c r="B49" s="152"/>
      <c r="C49" s="152"/>
      <c r="D49" s="152"/>
      <c r="E49" s="164" t="s">
        <v>24</v>
      </c>
      <c r="F49" s="165"/>
      <c r="G49" s="165"/>
      <c r="H49" s="165"/>
      <c r="I49" s="165"/>
      <c r="J49" s="166"/>
      <c r="K49" s="73"/>
      <c r="L49" s="74"/>
      <c r="M49" s="74"/>
      <c r="N49" s="74"/>
      <c r="O49" s="74" t="s">
        <v>29</v>
      </c>
      <c r="P49" s="75"/>
    </row>
    <row r="50" spans="1:16" ht="13.15" customHeight="1">
      <c r="A50" s="151"/>
      <c r="B50" s="152"/>
      <c r="C50" s="152"/>
      <c r="D50" s="152"/>
      <c r="E50" s="167"/>
      <c r="F50" s="168"/>
      <c r="G50" s="168"/>
      <c r="H50" s="168"/>
      <c r="I50" s="168"/>
      <c r="J50" s="169"/>
      <c r="K50" s="67"/>
      <c r="L50" s="67"/>
      <c r="M50" s="67"/>
      <c r="N50" s="67"/>
      <c r="O50" s="67"/>
      <c r="P50" s="67"/>
    </row>
    <row r="51" spans="1:16" ht="12.75" customHeight="1">
      <c r="A51" s="151"/>
      <c r="B51" s="152"/>
      <c r="C51" s="152"/>
      <c r="D51" s="152"/>
      <c r="E51" s="167"/>
      <c r="F51" s="168"/>
      <c r="G51" s="168"/>
      <c r="H51" s="168"/>
      <c r="I51" s="168"/>
      <c r="J51" s="169"/>
      <c r="K51" s="67"/>
      <c r="L51" s="67"/>
      <c r="M51" s="67"/>
      <c r="N51" s="67"/>
      <c r="O51" s="67"/>
      <c r="P51" s="67"/>
    </row>
    <row r="52" spans="1:16" ht="14.1" customHeight="1">
      <c r="A52" s="151"/>
      <c r="B52" s="152"/>
      <c r="C52" s="152"/>
      <c r="D52" s="152"/>
      <c r="E52" s="167"/>
      <c r="F52" s="168"/>
      <c r="G52" s="168"/>
      <c r="H52" s="168"/>
      <c r="I52" s="168"/>
      <c r="J52" s="169"/>
      <c r="K52" s="67"/>
      <c r="L52" s="67"/>
      <c r="M52" s="67"/>
      <c r="N52" s="67"/>
      <c r="O52" s="67"/>
      <c r="P52" s="67"/>
    </row>
    <row r="53" spans="1:16" ht="24" customHeight="1" thickBot="1">
      <c r="A53" s="153"/>
      <c r="B53" s="154"/>
      <c r="C53" s="154"/>
      <c r="D53" s="154"/>
      <c r="E53" s="170"/>
      <c r="F53" s="171"/>
      <c r="G53" s="171"/>
      <c r="H53" s="171"/>
      <c r="I53" s="171"/>
      <c r="J53" s="172"/>
      <c r="K53" s="67"/>
      <c r="L53" s="67"/>
      <c r="M53" s="67"/>
      <c r="N53" s="67"/>
      <c r="O53" s="67"/>
      <c r="P53" s="67"/>
    </row>
    <row r="54" spans="1:16">
      <c r="A54" s="76"/>
      <c r="B54" s="76"/>
      <c r="C54" s="76"/>
      <c r="D54" s="76"/>
      <c r="E54" s="76"/>
      <c r="F54" s="76"/>
      <c r="G54" s="76"/>
      <c r="H54" s="76"/>
      <c r="I54" s="76"/>
      <c r="J54" s="76"/>
    </row>
  </sheetData>
  <mergeCells count="48">
    <mergeCell ref="A8:D9"/>
    <mergeCell ref="E8:J9"/>
    <mergeCell ref="A1:G3"/>
    <mergeCell ref="I1:J1"/>
    <mergeCell ref="I2:J2"/>
    <mergeCell ref="I3:J3"/>
    <mergeCell ref="A4:J4"/>
    <mergeCell ref="C5:J5"/>
    <mergeCell ref="A6:D6"/>
    <mergeCell ref="E6:H6"/>
    <mergeCell ref="I6:J6"/>
    <mergeCell ref="A7:D7"/>
    <mergeCell ref="E7:J7"/>
    <mergeCell ref="B18:D18"/>
    <mergeCell ref="A10:D10"/>
    <mergeCell ref="E10:J10"/>
    <mergeCell ref="A11:D11"/>
    <mergeCell ref="E11:J11"/>
    <mergeCell ref="B12:D12"/>
    <mergeCell ref="G12:H12"/>
    <mergeCell ref="B13:D13"/>
    <mergeCell ref="B14:D14"/>
    <mergeCell ref="B15:D15"/>
    <mergeCell ref="B16:D16"/>
    <mergeCell ref="B17:D17"/>
    <mergeCell ref="B32:D32"/>
    <mergeCell ref="B19:D19"/>
    <mergeCell ref="B20:D20"/>
    <mergeCell ref="B21:D21"/>
    <mergeCell ref="B22:D22"/>
    <mergeCell ref="B23:D23"/>
    <mergeCell ref="B24:D24"/>
    <mergeCell ref="B27:D27"/>
    <mergeCell ref="B28:D28"/>
    <mergeCell ref="B29:D29"/>
    <mergeCell ref="B30:D30"/>
    <mergeCell ref="B31:D31"/>
    <mergeCell ref="E49:J53"/>
    <mergeCell ref="A33:I33"/>
    <mergeCell ref="A34:I34"/>
    <mergeCell ref="A35:I35"/>
    <mergeCell ref="A43:J43"/>
    <mergeCell ref="A44:D53"/>
    <mergeCell ref="E44:J44"/>
    <mergeCell ref="E45:J45"/>
    <mergeCell ref="E46:J46"/>
    <mergeCell ref="E47:J47"/>
    <mergeCell ref="E48:J48"/>
  </mergeCells>
  <printOptions horizontalCentered="1"/>
  <pageMargins left="0.45" right="0.2" top="0.45" bottom="0.2" header="0" footer="0"/>
  <pageSetup paperSize="9" scale="62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BACUP</vt:lpstr>
      <vt:lpstr>BACUP!Print_Area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Format-JDP.pdf</dc:title>
  <dc:creator>anil4</dc:creator>
  <cp:lastModifiedBy>Yashpal</cp:lastModifiedBy>
  <cp:lastPrinted>2019-01-15T08:10:50Z</cp:lastPrinted>
  <dcterms:created xsi:type="dcterms:W3CDTF">2017-07-13T07:55:53Z</dcterms:created>
  <dcterms:modified xsi:type="dcterms:W3CDTF">2019-01-15T08:10:57Z</dcterms:modified>
</cp:coreProperties>
</file>