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8115"/>
  </bookViews>
  <sheets>
    <sheet name="Table 1" sheetId="1" r:id="rId1"/>
    <sheet name="Table 1 (2)" sheetId="2" r:id="rId2"/>
  </sheets>
  <definedNames>
    <definedName name="_xlnm.Print_Area" localSheetId="0">'Table 1'!$A$1:$J$57</definedName>
  </definedNames>
  <calcPr calcId="124519"/>
</workbook>
</file>

<file path=xl/calcChain.xml><?xml version="1.0" encoding="utf-8"?>
<calcChain xmlns="http://schemas.openxmlformats.org/spreadsheetml/2006/main">
  <c r="J13" i="1"/>
  <c r="J14"/>
  <c r="E11" l="1"/>
  <c r="J20"/>
  <c r="J22"/>
  <c r="J21"/>
  <c r="J19"/>
  <c r="J18"/>
  <c r="J42" s="1"/>
  <c r="J17"/>
  <c r="J16"/>
  <c r="J15"/>
  <c r="J41" s="1"/>
  <c r="E8" l="1"/>
  <c r="N28" i="2"/>
  <c r="N27"/>
  <c r="N26"/>
  <c r="N25"/>
  <c r="N24"/>
  <c r="N23"/>
  <c r="N22"/>
  <c r="N21"/>
  <c r="N20"/>
  <c r="N19"/>
  <c r="N18"/>
  <c r="N17"/>
  <c r="N16"/>
  <c r="N15"/>
  <c r="N14"/>
  <c r="N13"/>
  <c r="N12"/>
  <c r="N11"/>
  <c r="N29" s="1"/>
  <c r="N31" s="1"/>
  <c r="N37" s="1"/>
  <c r="J36" i="1"/>
  <c r="J38" l="1"/>
  <c r="N40" i="2"/>
  <c r="N38"/>
  <c r="N41"/>
  <c r="N39"/>
  <c r="J39" i="1" l="1"/>
  <c r="J43" s="1"/>
  <c r="J40"/>
  <c r="J44" l="1"/>
</calcChain>
</file>

<file path=xl/sharedStrings.xml><?xml version="1.0" encoding="utf-8"?>
<sst xmlns="http://schemas.openxmlformats.org/spreadsheetml/2006/main" count="112" uniqueCount="76">
  <si>
    <t>TAX INVOICE</t>
  </si>
  <si>
    <t>Qty.</t>
  </si>
  <si>
    <t>TOTAL TAXABLE VALUE FOR GOODS &amp; SERVICES</t>
  </si>
  <si>
    <t>TAXABLE VALUE OF GOODS/SERVICES</t>
  </si>
  <si>
    <t>Sl. No.</t>
  </si>
  <si>
    <t>Total Value
(In Rs.)</t>
  </si>
  <si>
    <t>Rupees</t>
  </si>
  <si>
    <t>Recipient details</t>
  </si>
  <si>
    <t>Description of Goods or/and Services</t>
  </si>
  <si>
    <t>Total</t>
  </si>
  <si>
    <t>Less : Discount</t>
  </si>
  <si>
    <t>Reverse charge @ GST.....</t>
  </si>
  <si>
    <t>Add : Packing Charges</t>
  </si>
  <si>
    <t>Add : Courier</t>
  </si>
  <si>
    <t>Add : Insurance Charges</t>
  </si>
  <si>
    <t>Add other charges</t>
  </si>
  <si>
    <r>
      <rPr>
        <b/>
        <sz val="14"/>
        <color rgb="FF000000"/>
        <rFont val="Verdana"/>
        <family val="2"/>
      </rPr>
      <t xml:space="preserve">ASHBOND ENGINEERS PRIVATE LIMITED
</t>
    </r>
    <r>
      <rPr>
        <sz val="10"/>
        <color rgb="FF000000"/>
        <rFont val="Verdana"/>
        <family val="2"/>
      </rPr>
      <t xml:space="preserve">B-9/3, Mianwali Nagar, Rohtak Road, New Delhi – 110087
Ph. 91-11-25264696, 25271161  Fax No. : 91-11-25264696
E-mail : sales@ashbond.in, info@ashbond.in
                        </t>
    </r>
    <r>
      <rPr>
        <b/>
        <sz val="10"/>
        <color rgb="FF000000"/>
        <rFont val="Verdana"/>
        <family val="2"/>
      </rPr>
      <t>GSTIN | 07AAACA6708J1ZQ</t>
    </r>
  </si>
  <si>
    <t>SGST @</t>
  </si>
  <si>
    <t>CGST @</t>
  </si>
  <si>
    <t>IGST @</t>
  </si>
  <si>
    <t>GSTIN :</t>
  </si>
  <si>
    <t>State  :</t>
  </si>
  <si>
    <t>Name :</t>
  </si>
  <si>
    <t>Tax invoice no.   :</t>
  </si>
  <si>
    <t>Tax invoice Date :</t>
  </si>
  <si>
    <t>P.O. No. &amp; Dt     :</t>
  </si>
  <si>
    <t>Tax</t>
  </si>
  <si>
    <t>Unit Rate
(In Rs.)</t>
  </si>
  <si>
    <t>Tax Is Payable On Reverse Charge     :       NO</t>
  </si>
  <si>
    <t>State code                                        :</t>
  </si>
  <si>
    <r>
      <rPr>
        <b/>
        <sz val="12"/>
        <color rgb="FF000000"/>
        <rFont val="Verdana"/>
        <family val="2"/>
      </rPr>
      <t>For ASHBOND ENGINEERS PVT.LTD</t>
    </r>
    <r>
      <rPr>
        <sz val="12"/>
        <color rgb="FF000000"/>
        <rFont val="Verdana"/>
        <family val="2"/>
      </rPr>
      <t>.</t>
    </r>
    <r>
      <rPr>
        <sz val="10"/>
        <color rgb="FF000000"/>
        <rFont val="Verdana"/>
        <family val="2"/>
      </rPr>
      <t xml:space="preserve">
</t>
    </r>
    <r>
      <rPr>
        <b/>
        <sz val="12"/>
        <color rgb="FF000000"/>
        <rFont val="Verdana"/>
        <family val="2"/>
      </rPr>
      <t>Authorised Signatory</t>
    </r>
  </si>
  <si>
    <t>HSN/
SAC
Code</t>
  </si>
  <si>
    <t xml:space="preserve">Bill To Address:
</t>
  </si>
  <si>
    <t xml:space="preserve">Address of delivery:
</t>
  </si>
  <si>
    <t>Amount
(Without  Tax)</t>
  </si>
  <si>
    <t>Less
Discount</t>
  </si>
  <si>
    <r>
      <rPr>
        <b/>
        <sz val="14"/>
        <color rgb="FF000000"/>
        <rFont val="Verdana"/>
        <family val="2"/>
      </rPr>
      <t xml:space="preserve">ASHBOND ENGINEERS PRIVATE LIMITED
</t>
    </r>
    <r>
      <rPr>
        <sz val="10"/>
        <color rgb="FF000000"/>
        <rFont val="Verdana"/>
        <family val="2"/>
      </rPr>
      <t xml:space="preserve">B-9/3, Mianwali Nagar, Rohtak Road, New Delhi – 110087
Ph. 91-11-25264696, 25271161  Fax No. : 91-11-25264696
E-mail : sales@ashbond.in, info@ashbond.in
</t>
    </r>
    <r>
      <rPr>
        <b/>
        <sz val="10"/>
        <color rgb="FF000000"/>
        <rFont val="Verdana"/>
        <family val="2"/>
      </rPr>
      <t>GSTIN | 07AAACA6708J1ZQ</t>
    </r>
  </si>
  <si>
    <t>Bank Details:</t>
  </si>
  <si>
    <t>Bank's Branch IFSC :    SBIN0040506</t>
  </si>
  <si>
    <t>Account No.            :   54006819546</t>
  </si>
  <si>
    <t>Bank Name             :   State Bank Of India</t>
  </si>
  <si>
    <t>Account Name        :   Ashbond Engineers Pvt. Ltd.</t>
  </si>
  <si>
    <t>GST
@</t>
  </si>
  <si>
    <t xml:space="preserve">Original for Receipent </t>
  </si>
  <si>
    <t xml:space="preserve">Triplicate for Supplier </t>
  </si>
  <si>
    <t xml:space="preserve">Tax Is Payable On Reverse Charge   </t>
  </si>
  <si>
    <t>NO</t>
  </si>
  <si>
    <r>
      <t xml:space="preserve">: Terms and Conditions:
</t>
    </r>
    <r>
      <rPr>
        <sz val="10"/>
        <rFont val="Verdana"/>
        <family val="2"/>
      </rPr>
      <t>All matters are subject to Delhi Jurisdiction.</t>
    </r>
  </si>
  <si>
    <r>
      <rPr>
        <sz val="10"/>
        <rFont val="Verdana"/>
        <family val="2"/>
      </rPr>
      <t>Certified that the particulars given above are true and correct.</t>
    </r>
    <r>
      <rPr>
        <b/>
        <sz val="12"/>
        <rFont val="Verdana"/>
        <family val="2"/>
      </rPr>
      <t xml:space="preserve">
For Ashbond Engineers Pvt. Ltd.
Authorised Signatory</t>
    </r>
  </si>
  <si>
    <t>Round Off Value</t>
  </si>
  <si>
    <t>Duplicate for supplier/ Transporter</t>
  </si>
  <si>
    <t>Total Amount After GST</t>
  </si>
  <si>
    <t>`</t>
  </si>
  <si>
    <t>SERVO VALVE WITH TORQUE MOTOR ST 10-4+R6Z</t>
  </si>
  <si>
    <t>SERVO VALVE WITH TORQUE MOTOR ST 10-63+R6Z</t>
  </si>
  <si>
    <t>ON-OFF CONTROL ASSEMBLY APL-6</t>
  </si>
  <si>
    <t>BLOCKING UNIT BL-10 ASSY</t>
  </si>
  <si>
    <t>SEAL SET FOR SERVO VALVE ST 10-4 ASSY</t>
  </si>
  <si>
    <t>SEAL SET FOR BLOCKING UNIT BL-10 ASSY</t>
  </si>
  <si>
    <t>FLEXIBLE HOSE 2ST13B5/B5-1500-END FITTING 3/8"</t>
  </si>
  <si>
    <t>BRASS INSERT FILTER FOR SERVO VALVE ST 10-4</t>
  </si>
  <si>
    <t>LIMIT SWITCH FOR HPBP PUMP ON/OFF HAVING FOUR CONTACT LOW, VERY LOW, HIGH &amp; VERY HIGH</t>
  </si>
  <si>
    <t>NOS</t>
  </si>
  <si>
    <t>SET</t>
  </si>
  <si>
    <t>IST@18%</t>
  </si>
  <si>
    <t>IST@28%</t>
  </si>
  <si>
    <t>EXECUTIVE ENGINEER
S &amp; P DIVISION, 2X500 MW, DTPS, ANPARA
ANPARA 'D' THERMAL POWER STATION
ANPARA DIST. SONEBHADRA 231225</t>
  </si>
  <si>
    <t>GSTIN :  09AAACU4749D2Z9</t>
  </si>
  <si>
    <t>State Code :   UTTAR PRADESH</t>
  </si>
  <si>
    <t>State code :  09</t>
  </si>
  <si>
    <t>P.O. NO. &amp; Date : Letter No.1251/EPD-II/DTPS/ANP/CF-98 dt. 10.03.2017</t>
  </si>
  <si>
    <t>Details of Receiver/ Billed To: ANPARA 'D' THERMAL POWER STATION</t>
  </si>
  <si>
    <t>Details of Consignee/ Shipped To: ANPARA 'D' THERMAL POWER STATION</t>
  </si>
  <si>
    <t>Rupees Eleven Lac Forty One Thousand Thirty Six Only</t>
  </si>
  <si>
    <t>Invoice Dt.: 29.09.2017</t>
  </si>
  <si>
    <t>Tax invoice no.   : 335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</si>
</sst>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8">
    <font>
      <sz val="10"/>
      <color rgb="FF000000"/>
      <name val="Times New Roman"/>
      <charset val="204"/>
    </font>
    <font>
      <b/>
      <sz val="10"/>
      <name val="Verdana"/>
      <family val="2"/>
    </font>
    <font>
      <sz val="9"/>
      <name val="Verdana"/>
      <family val="2"/>
    </font>
    <font>
      <sz val="10"/>
      <color rgb="FF000000"/>
      <name val="Times New Roman"/>
      <family val="1"/>
    </font>
    <font>
      <b/>
      <sz val="12"/>
      <color rgb="FF000000"/>
      <name val="Verdana"/>
      <family val="2"/>
    </font>
    <font>
      <b/>
      <sz val="10"/>
      <color rgb="FF000000"/>
      <name val="Verdana"/>
      <family val="2"/>
    </font>
    <font>
      <b/>
      <sz val="16"/>
      <color rgb="FF000000"/>
      <name val="Verdana"/>
      <family val="2"/>
    </font>
    <font>
      <sz val="10"/>
      <color rgb="FF000000"/>
      <name val="Verdana"/>
      <family val="2"/>
    </font>
    <font>
      <b/>
      <sz val="14"/>
      <color rgb="FF000000"/>
      <name val="Verdana"/>
      <family val="2"/>
    </font>
    <font>
      <sz val="9"/>
      <color rgb="FF000000"/>
      <name val="Verdana"/>
      <family val="2"/>
    </font>
    <font>
      <b/>
      <sz val="9"/>
      <name val="Verdana"/>
      <family val="2"/>
    </font>
    <font>
      <b/>
      <sz val="9"/>
      <color rgb="FF000000"/>
      <name val="Verdana"/>
      <family val="2"/>
    </font>
    <font>
      <sz val="10"/>
      <name val="Verdana"/>
      <family val="2"/>
    </font>
    <font>
      <sz val="12"/>
      <color rgb="FF00000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name val="Verdana"/>
      <family val="2"/>
    </font>
    <font>
      <sz val="11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9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7">
    <xf numFmtId="0" fontId="0" fillId="0" borderId="0" xfId="0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left" vertical="top"/>
    </xf>
    <xf numFmtId="43" fontId="9" fillId="0" borderId="14" xfId="1" applyFont="1" applyFill="1" applyBorder="1" applyAlignment="1">
      <alignment horizontal="right" vertical="top" wrapText="1"/>
    </xf>
    <xf numFmtId="43" fontId="9" fillId="0" borderId="16" xfId="1" applyFont="1" applyFill="1" applyBorder="1" applyAlignment="1">
      <alignment horizontal="right" vertical="top" wrapText="1"/>
    </xf>
    <xf numFmtId="43" fontId="11" fillId="0" borderId="16" xfId="1" applyFont="1" applyFill="1" applyBorder="1" applyAlignment="1">
      <alignment horizontal="right" vertical="top" wrapText="1"/>
    </xf>
    <xf numFmtId="43" fontId="2" fillId="0" borderId="16" xfId="1" applyFont="1" applyFill="1" applyBorder="1" applyAlignment="1">
      <alignment horizontal="right" vertical="top" wrapText="1"/>
    </xf>
    <xf numFmtId="0" fontId="10" fillId="0" borderId="38" xfId="0" applyFont="1" applyFill="1" applyBorder="1" applyAlignment="1">
      <alignment horizontal="center" vertical="top" wrapText="1"/>
    </xf>
    <xf numFmtId="0" fontId="10" fillId="0" borderId="42" xfId="0" applyFont="1" applyFill="1" applyBorder="1" applyAlignment="1">
      <alignment horizontal="center" vertical="top" wrapText="1"/>
    </xf>
    <xf numFmtId="0" fontId="10" fillId="0" borderId="43" xfId="0" applyFont="1" applyFill="1" applyBorder="1" applyAlignment="1">
      <alignment horizontal="center" vertical="top" wrapText="1"/>
    </xf>
    <xf numFmtId="0" fontId="7" fillId="0" borderId="45" xfId="0" applyFont="1" applyFill="1" applyBorder="1" applyAlignment="1">
      <alignment wrapText="1"/>
    </xf>
    <xf numFmtId="0" fontId="7" fillId="0" borderId="40" xfId="0" applyFont="1" applyFill="1" applyBorder="1" applyAlignment="1">
      <alignment wrapText="1"/>
    </xf>
    <xf numFmtId="0" fontId="10" fillId="0" borderId="40" xfId="0" applyFont="1" applyFill="1" applyBorder="1" applyAlignment="1">
      <alignment horizontal="center" vertical="top" wrapText="1"/>
    </xf>
    <xf numFmtId="1" fontId="7" fillId="0" borderId="21" xfId="0" applyNumberFormat="1" applyFont="1" applyFill="1" applyBorder="1" applyAlignment="1">
      <alignment horizontal="center" vertical="top" wrapText="1"/>
    </xf>
    <xf numFmtId="1" fontId="7" fillId="0" borderId="3" xfId="0" applyNumberFormat="1" applyFont="1" applyFill="1" applyBorder="1" applyAlignment="1">
      <alignment horizontal="center" vertical="top" wrapText="1"/>
    </xf>
    <xf numFmtId="0" fontId="12" fillId="0" borderId="48" xfId="0" applyFont="1" applyFill="1" applyBorder="1" applyAlignment="1">
      <alignment horizontal="right" vertical="top" wrapText="1"/>
    </xf>
    <xf numFmtId="0" fontId="12" fillId="0" borderId="31" xfId="0" applyFont="1" applyFill="1" applyBorder="1" applyAlignment="1">
      <alignment horizontal="left" vertical="top" wrapText="1"/>
    </xf>
    <xf numFmtId="43" fontId="7" fillId="0" borderId="2" xfId="1" applyFont="1" applyFill="1" applyBorder="1" applyAlignment="1">
      <alignment horizontal="right" vertical="top" wrapText="1"/>
    </xf>
    <xf numFmtId="43" fontId="7" fillId="0" borderId="33" xfId="1" applyFont="1" applyFill="1" applyBorder="1" applyAlignment="1">
      <alignment horizontal="right" vertical="top" wrapText="1"/>
    </xf>
    <xf numFmtId="1" fontId="7" fillId="0" borderId="22" xfId="0" applyNumberFormat="1" applyFont="1" applyFill="1" applyBorder="1" applyAlignment="1">
      <alignment horizontal="center" vertical="top" wrapText="1"/>
    </xf>
    <xf numFmtId="1" fontId="7" fillId="0" borderId="7" xfId="0" applyNumberFormat="1" applyFont="1" applyFill="1" applyBorder="1" applyAlignment="1">
      <alignment horizontal="center" vertical="top" wrapText="1"/>
    </xf>
    <xf numFmtId="0" fontId="12" fillId="0" borderId="11" xfId="0" applyFont="1" applyFill="1" applyBorder="1" applyAlignment="1">
      <alignment horizontal="right" vertical="top" wrapText="1"/>
    </xf>
    <xf numFmtId="0" fontId="12" fillId="0" borderId="13" xfId="0" applyFont="1" applyFill="1" applyBorder="1" applyAlignment="1">
      <alignment horizontal="left" vertical="top" wrapText="1"/>
    </xf>
    <xf numFmtId="43" fontId="7" fillId="0" borderId="6" xfId="1" applyFont="1" applyFill="1" applyBorder="1" applyAlignment="1">
      <alignment horizontal="right" vertical="top" wrapText="1"/>
    </xf>
    <xf numFmtId="43" fontId="7" fillId="0" borderId="20" xfId="1" applyFont="1" applyFill="1" applyBorder="1" applyAlignment="1">
      <alignment horizontal="right" vertical="top" wrapText="1"/>
    </xf>
    <xf numFmtId="0" fontId="7" fillId="0" borderId="34" xfId="0" applyFont="1" applyFill="1" applyBorder="1" applyAlignment="1">
      <alignment horizontal="left" vertical="center" wrapText="1"/>
    </xf>
    <xf numFmtId="0" fontId="7" fillId="0" borderId="35" xfId="0" applyFont="1" applyFill="1" applyBorder="1" applyAlignment="1">
      <alignment horizontal="left" vertical="center" wrapText="1"/>
    </xf>
    <xf numFmtId="0" fontId="7" fillId="0" borderId="59" xfId="0" applyFont="1" applyFill="1" applyBorder="1" applyAlignment="1">
      <alignment horizontal="right" vertical="center" wrapText="1"/>
    </xf>
    <xf numFmtId="0" fontId="7" fillId="0" borderId="62" xfId="0" applyFont="1" applyFill="1" applyBorder="1" applyAlignment="1">
      <alignment horizontal="left" vertical="center" wrapText="1"/>
    </xf>
    <xf numFmtId="0" fontId="7" fillId="0" borderId="37" xfId="0" applyFont="1" applyFill="1" applyBorder="1" applyAlignment="1">
      <alignment horizontal="left" vertical="center" wrapText="1"/>
    </xf>
    <xf numFmtId="9" fontId="12" fillId="0" borderId="12" xfId="2" applyFont="1" applyFill="1" applyBorder="1" applyAlignment="1">
      <alignment horizontal="right" vertical="top" wrapText="1"/>
    </xf>
    <xf numFmtId="0" fontId="12" fillId="0" borderId="32" xfId="0" applyFont="1" applyFill="1" applyBorder="1" applyAlignment="1">
      <alignment horizontal="left" vertical="top" wrapText="1"/>
    </xf>
    <xf numFmtId="43" fontId="12" fillId="0" borderId="16" xfId="1" applyFont="1" applyFill="1" applyBorder="1" applyAlignment="1">
      <alignment horizontal="right" vertical="top" wrapText="1"/>
    </xf>
    <xf numFmtId="9" fontId="12" fillId="0" borderId="12" xfId="2" applyFont="1" applyFill="1" applyBorder="1" applyAlignment="1">
      <alignment horizontal="center" vertical="top" wrapText="1"/>
    </xf>
    <xf numFmtId="0" fontId="12" fillId="0" borderId="32" xfId="0" applyFont="1" applyFill="1" applyBorder="1" applyAlignment="1">
      <alignment vertical="top" wrapText="1"/>
    </xf>
    <xf numFmtId="43" fontId="5" fillId="0" borderId="25" xfId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/>
    </xf>
    <xf numFmtId="0" fontId="7" fillId="0" borderId="47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right" vertical="top"/>
    </xf>
    <xf numFmtId="0" fontId="12" fillId="0" borderId="12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3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vertical="top" wrapText="1"/>
    </xf>
    <xf numFmtId="0" fontId="14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 wrapText="1"/>
    </xf>
    <xf numFmtId="43" fontId="13" fillId="0" borderId="0" xfId="1" applyFont="1" applyFill="1" applyBorder="1" applyAlignment="1">
      <alignment horizontal="right" vertical="top" wrapText="1"/>
    </xf>
    <xf numFmtId="0" fontId="14" fillId="0" borderId="0" xfId="0" applyFont="1" applyFill="1" applyBorder="1" applyAlignment="1">
      <alignment horizontal="right" vertical="top" wrapText="1"/>
    </xf>
    <xf numFmtId="43" fontId="17" fillId="0" borderId="0" xfId="1" applyFont="1" applyFill="1" applyBorder="1" applyAlignment="1">
      <alignment horizontal="right" vertical="top" wrapText="1"/>
    </xf>
    <xf numFmtId="9" fontId="16" fillId="0" borderId="0" xfId="2" applyFont="1" applyFill="1" applyBorder="1" applyAlignment="1">
      <alignment vertical="top"/>
    </xf>
    <xf numFmtId="43" fontId="16" fillId="0" borderId="0" xfId="1" applyFont="1" applyFill="1" applyBorder="1" applyAlignment="1">
      <alignment horizontal="right" vertical="top" wrapText="1"/>
    </xf>
    <xf numFmtId="0" fontId="7" fillId="0" borderId="12" xfId="0" applyFont="1" applyFill="1" applyBorder="1" applyAlignment="1">
      <alignment vertical="top"/>
    </xf>
    <xf numFmtId="0" fontId="1" fillId="0" borderId="44" xfId="0" applyFont="1" applyFill="1" applyBorder="1" applyAlignment="1">
      <alignment vertical="top" wrapText="1"/>
    </xf>
    <xf numFmtId="43" fontId="7" fillId="0" borderId="73" xfId="1" applyFont="1" applyFill="1" applyBorder="1" applyAlignment="1">
      <alignment horizontal="right" vertical="top" wrapText="1"/>
    </xf>
    <xf numFmtId="0" fontId="7" fillId="0" borderId="18" xfId="0" applyFont="1" applyFill="1" applyBorder="1" applyAlignment="1">
      <alignment horizontal="left" vertical="top"/>
    </xf>
    <xf numFmtId="0" fontId="7" fillId="0" borderId="71" xfId="0" applyFont="1" applyFill="1" applyBorder="1" applyAlignment="1">
      <alignment horizontal="left" vertical="top"/>
    </xf>
    <xf numFmtId="0" fontId="12" fillId="0" borderId="12" xfId="0" applyFont="1" applyFill="1" applyBorder="1" applyAlignment="1">
      <alignment vertical="top" wrapText="1"/>
    </xf>
    <xf numFmtId="43" fontId="7" fillId="0" borderId="85" xfId="1" applyFont="1" applyFill="1" applyBorder="1" applyAlignment="1">
      <alignment horizontal="right" vertical="top" wrapText="1"/>
    </xf>
    <xf numFmtId="43" fontId="5" fillId="0" borderId="85" xfId="1" applyFont="1" applyFill="1" applyBorder="1" applyAlignment="1">
      <alignment horizontal="right" vertical="top" wrapText="1"/>
    </xf>
    <xf numFmtId="43" fontId="12" fillId="0" borderId="85" xfId="1" applyFont="1" applyFill="1" applyBorder="1" applyAlignment="1">
      <alignment horizontal="right" vertical="top" wrapText="1"/>
    </xf>
    <xf numFmtId="43" fontId="5" fillId="0" borderId="86" xfId="1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vertical="top" wrapText="1"/>
    </xf>
    <xf numFmtId="9" fontId="12" fillId="0" borderId="12" xfId="2" applyFont="1" applyFill="1" applyBorder="1" applyAlignment="1">
      <alignment vertical="top" wrapText="1"/>
    </xf>
    <xf numFmtId="0" fontId="1" fillId="0" borderId="44" xfId="0" applyFont="1" applyFill="1" applyBorder="1" applyAlignment="1">
      <alignment horizontal="right" vertical="top"/>
    </xf>
    <xf numFmtId="0" fontId="1" fillId="0" borderId="44" xfId="0" applyFont="1" applyFill="1" applyBorder="1" applyAlignment="1">
      <alignment vertical="top"/>
    </xf>
    <xf numFmtId="0" fontId="6" fillId="0" borderId="10" xfId="0" applyFont="1" applyFill="1" applyBorder="1" applyAlignment="1">
      <alignment vertical="center" wrapText="1"/>
    </xf>
    <xf numFmtId="0" fontId="6" fillId="0" borderId="83" xfId="0" applyFont="1" applyFill="1" applyBorder="1" applyAlignment="1">
      <alignment vertical="center" wrapText="1"/>
    </xf>
    <xf numFmtId="0" fontId="6" fillId="0" borderId="51" xfId="0" applyFont="1" applyFill="1" applyBorder="1" applyAlignment="1">
      <alignment vertical="center" wrapText="1"/>
    </xf>
    <xf numFmtId="43" fontId="7" fillId="0" borderId="89" xfId="1" applyFont="1" applyFill="1" applyBorder="1" applyAlignment="1">
      <alignment horizontal="right" vertical="top" wrapText="1"/>
    </xf>
    <xf numFmtId="0" fontId="7" fillId="0" borderId="26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right" vertical="top"/>
    </xf>
    <xf numFmtId="0" fontId="7" fillId="0" borderId="45" xfId="0" applyFont="1" applyFill="1" applyBorder="1" applyAlignment="1">
      <alignment horizontal="left" vertical="top"/>
    </xf>
    <xf numFmtId="0" fontId="1" fillId="0" borderId="40" xfId="0" applyFont="1" applyFill="1" applyBorder="1" applyAlignment="1">
      <alignment vertical="top" wrapText="1"/>
    </xf>
    <xf numFmtId="0" fontId="1" fillId="0" borderId="40" xfId="0" applyFont="1" applyFill="1" applyBorder="1" applyAlignment="1">
      <alignment horizontal="right" vertical="top"/>
    </xf>
    <xf numFmtId="43" fontId="5" fillId="0" borderId="90" xfId="1" applyFont="1" applyFill="1" applyBorder="1" applyAlignment="1">
      <alignment horizontal="right" vertical="top" wrapText="1"/>
    </xf>
    <xf numFmtId="43" fontId="5" fillId="0" borderId="88" xfId="1" applyFont="1" applyFill="1" applyBorder="1" applyAlignment="1">
      <alignment horizontal="center" vertical="top" wrapText="1"/>
    </xf>
    <xf numFmtId="43" fontId="7" fillId="0" borderId="0" xfId="0" applyNumberFormat="1" applyFont="1" applyFill="1" applyBorder="1" applyAlignment="1">
      <alignment horizontal="left" vertical="top"/>
    </xf>
    <xf numFmtId="43" fontId="7" fillId="0" borderId="0" xfId="0" applyNumberFormat="1" applyFont="1" applyFill="1" applyBorder="1" applyAlignment="1" applyProtection="1">
      <alignment horizontal="left" vertical="top"/>
      <protection hidden="1"/>
    </xf>
    <xf numFmtId="0" fontId="7" fillId="0" borderId="12" xfId="0" applyFont="1" applyFill="1" applyBorder="1" applyAlignment="1">
      <alignment horizontal="right" vertical="top"/>
    </xf>
    <xf numFmtId="0" fontId="12" fillId="0" borderId="77" xfId="0" applyFont="1" applyFill="1" applyBorder="1" applyAlignment="1">
      <alignment horizontal="right" vertical="top" wrapText="1"/>
    </xf>
    <xf numFmtId="0" fontId="12" fillId="0" borderId="91" xfId="0" applyFont="1" applyFill="1" applyBorder="1" applyAlignment="1">
      <alignment vertical="top" wrapText="1"/>
    </xf>
    <xf numFmtId="0" fontId="12" fillId="0" borderId="87" xfId="0" applyFont="1" applyFill="1" applyBorder="1" applyAlignment="1">
      <alignment vertical="top" wrapText="1"/>
    </xf>
    <xf numFmtId="0" fontId="12" fillId="0" borderId="74" xfId="0" applyFont="1" applyFill="1" applyBorder="1" applyAlignment="1">
      <alignment vertical="top" wrapText="1"/>
    </xf>
    <xf numFmtId="0" fontId="12" fillId="0" borderId="75" xfId="0" applyFont="1" applyFill="1" applyBorder="1" applyAlignment="1">
      <alignment vertical="top" wrapText="1"/>
    </xf>
    <xf numFmtId="43" fontId="7" fillId="0" borderId="92" xfId="1" applyFont="1" applyFill="1" applyBorder="1" applyAlignment="1">
      <alignment horizontal="right" vertical="top" wrapText="1"/>
    </xf>
    <xf numFmtId="0" fontId="7" fillId="0" borderId="81" xfId="0" applyFont="1" applyFill="1" applyBorder="1" applyAlignment="1">
      <alignment horizontal="right" vertical="center" wrapText="1"/>
    </xf>
    <xf numFmtId="0" fontId="7" fillId="0" borderId="79" xfId="0" applyFont="1" applyFill="1" applyBorder="1" applyAlignment="1">
      <alignment vertical="center" wrapText="1"/>
    </xf>
    <xf numFmtId="0" fontId="7" fillId="0" borderId="80" xfId="0" applyFont="1" applyFill="1" applyBorder="1" applyAlignment="1">
      <alignment vertical="center" wrapText="1"/>
    </xf>
    <xf numFmtId="0" fontId="12" fillId="0" borderId="77" xfId="0" applyFont="1" applyFill="1" applyBorder="1" applyAlignment="1">
      <alignment horizontal="center" vertical="top" wrapText="1"/>
    </xf>
    <xf numFmtId="1" fontId="7" fillId="0" borderId="26" xfId="0" applyNumberFormat="1" applyFont="1" applyFill="1" applyBorder="1" applyAlignment="1">
      <alignment horizontal="center" vertical="top" wrapText="1"/>
    </xf>
    <xf numFmtId="0" fontId="7" fillId="0" borderId="57" xfId="0" applyFont="1" applyFill="1" applyBorder="1" applyAlignment="1">
      <alignment horizontal="left" vertical="center" wrapText="1"/>
    </xf>
    <xf numFmtId="0" fontId="1" fillId="0" borderId="94" xfId="0" applyFont="1" applyFill="1" applyBorder="1" applyAlignment="1">
      <alignment horizontal="center" vertical="top" wrapText="1"/>
    </xf>
    <xf numFmtId="1" fontId="7" fillId="0" borderId="77" xfId="0" applyNumberFormat="1" applyFont="1" applyFill="1" applyBorder="1" applyAlignment="1">
      <alignment horizontal="center" vertical="top" wrapText="1"/>
    </xf>
    <xf numFmtId="0" fontId="1" fillId="0" borderId="93" xfId="0" applyFont="1" applyFill="1" applyBorder="1" applyAlignment="1">
      <alignment horizontal="center" vertical="top" wrapText="1"/>
    </xf>
    <xf numFmtId="0" fontId="1" fillId="0" borderId="95" xfId="0" applyFont="1" applyFill="1" applyBorder="1" applyAlignment="1">
      <alignment horizontal="center" vertical="top" wrapText="1"/>
    </xf>
    <xf numFmtId="43" fontId="7" fillId="0" borderId="77" xfId="1" applyFont="1" applyFill="1" applyBorder="1" applyAlignment="1">
      <alignment horizontal="right" vertical="top" wrapText="1"/>
    </xf>
    <xf numFmtId="0" fontId="1" fillId="0" borderId="96" xfId="0" applyFont="1" applyFill="1" applyBorder="1" applyAlignment="1">
      <alignment horizontal="center" vertical="top" wrapText="1"/>
    </xf>
    <xf numFmtId="0" fontId="1" fillId="0" borderId="97" xfId="0" applyFont="1" applyFill="1" applyBorder="1" applyAlignment="1">
      <alignment horizontal="center" vertical="top" wrapText="1"/>
    </xf>
    <xf numFmtId="1" fontId="7" fillId="0" borderId="68" xfId="0" applyNumberFormat="1" applyFont="1" applyFill="1" applyBorder="1" applyAlignment="1">
      <alignment horizontal="center" vertical="top" wrapText="1"/>
    </xf>
    <xf numFmtId="1" fontId="7" fillId="0" borderId="93" xfId="0" applyNumberFormat="1" applyFont="1" applyFill="1" applyBorder="1" applyAlignment="1">
      <alignment horizontal="center" vertical="top" wrapText="1"/>
    </xf>
    <xf numFmtId="0" fontId="12" fillId="0" borderId="93" xfId="0" applyFont="1" applyFill="1" applyBorder="1" applyAlignment="1">
      <alignment horizontal="right" vertical="top" wrapText="1"/>
    </xf>
    <xf numFmtId="43" fontId="7" fillId="0" borderId="93" xfId="1" applyFont="1" applyFill="1" applyBorder="1" applyAlignment="1">
      <alignment horizontal="right" vertical="top" wrapText="1"/>
    </xf>
    <xf numFmtId="43" fontId="7" fillId="0" borderId="98" xfId="1" applyFont="1" applyFill="1" applyBorder="1" applyAlignment="1">
      <alignment horizontal="right" vertical="top" wrapText="1"/>
    </xf>
    <xf numFmtId="0" fontId="7" fillId="0" borderId="81" xfId="0" applyFont="1" applyFill="1" applyBorder="1" applyAlignment="1">
      <alignment horizontal="left" vertical="center" wrapText="1"/>
    </xf>
    <xf numFmtId="0" fontId="12" fillId="0" borderId="91" xfId="0" applyFont="1" applyFill="1" applyBorder="1" applyAlignment="1">
      <alignment horizontal="left" vertical="top" wrapText="1" indent="1"/>
    </xf>
    <xf numFmtId="0" fontId="12" fillId="0" borderId="69" xfId="0" applyFont="1" applyFill="1" applyBorder="1" applyAlignment="1">
      <alignment horizontal="left" vertical="top" wrapText="1" indent="1"/>
    </xf>
    <xf numFmtId="0" fontId="12" fillId="0" borderId="87" xfId="0" applyFont="1" applyFill="1" applyBorder="1" applyAlignment="1">
      <alignment horizontal="left" vertical="top" wrapText="1" indent="1"/>
    </xf>
    <xf numFmtId="0" fontId="12" fillId="0" borderId="74" xfId="0" applyFont="1" applyFill="1" applyBorder="1" applyAlignment="1">
      <alignment horizontal="left" vertical="top" wrapText="1" indent="1"/>
    </xf>
    <xf numFmtId="0" fontId="12" fillId="0" borderId="0" xfId="0" applyFont="1" applyFill="1" applyBorder="1" applyAlignment="1">
      <alignment horizontal="left" vertical="top" wrapText="1" indent="1"/>
    </xf>
    <xf numFmtId="0" fontId="12" fillId="0" borderId="75" xfId="0" applyFont="1" applyFill="1" applyBorder="1" applyAlignment="1">
      <alignment horizontal="left" vertical="top" wrapText="1" indent="1"/>
    </xf>
    <xf numFmtId="0" fontId="1" fillId="0" borderId="26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right" vertical="top"/>
    </xf>
    <xf numFmtId="0" fontId="1" fillId="0" borderId="45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 wrapText="1"/>
    </xf>
    <xf numFmtId="0" fontId="1" fillId="0" borderId="46" xfId="0" applyFont="1" applyFill="1" applyBorder="1" applyAlignment="1">
      <alignment horizontal="left" vertical="top" wrapText="1"/>
    </xf>
    <xf numFmtId="0" fontId="1" fillId="0" borderId="30" xfId="0" applyFont="1" applyFill="1" applyBorder="1" applyAlignment="1">
      <alignment horizontal="right" vertical="top"/>
    </xf>
    <xf numFmtId="0" fontId="1" fillId="0" borderId="28" xfId="0" applyFont="1" applyFill="1" applyBorder="1" applyAlignment="1">
      <alignment horizontal="right" vertical="top"/>
    </xf>
    <xf numFmtId="0" fontId="1" fillId="0" borderId="18" xfId="0" applyFont="1" applyFill="1" applyBorder="1" applyAlignment="1">
      <alignment horizontal="right" vertical="top"/>
    </xf>
    <xf numFmtId="0" fontId="3" fillId="0" borderId="12" xfId="0" applyFont="1" applyFill="1" applyBorder="1" applyAlignment="1">
      <alignment horizontal="right" vertical="top"/>
    </xf>
    <xf numFmtId="0" fontId="7" fillId="0" borderId="79" xfId="0" applyFont="1" applyFill="1" applyBorder="1" applyAlignment="1">
      <alignment horizontal="left" vertical="center" wrapText="1"/>
    </xf>
    <xf numFmtId="0" fontId="7" fillId="0" borderId="47" xfId="0" applyFont="1" applyFill="1" applyBorder="1" applyAlignment="1">
      <alignment horizontal="left" vertical="center" wrapText="1"/>
    </xf>
    <xf numFmtId="0" fontId="7" fillId="0" borderId="80" xfId="0" applyFont="1" applyFill="1" applyBorder="1" applyAlignment="1">
      <alignment horizontal="left" vertical="center" wrapText="1"/>
    </xf>
    <xf numFmtId="0" fontId="14" fillId="0" borderId="68" xfId="0" applyFont="1" applyFill="1" applyBorder="1" applyAlignment="1">
      <alignment horizontal="left" vertical="top" wrapText="1"/>
    </xf>
    <xf numFmtId="0" fontId="14" fillId="0" borderId="69" xfId="0" applyFont="1" applyFill="1" applyBorder="1" applyAlignment="1">
      <alignment horizontal="left" vertical="top" wrapText="1"/>
    </xf>
    <xf numFmtId="0" fontId="14" fillId="0" borderId="26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57" xfId="0" applyFont="1" applyFill="1" applyBorder="1" applyAlignment="1">
      <alignment horizontal="left" vertical="top" wrapText="1"/>
    </xf>
    <xf numFmtId="0" fontId="14" fillId="0" borderId="47" xfId="0" applyFont="1" applyFill="1" applyBorder="1" applyAlignment="1">
      <alignment horizontal="left" vertical="top" wrapText="1"/>
    </xf>
    <xf numFmtId="0" fontId="7" fillId="0" borderId="55" xfId="0" applyFont="1" applyFill="1" applyBorder="1" applyAlignment="1">
      <alignment horizontal="left" vertical="top"/>
    </xf>
    <xf numFmtId="0" fontId="3" fillId="0" borderId="49" xfId="0" applyFont="1" applyFill="1" applyBorder="1" applyAlignment="1">
      <alignment horizontal="left" vertical="top"/>
    </xf>
    <xf numFmtId="0" fontId="3" fillId="0" borderId="66" xfId="0" applyFont="1" applyFill="1" applyBorder="1" applyAlignment="1">
      <alignment horizontal="left" vertical="top"/>
    </xf>
    <xf numFmtId="0" fontId="12" fillId="0" borderId="26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27" xfId="0" applyFont="1" applyFill="1" applyBorder="1" applyAlignment="1">
      <alignment horizontal="left" vertical="top"/>
    </xf>
    <xf numFmtId="0" fontId="12" fillId="0" borderId="57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58" xfId="0" applyFont="1" applyFill="1" applyBorder="1" applyAlignment="1">
      <alignment horizontal="left" vertical="top"/>
    </xf>
    <xf numFmtId="0" fontId="1" fillId="0" borderId="68" xfId="0" applyFont="1" applyFill="1" applyBorder="1" applyAlignment="1">
      <alignment horizontal="left" vertical="top" wrapText="1"/>
    </xf>
    <xf numFmtId="0" fontId="1" fillId="0" borderId="69" xfId="0" applyFont="1" applyFill="1" applyBorder="1" applyAlignment="1">
      <alignment horizontal="left" vertical="top" wrapText="1"/>
    </xf>
    <xf numFmtId="0" fontId="1" fillId="0" borderId="70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27" xfId="0" applyFont="1" applyFill="1" applyBorder="1" applyAlignment="1">
      <alignment horizontal="left" vertical="top" wrapText="1"/>
    </xf>
    <xf numFmtId="0" fontId="1" fillId="0" borderId="57" xfId="0" applyFont="1" applyFill="1" applyBorder="1" applyAlignment="1">
      <alignment horizontal="left" vertical="top" wrapText="1"/>
    </xf>
    <xf numFmtId="0" fontId="1" fillId="0" borderId="47" xfId="0" applyFont="1" applyFill="1" applyBorder="1" applyAlignment="1">
      <alignment horizontal="left" vertical="top" wrapText="1"/>
    </xf>
    <xf numFmtId="0" fontId="1" fillId="0" borderId="58" xfId="0" applyFont="1" applyFill="1" applyBorder="1" applyAlignment="1">
      <alignment horizontal="left" vertical="top" wrapText="1"/>
    </xf>
    <xf numFmtId="0" fontId="1" fillId="0" borderId="63" xfId="0" applyFont="1" applyFill="1" applyBorder="1" applyAlignment="1">
      <alignment horizontal="center" vertical="top" wrapText="1"/>
    </xf>
    <xf numFmtId="0" fontId="3" fillId="0" borderId="64" xfId="0" applyFont="1" applyFill="1" applyBorder="1" applyAlignment="1">
      <alignment horizontal="left" vertical="top"/>
    </xf>
    <xf numFmtId="0" fontId="3" fillId="0" borderId="67" xfId="0" applyFont="1" applyFill="1" applyBorder="1" applyAlignment="1">
      <alignment horizontal="left" vertical="top"/>
    </xf>
    <xf numFmtId="0" fontId="7" fillId="0" borderId="40" xfId="0" applyFont="1" applyFill="1" applyBorder="1" applyAlignment="1">
      <alignment horizontal="left" vertical="top" wrapText="1"/>
    </xf>
    <xf numFmtId="0" fontId="0" fillId="0" borderId="40" xfId="0" applyFill="1" applyBorder="1" applyAlignment="1">
      <alignment horizontal="left" vertical="top"/>
    </xf>
    <xf numFmtId="0" fontId="0" fillId="0" borderId="69" xfId="0" applyFill="1" applyBorder="1" applyAlignment="1">
      <alignment horizontal="left" vertical="top"/>
    </xf>
    <xf numFmtId="0" fontId="0" fillId="0" borderId="70" xfId="0" applyFill="1" applyBorder="1" applyAlignment="1">
      <alignment horizontal="left" vertical="top"/>
    </xf>
    <xf numFmtId="0" fontId="1" fillId="0" borderId="94" xfId="0" applyFont="1" applyFill="1" applyBorder="1" applyAlignment="1">
      <alignment horizontal="center" vertical="top" wrapText="1"/>
    </xf>
    <xf numFmtId="0" fontId="1" fillId="0" borderId="69" xfId="0" applyFont="1" applyFill="1" applyBorder="1" applyAlignment="1">
      <alignment horizontal="center" vertical="top" wrapText="1"/>
    </xf>
    <xf numFmtId="0" fontId="1" fillId="0" borderId="95" xfId="0" applyFont="1" applyFill="1" applyBorder="1" applyAlignment="1">
      <alignment horizontal="center" vertical="top" wrapText="1"/>
    </xf>
    <xf numFmtId="0" fontId="12" fillId="0" borderId="19" xfId="0" applyFont="1" applyFill="1" applyBorder="1" applyAlignment="1">
      <alignment horizontal="left" vertical="top" wrapText="1"/>
    </xf>
    <xf numFmtId="0" fontId="12" fillId="0" borderId="10" xfId="0" applyFont="1" applyFill="1" applyBorder="1" applyAlignment="1">
      <alignment horizontal="left" vertical="top" wrapText="1"/>
    </xf>
    <xf numFmtId="0" fontId="12" fillId="0" borderId="11" xfId="0" applyFont="1" applyFill="1" applyBorder="1" applyAlignment="1">
      <alignment horizontal="left" vertical="top" wrapText="1"/>
    </xf>
    <xf numFmtId="0" fontId="12" fillId="0" borderId="55" xfId="0" applyFont="1" applyFill="1" applyBorder="1" applyAlignment="1">
      <alignment horizontal="left" vertical="top" wrapText="1"/>
    </xf>
    <xf numFmtId="0" fontId="12" fillId="0" borderId="49" xfId="0" applyFont="1" applyFill="1" applyBorder="1" applyAlignment="1">
      <alignment horizontal="left" vertical="top" wrapText="1"/>
    </xf>
    <xf numFmtId="0" fontId="12" fillId="0" borderId="66" xfId="0" applyFont="1" applyFill="1" applyBorder="1" applyAlignment="1">
      <alignment horizontal="left" vertical="top" wrapText="1"/>
    </xf>
    <xf numFmtId="0" fontId="1" fillId="0" borderId="91" xfId="0" applyFont="1" applyFill="1" applyBorder="1" applyAlignment="1">
      <alignment horizontal="center" vertical="top" wrapText="1"/>
    </xf>
    <xf numFmtId="0" fontId="1" fillId="0" borderId="87" xfId="0" applyFont="1" applyFill="1" applyBorder="1" applyAlignment="1">
      <alignment horizontal="center" vertical="top" wrapText="1"/>
    </xf>
    <xf numFmtId="0" fontId="12" fillId="0" borderId="18" xfId="0" applyFont="1" applyFill="1" applyBorder="1" applyAlignment="1">
      <alignment horizontal="left" vertical="top" wrapText="1"/>
    </xf>
    <xf numFmtId="0" fontId="12" fillId="0" borderId="12" xfId="0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7" fillId="0" borderId="32" xfId="0" applyFont="1" applyFill="1" applyBorder="1" applyAlignment="1">
      <alignment horizontal="left" vertical="top" wrapText="1"/>
    </xf>
    <xf numFmtId="0" fontId="12" fillId="0" borderId="63" xfId="0" applyFont="1" applyFill="1" applyBorder="1" applyAlignment="1">
      <alignment horizontal="left" vertical="top" wrapText="1"/>
    </xf>
    <xf numFmtId="0" fontId="12" fillId="0" borderId="64" xfId="0" applyFont="1" applyFill="1" applyBorder="1" applyAlignment="1">
      <alignment horizontal="left" vertical="top" wrapText="1"/>
    </xf>
    <xf numFmtId="0" fontId="1" fillId="0" borderId="49" xfId="0" applyFont="1" applyFill="1" applyBorder="1" applyAlignment="1">
      <alignment horizontal="left" vertical="top" wrapText="1"/>
    </xf>
    <xf numFmtId="0" fontId="1" fillId="0" borderId="30" xfId="0" applyFont="1" applyFill="1" applyBorder="1" applyAlignment="1">
      <alignment horizontal="left" vertical="top" wrapText="1"/>
    </xf>
    <xf numFmtId="0" fontId="1" fillId="0" borderId="28" xfId="0" applyFont="1" applyFill="1" applyBorder="1" applyAlignment="1">
      <alignment horizontal="left" vertical="top" wrapText="1"/>
    </xf>
    <xf numFmtId="0" fontId="12" fillId="0" borderId="32" xfId="0" applyFont="1" applyFill="1" applyBorder="1" applyAlignment="1">
      <alignment horizontal="left" vertical="top" wrapText="1"/>
    </xf>
    <xf numFmtId="0" fontId="12" fillId="0" borderId="78" xfId="0" applyFont="1" applyFill="1" applyBorder="1" applyAlignment="1">
      <alignment horizontal="left" vertical="top" wrapText="1"/>
    </xf>
    <xf numFmtId="0" fontId="7" fillId="0" borderId="76" xfId="0" applyFont="1" applyFill="1" applyBorder="1" applyAlignment="1">
      <alignment horizontal="left" vertical="top" wrapText="1"/>
    </xf>
    <xf numFmtId="0" fontId="7" fillId="0" borderId="65" xfId="0" applyFont="1" applyFill="1" applyBorder="1" applyAlignment="1">
      <alignment horizontal="left" vertical="top" wrapText="1"/>
    </xf>
    <xf numFmtId="0" fontId="1" fillId="0" borderId="55" xfId="0" applyFont="1" applyFill="1" applyBorder="1" applyAlignment="1">
      <alignment horizontal="left" vertical="top" wrapText="1"/>
    </xf>
    <xf numFmtId="0" fontId="1" fillId="0" borderId="66" xfId="0" applyFont="1" applyFill="1" applyBorder="1" applyAlignment="1">
      <alignment horizontal="left" vertical="top" wrapText="1"/>
    </xf>
    <xf numFmtId="0" fontId="1" fillId="0" borderId="29" xfId="0" applyFont="1" applyFill="1" applyBorder="1" applyAlignment="1">
      <alignment horizontal="left" vertical="top" wrapText="1"/>
    </xf>
    <xf numFmtId="0" fontId="12" fillId="0" borderId="82" xfId="0" applyFont="1" applyFill="1" applyBorder="1" applyAlignment="1">
      <alignment horizontal="left" vertical="top" wrapText="1"/>
    </xf>
    <xf numFmtId="0" fontId="12" fillId="0" borderId="83" xfId="0" applyFont="1" applyFill="1" applyBorder="1" applyAlignment="1">
      <alignment horizontal="left" vertical="top" wrapText="1"/>
    </xf>
    <xf numFmtId="0" fontId="12" fillId="0" borderId="84" xfId="0" applyFont="1" applyFill="1" applyBorder="1" applyAlignment="1">
      <alignment horizontal="left" vertical="top" wrapText="1"/>
    </xf>
    <xf numFmtId="0" fontId="11" fillId="0" borderId="83" xfId="0" applyFont="1" applyFill="1" applyBorder="1" applyAlignment="1">
      <alignment horizontal="left" vertical="top" wrapText="1"/>
    </xf>
    <xf numFmtId="0" fontId="11" fillId="0" borderId="84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0" borderId="17" xfId="0" applyFont="1" applyFill="1" applyBorder="1" applyAlignment="1">
      <alignment horizontal="left" vertical="top" wrapText="1"/>
    </xf>
    <xf numFmtId="0" fontId="11" fillId="0" borderId="51" xfId="0" applyFont="1" applyFill="1" applyBorder="1" applyAlignment="1">
      <alignment horizontal="left" vertical="top" wrapText="1"/>
    </xf>
    <xf numFmtId="0" fontId="11" fillId="0" borderId="72" xfId="0" applyFont="1" applyFill="1" applyBorder="1" applyAlignment="1">
      <alignment horizontal="left" vertical="top" wrapText="1"/>
    </xf>
    <xf numFmtId="0" fontId="6" fillId="0" borderId="68" xfId="0" applyFont="1" applyFill="1" applyBorder="1" applyAlignment="1">
      <alignment horizontal="center" vertical="center" wrapText="1"/>
    </xf>
    <xf numFmtId="0" fontId="6" fillId="0" borderId="69" xfId="0" applyFont="1" applyFill="1" applyBorder="1" applyAlignment="1">
      <alignment horizontal="center" vertical="center" wrapText="1"/>
    </xf>
    <xf numFmtId="0" fontId="6" fillId="0" borderId="87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75" xfId="0" applyFont="1" applyFill="1" applyBorder="1" applyAlignment="1">
      <alignment horizontal="center" vertical="center" wrapText="1"/>
    </xf>
    <xf numFmtId="0" fontId="6" fillId="0" borderId="57" xfId="0" applyFont="1" applyFill="1" applyBorder="1" applyAlignment="1">
      <alignment horizontal="center" vertical="center" wrapText="1"/>
    </xf>
    <xf numFmtId="0" fontId="6" fillId="0" borderId="47" xfId="0" applyFont="1" applyFill="1" applyBorder="1" applyAlignment="1">
      <alignment horizontal="center" vertical="center" wrapText="1"/>
    </xf>
    <xf numFmtId="0" fontId="6" fillId="0" borderId="80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wrapText="1"/>
    </xf>
    <xf numFmtId="0" fontId="7" fillId="0" borderId="27" xfId="0" applyFont="1" applyFill="1" applyBorder="1" applyAlignment="1">
      <alignment horizontal="left" wrapText="1"/>
    </xf>
    <xf numFmtId="0" fontId="7" fillId="0" borderId="18" xfId="0" applyFont="1" applyFill="1" applyBorder="1" applyAlignment="1">
      <alignment horizontal="right" vertical="top"/>
    </xf>
    <xf numFmtId="0" fontId="7" fillId="0" borderId="12" xfId="0" applyFont="1" applyFill="1" applyBorder="1" applyAlignment="1">
      <alignment horizontal="right" vertical="top"/>
    </xf>
    <xf numFmtId="0" fontId="1" fillId="0" borderId="57" xfId="0" applyFont="1" applyFill="1" applyBorder="1" applyAlignment="1">
      <alignment horizontal="right" vertical="top" wrapText="1"/>
    </xf>
    <xf numFmtId="0" fontId="1" fillId="0" borderId="47" xfId="0" applyFont="1" applyFill="1" applyBorder="1" applyAlignment="1">
      <alignment horizontal="right" vertical="top" wrapText="1"/>
    </xf>
    <xf numFmtId="0" fontId="1" fillId="0" borderId="58" xfId="0" applyFont="1" applyFill="1" applyBorder="1" applyAlignment="1">
      <alignment horizontal="right" vertical="top" wrapText="1"/>
    </xf>
    <xf numFmtId="0" fontId="7" fillId="0" borderId="45" xfId="0" applyFont="1" applyFill="1" applyBorder="1" applyAlignment="1">
      <alignment horizontal="right" vertical="top" wrapText="1"/>
    </xf>
    <xf numFmtId="0" fontId="7" fillId="0" borderId="40" xfId="0" applyFont="1" applyFill="1" applyBorder="1" applyAlignment="1">
      <alignment horizontal="right" vertical="top" wrapText="1"/>
    </xf>
    <xf numFmtId="0" fontId="7" fillId="0" borderId="46" xfId="0" applyFont="1" applyFill="1" applyBorder="1" applyAlignment="1">
      <alignment horizontal="right" vertical="top" wrapText="1"/>
    </xf>
    <xf numFmtId="0" fontId="7" fillId="0" borderId="35" xfId="0" applyFont="1" applyFill="1" applyBorder="1" applyAlignment="1">
      <alignment horizontal="left" vertical="center" wrapText="1"/>
    </xf>
    <xf numFmtId="0" fontId="7" fillId="0" borderId="24" xfId="0" applyFont="1" applyFill="1" applyBorder="1" applyAlignment="1">
      <alignment horizontal="left" vertical="center" wrapText="1"/>
    </xf>
    <xf numFmtId="0" fontId="7" fillId="0" borderId="36" xfId="0" applyFont="1" applyFill="1" applyBorder="1" applyAlignment="1">
      <alignment horizontal="left" vertical="center" wrapText="1"/>
    </xf>
    <xf numFmtId="0" fontId="7" fillId="0" borderId="24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0" fontId="10" fillId="0" borderId="61" xfId="0" applyFont="1" applyFill="1" applyBorder="1" applyAlignment="1">
      <alignment horizontal="right" vertical="top" wrapText="1"/>
    </xf>
    <xf numFmtId="0" fontId="10" fillId="0" borderId="4" xfId="0" applyFont="1" applyFill="1" applyBorder="1" applyAlignment="1">
      <alignment horizontal="right" vertical="top" wrapText="1"/>
    </xf>
    <xf numFmtId="0" fontId="10" fillId="0" borderId="14" xfId="0" applyFont="1" applyFill="1" applyBorder="1" applyAlignment="1">
      <alignment horizontal="right" vertical="top" wrapText="1"/>
    </xf>
    <xf numFmtId="0" fontId="10" fillId="0" borderId="23" xfId="0" applyFont="1" applyFill="1" applyBorder="1" applyAlignment="1">
      <alignment horizontal="right" vertical="top" wrapText="1"/>
    </xf>
    <xf numFmtId="0" fontId="10" fillId="0" borderId="8" xfId="0" applyFont="1" applyFill="1" applyBorder="1" applyAlignment="1">
      <alignment horizontal="right" vertical="top" wrapText="1"/>
    </xf>
    <xf numFmtId="0" fontId="10" fillId="0" borderId="16" xfId="0" applyFont="1" applyFill="1" applyBorder="1" applyAlignment="1">
      <alignment horizontal="right" vertical="top" wrapText="1"/>
    </xf>
    <xf numFmtId="0" fontId="10" fillId="0" borderId="23" xfId="0" applyFont="1" applyFill="1" applyBorder="1" applyAlignment="1">
      <alignment horizontal="left" vertical="top" wrapText="1"/>
    </xf>
    <xf numFmtId="0" fontId="10" fillId="0" borderId="8" xfId="0" applyFont="1" applyFill="1" applyBorder="1" applyAlignment="1">
      <alignment horizontal="left" vertical="top" wrapText="1"/>
    </xf>
    <xf numFmtId="0" fontId="10" fillId="0" borderId="16" xfId="0" applyFont="1" applyFill="1" applyBorder="1" applyAlignment="1">
      <alignment horizontal="left" vertical="top" wrapText="1"/>
    </xf>
    <xf numFmtId="0" fontId="2" fillId="0" borderId="23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left" vertical="top" wrapText="1"/>
    </xf>
    <xf numFmtId="0" fontId="10" fillId="0" borderId="15" xfId="0" applyFont="1" applyFill="1" applyBorder="1" applyAlignment="1">
      <alignment horizontal="right" vertical="top" wrapText="1"/>
    </xf>
    <xf numFmtId="0" fontId="10" fillId="0" borderId="1" xfId="0" applyFont="1" applyFill="1" applyBorder="1" applyAlignment="1">
      <alignment horizontal="right" vertical="top" wrapText="1"/>
    </xf>
    <xf numFmtId="0" fontId="10" fillId="0" borderId="25" xfId="0" applyFont="1" applyFill="1" applyBorder="1" applyAlignment="1">
      <alignment horizontal="right" vertical="top" wrapText="1"/>
    </xf>
    <xf numFmtId="0" fontId="12" fillId="0" borderId="7" xfId="0" applyFont="1" applyFill="1" applyBorder="1" applyAlignment="1">
      <alignment horizontal="left" vertical="top" wrapText="1" indent="1"/>
    </xf>
    <xf numFmtId="0" fontId="12" fillId="0" borderId="8" xfId="0" applyFont="1" applyFill="1" applyBorder="1" applyAlignment="1">
      <alignment horizontal="left" vertical="top" wrapText="1" indent="1"/>
    </xf>
    <xf numFmtId="0" fontId="12" fillId="0" borderId="9" xfId="0" applyFont="1" applyFill="1" applyBorder="1" applyAlignment="1">
      <alignment horizontal="left" vertical="top" wrapText="1" indent="1"/>
    </xf>
    <xf numFmtId="0" fontId="12" fillId="0" borderId="8" xfId="0" applyFont="1" applyFill="1" applyBorder="1" applyAlignment="1">
      <alignment horizontal="center" vertical="top" wrapText="1"/>
    </xf>
    <xf numFmtId="0" fontId="12" fillId="0" borderId="9" xfId="0" applyFont="1" applyFill="1" applyBorder="1" applyAlignment="1">
      <alignment horizontal="center" vertical="top" wrapText="1"/>
    </xf>
    <xf numFmtId="0" fontId="1" fillId="0" borderId="56" xfId="0" applyFont="1" applyFill="1" applyBorder="1" applyAlignment="1">
      <alignment horizontal="left" vertical="top" wrapText="1"/>
    </xf>
    <xf numFmtId="0" fontId="1" fillId="0" borderId="31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7" fillId="0" borderId="10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12" fillId="0" borderId="50" xfId="0" applyFont="1" applyFill="1" applyBorder="1" applyAlignment="1">
      <alignment horizontal="left" vertical="top" wrapText="1"/>
    </xf>
    <xf numFmtId="0" fontId="7" fillId="0" borderId="51" xfId="0" applyFont="1" applyFill="1" applyBorder="1" applyAlignment="1">
      <alignment horizontal="left" vertical="top" wrapText="1"/>
    </xf>
    <xf numFmtId="0" fontId="12" fillId="0" borderId="59" xfId="0" applyFont="1" applyFill="1" applyBorder="1" applyAlignment="1">
      <alignment horizontal="left" vertical="top" wrapText="1"/>
    </xf>
    <xf numFmtId="0" fontId="12" fillId="0" borderId="44" xfId="0" applyFont="1" applyFill="1" applyBorder="1" applyAlignment="1">
      <alignment horizontal="left" vertical="top" wrapText="1"/>
    </xf>
    <xf numFmtId="0" fontId="12" fillId="0" borderId="60" xfId="0" applyFont="1" applyFill="1" applyBorder="1" applyAlignment="1">
      <alignment horizontal="left" vertical="top" wrapText="1"/>
    </xf>
    <xf numFmtId="0" fontId="10" fillId="0" borderId="39" xfId="0" applyFont="1" applyFill="1" applyBorder="1" applyAlignment="1">
      <alignment horizontal="center" vertical="top" wrapText="1"/>
    </xf>
    <xf numFmtId="0" fontId="10" fillId="0" borderId="40" xfId="0" applyFont="1" applyFill="1" applyBorder="1" applyAlignment="1">
      <alignment horizontal="center" vertical="top" wrapText="1"/>
    </xf>
    <xf numFmtId="0" fontId="10" fillId="0" borderId="41" xfId="0" applyFont="1" applyFill="1" applyBorder="1" applyAlignment="1">
      <alignment horizontal="center" vertical="top" wrapText="1"/>
    </xf>
    <xf numFmtId="0" fontId="12" fillId="0" borderId="3" xfId="0" applyFont="1" applyFill="1" applyBorder="1" applyAlignment="1">
      <alignment horizontal="left" vertical="top" wrapText="1" indent="1"/>
    </xf>
    <xf numFmtId="0" fontId="12" fillId="0" borderId="4" xfId="0" applyFont="1" applyFill="1" applyBorder="1" applyAlignment="1">
      <alignment horizontal="left" vertical="top" wrapText="1" indent="1"/>
    </xf>
    <xf numFmtId="0" fontId="12" fillId="0" borderId="5" xfId="0" applyFont="1" applyFill="1" applyBorder="1" applyAlignment="1">
      <alignment horizontal="left" vertical="top" wrapText="1" indent="1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 wrapText="1"/>
    </xf>
    <xf numFmtId="0" fontId="6" fillId="0" borderId="52" xfId="0" applyFont="1" applyFill="1" applyBorder="1" applyAlignment="1">
      <alignment horizontal="center" vertical="center" wrapText="1"/>
    </xf>
    <xf numFmtId="0" fontId="6" fillId="0" borderId="53" xfId="0" applyFont="1" applyFill="1" applyBorder="1" applyAlignment="1">
      <alignment horizontal="center" vertical="center" wrapText="1"/>
    </xf>
    <xf numFmtId="0" fontId="6" fillId="0" borderId="54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left" vertical="top"/>
    </xf>
    <xf numFmtId="0" fontId="1" fillId="0" borderId="30" xfId="0" applyFont="1" applyFill="1" applyBorder="1" applyAlignment="1">
      <alignment horizontal="center" vertical="top" wrapText="1"/>
    </xf>
    <xf numFmtId="0" fontId="1" fillId="0" borderId="28" xfId="0" applyFont="1" applyFill="1" applyBorder="1" applyAlignment="1">
      <alignment horizontal="center" vertical="top" wrapText="1"/>
    </xf>
    <xf numFmtId="0" fontId="1" fillId="0" borderId="31" xfId="0" applyFont="1" applyFill="1" applyBorder="1" applyAlignment="1">
      <alignment horizontal="center" vertical="top" wrapText="1"/>
    </xf>
    <xf numFmtId="0" fontId="12" fillId="0" borderId="48" xfId="0" applyFont="1" applyFill="1" applyBorder="1" applyAlignment="1">
      <alignment horizontal="left" vertical="top" wrapText="1"/>
    </xf>
    <xf numFmtId="0" fontId="12" fillId="0" borderId="28" xfId="0" applyFont="1" applyFill="1" applyBorder="1" applyAlignment="1">
      <alignment horizontal="left" vertical="top" wrapText="1"/>
    </xf>
    <xf numFmtId="0" fontId="12" fillId="0" borderId="29" xfId="0" applyFont="1" applyFill="1" applyBorder="1" applyAlignment="1">
      <alignment horizontal="left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160267</xdr:colOff>
      <xdr:row>4</xdr:row>
      <xdr:rowOff>40174</xdr:rowOff>
    </xdr:from>
    <xdr:to>
      <xdr:col>1</xdr:col>
      <xdr:colOff>695326</xdr:colOff>
      <xdr:row>4</xdr:row>
      <xdr:rowOff>931882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267" y="935524"/>
          <a:ext cx="982734" cy="8917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82816</xdr:colOff>
      <xdr:row>2</xdr:row>
      <xdr:rowOff>32007</xdr:rowOff>
    </xdr:from>
    <xdr:to>
      <xdr:col>1</xdr:col>
      <xdr:colOff>737151</xdr:colOff>
      <xdr:row>2</xdr:row>
      <xdr:rowOff>1161015</xdr:rowOff>
    </xdr:to>
    <xdr:pic>
      <xdr:nvPicPr>
        <xdr:cNvPr id="2" name="Picture 1" descr="Untitl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816" y="479682"/>
          <a:ext cx="1102010" cy="11290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8"/>
  <sheetViews>
    <sheetView tabSelected="1" view="pageBreakPreview" zoomScaleSheetLayoutView="100" workbookViewId="0">
      <selection activeCell="E7" sqref="E7:J7"/>
    </sheetView>
  </sheetViews>
  <sheetFormatPr defaultRowHeight="12.75"/>
  <cols>
    <col min="1" max="1" width="7.83203125" style="1" customWidth="1"/>
    <col min="2" max="2" width="13" style="1" customWidth="1"/>
    <col min="3" max="3" width="3.6640625" style="1" customWidth="1"/>
    <col min="4" max="4" width="36.33203125" style="1" customWidth="1"/>
    <col min="5" max="5" width="13.6640625" style="1" customWidth="1"/>
    <col min="6" max="6" width="14" style="1" customWidth="1"/>
    <col min="7" max="8" width="7.33203125" style="1" customWidth="1"/>
    <col min="9" max="9" width="15.83203125" style="1" customWidth="1"/>
    <col min="10" max="10" width="19.6640625" style="1" customWidth="1"/>
    <col min="11" max="11" width="9.33203125" style="1"/>
    <col min="12" max="13" width="12.83203125" style="1" bestFit="1" customWidth="1"/>
    <col min="14" max="16384" width="9.33203125" style="1"/>
  </cols>
  <sheetData>
    <row r="1" spans="1:13" ht="13.5" customHeight="1">
      <c r="A1" s="194" t="s">
        <v>0</v>
      </c>
      <c r="B1" s="195"/>
      <c r="C1" s="195"/>
      <c r="D1" s="195"/>
      <c r="E1" s="195"/>
      <c r="F1" s="195"/>
      <c r="G1" s="196"/>
      <c r="H1" s="70"/>
      <c r="I1" s="188" t="s">
        <v>43</v>
      </c>
      <c r="J1" s="189"/>
    </row>
    <row r="2" spans="1:13" ht="25.5" customHeight="1">
      <c r="A2" s="197"/>
      <c r="B2" s="198"/>
      <c r="C2" s="198"/>
      <c r="D2" s="198"/>
      <c r="E2" s="198"/>
      <c r="F2" s="198"/>
      <c r="G2" s="199"/>
      <c r="H2" s="69"/>
      <c r="I2" s="190" t="s">
        <v>50</v>
      </c>
      <c r="J2" s="191"/>
    </row>
    <row r="3" spans="1:13" ht="15.75" customHeight="1" thickBot="1">
      <c r="A3" s="200"/>
      <c r="B3" s="201"/>
      <c r="C3" s="201"/>
      <c r="D3" s="201"/>
      <c r="E3" s="201"/>
      <c r="F3" s="201"/>
      <c r="G3" s="202"/>
      <c r="H3" s="71"/>
      <c r="I3" s="192" t="s">
        <v>44</v>
      </c>
      <c r="J3" s="193"/>
    </row>
    <row r="4" spans="1:13" ht="15.75" customHeight="1" thickBot="1">
      <c r="A4" s="203"/>
      <c r="B4" s="204"/>
      <c r="C4" s="204"/>
      <c r="D4" s="204"/>
      <c r="E4" s="204"/>
      <c r="F4" s="204"/>
      <c r="G4" s="204"/>
      <c r="H4" s="204"/>
      <c r="I4" s="204"/>
      <c r="J4" s="205"/>
    </row>
    <row r="5" spans="1:13" ht="76.5" customHeight="1" thickBot="1">
      <c r="A5" s="11"/>
      <c r="B5" s="12"/>
      <c r="C5" s="154" t="s">
        <v>36</v>
      </c>
      <c r="D5" s="155"/>
      <c r="E5" s="156"/>
      <c r="F5" s="156"/>
      <c r="G5" s="156"/>
      <c r="H5" s="156"/>
      <c r="I5" s="156"/>
      <c r="J5" s="157"/>
      <c r="M5" s="3"/>
    </row>
    <row r="6" spans="1:13" ht="32.25" customHeight="1">
      <c r="A6" s="173" t="s">
        <v>70</v>
      </c>
      <c r="B6" s="174"/>
      <c r="C6" s="174"/>
      <c r="D6" s="174"/>
      <c r="E6" s="185" t="s">
        <v>75</v>
      </c>
      <c r="F6" s="186"/>
      <c r="G6" s="186"/>
      <c r="H6" s="186"/>
      <c r="I6" s="186" t="s">
        <v>74</v>
      </c>
      <c r="J6" s="187"/>
    </row>
    <row r="7" spans="1:13" ht="29.25" customHeight="1">
      <c r="A7" s="161" t="s">
        <v>71</v>
      </c>
      <c r="B7" s="162"/>
      <c r="C7" s="162"/>
      <c r="D7" s="163"/>
      <c r="E7" s="169" t="s">
        <v>72</v>
      </c>
      <c r="F7" s="170"/>
      <c r="G7" s="171"/>
      <c r="H7" s="171"/>
      <c r="I7" s="171"/>
      <c r="J7" s="172"/>
    </row>
    <row r="8" spans="1:13" ht="18" customHeight="1">
      <c r="A8" s="164" t="s">
        <v>66</v>
      </c>
      <c r="B8" s="175"/>
      <c r="C8" s="175"/>
      <c r="D8" s="175"/>
      <c r="E8" s="182" t="str">
        <f>A8</f>
        <v>EXECUTIVE ENGINEER
S &amp; P DIVISION, 2X500 MW, DTPS, ANPARA
ANPARA 'D' THERMAL POWER STATION
ANPARA DIST. SONEBHADRA 231225</v>
      </c>
      <c r="F8" s="175"/>
      <c r="G8" s="175"/>
      <c r="H8" s="175"/>
      <c r="I8" s="175"/>
      <c r="J8" s="183"/>
    </row>
    <row r="9" spans="1:13" ht="59.25" customHeight="1">
      <c r="A9" s="176"/>
      <c r="B9" s="177"/>
      <c r="C9" s="177"/>
      <c r="D9" s="177"/>
      <c r="E9" s="176"/>
      <c r="F9" s="177"/>
      <c r="G9" s="177"/>
      <c r="H9" s="177"/>
      <c r="I9" s="177"/>
      <c r="J9" s="184"/>
    </row>
    <row r="10" spans="1:13" ht="15.75" customHeight="1">
      <c r="A10" s="161" t="s">
        <v>68</v>
      </c>
      <c r="B10" s="162"/>
      <c r="C10" s="162"/>
      <c r="D10" s="163"/>
      <c r="E10" s="169" t="s">
        <v>69</v>
      </c>
      <c r="F10" s="170"/>
      <c r="G10" s="170"/>
      <c r="H10" s="170"/>
      <c r="I10" s="170"/>
      <c r="J10" s="178"/>
    </row>
    <row r="11" spans="1:13" ht="15" customHeight="1" thickBot="1">
      <c r="A11" s="179" t="s">
        <v>67</v>
      </c>
      <c r="B11" s="180"/>
      <c r="C11" s="180"/>
      <c r="D11" s="181"/>
      <c r="E11" s="164" t="str">
        <f>A11</f>
        <v>GSTIN :  09AAACU4749D2Z9</v>
      </c>
      <c r="F11" s="165"/>
      <c r="G11" s="165"/>
      <c r="H11" s="165"/>
      <c r="I11" s="165"/>
      <c r="J11" s="166"/>
    </row>
    <row r="12" spans="1:13" s="2" customFormat="1" ht="40.5" customHeight="1" thickBot="1">
      <c r="A12" s="102" t="s">
        <v>4</v>
      </c>
      <c r="B12" s="158" t="s">
        <v>8</v>
      </c>
      <c r="C12" s="159"/>
      <c r="D12" s="160"/>
      <c r="E12" s="96" t="s">
        <v>31</v>
      </c>
      <c r="F12" s="98" t="s">
        <v>42</v>
      </c>
      <c r="G12" s="167" t="s">
        <v>1</v>
      </c>
      <c r="H12" s="168"/>
      <c r="I12" s="99" t="s">
        <v>27</v>
      </c>
      <c r="J12" s="101" t="s">
        <v>5</v>
      </c>
    </row>
    <row r="13" spans="1:13" ht="15" customHeight="1">
      <c r="A13" s="103"/>
      <c r="B13" s="109"/>
      <c r="C13" s="110"/>
      <c r="D13" s="111"/>
      <c r="E13" s="104"/>
      <c r="F13" s="105"/>
      <c r="G13" s="85"/>
      <c r="H13" s="86"/>
      <c r="I13" s="106"/>
      <c r="J13" s="107">
        <f t="shared" ref="J13" si="0">I13*G13</f>
        <v>0</v>
      </c>
    </row>
    <row r="14" spans="1:13" ht="30" customHeight="1">
      <c r="A14" s="94">
        <v>1</v>
      </c>
      <c r="B14" s="112" t="s">
        <v>53</v>
      </c>
      <c r="C14" s="113"/>
      <c r="D14" s="114"/>
      <c r="E14" s="97">
        <v>8402</v>
      </c>
      <c r="F14" s="93" t="s">
        <v>64</v>
      </c>
      <c r="G14" s="87">
        <v>1</v>
      </c>
      <c r="H14" s="88" t="s">
        <v>62</v>
      </c>
      <c r="I14" s="100">
        <v>260400</v>
      </c>
      <c r="J14" s="57">
        <f>I14*G14</f>
        <v>260400</v>
      </c>
    </row>
    <row r="15" spans="1:13" ht="30" customHeight="1">
      <c r="A15" s="94">
        <v>2</v>
      </c>
      <c r="B15" s="112" t="s">
        <v>54</v>
      </c>
      <c r="C15" s="113"/>
      <c r="D15" s="114"/>
      <c r="E15" s="97">
        <v>8402</v>
      </c>
      <c r="F15" s="93" t="s">
        <v>64</v>
      </c>
      <c r="G15" s="87">
        <v>1</v>
      </c>
      <c r="H15" s="88" t="s">
        <v>62</v>
      </c>
      <c r="I15" s="100">
        <v>260400</v>
      </c>
      <c r="J15" s="57">
        <f>I15*G15</f>
        <v>260400</v>
      </c>
    </row>
    <row r="16" spans="1:13" ht="30" customHeight="1">
      <c r="A16" s="94">
        <v>3</v>
      </c>
      <c r="B16" s="112" t="s">
        <v>55</v>
      </c>
      <c r="C16" s="113"/>
      <c r="D16" s="114"/>
      <c r="E16" s="97">
        <v>8402</v>
      </c>
      <c r="F16" s="93" t="s">
        <v>64</v>
      </c>
      <c r="G16" s="87">
        <v>1</v>
      </c>
      <c r="H16" s="88" t="s">
        <v>62</v>
      </c>
      <c r="I16" s="100">
        <v>66593</v>
      </c>
      <c r="J16" s="57">
        <f t="shared" ref="J16:J22" si="1">I16*G16</f>
        <v>66593</v>
      </c>
    </row>
    <row r="17" spans="1:10" ht="30" customHeight="1">
      <c r="A17" s="94">
        <v>4</v>
      </c>
      <c r="B17" s="112" t="s">
        <v>56</v>
      </c>
      <c r="C17" s="113"/>
      <c r="D17" s="114"/>
      <c r="E17" s="97">
        <v>8481</v>
      </c>
      <c r="F17" s="93" t="s">
        <v>64</v>
      </c>
      <c r="G17" s="87">
        <v>2</v>
      </c>
      <c r="H17" s="88" t="s">
        <v>62</v>
      </c>
      <c r="I17" s="100">
        <v>108100</v>
      </c>
      <c r="J17" s="57">
        <f t="shared" si="1"/>
        <v>216200</v>
      </c>
    </row>
    <row r="18" spans="1:10" ht="30" customHeight="1">
      <c r="A18" s="94">
        <v>5</v>
      </c>
      <c r="B18" s="112" t="s">
        <v>57</v>
      </c>
      <c r="C18" s="113"/>
      <c r="D18" s="114"/>
      <c r="E18" s="97">
        <v>4016</v>
      </c>
      <c r="F18" s="93" t="s">
        <v>65</v>
      </c>
      <c r="G18" s="87">
        <v>10</v>
      </c>
      <c r="H18" s="88" t="s">
        <v>63</v>
      </c>
      <c r="I18" s="100">
        <v>1192</v>
      </c>
      <c r="J18" s="57">
        <f t="shared" si="1"/>
        <v>11920</v>
      </c>
    </row>
    <row r="19" spans="1:10" ht="30" customHeight="1">
      <c r="A19" s="94">
        <v>6</v>
      </c>
      <c r="B19" s="112" t="s">
        <v>58</v>
      </c>
      <c r="C19" s="113"/>
      <c r="D19" s="114"/>
      <c r="E19" s="97">
        <v>4016</v>
      </c>
      <c r="F19" s="93" t="s">
        <v>65</v>
      </c>
      <c r="G19" s="87">
        <v>10</v>
      </c>
      <c r="H19" s="88" t="s">
        <v>63</v>
      </c>
      <c r="I19" s="100">
        <v>989</v>
      </c>
      <c r="J19" s="57">
        <f t="shared" si="1"/>
        <v>9890</v>
      </c>
    </row>
    <row r="20" spans="1:10" ht="30" customHeight="1">
      <c r="A20" s="94">
        <v>7</v>
      </c>
      <c r="B20" s="112" t="s">
        <v>59</v>
      </c>
      <c r="C20" s="113"/>
      <c r="D20" s="114"/>
      <c r="E20" s="97">
        <v>4009</v>
      </c>
      <c r="F20" s="93" t="s">
        <v>64</v>
      </c>
      <c r="G20" s="87">
        <v>6</v>
      </c>
      <c r="H20" s="88" t="s">
        <v>62</v>
      </c>
      <c r="I20" s="100">
        <v>3488</v>
      </c>
      <c r="J20" s="57">
        <f>I20*G20</f>
        <v>20928</v>
      </c>
    </row>
    <row r="21" spans="1:10" ht="30" customHeight="1">
      <c r="A21" s="94">
        <v>8</v>
      </c>
      <c r="B21" s="112" t="s">
        <v>60</v>
      </c>
      <c r="C21" s="113"/>
      <c r="D21" s="114"/>
      <c r="E21" s="97">
        <v>8402</v>
      </c>
      <c r="F21" s="93" t="s">
        <v>64</v>
      </c>
      <c r="G21" s="87">
        <v>4</v>
      </c>
      <c r="H21" s="88" t="s">
        <v>62</v>
      </c>
      <c r="I21" s="100">
        <v>3797</v>
      </c>
      <c r="J21" s="57">
        <f t="shared" si="1"/>
        <v>15188</v>
      </c>
    </row>
    <row r="22" spans="1:10" ht="41.25" customHeight="1">
      <c r="A22" s="94">
        <v>9</v>
      </c>
      <c r="B22" s="112" t="s">
        <v>61</v>
      </c>
      <c r="C22" s="113"/>
      <c r="D22" s="114"/>
      <c r="E22" s="97">
        <v>8536</v>
      </c>
      <c r="F22" s="93" t="s">
        <v>65</v>
      </c>
      <c r="G22" s="87">
        <v>1</v>
      </c>
      <c r="H22" s="88" t="s">
        <v>62</v>
      </c>
      <c r="I22" s="100">
        <v>95518</v>
      </c>
      <c r="J22" s="57">
        <f t="shared" si="1"/>
        <v>95518</v>
      </c>
    </row>
    <row r="23" spans="1:10" ht="15" customHeight="1">
      <c r="A23" s="94"/>
      <c r="B23" s="112"/>
      <c r="C23" s="113"/>
      <c r="D23" s="114"/>
      <c r="E23" s="97"/>
      <c r="F23" s="84"/>
      <c r="G23" s="87"/>
      <c r="H23" s="88"/>
      <c r="I23" s="100"/>
      <c r="J23" s="57"/>
    </row>
    <row r="24" spans="1:10" ht="15" customHeight="1">
      <c r="A24" s="94"/>
      <c r="B24" s="112"/>
      <c r="C24" s="113"/>
      <c r="D24" s="114"/>
      <c r="E24" s="97"/>
      <c r="F24" s="84"/>
      <c r="G24" s="87"/>
      <c r="H24" s="88"/>
      <c r="I24" s="100"/>
      <c r="J24" s="57"/>
    </row>
    <row r="25" spans="1:10" ht="15" customHeight="1">
      <c r="A25" s="94"/>
      <c r="B25" s="112"/>
      <c r="C25" s="113"/>
      <c r="D25" s="114"/>
      <c r="E25" s="97"/>
      <c r="F25" s="84"/>
      <c r="G25" s="87"/>
      <c r="H25" s="88"/>
      <c r="I25" s="100"/>
      <c r="J25" s="57"/>
    </row>
    <row r="26" spans="1:10" ht="15" customHeight="1">
      <c r="A26" s="94"/>
      <c r="B26" s="112"/>
      <c r="C26" s="113"/>
      <c r="D26" s="114"/>
      <c r="E26" s="97"/>
      <c r="F26" s="84"/>
      <c r="G26" s="87"/>
      <c r="H26" s="88"/>
      <c r="I26" s="100"/>
      <c r="J26" s="57"/>
    </row>
    <row r="27" spans="1:10" ht="15" customHeight="1">
      <c r="A27" s="94"/>
      <c r="B27" s="112"/>
      <c r="C27" s="113"/>
      <c r="D27" s="114"/>
      <c r="E27" s="97"/>
      <c r="F27" s="84"/>
      <c r="G27" s="87"/>
      <c r="H27" s="88"/>
      <c r="I27" s="100"/>
      <c r="J27" s="57"/>
    </row>
    <row r="28" spans="1:10" ht="15" customHeight="1">
      <c r="A28" s="94"/>
      <c r="B28" s="112"/>
      <c r="C28" s="113"/>
      <c r="D28" s="114"/>
      <c r="E28" s="97"/>
      <c r="F28" s="84"/>
      <c r="G28" s="87"/>
      <c r="H28" s="88"/>
      <c r="I28" s="100"/>
      <c r="J28" s="57"/>
    </row>
    <row r="29" spans="1:10" ht="15" customHeight="1">
      <c r="A29" s="94"/>
      <c r="B29" s="112"/>
      <c r="C29" s="113"/>
      <c r="D29" s="114"/>
      <c r="E29" s="97"/>
      <c r="F29" s="84"/>
      <c r="G29" s="87"/>
      <c r="H29" s="88"/>
      <c r="I29" s="100"/>
      <c r="J29" s="57"/>
    </row>
    <row r="30" spans="1:10" ht="15" customHeight="1">
      <c r="A30" s="94"/>
      <c r="B30" s="112"/>
      <c r="C30" s="113"/>
      <c r="D30" s="114"/>
      <c r="E30" s="97"/>
      <c r="F30" s="84"/>
      <c r="G30" s="87"/>
      <c r="H30" s="88"/>
      <c r="I30" s="100"/>
      <c r="J30" s="57"/>
    </row>
    <row r="31" spans="1:10" ht="15" customHeight="1">
      <c r="A31" s="94"/>
      <c r="B31" s="112"/>
      <c r="C31" s="113"/>
      <c r="D31" s="114"/>
      <c r="E31" s="97"/>
      <c r="F31" s="84"/>
      <c r="G31" s="87"/>
      <c r="H31" s="88"/>
      <c r="I31" s="100"/>
      <c r="J31" s="57"/>
    </row>
    <row r="32" spans="1:10" ht="15" customHeight="1">
      <c r="A32" s="94"/>
      <c r="B32" s="112"/>
      <c r="C32" s="113"/>
      <c r="D32" s="114"/>
      <c r="E32" s="97"/>
      <c r="F32" s="84"/>
      <c r="G32" s="87"/>
      <c r="H32" s="88"/>
      <c r="I32" s="100"/>
      <c r="J32" s="57"/>
    </row>
    <row r="33" spans="1:16" ht="15" customHeight="1">
      <c r="A33" s="94"/>
      <c r="B33" s="112"/>
      <c r="C33" s="113"/>
      <c r="D33" s="114"/>
      <c r="E33" s="97"/>
      <c r="F33" s="84"/>
      <c r="G33" s="87"/>
      <c r="H33" s="88"/>
      <c r="I33" s="100"/>
      <c r="J33" s="57"/>
    </row>
    <row r="34" spans="1:16" ht="15" customHeight="1">
      <c r="A34" s="94"/>
      <c r="B34" s="112"/>
      <c r="C34" s="113"/>
      <c r="D34" s="114"/>
      <c r="E34" s="97"/>
      <c r="F34" s="84"/>
      <c r="G34" s="87"/>
      <c r="H34" s="88"/>
      <c r="I34" s="100"/>
      <c r="J34" s="57"/>
    </row>
    <row r="35" spans="1:16" ht="15" customHeight="1" thickBot="1">
      <c r="A35" s="95"/>
      <c r="B35" s="124"/>
      <c r="C35" s="125"/>
      <c r="D35" s="126"/>
      <c r="E35" s="108"/>
      <c r="F35" s="90"/>
      <c r="G35" s="91"/>
      <c r="H35" s="92"/>
      <c r="I35" s="108"/>
      <c r="J35" s="72"/>
    </row>
    <row r="36" spans="1:16" ht="15" customHeight="1">
      <c r="A36" s="120" t="s">
        <v>9</v>
      </c>
      <c r="B36" s="121"/>
      <c r="C36" s="121"/>
      <c r="D36" s="121"/>
      <c r="E36" s="121"/>
      <c r="F36" s="121"/>
      <c r="G36" s="121"/>
      <c r="H36" s="121"/>
      <c r="I36" s="121"/>
      <c r="J36" s="89">
        <f>SUM(J14:J35)</f>
        <v>957037</v>
      </c>
    </row>
    <row r="37" spans="1:16" ht="15" customHeight="1">
      <c r="A37" s="122" t="s">
        <v>10</v>
      </c>
      <c r="B37" s="123"/>
      <c r="C37" s="123"/>
      <c r="D37" s="123"/>
      <c r="E37" s="123"/>
      <c r="F37" s="123"/>
      <c r="G37" s="123"/>
      <c r="H37" s="123"/>
      <c r="I37" s="123"/>
      <c r="J37" s="61">
        <v>0</v>
      </c>
    </row>
    <row r="38" spans="1:16" ht="12.95" customHeight="1">
      <c r="A38" s="115" t="s">
        <v>2</v>
      </c>
      <c r="B38" s="116"/>
      <c r="C38" s="116"/>
      <c r="D38" s="116"/>
      <c r="E38" s="116"/>
      <c r="F38" s="116"/>
      <c r="G38" s="116"/>
      <c r="H38" s="116"/>
      <c r="I38" s="116"/>
      <c r="J38" s="62">
        <f>J36-J37</f>
        <v>957037</v>
      </c>
    </row>
    <row r="39" spans="1:16" ht="12.95" customHeight="1">
      <c r="A39" s="58"/>
      <c r="B39" s="55"/>
      <c r="C39" s="55"/>
      <c r="D39" s="55"/>
      <c r="E39" s="55"/>
      <c r="F39" s="55"/>
      <c r="G39" s="39" t="s">
        <v>17</v>
      </c>
      <c r="H39" s="66"/>
      <c r="I39" s="40" t="s">
        <v>9</v>
      </c>
      <c r="J39" s="63">
        <f>J38*H39</f>
        <v>0</v>
      </c>
    </row>
    <row r="40" spans="1:16" ht="12.95" customHeight="1">
      <c r="A40" s="58"/>
      <c r="B40" s="55"/>
      <c r="C40" s="55"/>
      <c r="D40" s="55"/>
      <c r="E40" s="55"/>
      <c r="F40" s="55"/>
      <c r="G40" s="39" t="s">
        <v>18</v>
      </c>
      <c r="H40" s="66"/>
      <c r="I40" s="60" t="s">
        <v>9</v>
      </c>
      <c r="J40" s="63">
        <f>J38*H40</f>
        <v>0</v>
      </c>
    </row>
    <row r="41" spans="1:16" ht="12.95" customHeight="1">
      <c r="A41" s="58"/>
      <c r="B41" s="55"/>
      <c r="C41" s="55"/>
      <c r="D41" s="55"/>
      <c r="E41" s="55"/>
      <c r="F41" s="55"/>
      <c r="G41" s="39" t="s">
        <v>19</v>
      </c>
      <c r="H41" s="66">
        <v>0.18</v>
      </c>
      <c r="I41" s="60" t="s">
        <v>9</v>
      </c>
      <c r="J41" s="63">
        <f>SUM(J14+J15+J16+J17+J20+J21)*H41</f>
        <v>151147.62</v>
      </c>
    </row>
    <row r="42" spans="1:16" ht="12.95" customHeight="1">
      <c r="A42" s="58"/>
      <c r="B42" s="55"/>
      <c r="C42" s="55"/>
      <c r="D42" s="55"/>
      <c r="E42" s="55"/>
      <c r="F42" s="55"/>
      <c r="G42" s="83" t="s">
        <v>19</v>
      </c>
      <c r="H42" s="66">
        <v>0.28000000000000003</v>
      </c>
      <c r="I42" s="60" t="s">
        <v>9</v>
      </c>
      <c r="J42" s="63">
        <f>SUM(J18+J19+J22)*H42</f>
        <v>32851.840000000004</v>
      </c>
    </row>
    <row r="43" spans="1:16" ht="18" customHeight="1" thickBot="1">
      <c r="A43" s="59"/>
      <c r="B43" s="56"/>
      <c r="C43" s="56"/>
      <c r="D43" s="56"/>
      <c r="E43" s="56"/>
      <c r="F43" s="56"/>
      <c r="G43" s="68"/>
      <c r="H43" s="68"/>
      <c r="I43" s="67" t="s">
        <v>49</v>
      </c>
      <c r="J43" s="64">
        <f>ROUND(SUM(J38:J42), )</f>
        <v>1141036</v>
      </c>
      <c r="L43" s="81"/>
      <c r="M43" s="81"/>
    </row>
    <row r="44" spans="1:16" ht="18" customHeight="1" thickBot="1">
      <c r="A44" s="59"/>
      <c r="B44" s="56"/>
      <c r="C44" s="56"/>
      <c r="D44" s="56"/>
      <c r="E44" s="56"/>
      <c r="F44" s="56"/>
      <c r="G44" s="56"/>
      <c r="H44" s="56"/>
      <c r="I44" s="67" t="s">
        <v>51</v>
      </c>
      <c r="J44" s="64">
        <f>J43</f>
        <v>1141036</v>
      </c>
      <c r="L44" s="81"/>
      <c r="M44" s="82"/>
    </row>
    <row r="45" spans="1:16" ht="18" customHeight="1" thickBot="1">
      <c r="A45" s="73"/>
      <c r="B45" s="74"/>
      <c r="C45" s="74"/>
      <c r="D45" s="74"/>
      <c r="E45" s="74"/>
      <c r="F45" s="74"/>
      <c r="G45" s="74"/>
      <c r="H45" s="74"/>
      <c r="I45" s="75"/>
      <c r="J45" s="79"/>
    </row>
    <row r="46" spans="1:16" ht="18" customHeight="1" thickBot="1">
      <c r="A46" s="76"/>
      <c r="B46" s="77"/>
      <c r="C46" s="77"/>
      <c r="D46" s="77"/>
      <c r="E46" s="77"/>
      <c r="F46" s="77"/>
      <c r="G46" s="77"/>
      <c r="H46" s="77"/>
      <c r="I46" s="78" t="s">
        <v>45</v>
      </c>
      <c r="J46" s="80" t="s">
        <v>46</v>
      </c>
    </row>
    <row r="47" spans="1:16" ht="22.5" customHeight="1" thickBot="1">
      <c r="A47" s="117" t="s">
        <v>73</v>
      </c>
      <c r="B47" s="118"/>
      <c r="C47" s="118"/>
      <c r="D47" s="118"/>
      <c r="E47" s="118"/>
      <c r="F47" s="118"/>
      <c r="G47" s="118"/>
      <c r="H47" s="118"/>
      <c r="I47" s="118"/>
      <c r="J47" s="119"/>
    </row>
    <row r="48" spans="1:16" ht="15.75" customHeight="1">
      <c r="A48" s="127" t="s">
        <v>48</v>
      </c>
      <c r="B48" s="128"/>
      <c r="C48" s="128"/>
      <c r="D48" s="128"/>
      <c r="E48" s="151" t="s">
        <v>37</v>
      </c>
      <c r="F48" s="152"/>
      <c r="G48" s="152"/>
      <c r="H48" s="152"/>
      <c r="I48" s="152"/>
      <c r="J48" s="153"/>
      <c r="K48" s="47"/>
      <c r="L48" s="48"/>
      <c r="M48" s="49"/>
      <c r="N48" s="49"/>
      <c r="O48" s="41"/>
      <c r="P48" s="50"/>
    </row>
    <row r="49" spans="1:16" ht="14.25" customHeight="1">
      <c r="A49" s="129"/>
      <c r="B49" s="130"/>
      <c r="C49" s="130"/>
      <c r="D49" s="130"/>
      <c r="E49" s="133" t="s">
        <v>41</v>
      </c>
      <c r="F49" s="134"/>
      <c r="G49" s="134"/>
      <c r="H49" s="134"/>
      <c r="I49" s="134"/>
      <c r="J49" s="135"/>
      <c r="K49" s="45"/>
      <c r="L49" s="48"/>
      <c r="M49" s="49"/>
      <c r="N49" s="49"/>
      <c r="O49" s="41"/>
      <c r="P49" s="50"/>
    </row>
    <row r="50" spans="1:16" ht="15">
      <c r="A50" s="129"/>
      <c r="B50" s="130"/>
      <c r="C50" s="130"/>
      <c r="D50" s="130"/>
      <c r="E50" s="136" t="s">
        <v>40</v>
      </c>
      <c r="F50" s="137"/>
      <c r="G50" s="137"/>
      <c r="H50" s="137"/>
      <c r="I50" s="137"/>
      <c r="J50" s="138"/>
      <c r="K50" s="43"/>
      <c r="L50" s="48"/>
      <c r="M50" s="49"/>
      <c r="N50" s="49"/>
      <c r="O50" s="41"/>
      <c r="P50" s="50"/>
    </row>
    <row r="51" spans="1:16" ht="15">
      <c r="A51" s="129"/>
      <c r="B51" s="130"/>
      <c r="C51" s="130"/>
      <c r="D51" s="130"/>
      <c r="E51" s="136" t="s">
        <v>39</v>
      </c>
      <c r="F51" s="137"/>
      <c r="G51" s="137"/>
      <c r="H51" s="137"/>
      <c r="I51" s="137"/>
      <c r="J51" s="138"/>
      <c r="K51" s="44"/>
      <c r="L51" s="48"/>
      <c r="M51" s="51"/>
      <c r="N51" s="51"/>
      <c r="O51" s="41"/>
      <c r="P51" s="50"/>
    </row>
    <row r="52" spans="1:16" ht="17.25" customHeight="1" thickBot="1">
      <c r="A52" s="129"/>
      <c r="B52" s="130"/>
      <c r="C52" s="130"/>
      <c r="D52" s="130"/>
      <c r="E52" s="139" t="s">
        <v>38</v>
      </c>
      <c r="F52" s="140"/>
      <c r="G52" s="140"/>
      <c r="H52" s="140"/>
      <c r="I52" s="140"/>
      <c r="J52" s="141"/>
      <c r="K52" s="44"/>
      <c r="L52" s="46"/>
      <c r="M52" s="41"/>
      <c r="N52" s="41"/>
      <c r="O52" s="41"/>
      <c r="P52" s="52"/>
    </row>
    <row r="53" spans="1:16" ht="16.899999999999999" customHeight="1">
      <c r="A53" s="129"/>
      <c r="B53" s="130"/>
      <c r="C53" s="130"/>
      <c r="D53" s="130"/>
      <c r="E53" s="142" t="s">
        <v>47</v>
      </c>
      <c r="F53" s="143"/>
      <c r="G53" s="143"/>
      <c r="H53" s="143"/>
      <c r="I53" s="143"/>
      <c r="J53" s="144"/>
      <c r="K53" s="42"/>
      <c r="L53" s="53"/>
      <c r="M53" s="53"/>
      <c r="N53" s="53"/>
      <c r="O53" s="53" t="s">
        <v>52</v>
      </c>
      <c r="P53" s="54"/>
    </row>
    <row r="54" spans="1:16" ht="13.15" customHeight="1">
      <c r="A54" s="129"/>
      <c r="B54" s="130"/>
      <c r="C54" s="130"/>
      <c r="D54" s="130"/>
      <c r="E54" s="145"/>
      <c r="F54" s="146"/>
      <c r="G54" s="146"/>
      <c r="H54" s="146"/>
      <c r="I54" s="146"/>
      <c r="J54" s="147"/>
      <c r="K54" s="45"/>
      <c r="L54" s="45"/>
      <c r="M54" s="45"/>
      <c r="N54" s="45"/>
      <c r="O54" s="45"/>
      <c r="P54" s="45"/>
    </row>
    <row r="55" spans="1:16" ht="12.75" customHeight="1">
      <c r="A55" s="129"/>
      <c r="B55" s="130"/>
      <c r="C55" s="130"/>
      <c r="D55" s="130"/>
      <c r="E55" s="145"/>
      <c r="F55" s="146"/>
      <c r="G55" s="146"/>
      <c r="H55" s="146"/>
      <c r="I55" s="146"/>
      <c r="J55" s="147"/>
      <c r="K55" s="45"/>
      <c r="L55" s="45"/>
      <c r="M55" s="45"/>
      <c r="N55" s="45"/>
      <c r="O55" s="45"/>
      <c r="P55" s="45"/>
    </row>
    <row r="56" spans="1:16" ht="14.1" customHeight="1">
      <c r="A56" s="129"/>
      <c r="B56" s="130"/>
      <c r="C56" s="130"/>
      <c r="D56" s="130"/>
      <c r="E56" s="145"/>
      <c r="F56" s="146"/>
      <c r="G56" s="146"/>
      <c r="H56" s="146"/>
      <c r="I56" s="146"/>
      <c r="J56" s="147"/>
      <c r="K56" s="45"/>
      <c r="L56" s="45"/>
      <c r="M56" s="45"/>
      <c r="N56" s="45"/>
      <c r="O56" s="45"/>
      <c r="P56" s="45"/>
    </row>
    <row r="57" spans="1:16" ht="24" customHeight="1" thickBot="1">
      <c r="A57" s="131"/>
      <c r="B57" s="132"/>
      <c r="C57" s="132"/>
      <c r="D57" s="132"/>
      <c r="E57" s="148"/>
      <c r="F57" s="149"/>
      <c r="G57" s="149"/>
      <c r="H57" s="149"/>
      <c r="I57" s="149"/>
      <c r="J57" s="150"/>
      <c r="K57" s="45"/>
      <c r="L57" s="45"/>
      <c r="M57" s="45"/>
      <c r="N57" s="45"/>
      <c r="O57" s="45"/>
      <c r="P57" s="45"/>
    </row>
    <row r="58" spans="1:16">
      <c r="A58" s="65"/>
      <c r="B58" s="65"/>
      <c r="C58" s="65"/>
      <c r="D58" s="65"/>
      <c r="E58" s="65"/>
      <c r="F58" s="65"/>
      <c r="G58" s="65"/>
      <c r="H58" s="65"/>
      <c r="I58" s="65"/>
      <c r="J58" s="65"/>
    </row>
  </sheetData>
  <mergeCells count="53">
    <mergeCell ref="I1:J1"/>
    <mergeCell ref="I2:J2"/>
    <mergeCell ref="I3:J3"/>
    <mergeCell ref="A1:G3"/>
    <mergeCell ref="A4:J4"/>
    <mergeCell ref="C5:J5"/>
    <mergeCell ref="B12:D12"/>
    <mergeCell ref="A7:D7"/>
    <mergeCell ref="E11:J11"/>
    <mergeCell ref="G12:H12"/>
    <mergeCell ref="E7:J7"/>
    <mergeCell ref="A6:D6"/>
    <mergeCell ref="A8:D9"/>
    <mergeCell ref="E10:J10"/>
    <mergeCell ref="A10:D10"/>
    <mergeCell ref="A11:D11"/>
    <mergeCell ref="E8:J9"/>
    <mergeCell ref="E6:H6"/>
    <mergeCell ref="I6:J6"/>
    <mergeCell ref="A48:D57"/>
    <mergeCell ref="E49:J49"/>
    <mergeCell ref="E50:J50"/>
    <mergeCell ref="E51:J51"/>
    <mergeCell ref="E52:J52"/>
    <mergeCell ref="E53:J57"/>
    <mergeCell ref="E48:J48"/>
    <mergeCell ref="A47:J47"/>
    <mergeCell ref="B33:D33"/>
    <mergeCell ref="B34:D34"/>
    <mergeCell ref="B30:D30"/>
    <mergeCell ref="B31:D31"/>
    <mergeCell ref="A36:I36"/>
    <mergeCell ref="A37:I37"/>
    <mergeCell ref="B35:D35"/>
    <mergeCell ref="B32:D32"/>
    <mergeCell ref="A38:I38"/>
    <mergeCell ref="B25:D25"/>
    <mergeCell ref="B26:D26"/>
    <mergeCell ref="B29:D29"/>
    <mergeCell ref="B27:D27"/>
    <mergeCell ref="B28:D28"/>
    <mergeCell ref="B13:D13"/>
    <mergeCell ref="B21:D21"/>
    <mergeCell ref="B22:D22"/>
    <mergeCell ref="B19:D19"/>
    <mergeCell ref="B24:D24"/>
    <mergeCell ref="B20:D20"/>
    <mergeCell ref="B23:D23"/>
    <mergeCell ref="B14:D14"/>
    <mergeCell ref="B18:D18"/>
    <mergeCell ref="B15:D15"/>
    <mergeCell ref="B16:D16"/>
    <mergeCell ref="B17:D17"/>
  </mergeCells>
  <printOptions horizontalCentered="1"/>
  <pageMargins left="0.2" right="0.2" top="0.2" bottom="0.2" header="0" footer="0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43"/>
  <sheetViews>
    <sheetView view="pageBreakPreview" topLeftCell="A6" zoomScale="115" zoomScaleSheetLayoutView="115" workbookViewId="0">
      <selection activeCell="Q13" sqref="Q13"/>
    </sheetView>
  </sheetViews>
  <sheetFormatPr defaultRowHeight="12.75"/>
  <cols>
    <col min="1" max="1" width="7.83203125" style="1" customWidth="1"/>
    <col min="2" max="2" width="13" style="1" customWidth="1"/>
    <col min="3" max="3" width="3.6640625" style="1" customWidth="1"/>
    <col min="4" max="4" width="30.5" style="1" customWidth="1"/>
    <col min="5" max="5" width="10.6640625" style="1" customWidth="1"/>
    <col min="6" max="6" width="5.6640625" style="1" customWidth="1"/>
    <col min="7" max="7" width="6.83203125" style="1" customWidth="1"/>
    <col min="8" max="10" width="11.5" style="1" customWidth="1"/>
    <col min="11" max="11" width="5.83203125" style="1" customWidth="1"/>
    <col min="12" max="12" width="4.83203125" style="1" customWidth="1"/>
    <col min="13" max="13" width="14" style="1" customWidth="1"/>
    <col min="14" max="14" width="16.5" style="1" customWidth="1"/>
    <col min="15" max="16384" width="9.33203125" style="1"/>
  </cols>
  <sheetData>
    <row r="1" spans="1:17" ht="20.100000000000001" customHeight="1" thickBot="1">
      <c r="A1" s="257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9"/>
    </row>
    <row r="2" spans="1:17" ht="15.75" customHeight="1" thickBot="1">
      <c r="A2" s="203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5"/>
    </row>
    <row r="3" spans="1:17" ht="94.5" customHeight="1" thickBot="1">
      <c r="A3" s="11"/>
      <c r="B3" s="12"/>
      <c r="C3" s="154" t="s">
        <v>16</v>
      </c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260"/>
      <c r="Q3" s="3"/>
    </row>
    <row r="4" spans="1:17" ht="19.5" customHeight="1">
      <c r="A4" s="261" t="s">
        <v>7</v>
      </c>
      <c r="B4" s="262"/>
      <c r="C4" s="262"/>
      <c r="D4" s="263"/>
      <c r="E4" s="264" t="s">
        <v>23</v>
      </c>
      <c r="F4" s="265"/>
      <c r="G4" s="265"/>
      <c r="H4" s="265"/>
      <c r="I4" s="265"/>
      <c r="J4" s="265"/>
      <c r="K4" s="265"/>
      <c r="L4" s="265"/>
      <c r="M4" s="265"/>
      <c r="N4" s="266"/>
    </row>
    <row r="5" spans="1:17" ht="19.5" customHeight="1">
      <c r="A5" s="161" t="s">
        <v>22</v>
      </c>
      <c r="B5" s="162"/>
      <c r="C5" s="162"/>
      <c r="D5" s="163"/>
      <c r="E5" s="163" t="s">
        <v>24</v>
      </c>
      <c r="F5" s="170"/>
      <c r="G5" s="170"/>
      <c r="H5" s="170"/>
      <c r="I5" s="170"/>
      <c r="J5" s="170"/>
      <c r="K5" s="171"/>
      <c r="L5" s="171"/>
      <c r="M5" s="171"/>
      <c r="N5" s="172"/>
    </row>
    <row r="6" spans="1:17" ht="18" customHeight="1">
      <c r="A6" s="182" t="s">
        <v>32</v>
      </c>
      <c r="B6" s="175"/>
      <c r="C6" s="175"/>
      <c r="D6" s="239"/>
      <c r="E6" s="163" t="s">
        <v>25</v>
      </c>
      <c r="F6" s="171"/>
      <c r="G6" s="171"/>
      <c r="H6" s="171"/>
      <c r="I6" s="171"/>
      <c r="J6" s="171"/>
      <c r="K6" s="171"/>
      <c r="L6" s="171"/>
      <c r="M6" s="171"/>
      <c r="N6" s="172"/>
    </row>
    <row r="7" spans="1:17" ht="59.25" customHeight="1">
      <c r="A7" s="176"/>
      <c r="B7" s="177"/>
      <c r="C7" s="177"/>
      <c r="D7" s="240"/>
      <c r="E7" s="241" t="s">
        <v>33</v>
      </c>
      <c r="F7" s="242"/>
      <c r="G7" s="242"/>
      <c r="H7" s="242"/>
      <c r="I7" s="242"/>
      <c r="J7" s="242"/>
      <c r="K7" s="242"/>
      <c r="L7" s="242"/>
      <c r="M7" s="242"/>
      <c r="N7" s="243"/>
    </row>
    <row r="8" spans="1:17" ht="15.75" customHeight="1">
      <c r="A8" s="161" t="s">
        <v>21</v>
      </c>
      <c r="B8" s="162"/>
      <c r="C8" s="162"/>
      <c r="D8" s="162"/>
      <c r="E8" s="163" t="s">
        <v>29</v>
      </c>
      <c r="F8" s="170"/>
      <c r="G8" s="170"/>
      <c r="H8" s="170"/>
      <c r="I8" s="170"/>
      <c r="J8" s="170"/>
      <c r="K8" s="170"/>
      <c r="L8" s="170"/>
      <c r="M8" s="170"/>
      <c r="N8" s="178"/>
    </row>
    <row r="9" spans="1:17" ht="23.25" customHeight="1" thickBot="1">
      <c r="A9" s="244" t="s">
        <v>20</v>
      </c>
      <c r="B9" s="245"/>
      <c r="C9" s="245"/>
      <c r="D9" s="245"/>
      <c r="E9" s="246" t="s">
        <v>28</v>
      </c>
      <c r="F9" s="247"/>
      <c r="G9" s="247"/>
      <c r="H9" s="247"/>
      <c r="I9" s="247"/>
      <c r="J9" s="247"/>
      <c r="K9" s="247"/>
      <c r="L9" s="247"/>
      <c r="M9" s="247"/>
      <c r="N9" s="248"/>
    </row>
    <row r="10" spans="1:17" s="2" customFormat="1" ht="36" customHeight="1" thickBot="1">
      <c r="A10" s="8" t="s">
        <v>4</v>
      </c>
      <c r="B10" s="249" t="s">
        <v>8</v>
      </c>
      <c r="C10" s="250"/>
      <c r="D10" s="251"/>
      <c r="E10" s="9" t="s">
        <v>31</v>
      </c>
      <c r="F10" s="249" t="s">
        <v>1</v>
      </c>
      <c r="G10" s="251"/>
      <c r="H10" s="13" t="s">
        <v>27</v>
      </c>
      <c r="I10" s="13" t="s">
        <v>34</v>
      </c>
      <c r="J10" s="13" t="s">
        <v>35</v>
      </c>
      <c r="K10" s="249" t="s">
        <v>26</v>
      </c>
      <c r="L10" s="251"/>
      <c r="M10" s="9"/>
      <c r="N10" s="10" t="s">
        <v>5</v>
      </c>
    </row>
    <row r="11" spans="1:17" ht="15" customHeight="1">
      <c r="A11" s="14">
        <v>1</v>
      </c>
      <c r="B11" s="252"/>
      <c r="C11" s="253"/>
      <c r="D11" s="254"/>
      <c r="E11" s="15"/>
      <c r="F11" s="16"/>
      <c r="G11" s="17"/>
      <c r="H11" s="37"/>
      <c r="I11" s="37"/>
      <c r="J11" s="37"/>
      <c r="K11" s="255"/>
      <c r="L11" s="256"/>
      <c r="M11" s="18"/>
      <c r="N11" s="19">
        <f t="shared" ref="N11:N28" si="0">M11*F11</f>
        <v>0</v>
      </c>
    </row>
    <row r="12" spans="1:17" ht="15" customHeight="1">
      <c r="A12" s="20"/>
      <c r="B12" s="234"/>
      <c r="C12" s="235"/>
      <c r="D12" s="236"/>
      <c r="E12" s="21"/>
      <c r="F12" s="22"/>
      <c r="G12" s="23"/>
      <c r="H12" s="37"/>
      <c r="I12" s="37"/>
      <c r="J12" s="37"/>
      <c r="K12" s="237"/>
      <c r="L12" s="238"/>
      <c r="M12" s="24"/>
      <c r="N12" s="25">
        <f t="shared" si="0"/>
        <v>0</v>
      </c>
    </row>
    <row r="13" spans="1:17" ht="15" customHeight="1">
      <c r="A13" s="20"/>
      <c r="B13" s="234"/>
      <c r="C13" s="235"/>
      <c r="D13" s="236"/>
      <c r="E13" s="21"/>
      <c r="F13" s="22"/>
      <c r="G13" s="23"/>
      <c r="H13" s="37"/>
      <c r="I13" s="37"/>
      <c r="J13" s="37"/>
      <c r="K13" s="237"/>
      <c r="L13" s="238"/>
      <c r="M13" s="24"/>
      <c r="N13" s="25">
        <f t="shared" si="0"/>
        <v>0</v>
      </c>
    </row>
    <row r="14" spans="1:17" ht="15" customHeight="1">
      <c r="A14" s="20"/>
      <c r="B14" s="234"/>
      <c r="C14" s="235"/>
      <c r="D14" s="236"/>
      <c r="E14" s="21"/>
      <c r="F14" s="22"/>
      <c r="G14" s="23"/>
      <c r="H14" s="37"/>
      <c r="I14" s="37"/>
      <c r="J14" s="37"/>
      <c r="K14" s="237"/>
      <c r="L14" s="238"/>
      <c r="M14" s="24"/>
      <c r="N14" s="25">
        <f t="shared" si="0"/>
        <v>0</v>
      </c>
    </row>
    <row r="15" spans="1:17" ht="15" customHeight="1">
      <c r="A15" s="20"/>
      <c r="B15" s="234"/>
      <c r="C15" s="235"/>
      <c r="D15" s="236"/>
      <c r="E15" s="21"/>
      <c r="F15" s="22"/>
      <c r="G15" s="23"/>
      <c r="H15" s="37"/>
      <c r="I15" s="37"/>
      <c r="J15" s="37"/>
      <c r="K15" s="237"/>
      <c r="L15" s="238"/>
      <c r="M15" s="24"/>
      <c r="N15" s="25">
        <f t="shared" si="0"/>
        <v>0</v>
      </c>
    </row>
    <row r="16" spans="1:17" ht="15" customHeight="1">
      <c r="A16" s="20"/>
      <c r="B16" s="234"/>
      <c r="C16" s="235"/>
      <c r="D16" s="236"/>
      <c r="E16" s="21"/>
      <c r="F16" s="22"/>
      <c r="G16" s="23"/>
      <c r="H16" s="37"/>
      <c r="I16" s="37"/>
      <c r="J16" s="37"/>
      <c r="K16" s="237"/>
      <c r="L16" s="238"/>
      <c r="M16" s="24"/>
      <c r="N16" s="25">
        <f t="shared" si="0"/>
        <v>0</v>
      </c>
    </row>
    <row r="17" spans="1:14" ht="15" customHeight="1">
      <c r="A17" s="20"/>
      <c r="B17" s="234"/>
      <c r="C17" s="235"/>
      <c r="D17" s="236"/>
      <c r="E17" s="21"/>
      <c r="F17" s="22"/>
      <c r="G17" s="23"/>
      <c r="H17" s="37"/>
      <c r="I17" s="37"/>
      <c r="J17" s="37"/>
      <c r="K17" s="237"/>
      <c r="L17" s="238"/>
      <c r="M17" s="24"/>
      <c r="N17" s="25">
        <f t="shared" si="0"/>
        <v>0</v>
      </c>
    </row>
    <row r="18" spans="1:14" ht="15" customHeight="1">
      <c r="A18" s="20"/>
      <c r="B18" s="234"/>
      <c r="C18" s="235"/>
      <c r="D18" s="236"/>
      <c r="E18" s="21"/>
      <c r="F18" s="22"/>
      <c r="G18" s="23"/>
      <c r="H18" s="37"/>
      <c r="I18" s="37"/>
      <c r="J18" s="37"/>
      <c r="K18" s="237"/>
      <c r="L18" s="238"/>
      <c r="M18" s="24"/>
      <c r="N18" s="25">
        <f t="shared" si="0"/>
        <v>0</v>
      </c>
    </row>
    <row r="19" spans="1:14" ht="15" customHeight="1">
      <c r="A19" s="20"/>
      <c r="B19" s="234"/>
      <c r="C19" s="235"/>
      <c r="D19" s="236"/>
      <c r="E19" s="21"/>
      <c r="F19" s="22"/>
      <c r="G19" s="23"/>
      <c r="H19" s="37"/>
      <c r="I19" s="37"/>
      <c r="J19" s="37"/>
      <c r="K19" s="237"/>
      <c r="L19" s="238"/>
      <c r="M19" s="24"/>
      <c r="N19" s="25">
        <f t="shared" si="0"/>
        <v>0</v>
      </c>
    </row>
    <row r="20" spans="1:14" ht="15" customHeight="1">
      <c r="A20" s="20"/>
      <c r="B20" s="234"/>
      <c r="C20" s="235"/>
      <c r="D20" s="236"/>
      <c r="E20" s="21"/>
      <c r="F20" s="22"/>
      <c r="G20" s="23"/>
      <c r="H20" s="37"/>
      <c r="I20" s="37"/>
      <c r="J20" s="37"/>
      <c r="K20" s="237"/>
      <c r="L20" s="238"/>
      <c r="M20" s="24"/>
      <c r="N20" s="25">
        <f t="shared" si="0"/>
        <v>0</v>
      </c>
    </row>
    <row r="21" spans="1:14" ht="15" customHeight="1">
      <c r="A21" s="20"/>
      <c r="B21" s="234"/>
      <c r="C21" s="235"/>
      <c r="D21" s="236"/>
      <c r="E21" s="21"/>
      <c r="F21" s="22"/>
      <c r="G21" s="23"/>
      <c r="H21" s="37"/>
      <c r="I21" s="37"/>
      <c r="J21" s="37"/>
      <c r="K21" s="237"/>
      <c r="L21" s="238"/>
      <c r="M21" s="24"/>
      <c r="N21" s="25">
        <f t="shared" si="0"/>
        <v>0</v>
      </c>
    </row>
    <row r="22" spans="1:14" ht="15" customHeight="1">
      <c r="A22" s="20"/>
      <c r="B22" s="234"/>
      <c r="C22" s="235"/>
      <c r="D22" s="236"/>
      <c r="E22" s="21"/>
      <c r="F22" s="22"/>
      <c r="G22" s="23"/>
      <c r="H22" s="37"/>
      <c r="I22" s="37"/>
      <c r="J22" s="37"/>
      <c r="K22" s="237"/>
      <c r="L22" s="238"/>
      <c r="M22" s="24"/>
      <c r="N22" s="25">
        <f t="shared" si="0"/>
        <v>0</v>
      </c>
    </row>
    <row r="23" spans="1:14" ht="15" customHeight="1">
      <c r="A23" s="20"/>
      <c r="B23" s="234"/>
      <c r="C23" s="235"/>
      <c r="D23" s="236"/>
      <c r="E23" s="21"/>
      <c r="F23" s="22"/>
      <c r="G23" s="23"/>
      <c r="H23" s="37"/>
      <c r="I23" s="37"/>
      <c r="J23" s="37"/>
      <c r="K23" s="237"/>
      <c r="L23" s="238"/>
      <c r="M23" s="24"/>
      <c r="N23" s="25">
        <f t="shared" si="0"/>
        <v>0</v>
      </c>
    </row>
    <row r="24" spans="1:14" ht="15" customHeight="1">
      <c r="A24" s="20"/>
      <c r="B24" s="234"/>
      <c r="C24" s="235"/>
      <c r="D24" s="236"/>
      <c r="E24" s="21"/>
      <c r="F24" s="22"/>
      <c r="G24" s="23"/>
      <c r="H24" s="37"/>
      <c r="I24" s="37"/>
      <c r="J24" s="37"/>
      <c r="K24" s="237"/>
      <c r="L24" s="238"/>
      <c r="M24" s="24"/>
      <c r="N24" s="25">
        <f t="shared" si="0"/>
        <v>0</v>
      </c>
    </row>
    <row r="25" spans="1:14" ht="15" customHeight="1">
      <c r="A25" s="20"/>
      <c r="B25" s="234"/>
      <c r="C25" s="235"/>
      <c r="D25" s="236"/>
      <c r="E25" s="21"/>
      <c r="F25" s="22"/>
      <c r="G25" s="23"/>
      <c r="H25" s="37"/>
      <c r="I25" s="37"/>
      <c r="J25" s="37"/>
      <c r="K25" s="237"/>
      <c r="L25" s="238"/>
      <c r="M25" s="24"/>
      <c r="N25" s="25">
        <f t="shared" si="0"/>
        <v>0</v>
      </c>
    </row>
    <row r="26" spans="1:14" ht="15" customHeight="1">
      <c r="A26" s="20"/>
      <c r="B26" s="234"/>
      <c r="C26" s="235"/>
      <c r="D26" s="236"/>
      <c r="E26" s="21"/>
      <c r="F26" s="22"/>
      <c r="G26" s="23"/>
      <c r="H26" s="37"/>
      <c r="I26" s="37"/>
      <c r="J26" s="37"/>
      <c r="K26" s="237"/>
      <c r="L26" s="238"/>
      <c r="M26" s="24"/>
      <c r="N26" s="25">
        <f t="shared" si="0"/>
        <v>0</v>
      </c>
    </row>
    <row r="27" spans="1:14" ht="15" customHeight="1">
      <c r="A27" s="20"/>
      <c r="B27" s="234"/>
      <c r="C27" s="235"/>
      <c r="D27" s="236"/>
      <c r="E27" s="21"/>
      <c r="F27" s="22"/>
      <c r="G27" s="23"/>
      <c r="H27" s="37"/>
      <c r="I27" s="37"/>
      <c r="J27" s="37"/>
      <c r="K27" s="237"/>
      <c r="L27" s="238"/>
      <c r="M27" s="24"/>
      <c r="N27" s="25">
        <f t="shared" si="0"/>
        <v>0</v>
      </c>
    </row>
    <row r="28" spans="1:14" ht="15" customHeight="1" thickBot="1">
      <c r="A28" s="26"/>
      <c r="B28" s="214"/>
      <c r="C28" s="215"/>
      <c r="D28" s="216"/>
      <c r="E28" s="27"/>
      <c r="F28" s="28"/>
      <c r="G28" s="29"/>
      <c r="H28" s="38"/>
      <c r="I28" s="38"/>
      <c r="J28" s="38"/>
      <c r="K28" s="217"/>
      <c r="L28" s="218"/>
      <c r="M28" s="30"/>
      <c r="N28" s="25">
        <f t="shared" si="0"/>
        <v>0</v>
      </c>
    </row>
    <row r="29" spans="1:14" ht="15" customHeight="1">
      <c r="A29" s="219" t="s">
        <v>9</v>
      </c>
      <c r="B29" s="220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1"/>
      <c r="N29" s="4">
        <f>SUM(N11:N28)</f>
        <v>0</v>
      </c>
    </row>
    <row r="30" spans="1:14" ht="15" customHeight="1">
      <c r="A30" s="222" t="s">
        <v>10</v>
      </c>
      <c r="B30" s="223"/>
      <c r="C30" s="223"/>
      <c r="D30" s="223"/>
      <c r="E30" s="223"/>
      <c r="F30" s="223"/>
      <c r="G30" s="223"/>
      <c r="H30" s="223"/>
      <c r="I30" s="223"/>
      <c r="J30" s="223"/>
      <c r="K30" s="223"/>
      <c r="L30" s="223"/>
      <c r="M30" s="224"/>
      <c r="N30" s="5">
        <v>0</v>
      </c>
    </row>
    <row r="31" spans="1:14" ht="15" customHeight="1">
      <c r="A31" s="222" t="s">
        <v>3</v>
      </c>
      <c r="B31" s="223"/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224"/>
      <c r="N31" s="6">
        <f>N29-N30</f>
        <v>0</v>
      </c>
    </row>
    <row r="32" spans="1:14" ht="12.95" customHeight="1">
      <c r="A32" s="225" t="s">
        <v>11</v>
      </c>
      <c r="B32" s="226"/>
      <c r="C32" s="226"/>
      <c r="D32" s="226"/>
      <c r="E32" s="226"/>
      <c r="F32" s="226"/>
      <c r="G32" s="226"/>
      <c r="H32" s="226"/>
      <c r="I32" s="226"/>
      <c r="J32" s="226"/>
      <c r="K32" s="226"/>
      <c r="L32" s="226"/>
      <c r="M32" s="227"/>
      <c r="N32" s="7">
        <v>0</v>
      </c>
    </row>
    <row r="33" spans="1:14" ht="12.95" customHeight="1">
      <c r="A33" s="228" t="s">
        <v>12</v>
      </c>
      <c r="B33" s="229"/>
      <c r="C33" s="229"/>
      <c r="D33" s="229"/>
      <c r="E33" s="229"/>
      <c r="F33" s="229"/>
      <c r="G33" s="229"/>
      <c r="H33" s="229"/>
      <c r="I33" s="229"/>
      <c r="J33" s="229"/>
      <c r="K33" s="229"/>
      <c r="L33" s="229"/>
      <c r="M33" s="230"/>
      <c r="N33" s="5">
        <v>0</v>
      </c>
    </row>
    <row r="34" spans="1:14" ht="12" customHeight="1">
      <c r="A34" s="228" t="s">
        <v>13</v>
      </c>
      <c r="B34" s="229"/>
      <c r="C34" s="229"/>
      <c r="D34" s="229"/>
      <c r="E34" s="229"/>
      <c r="F34" s="229"/>
      <c r="G34" s="229"/>
      <c r="H34" s="229"/>
      <c r="I34" s="229"/>
      <c r="J34" s="229"/>
      <c r="K34" s="229"/>
      <c r="L34" s="229"/>
      <c r="M34" s="230"/>
      <c r="N34" s="5">
        <v>0</v>
      </c>
    </row>
    <row r="35" spans="1:14" ht="12.95" customHeight="1">
      <c r="A35" s="228" t="s">
        <v>14</v>
      </c>
      <c r="B35" s="229"/>
      <c r="C35" s="229"/>
      <c r="D35" s="229"/>
      <c r="E35" s="229"/>
      <c r="F35" s="229"/>
      <c r="G35" s="229"/>
      <c r="H35" s="229"/>
      <c r="I35" s="229"/>
      <c r="J35" s="229"/>
      <c r="K35" s="229"/>
      <c r="L35" s="229"/>
      <c r="M35" s="230"/>
      <c r="N35" s="5">
        <v>0</v>
      </c>
    </row>
    <row r="36" spans="1:14" ht="12.95" customHeight="1">
      <c r="A36" s="228" t="s">
        <v>15</v>
      </c>
      <c r="B36" s="229"/>
      <c r="C36" s="229"/>
      <c r="D36" s="229"/>
      <c r="E36" s="229"/>
      <c r="F36" s="229"/>
      <c r="G36" s="229"/>
      <c r="H36" s="229"/>
      <c r="I36" s="229"/>
      <c r="J36" s="229"/>
      <c r="K36" s="229"/>
      <c r="L36" s="229"/>
      <c r="M36" s="230"/>
      <c r="N36" s="5">
        <v>0</v>
      </c>
    </row>
    <row r="37" spans="1:14" ht="12.95" customHeight="1">
      <c r="A37" s="231" t="s">
        <v>2</v>
      </c>
      <c r="B37" s="232"/>
      <c r="C37" s="232"/>
      <c r="D37" s="232"/>
      <c r="E37" s="232"/>
      <c r="F37" s="232"/>
      <c r="G37" s="232"/>
      <c r="H37" s="232"/>
      <c r="I37" s="232"/>
      <c r="J37" s="232"/>
      <c r="K37" s="232"/>
      <c r="L37" s="232"/>
      <c r="M37" s="233"/>
      <c r="N37" s="6">
        <f>SUM(N31+N33+N34+N35+N36)</f>
        <v>0</v>
      </c>
    </row>
    <row r="38" spans="1:14" ht="12.95" customHeight="1">
      <c r="A38" s="206" t="s">
        <v>17</v>
      </c>
      <c r="B38" s="207"/>
      <c r="C38" s="207"/>
      <c r="D38" s="207"/>
      <c r="E38" s="207"/>
      <c r="F38" s="207"/>
      <c r="G38" s="207"/>
      <c r="H38" s="207"/>
      <c r="I38" s="207"/>
      <c r="J38" s="207"/>
      <c r="K38" s="207"/>
      <c r="L38" s="31">
        <v>0.09</v>
      </c>
      <c r="M38" s="32" t="s">
        <v>9</v>
      </c>
      <c r="N38" s="33">
        <f>N37*L38</f>
        <v>0</v>
      </c>
    </row>
    <row r="39" spans="1:14" ht="12.95" customHeight="1">
      <c r="A39" s="206" t="s">
        <v>18</v>
      </c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34">
        <v>0.09</v>
      </c>
      <c r="M39" s="35" t="s">
        <v>9</v>
      </c>
      <c r="N39" s="33">
        <f>N37*L39</f>
        <v>0</v>
      </c>
    </row>
    <row r="40" spans="1:14" ht="12.95" customHeight="1">
      <c r="A40" s="206" t="s">
        <v>19</v>
      </c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34"/>
      <c r="M40" s="35" t="s">
        <v>9</v>
      </c>
      <c r="N40" s="33">
        <f>N37*L40</f>
        <v>0</v>
      </c>
    </row>
    <row r="41" spans="1:14" ht="18" customHeight="1" thickBot="1">
      <c r="A41" s="208" t="s">
        <v>9</v>
      </c>
      <c r="B41" s="209"/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10"/>
      <c r="N41" s="36">
        <f>ROUND(SUM(N37:N40), )</f>
        <v>0</v>
      </c>
    </row>
    <row r="42" spans="1:14" ht="14.1" customHeight="1" thickBot="1">
      <c r="A42" s="117" t="s">
        <v>6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9"/>
    </row>
    <row r="43" spans="1:14" ht="98.1" customHeight="1" thickBot="1">
      <c r="A43" s="211" t="s">
        <v>30</v>
      </c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  <c r="M43" s="212"/>
      <c r="N43" s="213"/>
    </row>
  </sheetData>
  <mergeCells count="68">
    <mergeCell ref="A5:D5"/>
    <mergeCell ref="E5:N5"/>
    <mergeCell ref="A1:N1"/>
    <mergeCell ref="A2:N2"/>
    <mergeCell ref="C3:N3"/>
    <mergeCell ref="A4:D4"/>
    <mergeCell ref="E4:N4"/>
    <mergeCell ref="B12:D12"/>
    <mergeCell ref="K12:L12"/>
    <mergeCell ref="A6:D7"/>
    <mergeCell ref="E6:N6"/>
    <mergeCell ref="E7:N7"/>
    <mergeCell ref="A8:D8"/>
    <mergeCell ref="E8:N8"/>
    <mergeCell ref="A9:D9"/>
    <mergeCell ref="E9:N9"/>
    <mergeCell ref="B10:D10"/>
    <mergeCell ref="F10:G10"/>
    <mergeCell ref="K10:L10"/>
    <mergeCell ref="B11:D11"/>
    <mergeCell ref="K11:L11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A38:K38"/>
    <mergeCell ref="B28:D28"/>
    <mergeCell ref="K28:L28"/>
    <mergeCell ref="A29:M29"/>
    <mergeCell ref="A30:M30"/>
    <mergeCell ref="A31:M31"/>
    <mergeCell ref="A32:M32"/>
    <mergeCell ref="A33:M33"/>
    <mergeCell ref="A34:M34"/>
    <mergeCell ref="A35:M35"/>
    <mergeCell ref="A36:M36"/>
    <mergeCell ref="A37:M37"/>
    <mergeCell ref="A39:K39"/>
    <mergeCell ref="A40:K40"/>
    <mergeCell ref="A41:M41"/>
    <mergeCell ref="A42:N42"/>
    <mergeCell ref="A43:N43"/>
  </mergeCells>
  <pageMargins left="0.5" right="0.5" top="0.5" bottom="0.5" header="0" footer="0"/>
  <pageSetup paperSize="9" scale="6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1</vt:lpstr>
      <vt:lpstr>Table 1 (2)</vt:lpstr>
      <vt:lpstr>'Table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Format-JDP.pdf</dc:title>
  <dc:creator>anil4</dc:creator>
  <cp:lastModifiedBy>ABC</cp:lastModifiedBy>
  <cp:lastPrinted>2017-09-29T10:14:10Z</cp:lastPrinted>
  <dcterms:created xsi:type="dcterms:W3CDTF">2017-07-13T07:55:53Z</dcterms:created>
  <dcterms:modified xsi:type="dcterms:W3CDTF">2017-09-29T10:14:26Z</dcterms:modified>
</cp:coreProperties>
</file>