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Ex2.xml" ContentType="application/vnd.ms-office.chartex+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ml.chartshapes+xml"/>
  <Override PartName="/xl/drawings/drawing6.xml" ContentType="application/vnd.openxmlformats-officedocument.drawing+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drawings/drawing8.xml" ContentType="application/vnd.openxmlformats-officedocument.drawing+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9.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colli\Downloads\UNLV Data Science and Analytics\DSA Extended Bootcamp\Milestone Project 1\"/>
    </mc:Choice>
  </mc:AlternateContent>
  <xr:revisionPtr revIDLastSave="0" documentId="13_ncr:1_{E7D242C0-3B3F-4948-8DD5-542BE436E6C6}" xr6:coauthVersionLast="47" xr6:coauthVersionMax="47" xr10:uidLastSave="{00000000-0000-0000-0000-000000000000}"/>
  <bookViews>
    <workbookView xWindow="-110" yWindow="-110" windowWidth="22780" windowHeight="14660" xr2:uid="{00000000-000D-0000-FFFF-FFFF00000000}"/>
  </bookViews>
  <sheets>
    <sheet name="Final Project Report" sheetId="16" r:id="rId1"/>
    <sheet name="Stars data - Uncleaned" sheetId="17" r:id="rId2"/>
    <sheet name="Stars data - Cleaned" sheetId="1" r:id="rId3"/>
    <sheet name="Temp Descriptive Stats" sheetId="3" r:id="rId4"/>
    <sheet name="Histogram for Temp" sheetId="10" r:id="rId5"/>
    <sheet name="A_M vs T Correl n Plot" sheetId="5" r:id="rId6"/>
    <sheet name="Combo charts" sheetId="6" r:id="rId7"/>
    <sheet name="Regression Output" sheetId="12" r:id="rId8"/>
  </sheets>
  <definedNames>
    <definedName name="_xlnm._FilterDatabase" localSheetId="6" hidden="1">'Combo charts'!$A$1:$D$1</definedName>
    <definedName name="_xlnm._FilterDatabase" localSheetId="2" hidden="1">'Stars data - Cleaned'!$A$1:$E$241</definedName>
    <definedName name="_xlnm._FilterDatabase" localSheetId="1" hidden="1">'Stars data - Uncleaned'!$A$1:$G$1</definedName>
    <definedName name="_xlchart.v1.0" hidden="1">'Histogram for Temp'!$A$1</definedName>
    <definedName name="_xlchart.v1.1" hidden="1">'Histogram for Temp'!$A$2:$A$241</definedName>
    <definedName name="_xlchart.v1.2" hidden="1">'Histogram for Temp'!$A$1</definedName>
    <definedName name="_xlchart.v1.3" hidden="1">'Histogram for Temp'!$A$2:$A$241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7" i="12" l="1" a="1"/>
  <c r="G7" i="12" s="1"/>
  <c r="G5" i="12"/>
  <c r="K36" i="12"/>
  <c r="F2" i="5" l="1"/>
  <c r="E3" i="1" l="1" a="1"/>
  <c r="E3" i="1" s="1"/>
  <c r="E4" i="1" a="1"/>
  <c r="E4" i="1" s="1"/>
  <c r="E5" i="1" a="1"/>
  <c r="E5" i="1" s="1"/>
  <c r="E6" i="1" a="1"/>
  <c r="E6" i="1" s="1"/>
  <c r="E7" i="1" a="1"/>
  <c r="E7" i="1" s="1"/>
  <c r="E8" i="1" a="1"/>
  <c r="E8" i="1" s="1"/>
  <c r="E9" i="1" a="1"/>
  <c r="E9" i="1" s="1"/>
  <c r="E10" i="1" a="1"/>
  <c r="E10" i="1" s="1"/>
  <c r="E11" i="1" a="1"/>
  <c r="E11" i="1" s="1"/>
  <c r="E12" i="1" a="1"/>
  <c r="E12" i="1" s="1"/>
  <c r="E13" i="1" a="1"/>
  <c r="E13" i="1" s="1"/>
  <c r="E14" i="1" a="1"/>
  <c r="E14" i="1" s="1"/>
  <c r="E15" i="1" a="1"/>
  <c r="E15" i="1" s="1"/>
  <c r="E16" i="1" a="1"/>
  <c r="E16" i="1" s="1"/>
  <c r="E17" i="1" a="1"/>
  <c r="E17" i="1" s="1"/>
  <c r="E18" i="1" a="1"/>
  <c r="E18" i="1" s="1"/>
  <c r="E19" i="1" a="1"/>
  <c r="E19" i="1" s="1"/>
  <c r="E20" i="1" a="1"/>
  <c r="E20" i="1" s="1"/>
  <c r="E21" i="1" a="1"/>
  <c r="E21" i="1" s="1"/>
  <c r="E22" i="1" a="1"/>
  <c r="E22" i="1" s="1"/>
  <c r="E23" i="1" a="1"/>
  <c r="E23" i="1" s="1"/>
  <c r="E24" i="1" a="1"/>
  <c r="E24" i="1" s="1"/>
  <c r="E25" i="1" a="1"/>
  <c r="E25" i="1" s="1"/>
  <c r="E26" i="1" a="1"/>
  <c r="E26" i="1" s="1"/>
  <c r="E27" i="1" a="1"/>
  <c r="E27" i="1" s="1"/>
  <c r="E28" i="1" a="1"/>
  <c r="E28" i="1" s="1"/>
  <c r="E29" i="1" a="1"/>
  <c r="E29" i="1" s="1"/>
  <c r="E30" i="1" a="1"/>
  <c r="E30" i="1" s="1"/>
  <c r="E31" i="1" a="1"/>
  <c r="E31" i="1" s="1"/>
  <c r="E32" i="1" a="1"/>
  <c r="E32" i="1" s="1"/>
  <c r="E33" i="1" a="1"/>
  <c r="E33" i="1" s="1"/>
  <c r="E34" i="1" a="1"/>
  <c r="E34" i="1" s="1"/>
  <c r="E35" i="1" a="1"/>
  <c r="E35" i="1" s="1"/>
  <c r="E36" i="1" a="1"/>
  <c r="E36" i="1" s="1"/>
  <c r="E37" i="1" a="1"/>
  <c r="E37" i="1" s="1"/>
  <c r="E38" i="1" a="1"/>
  <c r="E38" i="1" s="1"/>
  <c r="E39" i="1" a="1"/>
  <c r="E39" i="1" s="1"/>
  <c r="E40" i="1" a="1"/>
  <c r="E40" i="1" s="1"/>
  <c r="E41" i="1" a="1"/>
  <c r="E41" i="1" s="1"/>
  <c r="E42" i="1" a="1"/>
  <c r="E42" i="1" s="1"/>
  <c r="E43" i="1" a="1"/>
  <c r="E43" i="1" s="1"/>
  <c r="E44" i="1" a="1"/>
  <c r="E44" i="1" s="1"/>
  <c r="E45" i="1" a="1"/>
  <c r="E45" i="1" s="1"/>
  <c r="E46" i="1" a="1"/>
  <c r="E46" i="1" s="1"/>
  <c r="E47" i="1" a="1"/>
  <c r="E47" i="1" s="1"/>
  <c r="E48" i="1" a="1"/>
  <c r="E48" i="1" s="1"/>
  <c r="E49" i="1" a="1"/>
  <c r="E49" i="1" s="1"/>
  <c r="E50" i="1" a="1"/>
  <c r="E50" i="1" s="1"/>
  <c r="E51" i="1" a="1"/>
  <c r="E51" i="1" s="1"/>
  <c r="E52" i="1" a="1"/>
  <c r="E52" i="1" s="1"/>
  <c r="E53" i="1" a="1"/>
  <c r="E53" i="1" s="1"/>
  <c r="E54" i="1" a="1"/>
  <c r="E54" i="1" s="1"/>
  <c r="E55" i="1" a="1"/>
  <c r="E55" i="1" s="1"/>
  <c r="E56" i="1" a="1"/>
  <c r="E56" i="1" s="1"/>
  <c r="E57" i="1" a="1"/>
  <c r="E57" i="1" s="1"/>
  <c r="E58" i="1" a="1"/>
  <c r="E58" i="1" s="1"/>
  <c r="E59" i="1" a="1"/>
  <c r="E59" i="1" s="1"/>
  <c r="E60" i="1" a="1"/>
  <c r="E60" i="1" s="1"/>
  <c r="E61" i="1" a="1"/>
  <c r="E61" i="1" s="1"/>
  <c r="E62" i="1" a="1"/>
  <c r="E62" i="1" s="1"/>
  <c r="E63" i="1" a="1"/>
  <c r="E63" i="1" s="1"/>
  <c r="E64" i="1" a="1"/>
  <c r="E64" i="1" s="1"/>
  <c r="E65" i="1" a="1"/>
  <c r="E65" i="1" s="1"/>
  <c r="E66" i="1" a="1"/>
  <c r="E66" i="1" s="1"/>
  <c r="E67" i="1" a="1"/>
  <c r="E67" i="1" s="1"/>
  <c r="E68" i="1" a="1"/>
  <c r="E68" i="1" s="1"/>
  <c r="E69" i="1" a="1"/>
  <c r="E69" i="1" s="1"/>
  <c r="E70" i="1" a="1"/>
  <c r="E70" i="1" s="1"/>
  <c r="E71" i="1" a="1"/>
  <c r="E71" i="1" s="1"/>
  <c r="E72" i="1" a="1"/>
  <c r="E72" i="1" s="1"/>
  <c r="E73" i="1" a="1"/>
  <c r="E73" i="1" s="1"/>
  <c r="E74" i="1" a="1"/>
  <c r="E74" i="1" s="1"/>
  <c r="E75" i="1" a="1"/>
  <c r="E75" i="1" s="1"/>
  <c r="E76" i="1" a="1"/>
  <c r="E76" i="1" s="1"/>
  <c r="E77" i="1" a="1"/>
  <c r="E77" i="1" s="1"/>
  <c r="E78" i="1" a="1"/>
  <c r="E78" i="1" s="1"/>
  <c r="E79" i="1" a="1"/>
  <c r="E79" i="1" s="1"/>
  <c r="E80" i="1" a="1"/>
  <c r="E80" i="1" s="1"/>
  <c r="E81" i="1" a="1"/>
  <c r="E81" i="1" s="1"/>
  <c r="E82" i="1" a="1"/>
  <c r="E82" i="1" s="1"/>
  <c r="E83" i="1" a="1"/>
  <c r="E83" i="1" s="1"/>
  <c r="E84" i="1" a="1"/>
  <c r="E84" i="1" s="1"/>
  <c r="E85" i="1" a="1"/>
  <c r="E85" i="1" s="1"/>
  <c r="E86" i="1" a="1"/>
  <c r="E86" i="1" s="1"/>
  <c r="E87" i="1" a="1"/>
  <c r="E87" i="1" s="1"/>
  <c r="E88" i="1" a="1"/>
  <c r="E88" i="1" s="1"/>
  <c r="E89" i="1" a="1"/>
  <c r="E89" i="1" s="1"/>
  <c r="E90" i="1" a="1"/>
  <c r="E90" i="1" s="1"/>
  <c r="E91" i="1" a="1"/>
  <c r="E91" i="1" s="1"/>
  <c r="E92" i="1" a="1"/>
  <c r="E92" i="1" s="1"/>
  <c r="E93" i="1" a="1"/>
  <c r="E93" i="1" s="1"/>
  <c r="E94" i="1" a="1"/>
  <c r="E94" i="1" s="1"/>
  <c r="E95" i="1" a="1"/>
  <c r="E95" i="1" s="1"/>
  <c r="E96" i="1" a="1"/>
  <c r="E96" i="1" s="1"/>
  <c r="E97" i="1" a="1"/>
  <c r="E97" i="1" s="1"/>
  <c r="E98" i="1" a="1"/>
  <c r="E98" i="1" s="1"/>
  <c r="E99" i="1" a="1"/>
  <c r="E99" i="1" s="1"/>
  <c r="E100" i="1" a="1"/>
  <c r="E100" i="1" s="1"/>
  <c r="E101" i="1" a="1"/>
  <c r="E101" i="1" s="1"/>
  <c r="E102" i="1" a="1"/>
  <c r="E102" i="1" s="1"/>
  <c r="E103" i="1" a="1"/>
  <c r="E103" i="1" s="1"/>
  <c r="E104" i="1" a="1"/>
  <c r="E104" i="1" s="1"/>
  <c r="E105" i="1" a="1"/>
  <c r="E105" i="1" s="1"/>
  <c r="E106" i="1" a="1"/>
  <c r="E106" i="1" s="1"/>
  <c r="E107" i="1" a="1"/>
  <c r="E107" i="1" s="1"/>
  <c r="E108" i="1" a="1"/>
  <c r="E108" i="1" s="1"/>
  <c r="E109" i="1" a="1"/>
  <c r="E109" i="1" s="1"/>
  <c r="E110" i="1" a="1"/>
  <c r="E110" i="1" s="1"/>
  <c r="E111" i="1" a="1"/>
  <c r="E111" i="1" s="1"/>
  <c r="E112" i="1" a="1"/>
  <c r="E112" i="1" s="1"/>
  <c r="E113" i="1" a="1"/>
  <c r="E113" i="1" s="1"/>
  <c r="E114" i="1" a="1"/>
  <c r="E114" i="1" s="1"/>
  <c r="E115" i="1" a="1"/>
  <c r="E115" i="1" s="1"/>
  <c r="E116" i="1" a="1"/>
  <c r="E116" i="1" s="1"/>
  <c r="E117" i="1" a="1"/>
  <c r="E117" i="1" s="1"/>
  <c r="E118" i="1" a="1"/>
  <c r="E118" i="1" s="1"/>
  <c r="E119" i="1" a="1"/>
  <c r="E119" i="1" s="1"/>
  <c r="E120" i="1" a="1"/>
  <c r="E120" i="1" s="1"/>
  <c r="E121" i="1" a="1"/>
  <c r="E121" i="1" s="1"/>
  <c r="E122" i="1" a="1"/>
  <c r="E122" i="1" s="1"/>
  <c r="E123" i="1" a="1"/>
  <c r="E123" i="1" s="1"/>
  <c r="E124" i="1" a="1"/>
  <c r="E124" i="1" s="1"/>
  <c r="E125" i="1" a="1"/>
  <c r="E125" i="1" s="1"/>
  <c r="E126" i="1" a="1"/>
  <c r="E126" i="1" s="1"/>
  <c r="E127" i="1" a="1"/>
  <c r="E127" i="1" s="1"/>
  <c r="E128" i="1" a="1"/>
  <c r="E128" i="1" s="1"/>
  <c r="E129" i="1" a="1"/>
  <c r="E129" i="1" s="1"/>
  <c r="E130" i="1" a="1"/>
  <c r="E130" i="1" s="1"/>
  <c r="E131" i="1" a="1"/>
  <c r="E131" i="1" s="1"/>
  <c r="E132" i="1" a="1"/>
  <c r="E132" i="1" s="1"/>
  <c r="E133" i="1" a="1"/>
  <c r="E133" i="1" s="1"/>
  <c r="E134" i="1" a="1"/>
  <c r="E134" i="1" s="1"/>
  <c r="E135" i="1" a="1"/>
  <c r="E135" i="1" s="1"/>
  <c r="E136" i="1" a="1"/>
  <c r="E136" i="1" s="1"/>
  <c r="E137" i="1" a="1"/>
  <c r="E137" i="1" s="1"/>
  <c r="E138" i="1" a="1"/>
  <c r="E138" i="1" s="1"/>
  <c r="E139" i="1" a="1"/>
  <c r="E139" i="1" s="1"/>
  <c r="E140" i="1" a="1"/>
  <c r="E140" i="1" s="1"/>
  <c r="E141" i="1" a="1"/>
  <c r="E141" i="1" s="1"/>
  <c r="E142" i="1" a="1"/>
  <c r="E142" i="1" s="1"/>
  <c r="E143" i="1" a="1"/>
  <c r="E143" i="1" s="1"/>
  <c r="E144" i="1" a="1"/>
  <c r="E144" i="1" s="1"/>
  <c r="E145" i="1" a="1"/>
  <c r="E145" i="1" s="1"/>
  <c r="E146" i="1" a="1"/>
  <c r="E146" i="1" s="1"/>
  <c r="E147" i="1" a="1"/>
  <c r="E147" i="1" s="1"/>
  <c r="E148" i="1" a="1"/>
  <c r="E148" i="1" s="1"/>
  <c r="E149" i="1" a="1"/>
  <c r="E149" i="1" s="1"/>
  <c r="E150" i="1" a="1"/>
  <c r="E150" i="1" s="1"/>
  <c r="E151" i="1" a="1"/>
  <c r="E151" i="1" s="1"/>
  <c r="E152" i="1" a="1"/>
  <c r="E152" i="1" s="1"/>
  <c r="E153" i="1" a="1"/>
  <c r="E153" i="1" s="1"/>
  <c r="E154" i="1" a="1"/>
  <c r="E154" i="1" s="1"/>
  <c r="E155" i="1" a="1"/>
  <c r="E155" i="1" s="1"/>
  <c r="E156" i="1" a="1"/>
  <c r="E156" i="1" s="1"/>
  <c r="E157" i="1" a="1"/>
  <c r="E157" i="1" s="1"/>
  <c r="E158" i="1" a="1"/>
  <c r="E158" i="1" s="1"/>
  <c r="E159" i="1" a="1"/>
  <c r="E159" i="1" s="1"/>
  <c r="E160" i="1" a="1"/>
  <c r="E160" i="1" s="1"/>
  <c r="E161" i="1" a="1"/>
  <c r="E161" i="1" s="1"/>
  <c r="E162" i="1" a="1"/>
  <c r="E162" i="1" s="1"/>
  <c r="E163" i="1" a="1"/>
  <c r="E163" i="1" s="1"/>
  <c r="E164" i="1" a="1"/>
  <c r="E164" i="1" s="1"/>
  <c r="E165" i="1" a="1"/>
  <c r="E165" i="1" s="1"/>
  <c r="E166" i="1" a="1"/>
  <c r="E166" i="1" s="1"/>
  <c r="E167" i="1" a="1"/>
  <c r="E167" i="1" s="1"/>
  <c r="E168" i="1" a="1"/>
  <c r="E168" i="1" s="1"/>
  <c r="E169" i="1" a="1"/>
  <c r="E169" i="1" s="1"/>
  <c r="E170" i="1" a="1"/>
  <c r="E170" i="1" s="1"/>
  <c r="E171" i="1" a="1"/>
  <c r="E171" i="1" s="1"/>
  <c r="E172" i="1" a="1"/>
  <c r="E172" i="1" s="1"/>
  <c r="E173" i="1" a="1"/>
  <c r="E173" i="1" s="1"/>
  <c r="E174" i="1" a="1"/>
  <c r="E174" i="1" s="1"/>
  <c r="E175" i="1" a="1"/>
  <c r="E175" i="1" s="1"/>
  <c r="E176" i="1" a="1"/>
  <c r="E176" i="1" s="1"/>
  <c r="E177" i="1" a="1"/>
  <c r="E177" i="1" s="1"/>
  <c r="E178" i="1" a="1"/>
  <c r="E178" i="1" s="1"/>
  <c r="E179" i="1" a="1"/>
  <c r="E179" i="1" s="1"/>
  <c r="E180" i="1" a="1"/>
  <c r="E180" i="1" s="1"/>
  <c r="E181" i="1" a="1"/>
  <c r="E181" i="1" s="1"/>
  <c r="E182" i="1" a="1"/>
  <c r="E182" i="1" s="1"/>
  <c r="E183" i="1" a="1"/>
  <c r="E183" i="1" s="1"/>
  <c r="E184" i="1" a="1"/>
  <c r="E184" i="1" s="1"/>
  <c r="E185" i="1" a="1"/>
  <c r="E185" i="1" s="1"/>
  <c r="E186" i="1" a="1"/>
  <c r="E186" i="1" s="1"/>
  <c r="E187" i="1" a="1"/>
  <c r="E187" i="1" s="1"/>
  <c r="E188" i="1" a="1"/>
  <c r="E188" i="1" s="1"/>
  <c r="E189" i="1" a="1"/>
  <c r="E189" i="1" s="1"/>
  <c r="E190" i="1" a="1"/>
  <c r="E190" i="1" s="1"/>
  <c r="E191" i="1" a="1"/>
  <c r="E191" i="1" s="1"/>
  <c r="E192" i="1" a="1"/>
  <c r="E192" i="1" s="1"/>
  <c r="E193" i="1" a="1"/>
  <c r="E193" i="1" s="1"/>
  <c r="E194" i="1" a="1"/>
  <c r="E194" i="1" s="1"/>
  <c r="E195" i="1" a="1"/>
  <c r="E195" i="1" s="1"/>
  <c r="E196" i="1" a="1"/>
  <c r="E196" i="1" s="1"/>
  <c r="E197" i="1" a="1"/>
  <c r="E197" i="1" s="1"/>
  <c r="E198" i="1" a="1"/>
  <c r="E198" i="1" s="1"/>
  <c r="E199" i="1" a="1"/>
  <c r="E199" i="1" s="1"/>
  <c r="E200" i="1" a="1"/>
  <c r="E200" i="1" s="1"/>
  <c r="E201" i="1" a="1"/>
  <c r="E201" i="1" s="1"/>
  <c r="E202" i="1" a="1"/>
  <c r="E202" i="1" s="1"/>
  <c r="E203" i="1" a="1"/>
  <c r="E203" i="1" s="1"/>
  <c r="E204" i="1" a="1"/>
  <c r="E204" i="1" s="1"/>
  <c r="E205" i="1" a="1"/>
  <c r="E205" i="1" s="1"/>
  <c r="E206" i="1" a="1"/>
  <c r="E206" i="1" s="1"/>
  <c r="E207" i="1" a="1"/>
  <c r="E207" i="1" s="1"/>
  <c r="E208" i="1" a="1"/>
  <c r="E208" i="1" s="1"/>
  <c r="E209" i="1" a="1"/>
  <c r="E209" i="1" s="1"/>
  <c r="E210" i="1" a="1"/>
  <c r="E210" i="1" s="1"/>
  <c r="E211" i="1" a="1"/>
  <c r="E211" i="1" s="1"/>
  <c r="E212" i="1" a="1"/>
  <c r="E212" i="1" s="1"/>
  <c r="E213" i="1" a="1"/>
  <c r="E213" i="1" s="1"/>
  <c r="E214" i="1" a="1"/>
  <c r="E214" i="1" s="1"/>
  <c r="E215" i="1" a="1"/>
  <c r="E215" i="1" s="1"/>
  <c r="E216" i="1" a="1"/>
  <c r="E216" i="1" s="1"/>
  <c r="E217" i="1" a="1"/>
  <c r="E217" i="1" s="1"/>
  <c r="E218" i="1" a="1"/>
  <c r="E218" i="1" s="1"/>
  <c r="E219" i="1" a="1"/>
  <c r="E219" i="1" s="1"/>
  <c r="E220" i="1" a="1"/>
  <c r="E220" i="1" s="1"/>
  <c r="E221" i="1" a="1"/>
  <c r="E221" i="1" s="1"/>
  <c r="E222" i="1" a="1"/>
  <c r="E222" i="1" s="1"/>
  <c r="E223" i="1" a="1"/>
  <c r="E223" i="1" s="1"/>
  <c r="E224" i="1" a="1"/>
  <c r="E224" i="1" s="1"/>
  <c r="E225" i="1" a="1"/>
  <c r="E225" i="1" s="1"/>
  <c r="E226" i="1" a="1"/>
  <c r="E226" i="1" s="1"/>
  <c r="E227" i="1" a="1"/>
  <c r="E227" i="1" s="1"/>
  <c r="E228" i="1" a="1"/>
  <c r="E228" i="1" s="1"/>
  <c r="E229" i="1" a="1"/>
  <c r="E229" i="1" s="1"/>
  <c r="E230" i="1" a="1"/>
  <c r="E230" i="1" s="1"/>
  <c r="E231" i="1" a="1"/>
  <c r="E231" i="1" s="1"/>
  <c r="E232" i="1" a="1"/>
  <c r="E232" i="1" s="1"/>
  <c r="E233" i="1" a="1"/>
  <c r="E233" i="1" s="1"/>
  <c r="E234" i="1" a="1"/>
  <c r="E234" i="1" s="1"/>
  <c r="E235" i="1" a="1"/>
  <c r="E235" i="1" s="1"/>
  <c r="E236" i="1" a="1"/>
  <c r="E236" i="1" s="1"/>
  <c r="E237" i="1" a="1"/>
  <c r="E237" i="1" s="1"/>
  <c r="E238" i="1" a="1"/>
  <c r="E238" i="1" s="1"/>
  <c r="E239" i="1" a="1"/>
  <c r="E239" i="1" s="1"/>
  <c r="E240" i="1" a="1"/>
  <c r="E240" i="1" s="1"/>
  <c r="E241" i="1" a="1"/>
  <c r="E241" i="1" s="1"/>
  <c r="E2" i="1" a="1"/>
  <c r="E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<sst xmlns="http://schemas.openxmlformats.org/spreadsheetml/2006/main" count="586" uniqueCount="110">
  <si>
    <t>Temperature</t>
  </si>
  <si>
    <t>Color</t>
  </si>
  <si>
    <t>F</t>
  </si>
  <si>
    <t>Absolute Magnitude</t>
  </si>
  <si>
    <t>Mean</t>
  </si>
  <si>
    <t>Standard Error</t>
  </si>
  <si>
    <t>Median</t>
  </si>
  <si>
    <t>Mode</t>
  </si>
  <si>
    <t>Standard Deviation</t>
  </si>
  <si>
    <t>Sample Variance</t>
  </si>
  <si>
    <t>Kurtosis</t>
  </si>
  <si>
    <t>Skewness</t>
  </si>
  <si>
    <t>Range</t>
  </si>
  <si>
    <t>Minimum</t>
  </si>
  <si>
    <t>Maximum</t>
  </si>
  <si>
    <t>Sum</t>
  </si>
  <si>
    <t>Count</t>
  </si>
  <si>
    <t>Correlation</t>
  </si>
  <si>
    <t>Radius Sun</t>
  </si>
  <si>
    <t>Absolute Magnitude Sun</t>
  </si>
  <si>
    <t>SUMMARY OUTPUT</t>
  </si>
  <si>
    <t>Regression Statistics</t>
  </si>
  <si>
    <t>Multiple R</t>
  </si>
  <si>
    <t>R Square</t>
  </si>
  <si>
    <t>Adjusted R Square</t>
  </si>
  <si>
    <t>Observations</t>
  </si>
  <si>
    <t>ANOVA</t>
  </si>
  <si>
    <t>Regression</t>
  </si>
  <si>
    <t>Residual</t>
  </si>
  <si>
    <t>Total</t>
  </si>
  <si>
    <t>Intercept</t>
  </si>
  <si>
    <t>df</t>
  </si>
  <si>
    <t>SS</t>
  </si>
  <si>
    <t>MS</t>
  </si>
  <si>
    <t>Significance F</t>
  </si>
  <si>
    <t>Coefficients</t>
  </si>
  <si>
    <t>t Stat</t>
  </si>
  <si>
    <t>P-value</t>
  </si>
  <si>
    <t>Lower 95%</t>
  </si>
  <si>
    <t>Upper 95%</t>
  </si>
  <si>
    <t>RESIDUAL OUTPUT</t>
  </si>
  <si>
    <t>Observation</t>
  </si>
  <si>
    <t>Predicted Temperature</t>
  </si>
  <si>
    <t>Residuals</t>
  </si>
  <si>
    <t>Temperature (K)</t>
  </si>
  <si>
    <t>Luminosity (W)</t>
  </si>
  <si>
    <t>Radius (km)</t>
  </si>
  <si>
    <t>Point 35</t>
  </si>
  <si>
    <t>Point 39</t>
  </si>
  <si>
    <t>Point 40</t>
  </si>
  <si>
    <t>Stars</t>
  </si>
  <si>
    <t>A_M</t>
  </si>
  <si>
    <t>Point 91</t>
  </si>
  <si>
    <t>Point 94</t>
  </si>
  <si>
    <t>Point 97</t>
  </si>
  <si>
    <t>Predicted Color</t>
  </si>
  <si>
    <t>Absolute Magnitude (M)</t>
  </si>
  <si>
    <t>L</t>
  </si>
  <si>
    <t>R</t>
  </si>
  <si>
    <t>Spectral_Class</t>
  </si>
  <si>
    <t>Type</t>
  </si>
  <si>
    <t>Red</t>
  </si>
  <si>
    <t>M</t>
  </si>
  <si>
    <t>Blue White</t>
  </si>
  <si>
    <t>B</t>
  </si>
  <si>
    <t>White</t>
  </si>
  <si>
    <t>A</t>
  </si>
  <si>
    <t>Yellowish White</t>
  </si>
  <si>
    <t>Blue white</t>
  </si>
  <si>
    <t>Pale yellow orange</t>
  </si>
  <si>
    <t>Blue</t>
  </si>
  <si>
    <t>O</t>
  </si>
  <si>
    <t>Blue-white</t>
  </si>
  <si>
    <t>Whitish</t>
  </si>
  <si>
    <t>yellow-white</t>
  </si>
  <si>
    <t>Orange</t>
  </si>
  <si>
    <t>White-Yellow</t>
  </si>
  <si>
    <t>white</t>
  </si>
  <si>
    <t>yellowish</t>
  </si>
  <si>
    <t>K</t>
  </si>
  <si>
    <t>Yellowish</t>
  </si>
  <si>
    <t>Orange-Red</t>
  </si>
  <si>
    <t>G</t>
  </si>
  <si>
    <t>Blue-White</t>
  </si>
  <si>
    <t xml:space="preserve"> W stands for Watts (1 W = 1 Joule / sec), which is a unit measure for Luminosity</t>
  </si>
  <si>
    <t>NOTES</t>
  </si>
  <si>
    <t>Kilometers (km) is the most common unit measure used to measure the radius of ceelstial bodies</t>
  </si>
  <si>
    <t>For Temperature, the most common unit measure Scientists use is Kelvin (K), where    0°C = 273.15 K</t>
  </si>
  <si>
    <t>https://en.wikipedia.org/wiki/Kelvin</t>
  </si>
  <si>
    <t>Source:</t>
  </si>
  <si>
    <t>M is the unit measure for Absolute Magnitude, which measures the luminosity of a celestial object on an inverse logarithmic astronomical magnitude scale.</t>
  </si>
  <si>
    <t xml:space="preserve">Source: </t>
  </si>
  <si>
    <t>https://en.wikipedia.org/wiki/Absolute_magnitude</t>
  </si>
  <si>
    <t>https://en.wikipedia.org/wiki/Luminosity</t>
  </si>
  <si>
    <t>https://en.wikipedia.org/wiki/List_of_Solar_System_objects_by_size</t>
  </si>
  <si>
    <t>Radius of Stars</t>
  </si>
  <si>
    <t>Absolute Magnitude of Stars</t>
  </si>
  <si>
    <t xml:space="preserve">Analyzing Stars Data for the Elonians                                                                                                                                                                            </t>
  </si>
  <si>
    <t>Data Scientist at AWAY: Collin Bashore</t>
  </si>
  <si>
    <r>
      <rPr>
        <b/>
        <u/>
        <sz val="11"/>
        <color theme="1"/>
        <rFont val="Calibri"/>
        <family val="2"/>
      </rPr>
      <t>Figure 1:</t>
    </r>
    <r>
      <rPr>
        <sz val="11"/>
        <color theme="1"/>
        <rFont val="Calibri"/>
        <family val="2"/>
      </rPr>
      <t xml:space="preserve"> Combo plot showing the Absolute Magnitude of Stars vs. The Absolute Magnitude of the Sun. The orange circles highlight the stars that are similar in Absolute Magnitude to that of the Sun. The table below this plot shows the Temperature and the Color of the Stars with a similar Absolute Magnitude of the Sun.</t>
    </r>
  </si>
  <si>
    <r>
      <rPr>
        <b/>
        <u/>
        <sz val="11"/>
        <color theme="1"/>
        <rFont val="Calibri"/>
        <family val="2"/>
      </rPr>
      <t>Table 1:</t>
    </r>
    <r>
      <rPr>
        <sz val="11"/>
        <color theme="1"/>
        <rFont val="Calibri"/>
        <family val="2"/>
      </rPr>
      <t xml:space="preserve"> The Temperature and Color of the Stars that have a similar Absolute Magnitude to that of the Sun.</t>
    </r>
  </si>
  <si>
    <t xml:space="preserve">This report is about stating the current results from the analysis conducted of dwarf stars that have the potential to sustain life on other planets for a specific alien species known as “Elonians”. Scientists hypothesized that the planets surrounding those dwarf stars are yellow dwarf stars. Throughout this analysis, there are a few yellow dwarf stars that are similar to the Absolute Magnitude of the Sun, but none of the Stars have a similar radius to that of the Sun. </t>
  </si>
  <si>
    <r>
      <rPr>
        <b/>
        <u/>
        <sz val="11"/>
        <color theme="1"/>
        <rFont val="Calibri"/>
        <family val="2"/>
      </rPr>
      <t>Figure 4:</t>
    </r>
    <r>
      <rPr>
        <sz val="11"/>
        <color theme="1"/>
        <rFont val="Calibri"/>
        <family val="2"/>
      </rPr>
      <t xml:space="preserve"> The combo plot for the Radius of the Stars vs. the Radius of the Sun. This plot concludes that none of the dwarf stars in the data have radius values similar to the Radius of the Sun.</t>
    </r>
  </si>
  <si>
    <t>• Four out of the six dwarf stars that had similar Absolute Magnitude values to that of the Sun are yellow-dwarf stars.</t>
  </si>
  <si>
    <t>• None of the dwarf stars in the dataset have similar radii to that of the Sun</t>
  </si>
  <si>
    <t>• Based on the new star with an absolute magnitude of -6.12, the star is predicted to be a blue-white dwarf star.</t>
  </si>
  <si>
    <t xml:space="preserve">In the year 2060, I've been tasked to work as a Data Scientist at a Space Research Facility known as AWAY (Aliens Where Are You). The project is to find any yellow-dwarf stars that have the potential to sustain alien lifeforms on other planets. This research was conducted in order to find a potential new planet for the alien species known as the Elonians. The Elonians have been living on planet Earth but are on the brink of extinction due to their limited resources running out. The aim of this report is to show the progress of the ongoing research by explaining the results based on the given data and recommending a solution to continue the research. </t>
  </si>
  <si>
    <t xml:space="preserve">Based on this analysis, there were four yellow dwarf stars that have similar Absolute Magnitude values to that of the Sun, but are not similar to the radius of the Sun. For AWAY to further expand its research to find more yellow-white dwarf stars, there needs to be more data collected on yellow-dwarf stars to increase the chances of finding a home planet for the Elonians. Another reason for more data collection is to better predict the color of the dwarf stars based on their temperature and absolute magnitude.  </t>
  </si>
  <si>
    <r>
      <rPr>
        <b/>
        <u/>
        <sz val="11"/>
        <color theme="1"/>
        <rFont val="Calibri"/>
        <family val="2"/>
      </rPr>
      <t>Figure 3:</t>
    </r>
    <r>
      <rPr>
        <sz val="11"/>
        <color theme="1"/>
        <rFont val="Calibri"/>
        <family val="2"/>
      </rPr>
      <t xml:space="preserve"> The histogram of the Temperature of all the dwarf stars. The distribution of the histogram is right-skewed with the median Temperature (5776 K) less than the average Temperature  (10,497 K). The majority of the stars in the given dataset have a temperature between 3,000 K and 8,500 K, which includes all of the yellow and yellow-white dwarf stars.                                                </t>
    </r>
  </si>
  <si>
    <r>
      <rPr>
        <b/>
        <u/>
        <sz val="11"/>
        <color theme="1"/>
        <rFont val="Calibri"/>
        <family val="2"/>
      </rPr>
      <t>Figure 2:</t>
    </r>
    <r>
      <rPr>
        <sz val="11"/>
        <color theme="1"/>
        <rFont val="Calibri"/>
        <family val="2"/>
      </rPr>
      <t xml:space="preserve"> Linear Regression Plot for Absolute Magnitude vs. Temperature of the Stars. From this plot, there is a weak, negative association between the Absolute Magnitude and Temperature (r = -0.420). There is a 18% variation in Temperature that can be explained by the variation in the Absolute Magnitude of a Star. For a new star (dark magenta point) with an Absolute Magnitude of -6.12, the predicted Temperature is 14,500 K with the predicted color to be blue-white.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</si>
</sst>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3" x14ac:knownFonts="1">
    <font>
      <sz val="11"/>
      <color theme="1"/>
      <name val="Century Gothic"/>
      <family val="2"/>
      <scheme val="minor"/>
    </font>
    <font>
      <sz val="11"/>
      <color theme="1"/>
      <name val="Century Gothic"/>
      <family val="2"/>
      <scheme val="minor"/>
    </font>
    <font>
      <sz val="18"/>
      <color theme="3"/>
      <name val="Century Gothic"/>
      <family val="2"/>
      <scheme val="major"/>
    </font>
    <font>
      <b/>
      <sz val="15"/>
      <color theme="3"/>
      <name val="Century Gothic"/>
      <family val="2"/>
      <scheme val="minor"/>
    </font>
    <font>
      <b/>
      <sz val="13"/>
      <color theme="3"/>
      <name val="Century Gothic"/>
      <family val="2"/>
      <scheme val="minor"/>
    </font>
    <font>
      <b/>
      <sz val="11"/>
      <color theme="3"/>
      <name val="Century Gothic"/>
      <family val="2"/>
      <scheme val="minor"/>
    </font>
    <font>
      <sz val="11"/>
      <color rgb="FF006100"/>
      <name val="Century Gothic"/>
      <family val="2"/>
      <scheme val="minor"/>
    </font>
    <font>
      <sz val="11"/>
      <color rgb="FF9C0006"/>
      <name val="Century Gothic"/>
      <family val="2"/>
      <scheme val="minor"/>
    </font>
    <font>
      <sz val="11"/>
      <color rgb="FF9C5700"/>
      <name val="Century Gothic"/>
      <family val="2"/>
      <scheme val="minor"/>
    </font>
    <font>
      <sz val="11"/>
      <color rgb="FF3F3F76"/>
      <name val="Century Gothic"/>
      <family val="2"/>
      <scheme val="minor"/>
    </font>
    <font>
      <b/>
      <sz val="11"/>
      <color rgb="FF3F3F3F"/>
      <name val="Century Gothic"/>
      <family val="2"/>
      <scheme val="minor"/>
    </font>
    <font>
      <b/>
      <sz val="11"/>
      <color rgb="FFFA7D00"/>
      <name val="Century Gothic"/>
      <family val="2"/>
      <scheme val="minor"/>
    </font>
    <font>
      <sz val="11"/>
      <color rgb="FFFA7D00"/>
      <name val="Century Gothic"/>
      <family val="2"/>
      <scheme val="minor"/>
    </font>
    <font>
      <b/>
      <sz val="11"/>
      <color theme="0"/>
      <name val="Century Gothic"/>
      <family val="2"/>
      <scheme val="minor"/>
    </font>
    <font>
      <sz val="11"/>
      <color rgb="FFFF0000"/>
      <name val="Century Gothic"/>
      <family val="2"/>
      <scheme val="minor"/>
    </font>
    <font>
      <i/>
      <sz val="11"/>
      <color rgb="FF7F7F7F"/>
      <name val="Century Gothic"/>
      <family val="2"/>
      <scheme val="minor"/>
    </font>
    <font>
      <b/>
      <sz val="11"/>
      <color theme="1"/>
      <name val="Century Gothic"/>
      <family val="2"/>
      <scheme val="minor"/>
    </font>
    <font>
      <sz val="11"/>
      <color theme="0"/>
      <name val="Century Gothic"/>
      <family val="2"/>
      <scheme val="minor"/>
    </font>
    <font>
      <sz val="11"/>
      <color theme="1"/>
      <name val="Calibri"/>
      <family val="2"/>
    </font>
    <font>
      <i/>
      <sz val="11"/>
      <color theme="1"/>
      <name val="Calibri"/>
      <family val="2"/>
    </font>
    <font>
      <b/>
      <sz val="11"/>
      <color theme="1"/>
      <name val="Calibri"/>
      <family val="2"/>
    </font>
    <font>
      <sz val="22"/>
      <color theme="1"/>
      <name val="Calibri"/>
      <family val="2"/>
    </font>
    <font>
      <b/>
      <u/>
      <sz val="11"/>
      <color theme="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4">
    <xf numFmtId="0" fontId="0" fillId="0" borderId="0" xfId="0"/>
    <xf numFmtId="11" fontId="0" fillId="0" borderId="0" xfId="0" applyNumberFormat="1"/>
    <xf numFmtId="0" fontId="18" fillId="0" borderId="0" xfId="0" applyFont="1"/>
    <xf numFmtId="0" fontId="19" fillId="0" borderId="11" xfId="0" applyFont="1" applyBorder="1" applyAlignment="1">
      <alignment horizontal="centerContinuous"/>
    </xf>
    <xf numFmtId="2" fontId="18" fillId="0" borderId="0" xfId="0" applyNumberFormat="1" applyFont="1"/>
    <xf numFmtId="0" fontId="18" fillId="0" borderId="10" xfId="0" applyFont="1" applyBorder="1"/>
    <xf numFmtId="0" fontId="20" fillId="0" borderId="0" xfId="0" applyFont="1"/>
    <xf numFmtId="0" fontId="18" fillId="0" borderId="0" xfId="0" applyFont="1" applyAlignment="1">
      <alignment horizontal="center"/>
    </xf>
    <xf numFmtId="0" fontId="19" fillId="0" borderId="11" xfId="0" applyFont="1" applyBorder="1" applyAlignment="1">
      <alignment horizontal="center"/>
    </xf>
    <xf numFmtId="11" fontId="18" fillId="0" borderId="0" xfId="0" applyNumberFormat="1" applyFont="1"/>
    <xf numFmtId="0" fontId="19" fillId="0" borderId="0" xfId="0" applyFont="1" applyAlignment="1">
      <alignment horizontal="center"/>
    </xf>
    <xf numFmtId="3" fontId="18" fillId="0" borderId="0" xfId="0" applyNumberFormat="1" applyFont="1" applyAlignment="1">
      <alignment horizontal="center"/>
    </xf>
    <xf numFmtId="164" fontId="18" fillId="0" borderId="0" xfId="0" applyNumberFormat="1" applyFont="1"/>
    <xf numFmtId="2" fontId="18" fillId="0" borderId="10" xfId="0" applyNumberFormat="1" applyFont="1" applyBorder="1"/>
    <xf numFmtId="1" fontId="18" fillId="0" borderId="0" xfId="0" applyNumberFormat="1" applyFont="1"/>
    <xf numFmtId="11" fontId="18" fillId="0" borderId="10" xfId="0" applyNumberFormat="1" applyFont="1" applyBorder="1"/>
    <xf numFmtId="9" fontId="18" fillId="0" borderId="0" xfId="42" applyFont="1" applyFill="1" applyBorder="1" applyAlignment="1"/>
    <xf numFmtId="0" fontId="18" fillId="0" borderId="0" xfId="0" applyFont="1" applyAlignment="1">
      <alignment vertical="center" wrapText="1"/>
    </xf>
    <xf numFmtId="0" fontId="18" fillId="0" borderId="0" xfId="0" applyFont="1" applyAlignment="1">
      <alignment horizontal="left" vertical="center" wrapText="1"/>
    </xf>
    <xf numFmtId="0" fontId="18" fillId="0" borderId="0" xfId="0" applyFont="1" applyAlignment="1">
      <alignment horizontal="left" vertical="top" wrapText="1"/>
    </xf>
    <xf numFmtId="0" fontId="21" fillId="0" borderId="0" xfId="0" applyFont="1" applyAlignment="1">
      <alignment horizontal="center" vertical="center" wrapText="1"/>
    </xf>
    <xf numFmtId="0" fontId="18" fillId="0" borderId="0" xfId="0" applyFont="1" applyAlignment="1">
      <alignment horizontal="center" vertical="center" wrapText="1"/>
    </xf>
    <xf numFmtId="0" fontId="18" fillId="0" borderId="12" xfId="0" applyFont="1" applyBorder="1" applyAlignment="1">
      <alignment horizontal="left" vertical="center" wrapText="1"/>
    </xf>
    <xf numFmtId="0" fontId="20" fillId="0" borderId="0" xfId="0" applyFont="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FFCC"/>
      <color rgb="FF009999"/>
      <color rgb="FF33CC33"/>
      <color rgb="FF009900"/>
      <color rgb="FF006600"/>
      <color rgb="FF00CC00"/>
      <color rgb="FF66FF33"/>
      <color rgb="FF99FF33"/>
      <color rgb="FFFFCC00"/>
      <color rgb="FFF5DD8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bg1"/>
                </a:solidFill>
                <a:effectLst>
                  <a:outerShdw blurRad="50800" dist="38100" dir="5400000" algn="t" rotWithShape="0">
                    <a:prstClr val="black">
                      <a:alpha val="40000"/>
                    </a:prstClr>
                  </a:outerShdw>
                </a:effectLst>
                <a:latin typeface="Calibri" panose="020F0502020204030204" pitchFamily="34" charset="0"/>
                <a:ea typeface="+mn-ea"/>
                <a:cs typeface="Calibri" panose="020F0502020204030204" pitchFamily="34" charset="0"/>
              </a:defRPr>
            </a:pPr>
            <a:r>
              <a:rPr lang="en-US" sz="1600">
                <a:solidFill>
                  <a:schemeClr val="bg1"/>
                </a:solidFill>
                <a:latin typeface="Calibri" panose="020F0502020204030204" pitchFamily="34" charset="0"/>
                <a:cs typeface="Calibri" panose="020F0502020204030204" pitchFamily="34" charset="0"/>
              </a:rPr>
              <a:t>Absolute Magnitude</a:t>
            </a:r>
            <a:r>
              <a:rPr lang="en-US" sz="1600" baseline="0">
                <a:solidFill>
                  <a:schemeClr val="bg1"/>
                </a:solidFill>
                <a:latin typeface="Calibri" panose="020F0502020204030204" pitchFamily="34" charset="0"/>
                <a:cs typeface="Calibri" panose="020F0502020204030204" pitchFamily="34" charset="0"/>
              </a:rPr>
              <a:t> of Stars</a:t>
            </a:r>
            <a:endParaRPr lang="en-US" sz="1600">
              <a:solidFill>
                <a:schemeClr val="bg1"/>
              </a:solidFill>
              <a:latin typeface="Calibri" panose="020F0502020204030204" pitchFamily="34" charset="0"/>
              <a:cs typeface="Calibri" panose="020F0502020204030204" pitchFamily="34" charset="0"/>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bg1"/>
              </a:solidFill>
              <a:effectLst>
                <a:outerShdw blurRad="50800" dist="38100" dir="5400000" algn="t" rotWithShape="0">
                  <a:prstClr val="black">
                    <a:alpha val="40000"/>
                  </a:prstClr>
                </a:outerShdw>
              </a:effectLst>
              <a:latin typeface="Calibri" panose="020F0502020204030204" pitchFamily="34" charset="0"/>
              <a:ea typeface="+mn-ea"/>
              <a:cs typeface="Calibri" panose="020F0502020204030204" pitchFamily="34" charset="0"/>
            </a:defRPr>
          </a:pPr>
          <a:endParaRPr lang="en-US"/>
        </a:p>
      </c:txPr>
    </c:title>
    <c:autoTitleDeleted val="0"/>
    <c:plotArea>
      <c:layout/>
      <c:barChart>
        <c:barDir val="col"/>
        <c:grouping val="clustered"/>
        <c:varyColors val="0"/>
        <c:ser>
          <c:idx val="0"/>
          <c:order val="0"/>
          <c:tx>
            <c:strRef>
              <c:f>'Combo charts'!$C$1</c:f>
              <c:strCache>
                <c:ptCount val="1"/>
                <c:pt idx="0">
                  <c:v>Absolute Magnitude of Stars</c:v>
                </c:pt>
              </c:strCache>
            </c:strRef>
          </c:tx>
          <c:spPr>
            <a:solidFill>
              <a:srgbClr val="66FFFF"/>
            </a:solidFill>
            <a:ln w="3175">
              <a:solidFill>
                <a:srgbClr val="00CCFF"/>
              </a:solid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invertIfNegative val="0"/>
          <c:val>
            <c:numRef>
              <c:f>'Combo charts'!$C$2:$C$241</c:f>
              <c:numCache>
                <c:formatCode>General</c:formatCode>
                <c:ptCount val="240"/>
                <c:pt idx="0">
                  <c:v>16.12</c:v>
                </c:pt>
                <c:pt idx="1">
                  <c:v>16.600000000000001</c:v>
                </c:pt>
                <c:pt idx="2">
                  <c:v>18.7</c:v>
                </c:pt>
                <c:pt idx="3">
                  <c:v>16.649999999999999</c:v>
                </c:pt>
                <c:pt idx="4">
                  <c:v>20.059999999999999</c:v>
                </c:pt>
                <c:pt idx="5">
                  <c:v>16.98</c:v>
                </c:pt>
                <c:pt idx="6">
                  <c:v>17.22</c:v>
                </c:pt>
                <c:pt idx="7">
                  <c:v>17.399999999999999</c:v>
                </c:pt>
                <c:pt idx="8">
                  <c:v>17.45</c:v>
                </c:pt>
                <c:pt idx="9">
                  <c:v>16.05</c:v>
                </c:pt>
                <c:pt idx="10">
                  <c:v>10.69</c:v>
                </c:pt>
                <c:pt idx="11">
                  <c:v>11.79</c:v>
                </c:pt>
                <c:pt idx="12">
                  <c:v>13.21</c:v>
                </c:pt>
                <c:pt idx="13">
                  <c:v>10.48</c:v>
                </c:pt>
                <c:pt idx="14">
                  <c:v>11.782</c:v>
                </c:pt>
                <c:pt idx="15">
                  <c:v>13.07</c:v>
                </c:pt>
                <c:pt idx="16">
                  <c:v>14.79</c:v>
                </c:pt>
                <c:pt idx="17">
                  <c:v>10.8</c:v>
                </c:pt>
                <c:pt idx="18">
                  <c:v>13.53</c:v>
                </c:pt>
                <c:pt idx="19">
                  <c:v>11.18</c:v>
                </c:pt>
                <c:pt idx="20">
                  <c:v>10.58</c:v>
                </c:pt>
                <c:pt idx="21">
                  <c:v>14.02</c:v>
                </c:pt>
                <c:pt idx="22">
                  <c:v>14.23</c:v>
                </c:pt>
                <c:pt idx="23">
                  <c:v>14.5</c:v>
                </c:pt>
                <c:pt idx="24">
                  <c:v>11.89</c:v>
                </c:pt>
                <c:pt idx="25">
                  <c:v>12.23</c:v>
                </c:pt>
                <c:pt idx="26">
                  <c:v>14.2</c:v>
                </c:pt>
                <c:pt idx="27">
                  <c:v>14.47</c:v>
                </c:pt>
                <c:pt idx="28">
                  <c:v>12.59</c:v>
                </c:pt>
                <c:pt idx="29">
                  <c:v>14.08</c:v>
                </c:pt>
                <c:pt idx="30">
                  <c:v>-4.7</c:v>
                </c:pt>
                <c:pt idx="31">
                  <c:v>-4.2</c:v>
                </c:pt>
                <c:pt idx="32">
                  <c:v>-1.97</c:v>
                </c:pt>
                <c:pt idx="33">
                  <c:v>0.16</c:v>
                </c:pt>
                <c:pt idx="34">
                  <c:v>5.05</c:v>
                </c:pt>
                <c:pt idx="35">
                  <c:v>2.42</c:v>
                </c:pt>
                <c:pt idx="36">
                  <c:v>2.41</c:v>
                </c:pt>
                <c:pt idx="37">
                  <c:v>2.93</c:v>
                </c:pt>
                <c:pt idx="38">
                  <c:v>4.46</c:v>
                </c:pt>
                <c:pt idx="39">
                  <c:v>5.03</c:v>
                </c:pt>
                <c:pt idx="40">
                  <c:v>-6.93</c:v>
                </c:pt>
                <c:pt idx="41">
                  <c:v>-6.2</c:v>
                </c:pt>
                <c:pt idx="42">
                  <c:v>-6.02</c:v>
                </c:pt>
                <c:pt idx="43">
                  <c:v>-7.22</c:v>
                </c:pt>
                <c:pt idx="44">
                  <c:v>-6</c:v>
                </c:pt>
                <c:pt idx="45">
                  <c:v>-6.6</c:v>
                </c:pt>
                <c:pt idx="46">
                  <c:v>-6.78</c:v>
                </c:pt>
                <c:pt idx="47">
                  <c:v>-5.24</c:v>
                </c:pt>
                <c:pt idx="48">
                  <c:v>-6.74</c:v>
                </c:pt>
                <c:pt idx="49">
                  <c:v>-6.1</c:v>
                </c:pt>
                <c:pt idx="50">
                  <c:v>-9.4</c:v>
                </c:pt>
                <c:pt idx="51">
                  <c:v>-7.63</c:v>
                </c:pt>
                <c:pt idx="52">
                  <c:v>-9.1999999999999993</c:v>
                </c:pt>
                <c:pt idx="53">
                  <c:v>-8.0500000000000007</c:v>
                </c:pt>
                <c:pt idx="54">
                  <c:v>-7.79</c:v>
                </c:pt>
                <c:pt idx="55">
                  <c:v>-11.75</c:v>
                </c:pt>
                <c:pt idx="56">
                  <c:v>-11.92</c:v>
                </c:pt>
                <c:pt idx="57">
                  <c:v>-11.28</c:v>
                </c:pt>
                <c:pt idx="58">
                  <c:v>-11.24</c:v>
                </c:pt>
                <c:pt idx="59">
                  <c:v>-11.36</c:v>
                </c:pt>
                <c:pt idx="60">
                  <c:v>16.23</c:v>
                </c:pt>
                <c:pt idx="61">
                  <c:v>16.940000000000001</c:v>
                </c:pt>
                <c:pt idx="62">
                  <c:v>16.09</c:v>
                </c:pt>
                <c:pt idx="63">
                  <c:v>16.96</c:v>
                </c:pt>
                <c:pt idx="64">
                  <c:v>18.89</c:v>
                </c:pt>
                <c:pt idx="65">
                  <c:v>17.13</c:v>
                </c:pt>
                <c:pt idx="66">
                  <c:v>18.34</c:v>
                </c:pt>
                <c:pt idx="67">
                  <c:v>16.45</c:v>
                </c:pt>
                <c:pt idx="68">
                  <c:v>17.39</c:v>
                </c:pt>
                <c:pt idx="69">
                  <c:v>19.43</c:v>
                </c:pt>
                <c:pt idx="70">
                  <c:v>12.3</c:v>
                </c:pt>
                <c:pt idx="71">
                  <c:v>10.119999999999999</c:v>
                </c:pt>
                <c:pt idx="72">
                  <c:v>13.2</c:v>
                </c:pt>
                <c:pt idx="73">
                  <c:v>11.94</c:v>
                </c:pt>
                <c:pt idx="74">
                  <c:v>10.89</c:v>
                </c:pt>
                <c:pt idx="75">
                  <c:v>11.76</c:v>
                </c:pt>
                <c:pt idx="76">
                  <c:v>13.46</c:v>
                </c:pt>
                <c:pt idx="77">
                  <c:v>11.87</c:v>
                </c:pt>
                <c:pt idx="78">
                  <c:v>12.81</c:v>
                </c:pt>
                <c:pt idx="79">
                  <c:v>13.98</c:v>
                </c:pt>
                <c:pt idx="80">
                  <c:v>14.09</c:v>
                </c:pt>
                <c:pt idx="81">
                  <c:v>12.02</c:v>
                </c:pt>
                <c:pt idx="82">
                  <c:v>13.78</c:v>
                </c:pt>
                <c:pt idx="83">
                  <c:v>12.45</c:v>
                </c:pt>
                <c:pt idx="84">
                  <c:v>12.17</c:v>
                </c:pt>
                <c:pt idx="85">
                  <c:v>13.98</c:v>
                </c:pt>
                <c:pt idx="86">
                  <c:v>12.13</c:v>
                </c:pt>
                <c:pt idx="87">
                  <c:v>11.19</c:v>
                </c:pt>
                <c:pt idx="88">
                  <c:v>12.97</c:v>
                </c:pt>
                <c:pt idx="89">
                  <c:v>11.34</c:v>
                </c:pt>
                <c:pt idx="90">
                  <c:v>5.49</c:v>
                </c:pt>
                <c:pt idx="91">
                  <c:v>6.5060000000000002</c:v>
                </c:pt>
                <c:pt idx="92">
                  <c:v>6.2279999999999998</c:v>
                </c:pt>
                <c:pt idx="93">
                  <c:v>4.78</c:v>
                </c:pt>
                <c:pt idx="94">
                  <c:v>1.45</c:v>
                </c:pt>
                <c:pt idx="95">
                  <c:v>-2.2999999999999998</c:v>
                </c:pt>
                <c:pt idx="96">
                  <c:v>4.68</c:v>
                </c:pt>
                <c:pt idx="97">
                  <c:v>2.44</c:v>
                </c:pt>
                <c:pt idx="98">
                  <c:v>0.02</c:v>
                </c:pt>
                <c:pt idx="99">
                  <c:v>-4.4000000000000004</c:v>
                </c:pt>
                <c:pt idx="100">
                  <c:v>-6.5</c:v>
                </c:pt>
                <c:pt idx="101">
                  <c:v>-6.23</c:v>
                </c:pt>
                <c:pt idx="102">
                  <c:v>-5.76</c:v>
                </c:pt>
                <c:pt idx="103">
                  <c:v>-6.89</c:v>
                </c:pt>
                <c:pt idx="104">
                  <c:v>-5.91</c:v>
                </c:pt>
                <c:pt idx="105">
                  <c:v>-6.12</c:v>
                </c:pt>
                <c:pt idx="106">
                  <c:v>-5.83</c:v>
                </c:pt>
                <c:pt idx="107">
                  <c:v>-6.34</c:v>
                </c:pt>
                <c:pt idx="108">
                  <c:v>-6.24</c:v>
                </c:pt>
                <c:pt idx="109">
                  <c:v>-5.79</c:v>
                </c:pt>
                <c:pt idx="110">
                  <c:v>-10.7</c:v>
                </c:pt>
                <c:pt idx="111">
                  <c:v>-10.81</c:v>
                </c:pt>
                <c:pt idx="112">
                  <c:v>-11.33</c:v>
                </c:pt>
                <c:pt idx="113">
                  <c:v>-10.92</c:v>
                </c:pt>
                <c:pt idx="114">
                  <c:v>-10.86</c:v>
                </c:pt>
                <c:pt idx="115">
                  <c:v>-11.03</c:v>
                </c:pt>
                <c:pt idx="116">
                  <c:v>-11.39</c:v>
                </c:pt>
                <c:pt idx="117">
                  <c:v>-10.25</c:v>
                </c:pt>
                <c:pt idx="118">
                  <c:v>-10.07</c:v>
                </c:pt>
                <c:pt idx="119">
                  <c:v>-10.7</c:v>
                </c:pt>
                <c:pt idx="120">
                  <c:v>17.16</c:v>
                </c:pt>
                <c:pt idx="121">
                  <c:v>19.940000000000001</c:v>
                </c:pt>
                <c:pt idx="122">
                  <c:v>20.02</c:v>
                </c:pt>
                <c:pt idx="123">
                  <c:v>16.920000000000002</c:v>
                </c:pt>
                <c:pt idx="124">
                  <c:v>17.12</c:v>
                </c:pt>
                <c:pt idx="125">
                  <c:v>19.63</c:v>
                </c:pt>
                <c:pt idx="126">
                  <c:v>16.88</c:v>
                </c:pt>
                <c:pt idx="127">
                  <c:v>16.71</c:v>
                </c:pt>
                <c:pt idx="128">
                  <c:v>19.559999999999999</c:v>
                </c:pt>
                <c:pt idx="129">
                  <c:v>18.09</c:v>
                </c:pt>
                <c:pt idx="130">
                  <c:v>10.87</c:v>
                </c:pt>
                <c:pt idx="131">
                  <c:v>10.34</c:v>
                </c:pt>
                <c:pt idx="132">
                  <c:v>11.17</c:v>
                </c:pt>
                <c:pt idx="133">
                  <c:v>13.12</c:v>
                </c:pt>
                <c:pt idx="134">
                  <c:v>14.23</c:v>
                </c:pt>
                <c:pt idx="135">
                  <c:v>14.75</c:v>
                </c:pt>
                <c:pt idx="136">
                  <c:v>11.43</c:v>
                </c:pt>
                <c:pt idx="137">
                  <c:v>14.26</c:v>
                </c:pt>
                <c:pt idx="138">
                  <c:v>12.23</c:v>
                </c:pt>
                <c:pt idx="139">
                  <c:v>14.33</c:v>
                </c:pt>
                <c:pt idx="140">
                  <c:v>13.67</c:v>
                </c:pt>
                <c:pt idx="141">
                  <c:v>11.52</c:v>
                </c:pt>
                <c:pt idx="142">
                  <c:v>12.78</c:v>
                </c:pt>
                <c:pt idx="143">
                  <c:v>11.92</c:v>
                </c:pt>
                <c:pt idx="144">
                  <c:v>11.38</c:v>
                </c:pt>
                <c:pt idx="145">
                  <c:v>14.87</c:v>
                </c:pt>
                <c:pt idx="146">
                  <c:v>12.83</c:v>
                </c:pt>
                <c:pt idx="147">
                  <c:v>12.89</c:v>
                </c:pt>
                <c:pt idx="148">
                  <c:v>14.81</c:v>
                </c:pt>
                <c:pt idx="149">
                  <c:v>11.23</c:v>
                </c:pt>
                <c:pt idx="150">
                  <c:v>-4.01</c:v>
                </c:pt>
                <c:pt idx="151">
                  <c:v>0.12</c:v>
                </c:pt>
                <c:pt idx="152">
                  <c:v>-2.04</c:v>
                </c:pt>
                <c:pt idx="153">
                  <c:v>-3.32</c:v>
                </c:pt>
                <c:pt idx="154">
                  <c:v>-3.98</c:v>
                </c:pt>
                <c:pt idx="155">
                  <c:v>-4.09</c:v>
                </c:pt>
                <c:pt idx="156">
                  <c:v>-3.8</c:v>
                </c:pt>
                <c:pt idx="157">
                  <c:v>-3.4</c:v>
                </c:pt>
                <c:pt idx="158">
                  <c:v>-1.38</c:v>
                </c:pt>
                <c:pt idx="159">
                  <c:v>-4.5599999999999996</c:v>
                </c:pt>
                <c:pt idx="160">
                  <c:v>-5.92</c:v>
                </c:pt>
                <c:pt idx="161">
                  <c:v>-6.2450000000000001</c:v>
                </c:pt>
                <c:pt idx="162">
                  <c:v>-5.62</c:v>
                </c:pt>
                <c:pt idx="163">
                  <c:v>-6.63</c:v>
                </c:pt>
                <c:pt idx="164">
                  <c:v>-7.34</c:v>
                </c:pt>
                <c:pt idx="165">
                  <c:v>-7.22</c:v>
                </c:pt>
                <c:pt idx="166">
                  <c:v>-5.69</c:v>
                </c:pt>
                <c:pt idx="167">
                  <c:v>-5.83</c:v>
                </c:pt>
                <c:pt idx="168">
                  <c:v>-6.09</c:v>
                </c:pt>
                <c:pt idx="169">
                  <c:v>-5.99</c:v>
                </c:pt>
                <c:pt idx="170">
                  <c:v>-7.58</c:v>
                </c:pt>
                <c:pt idx="171">
                  <c:v>-8.18</c:v>
                </c:pt>
                <c:pt idx="172">
                  <c:v>-9.1999999999999993</c:v>
                </c:pt>
                <c:pt idx="173">
                  <c:v>-9.1</c:v>
                </c:pt>
                <c:pt idx="174">
                  <c:v>-7.89</c:v>
                </c:pt>
                <c:pt idx="175">
                  <c:v>-7.71</c:v>
                </c:pt>
                <c:pt idx="176">
                  <c:v>-8.3000000000000007</c:v>
                </c:pt>
                <c:pt idx="177">
                  <c:v>-9.9</c:v>
                </c:pt>
                <c:pt idx="178">
                  <c:v>-7.84</c:v>
                </c:pt>
                <c:pt idx="179">
                  <c:v>-8.24</c:v>
                </c:pt>
                <c:pt idx="180">
                  <c:v>16.21</c:v>
                </c:pt>
                <c:pt idx="181">
                  <c:v>18.39</c:v>
                </c:pt>
                <c:pt idx="182">
                  <c:v>17.559999999999999</c:v>
                </c:pt>
                <c:pt idx="183">
                  <c:v>17.34</c:v>
                </c:pt>
                <c:pt idx="184">
                  <c:v>17.079999999999998</c:v>
                </c:pt>
                <c:pt idx="185">
                  <c:v>16.93</c:v>
                </c:pt>
                <c:pt idx="186">
                  <c:v>17.45</c:v>
                </c:pt>
                <c:pt idx="187">
                  <c:v>16.670000000000002</c:v>
                </c:pt>
                <c:pt idx="188">
                  <c:v>19.45</c:v>
                </c:pt>
                <c:pt idx="189">
                  <c:v>16.350000000000001</c:v>
                </c:pt>
                <c:pt idx="190">
                  <c:v>11.47</c:v>
                </c:pt>
                <c:pt idx="191">
                  <c:v>10.73</c:v>
                </c:pt>
                <c:pt idx="192">
                  <c:v>13.45</c:v>
                </c:pt>
                <c:pt idx="193">
                  <c:v>12.853999999999999</c:v>
                </c:pt>
                <c:pt idx="194">
                  <c:v>12.43</c:v>
                </c:pt>
                <c:pt idx="195">
                  <c:v>13.667</c:v>
                </c:pt>
                <c:pt idx="196">
                  <c:v>14.12</c:v>
                </c:pt>
                <c:pt idx="197">
                  <c:v>14.94</c:v>
                </c:pt>
                <c:pt idx="198">
                  <c:v>12.78</c:v>
                </c:pt>
                <c:pt idx="199">
                  <c:v>14.776</c:v>
                </c:pt>
                <c:pt idx="200">
                  <c:v>12.87</c:v>
                </c:pt>
                <c:pt idx="201">
                  <c:v>11.92</c:v>
                </c:pt>
                <c:pt idx="202">
                  <c:v>12.23</c:v>
                </c:pt>
                <c:pt idx="203">
                  <c:v>12.9</c:v>
                </c:pt>
                <c:pt idx="204">
                  <c:v>11.22</c:v>
                </c:pt>
                <c:pt idx="205">
                  <c:v>11.34</c:v>
                </c:pt>
                <c:pt idx="206">
                  <c:v>10.55</c:v>
                </c:pt>
                <c:pt idx="207">
                  <c:v>10.18</c:v>
                </c:pt>
                <c:pt idx="208">
                  <c:v>11.66</c:v>
                </c:pt>
                <c:pt idx="209">
                  <c:v>11.62</c:v>
                </c:pt>
                <c:pt idx="210">
                  <c:v>-3.67</c:v>
                </c:pt>
                <c:pt idx="211">
                  <c:v>1.2999999999999999E-2</c:v>
                </c:pt>
                <c:pt idx="212">
                  <c:v>-0.12</c:v>
                </c:pt>
                <c:pt idx="213">
                  <c:v>-2.5499999999999998</c:v>
                </c:pt>
                <c:pt idx="214">
                  <c:v>-4.57</c:v>
                </c:pt>
                <c:pt idx="215">
                  <c:v>-4.3600000000000003</c:v>
                </c:pt>
                <c:pt idx="216">
                  <c:v>1.236</c:v>
                </c:pt>
                <c:pt idx="217">
                  <c:v>-3.08</c:v>
                </c:pt>
                <c:pt idx="218">
                  <c:v>-2.64</c:v>
                </c:pt>
                <c:pt idx="219">
                  <c:v>-0.98</c:v>
                </c:pt>
                <c:pt idx="220">
                  <c:v>-6.27</c:v>
                </c:pt>
                <c:pt idx="221">
                  <c:v>-7.02</c:v>
                </c:pt>
                <c:pt idx="222">
                  <c:v>-6.98</c:v>
                </c:pt>
                <c:pt idx="223">
                  <c:v>-5.9749999999999996</c:v>
                </c:pt>
                <c:pt idx="224">
                  <c:v>-6.35</c:v>
                </c:pt>
                <c:pt idx="225">
                  <c:v>-7.45</c:v>
                </c:pt>
                <c:pt idx="226">
                  <c:v>-7.2619999999999996</c:v>
                </c:pt>
                <c:pt idx="227">
                  <c:v>-6.2240000000000002</c:v>
                </c:pt>
                <c:pt idx="228">
                  <c:v>-5.9050000000000002</c:v>
                </c:pt>
                <c:pt idx="229">
                  <c:v>-7.3460000000000001</c:v>
                </c:pt>
                <c:pt idx="230">
                  <c:v>-8.84</c:v>
                </c:pt>
                <c:pt idx="231">
                  <c:v>-9.2899999999999991</c:v>
                </c:pt>
                <c:pt idx="232">
                  <c:v>-10.84</c:v>
                </c:pt>
                <c:pt idx="233">
                  <c:v>-7.59</c:v>
                </c:pt>
                <c:pt idx="234">
                  <c:v>-7.67</c:v>
                </c:pt>
                <c:pt idx="235">
                  <c:v>-9.93</c:v>
                </c:pt>
                <c:pt idx="236">
                  <c:v>-10.63</c:v>
                </c:pt>
                <c:pt idx="237">
                  <c:v>-10.73</c:v>
                </c:pt>
                <c:pt idx="238">
                  <c:v>-11.23</c:v>
                </c:pt>
                <c:pt idx="239">
                  <c:v>-7.8</c:v>
                </c:pt>
              </c:numCache>
            </c:numRef>
          </c:val>
          <c:extLst>
            <c:ext xmlns:c16="http://schemas.microsoft.com/office/drawing/2014/chart" uri="{C3380CC4-5D6E-409C-BE32-E72D297353CC}">
              <c16:uniqueId val="{00000000-9D11-4D6D-A2E5-8B84D197BE45}"/>
            </c:ext>
          </c:extLst>
        </c:ser>
        <c:dLbls>
          <c:showLegendKey val="0"/>
          <c:showVal val="0"/>
          <c:showCatName val="0"/>
          <c:showSerName val="0"/>
          <c:showPercent val="0"/>
          <c:showBubbleSize val="0"/>
        </c:dLbls>
        <c:gapWidth val="219"/>
        <c:overlap val="-27"/>
        <c:axId val="1857165119"/>
        <c:axId val="1857162623"/>
      </c:barChart>
      <c:lineChart>
        <c:grouping val="standard"/>
        <c:varyColors val="0"/>
        <c:ser>
          <c:idx val="1"/>
          <c:order val="1"/>
          <c:tx>
            <c:strRef>
              <c:f>'Combo charts'!$D$1</c:f>
              <c:strCache>
                <c:ptCount val="1"/>
                <c:pt idx="0">
                  <c:v>Absolute Magnitude Sun</c:v>
                </c:pt>
              </c:strCache>
            </c:strRef>
          </c:tx>
          <c:spPr>
            <a:ln w="34925" cap="rnd">
              <a:solidFill>
                <a:srgbClr val="0000FF"/>
              </a:solidFill>
              <a:round/>
            </a:ln>
            <a:effectLst>
              <a:outerShdw blurRad="63500" dist="38100" dir="5400000" rotWithShape="0">
                <a:srgbClr val="000000">
                  <a:alpha val="60000"/>
                </a:srgbClr>
              </a:outerShdw>
            </a:effectLst>
          </c:spPr>
          <c:marker>
            <c:symbol val="none"/>
          </c:marker>
          <c:val>
            <c:numRef>
              <c:f>'Combo charts'!$D$2:$D$241</c:f>
              <c:numCache>
                <c:formatCode>General</c:formatCode>
                <c:ptCount val="240"/>
                <c:pt idx="0">
                  <c:v>4.83</c:v>
                </c:pt>
                <c:pt idx="1">
                  <c:v>4.83</c:v>
                </c:pt>
                <c:pt idx="2">
                  <c:v>4.83</c:v>
                </c:pt>
                <c:pt idx="3">
                  <c:v>4.83</c:v>
                </c:pt>
                <c:pt idx="4">
                  <c:v>4.83</c:v>
                </c:pt>
                <c:pt idx="5">
                  <c:v>4.83</c:v>
                </c:pt>
                <c:pt idx="6">
                  <c:v>4.83</c:v>
                </c:pt>
                <c:pt idx="7">
                  <c:v>4.83</c:v>
                </c:pt>
                <c:pt idx="8">
                  <c:v>4.83</c:v>
                </c:pt>
                <c:pt idx="9">
                  <c:v>4.83</c:v>
                </c:pt>
                <c:pt idx="10">
                  <c:v>4.83</c:v>
                </c:pt>
                <c:pt idx="11">
                  <c:v>4.83</c:v>
                </c:pt>
                <c:pt idx="12">
                  <c:v>4.83</c:v>
                </c:pt>
                <c:pt idx="13">
                  <c:v>4.83</c:v>
                </c:pt>
                <c:pt idx="14">
                  <c:v>4.83</c:v>
                </c:pt>
                <c:pt idx="15">
                  <c:v>4.83</c:v>
                </c:pt>
                <c:pt idx="16">
                  <c:v>4.83</c:v>
                </c:pt>
                <c:pt idx="17">
                  <c:v>4.83</c:v>
                </c:pt>
                <c:pt idx="18">
                  <c:v>4.83</c:v>
                </c:pt>
                <c:pt idx="19">
                  <c:v>4.83</c:v>
                </c:pt>
                <c:pt idx="20">
                  <c:v>4.83</c:v>
                </c:pt>
                <c:pt idx="21">
                  <c:v>4.83</c:v>
                </c:pt>
                <c:pt idx="22">
                  <c:v>4.83</c:v>
                </c:pt>
                <c:pt idx="23">
                  <c:v>4.83</c:v>
                </c:pt>
                <c:pt idx="24">
                  <c:v>4.83</c:v>
                </c:pt>
                <c:pt idx="25">
                  <c:v>4.83</c:v>
                </c:pt>
                <c:pt idx="26">
                  <c:v>4.83</c:v>
                </c:pt>
                <c:pt idx="27">
                  <c:v>4.83</c:v>
                </c:pt>
                <c:pt idx="28">
                  <c:v>4.83</c:v>
                </c:pt>
                <c:pt idx="29">
                  <c:v>4.83</c:v>
                </c:pt>
                <c:pt idx="30">
                  <c:v>4.83</c:v>
                </c:pt>
                <c:pt idx="31">
                  <c:v>4.83</c:v>
                </c:pt>
                <c:pt idx="32">
                  <c:v>4.83</c:v>
                </c:pt>
                <c:pt idx="33">
                  <c:v>4.83</c:v>
                </c:pt>
                <c:pt idx="34">
                  <c:v>4.83</c:v>
                </c:pt>
                <c:pt idx="35">
                  <c:v>4.83</c:v>
                </c:pt>
                <c:pt idx="36">
                  <c:v>4.83</c:v>
                </c:pt>
                <c:pt idx="37">
                  <c:v>4.83</c:v>
                </c:pt>
                <c:pt idx="38">
                  <c:v>4.83</c:v>
                </c:pt>
                <c:pt idx="39">
                  <c:v>4.83</c:v>
                </c:pt>
                <c:pt idx="40">
                  <c:v>4.83</c:v>
                </c:pt>
                <c:pt idx="41">
                  <c:v>4.83</c:v>
                </c:pt>
                <c:pt idx="42">
                  <c:v>4.83</c:v>
                </c:pt>
                <c:pt idx="43">
                  <c:v>4.83</c:v>
                </c:pt>
                <c:pt idx="44">
                  <c:v>4.83</c:v>
                </c:pt>
                <c:pt idx="45">
                  <c:v>4.83</c:v>
                </c:pt>
                <c:pt idx="46">
                  <c:v>4.83</c:v>
                </c:pt>
                <c:pt idx="47">
                  <c:v>4.83</c:v>
                </c:pt>
                <c:pt idx="48">
                  <c:v>4.83</c:v>
                </c:pt>
                <c:pt idx="49">
                  <c:v>4.83</c:v>
                </c:pt>
                <c:pt idx="50">
                  <c:v>4.83</c:v>
                </c:pt>
                <c:pt idx="51">
                  <c:v>4.83</c:v>
                </c:pt>
                <c:pt idx="52">
                  <c:v>4.83</c:v>
                </c:pt>
                <c:pt idx="53">
                  <c:v>4.83</c:v>
                </c:pt>
                <c:pt idx="54">
                  <c:v>4.83</c:v>
                </c:pt>
                <c:pt idx="55">
                  <c:v>4.83</c:v>
                </c:pt>
                <c:pt idx="56">
                  <c:v>4.83</c:v>
                </c:pt>
                <c:pt idx="57">
                  <c:v>4.83</c:v>
                </c:pt>
                <c:pt idx="58">
                  <c:v>4.83</c:v>
                </c:pt>
                <c:pt idx="59">
                  <c:v>4.83</c:v>
                </c:pt>
                <c:pt idx="60">
                  <c:v>4.83</c:v>
                </c:pt>
                <c:pt idx="61">
                  <c:v>4.83</c:v>
                </c:pt>
                <c:pt idx="62">
                  <c:v>4.83</c:v>
                </c:pt>
                <c:pt idx="63">
                  <c:v>4.83</c:v>
                </c:pt>
                <c:pt idx="64">
                  <c:v>4.83</c:v>
                </c:pt>
                <c:pt idx="65">
                  <c:v>4.83</c:v>
                </c:pt>
                <c:pt idx="66">
                  <c:v>4.83</c:v>
                </c:pt>
                <c:pt idx="67">
                  <c:v>4.83</c:v>
                </c:pt>
                <c:pt idx="68">
                  <c:v>4.83</c:v>
                </c:pt>
                <c:pt idx="69">
                  <c:v>4.83</c:v>
                </c:pt>
                <c:pt idx="70">
                  <c:v>4.83</c:v>
                </c:pt>
                <c:pt idx="71">
                  <c:v>4.83</c:v>
                </c:pt>
                <c:pt idx="72">
                  <c:v>4.83</c:v>
                </c:pt>
                <c:pt idx="73">
                  <c:v>4.83</c:v>
                </c:pt>
                <c:pt idx="74">
                  <c:v>4.83</c:v>
                </c:pt>
                <c:pt idx="75">
                  <c:v>4.83</c:v>
                </c:pt>
                <c:pt idx="76">
                  <c:v>4.83</c:v>
                </c:pt>
                <c:pt idx="77">
                  <c:v>4.83</c:v>
                </c:pt>
                <c:pt idx="78">
                  <c:v>4.83</c:v>
                </c:pt>
                <c:pt idx="79">
                  <c:v>4.83</c:v>
                </c:pt>
                <c:pt idx="80">
                  <c:v>4.83</c:v>
                </c:pt>
                <c:pt idx="81">
                  <c:v>4.83</c:v>
                </c:pt>
                <c:pt idx="82">
                  <c:v>4.83</c:v>
                </c:pt>
                <c:pt idx="83">
                  <c:v>4.83</c:v>
                </c:pt>
                <c:pt idx="84">
                  <c:v>4.83</c:v>
                </c:pt>
                <c:pt idx="85">
                  <c:v>4.83</c:v>
                </c:pt>
                <c:pt idx="86">
                  <c:v>4.83</c:v>
                </c:pt>
                <c:pt idx="87">
                  <c:v>4.83</c:v>
                </c:pt>
                <c:pt idx="88">
                  <c:v>4.83</c:v>
                </c:pt>
                <c:pt idx="89">
                  <c:v>4.83</c:v>
                </c:pt>
                <c:pt idx="90">
                  <c:v>4.83</c:v>
                </c:pt>
                <c:pt idx="91">
                  <c:v>4.83</c:v>
                </c:pt>
                <c:pt idx="92">
                  <c:v>4.83</c:v>
                </c:pt>
                <c:pt idx="93">
                  <c:v>4.83</c:v>
                </c:pt>
                <c:pt idx="94">
                  <c:v>4.83</c:v>
                </c:pt>
                <c:pt idx="95">
                  <c:v>4.83</c:v>
                </c:pt>
                <c:pt idx="96">
                  <c:v>4.83</c:v>
                </c:pt>
                <c:pt idx="97">
                  <c:v>4.83</c:v>
                </c:pt>
                <c:pt idx="98">
                  <c:v>4.83</c:v>
                </c:pt>
                <c:pt idx="99">
                  <c:v>4.83</c:v>
                </c:pt>
                <c:pt idx="100">
                  <c:v>4.83</c:v>
                </c:pt>
                <c:pt idx="101">
                  <c:v>4.83</c:v>
                </c:pt>
                <c:pt idx="102">
                  <c:v>4.83</c:v>
                </c:pt>
                <c:pt idx="103">
                  <c:v>4.83</c:v>
                </c:pt>
                <c:pt idx="104">
                  <c:v>4.83</c:v>
                </c:pt>
                <c:pt idx="105">
                  <c:v>4.83</c:v>
                </c:pt>
                <c:pt idx="106">
                  <c:v>4.83</c:v>
                </c:pt>
                <c:pt idx="107">
                  <c:v>4.83</c:v>
                </c:pt>
                <c:pt idx="108">
                  <c:v>4.83</c:v>
                </c:pt>
                <c:pt idx="109">
                  <c:v>4.83</c:v>
                </c:pt>
                <c:pt idx="110">
                  <c:v>4.83</c:v>
                </c:pt>
                <c:pt idx="111">
                  <c:v>4.83</c:v>
                </c:pt>
                <c:pt idx="112">
                  <c:v>4.83</c:v>
                </c:pt>
                <c:pt idx="113">
                  <c:v>4.83</c:v>
                </c:pt>
                <c:pt idx="114">
                  <c:v>4.83</c:v>
                </c:pt>
                <c:pt idx="115">
                  <c:v>4.83</c:v>
                </c:pt>
                <c:pt idx="116">
                  <c:v>4.83</c:v>
                </c:pt>
                <c:pt idx="117">
                  <c:v>4.83</c:v>
                </c:pt>
                <c:pt idx="118">
                  <c:v>4.83</c:v>
                </c:pt>
                <c:pt idx="119">
                  <c:v>4.83</c:v>
                </c:pt>
                <c:pt idx="120">
                  <c:v>4.83</c:v>
                </c:pt>
                <c:pt idx="121">
                  <c:v>4.83</c:v>
                </c:pt>
                <c:pt idx="122">
                  <c:v>4.83</c:v>
                </c:pt>
                <c:pt idx="123">
                  <c:v>4.83</c:v>
                </c:pt>
                <c:pt idx="124">
                  <c:v>4.83</c:v>
                </c:pt>
                <c:pt idx="125">
                  <c:v>4.83</c:v>
                </c:pt>
                <c:pt idx="126">
                  <c:v>4.83</c:v>
                </c:pt>
                <c:pt idx="127">
                  <c:v>4.83</c:v>
                </c:pt>
                <c:pt idx="128">
                  <c:v>4.83</c:v>
                </c:pt>
                <c:pt idx="129">
                  <c:v>4.83</c:v>
                </c:pt>
                <c:pt idx="130">
                  <c:v>4.83</c:v>
                </c:pt>
                <c:pt idx="131">
                  <c:v>4.83</c:v>
                </c:pt>
                <c:pt idx="132">
                  <c:v>4.83</c:v>
                </c:pt>
                <c:pt idx="133">
                  <c:v>4.83</c:v>
                </c:pt>
                <c:pt idx="134">
                  <c:v>4.83</c:v>
                </c:pt>
                <c:pt idx="135">
                  <c:v>4.83</c:v>
                </c:pt>
                <c:pt idx="136">
                  <c:v>4.83</c:v>
                </c:pt>
                <c:pt idx="137">
                  <c:v>4.83</c:v>
                </c:pt>
                <c:pt idx="138">
                  <c:v>4.83</c:v>
                </c:pt>
                <c:pt idx="139">
                  <c:v>4.83</c:v>
                </c:pt>
                <c:pt idx="140">
                  <c:v>4.83</c:v>
                </c:pt>
                <c:pt idx="141">
                  <c:v>4.83</c:v>
                </c:pt>
                <c:pt idx="142">
                  <c:v>4.83</c:v>
                </c:pt>
                <c:pt idx="143">
                  <c:v>4.83</c:v>
                </c:pt>
                <c:pt idx="144">
                  <c:v>4.83</c:v>
                </c:pt>
                <c:pt idx="145">
                  <c:v>4.83</c:v>
                </c:pt>
                <c:pt idx="146">
                  <c:v>4.83</c:v>
                </c:pt>
                <c:pt idx="147">
                  <c:v>4.83</c:v>
                </c:pt>
                <c:pt idx="148">
                  <c:v>4.83</c:v>
                </c:pt>
                <c:pt idx="149">
                  <c:v>4.83</c:v>
                </c:pt>
                <c:pt idx="150">
                  <c:v>4.83</c:v>
                </c:pt>
                <c:pt idx="151">
                  <c:v>4.83</c:v>
                </c:pt>
                <c:pt idx="152">
                  <c:v>4.83</c:v>
                </c:pt>
                <c:pt idx="153">
                  <c:v>4.83</c:v>
                </c:pt>
                <c:pt idx="154">
                  <c:v>4.83</c:v>
                </c:pt>
                <c:pt idx="155">
                  <c:v>4.83</c:v>
                </c:pt>
                <c:pt idx="156">
                  <c:v>4.83</c:v>
                </c:pt>
                <c:pt idx="157">
                  <c:v>4.83</c:v>
                </c:pt>
                <c:pt idx="158">
                  <c:v>4.83</c:v>
                </c:pt>
                <c:pt idx="159">
                  <c:v>4.83</c:v>
                </c:pt>
                <c:pt idx="160">
                  <c:v>4.83</c:v>
                </c:pt>
                <c:pt idx="161">
                  <c:v>4.83</c:v>
                </c:pt>
                <c:pt idx="162">
                  <c:v>4.83</c:v>
                </c:pt>
                <c:pt idx="163">
                  <c:v>4.83</c:v>
                </c:pt>
                <c:pt idx="164">
                  <c:v>4.83</c:v>
                </c:pt>
                <c:pt idx="165">
                  <c:v>4.83</c:v>
                </c:pt>
                <c:pt idx="166">
                  <c:v>4.83</c:v>
                </c:pt>
                <c:pt idx="167">
                  <c:v>4.83</c:v>
                </c:pt>
                <c:pt idx="168">
                  <c:v>4.83</c:v>
                </c:pt>
                <c:pt idx="169">
                  <c:v>4.83</c:v>
                </c:pt>
                <c:pt idx="170">
                  <c:v>4.83</c:v>
                </c:pt>
                <c:pt idx="171">
                  <c:v>4.83</c:v>
                </c:pt>
                <c:pt idx="172">
                  <c:v>4.83</c:v>
                </c:pt>
                <c:pt idx="173">
                  <c:v>4.83</c:v>
                </c:pt>
                <c:pt idx="174">
                  <c:v>4.83</c:v>
                </c:pt>
                <c:pt idx="175">
                  <c:v>4.83</c:v>
                </c:pt>
                <c:pt idx="176">
                  <c:v>4.83</c:v>
                </c:pt>
                <c:pt idx="177">
                  <c:v>4.83</c:v>
                </c:pt>
                <c:pt idx="178">
                  <c:v>4.83</c:v>
                </c:pt>
                <c:pt idx="179">
                  <c:v>4.83</c:v>
                </c:pt>
                <c:pt idx="180">
                  <c:v>4.83</c:v>
                </c:pt>
                <c:pt idx="181">
                  <c:v>4.83</c:v>
                </c:pt>
                <c:pt idx="182">
                  <c:v>4.83</c:v>
                </c:pt>
                <c:pt idx="183">
                  <c:v>4.83</c:v>
                </c:pt>
                <c:pt idx="184">
                  <c:v>4.83</c:v>
                </c:pt>
                <c:pt idx="185">
                  <c:v>4.83</c:v>
                </c:pt>
                <c:pt idx="186">
                  <c:v>4.83</c:v>
                </c:pt>
                <c:pt idx="187">
                  <c:v>4.83</c:v>
                </c:pt>
                <c:pt idx="188">
                  <c:v>4.83</c:v>
                </c:pt>
                <c:pt idx="189">
                  <c:v>4.83</c:v>
                </c:pt>
                <c:pt idx="190">
                  <c:v>4.83</c:v>
                </c:pt>
                <c:pt idx="191">
                  <c:v>4.83</c:v>
                </c:pt>
                <c:pt idx="192">
                  <c:v>4.83</c:v>
                </c:pt>
                <c:pt idx="193">
                  <c:v>4.83</c:v>
                </c:pt>
                <c:pt idx="194">
                  <c:v>4.83</c:v>
                </c:pt>
                <c:pt idx="195">
                  <c:v>4.83</c:v>
                </c:pt>
                <c:pt idx="196">
                  <c:v>4.83</c:v>
                </c:pt>
                <c:pt idx="197">
                  <c:v>4.83</c:v>
                </c:pt>
                <c:pt idx="198">
                  <c:v>4.83</c:v>
                </c:pt>
                <c:pt idx="199">
                  <c:v>4.83</c:v>
                </c:pt>
                <c:pt idx="200">
                  <c:v>4.83</c:v>
                </c:pt>
                <c:pt idx="201">
                  <c:v>4.83</c:v>
                </c:pt>
                <c:pt idx="202">
                  <c:v>4.83</c:v>
                </c:pt>
                <c:pt idx="203">
                  <c:v>4.83</c:v>
                </c:pt>
                <c:pt idx="204">
                  <c:v>4.83</c:v>
                </c:pt>
                <c:pt idx="205">
                  <c:v>4.83</c:v>
                </c:pt>
                <c:pt idx="206">
                  <c:v>4.83</c:v>
                </c:pt>
                <c:pt idx="207">
                  <c:v>4.83</c:v>
                </c:pt>
                <c:pt idx="208">
                  <c:v>4.83</c:v>
                </c:pt>
                <c:pt idx="209">
                  <c:v>4.83</c:v>
                </c:pt>
                <c:pt idx="210">
                  <c:v>4.83</c:v>
                </c:pt>
                <c:pt idx="211">
                  <c:v>4.83</c:v>
                </c:pt>
                <c:pt idx="212">
                  <c:v>4.83</c:v>
                </c:pt>
                <c:pt idx="213">
                  <c:v>4.83</c:v>
                </c:pt>
                <c:pt idx="214">
                  <c:v>4.83</c:v>
                </c:pt>
                <c:pt idx="215">
                  <c:v>4.83</c:v>
                </c:pt>
                <c:pt idx="216">
                  <c:v>4.83</c:v>
                </c:pt>
                <c:pt idx="217">
                  <c:v>4.83</c:v>
                </c:pt>
                <c:pt idx="218">
                  <c:v>4.83</c:v>
                </c:pt>
                <c:pt idx="219">
                  <c:v>4.83</c:v>
                </c:pt>
                <c:pt idx="220">
                  <c:v>4.83</c:v>
                </c:pt>
                <c:pt idx="221">
                  <c:v>4.83</c:v>
                </c:pt>
                <c:pt idx="222">
                  <c:v>4.83</c:v>
                </c:pt>
                <c:pt idx="223">
                  <c:v>4.83</c:v>
                </c:pt>
                <c:pt idx="224">
                  <c:v>4.83</c:v>
                </c:pt>
                <c:pt idx="225">
                  <c:v>4.83</c:v>
                </c:pt>
                <c:pt idx="226">
                  <c:v>4.83</c:v>
                </c:pt>
                <c:pt idx="227">
                  <c:v>4.83</c:v>
                </c:pt>
                <c:pt idx="228">
                  <c:v>4.83</c:v>
                </c:pt>
                <c:pt idx="229">
                  <c:v>4.83</c:v>
                </c:pt>
                <c:pt idx="230">
                  <c:v>4.83</c:v>
                </c:pt>
                <c:pt idx="231">
                  <c:v>4.83</c:v>
                </c:pt>
                <c:pt idx="232">
                  <c:v>4.83</c:v>
                </c:pt>
                <c:pt idx="233">
                  <c:v>4.83</c:v>
                </c:pt>
                <c:pt idx="234">
                  <c:v>4.83</c:v>
                </c:pt>
                <c:pt idx="235">
                  <c:v>4.83</c:v>
                </c:pt>
                <c:pt idx="236">
                  <c:v>4.83</c:v>
                </c:pt>
                <c:pt idx="237">
                  <c:v>4.83</c:v>
                </c:pt>
                <c:pt idx="238">
                  <c:v>4.83</c:v>
                </c:pt>
                <c:pt idx="239">
                  <c:v>4.83</c:v>
                </c:pt>
              </c:numCache>
            </c:numRef>
          </c:val>
          <c:smooth val="1"/>
          <c:extLst>
            <c:ext xmlns:c16="http://schemas.microsoft.com/office/drawing/2014/chart" uri="{C3380CC4-5D6E-409C-BE32-E72D297353CC}">
              <c16:uniqueId val="{00000001-9D11-4D6D-A2E5-8B84D197BE45}"/>
            </c:ext>
          </c:extLst>
        </c:ser>
        <c:dLbls>
          <c:showLegendKey val="0"/>
          <c:showVal val="0"/>
          <c:showCatName val="0"/>
          <c:showSerName val="0"/>
          <c:showPercent val="0"/>
          <c:showBubbleSize val="0"/>
        </c:dLbls>
        <c:marker val="1"/>
        <c:smooth val="0"/>
        <c:axId val="1857165119"/>
        <c:axId val="1857162623"/>
      </c:lineChart>
      <c:catAx>
        <c:axId val="1857165119"/>
        <c:scaling>
          <c:orientation val="minMax"/>
        </c:scaling>
        <c:delete val="0"/>
        <c:axPos val="b"/>
        <c:title>
          <c:tx>
            <c:rich>
              <a:bodyPr rot="0" spcFirstLastPara="1" vertOverflow="ellipsis" vert="horz" wrap="square" anchor="ctr" anchorCtr="1"/>
              <a:lstStyle/>
              <a:p>
                <a:pPr>
                  <a:defRPr sz="1000" b="1" i="0" u="none" strike="noStrike" kern="1200" cap="all" baseline="0">
                    <a:solidFill>
                      <a:schemeClr val="bg1"/>
                    </a:solidFill>
                    <a:latin typeface="+mn-lt"/>
                    <a:ea typeface="+mn-ea"/>
                    <a:cs typeface="+mn-cs"/>
                  </a:defRPr>
                </a:pPr>
                <a:r>
                  <a:rPr lang="en-US" sz="1000">
                    <a:solidFill>
                      <a:schemeClr val="bg1"/>
                    </a:solidFill>
                  </a:rPr>
                  <a:t>Star</a:t>
                </a:r>
              </a:p>
            </c:rich>
          </c:tx>
          <c:layout>
            <c:manualLayout>
              <c:xMode val="edge"/>
              <c:yMode val="edge"/>
              <c:x val="0.48750764722320827"/>
              <c:y val="0.87082915669270267"/>
            </c:manualLayout>
          </c:layout>
          <c:overlay val="0"/>
          <c:spPr>
            <a:noFill/>
            <a:ln>
              <a:noFill/>
            </a:ln>
            <a:effectLst/>
          </c:spPr>
          <c:txPr>
            <a:bodyPr rot="0" spcFirstLastPara="1" vertOverflow="ellipsis" vert="horz" wrap="square" anchor="ctr" anchorCtr="1"/>
            <a:lstStyle/>
            <a:p>
              <a:pPr>
                <a:defRPr sz="1000" b="1" i="0" u="none" strike="noStrike" kern="1200" cap="all" baseline="0">
                  <a:solidFill>
                    <a:schemeClr val="bg1"/>
                  </a:solidFill>
                  <a:latin typeface="+mn-lt"/>
                  <a:ea typeface="+mn-ea"/>
                  <a:cs typeface="+mn-cs"/>
                </a:defRPr>
              </a:pPr>
              <a:endParaRPr lang="en-US"/>
            </a:p>
          </c:txPr>
        </c:title>
        <c:majorTickMark val="none"/>
        <c:minorTickMark val="none"/>
        <c:tickLblPos val="nextTo"/>
        <c:spPr>
          <a:noFill/>
          <a:ln w="12700" cap="flat" cmpd="sng" algn="ctr">
            <a:solidFill>
              <a:schemeClr val="bg1">
                <a:alpha val="54000"/>
              </a:schemeClr>
            </a:solidFill>
            <a:round/>
          </a:ln>
          <a:effectLst/>
        </c:spPr>
        <c:txPr>
          <a:bodyPr rot="-60000000" spcFirstLastPara="1" vertOverflow="ellipsis" vert="horz" wrap="square" anchor="ctr" anchorCtr="1"/>
          <a:lstStyle/>
          <a:p>
            <a:pPr>
              <a:defRPr sz="1000" b="0" i="0" u="none" strike="noStrike" kern="1200" baseline="0">
                <a:solidFill>
                  <a:schemeClr val="bg1"/>
                </a:solidFill>
                <a:latin typeface="Calibri" panose="020F0502020204030204" pitchFamily="34" charset="0"/>
                <a:ea typeface="+mn-ea"/>
                <a:cs typeface="Calibri" panose="020F0502020204030204" pitchFamily="34" charset="0"/>
              </a:defRPr>
            </a:pPr>
            <a:endParaRPr lang="en-US"/>
          </a:p>
        </c:txPr>
        <c:crossAx val="1857162623"/>
        <c:crossesAt val="-15"/>
        <c:auto val="1"/>
        <c:lblAlgn val="ctr"/>
        <c:lblOffset val="100"/>
        <c:noMultiLvlLbl val="0"/>
      </c:catAx>
      <c:valAx>
        <c:axId val="1857162623"/>
        <c:scaling>
          <c:orientation val="minMax"/>
          <c:max val="20"/>
          <c:min val="-15"/>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1000" b="1" i="0" u="none" strike="noStrike" kern="1200" cap="all" baseline="0">
                    <a:solidFill>
                      <a:schemeClr val="bg1"/>
                    </a:solidFill>
                    <a:latin typeface="+mn-lt"/>
                    <a:ea typeface="+mn-ea"/>
                    <a:cs typeface="+mn-cs"/>
                  </a:defRPr>
                </a:pPr>
                <a:r>
                  <a:rPr lang="en-US" sz="1000">
                    <a:solidFill>
                      <a:schemeClr val="bg1"/>
                    </a:solidFill>
                  </a:rPr>
                  <a:t>Absolute</a:t>
                </a:r>
                <a:r>
                  <a:rPr lang="en-US" sz="1000" baseline="0">
                    <a:solidFill>
                      <a:schemeClr val="bg1"/>
                    </a:solidFill>
                  </a:rPr>
                  <a:t> magnitude (M)</a:t>
                </a:r>
                <a:endParaRPr lang="en-US" sz="1000">
                  <a:solidFill>
                    <a:schemeClr val="bg1"/>
                  </a:solidFill>
                </a:endParaRPr>
              </a:p>
            </c:rich>
          </c:tx>
          <c:layout>
            <c:manualLayout>
              <c:xMode val="edge"/>
              <c:yMode val="edge"/>
              <c:x val="1.3341938467909572E-2"/>
              <c:y val="0.2845766268612463"/>
            </c:manualLayout>
          </c:layout>
          <c:overlay val="0"/>
          <c:spPr>
            <a:noFill/>
            <a:ln>
              <a:noFill/>
            </a:ln>
            <a:effectLst/>
          </c:spPr>
          <c:txPr>
            <a:bodyPr rot="-5400000" spcFirstLastPara="1" vertOverflow="ellipsis" vert="horz" wrap="square" anchor="ctr" anchorCtr="1"/>
            <a:lstStyle/>
            <a:p>
              <a:pPr>
                <a:defRPr sz="1000" b="1" i="0" u="none" strike="noStrike" kern="1200" cap="all" baseline="0">
                  <a:solidFill>
                    <a:schemeClr val="bg1"/>
                  </a:solidFill>
                  <a:latin typeface="+mn-lt"/>
                  <a:ea typeface="+mn-ea"/>
                  <a:cs typeface="+mn-cs"/>
                </a:defRPr>
              </a:pPr>
              <a:endParaRPr lang="en-US"/>
            </a:p>
          </c:txPr>
        </c:title>
        <c:numFmt formatCode="General" sourceLinked="1"/>
        <c:majorTickMark val="out"/>
        <c:minorTickMark val="none"/>
        <c:tickLblPos val="nextTo"/>
        <c:spPr>
          <a:noFill/>
          <a:ln>
            <a:solidFill>
              <a:schemeClr val="bg1"/>
            </a:solidFill>
          </a:ln>
          <a:effectLst/>
        </c:spPr>
        <c:txPr>
          <a:bodyPr rot="-60000000" spcFirstLastPara="1" vertOverflow="ellipsis" vert="horz" wrap="square" anchor="ctr" anchorCtr="1"/>
          <a:lstStyle/>
          <a:p>
            <a:pPr>
              <a:defRPr sz="1000" b="0" i="0" u="none" strike="noStrike" kern="1200" baseline="0">
                <a:solidFill>
                  <a:schemeClr val="bg1"/>
                </a:solidFill>
                <a:latin typeface="Calibri" panose="020F0502020204030204" pitchFamily="34" charset="0"/>
                <a:ea typeface="+mn-ea"/>
                <a:cs typeface="Calibri" panose="020F0502020204030204" pitchFamily="34" charset="0"/>
              </a:defRPr>
            </a:pPr>
            <a:endParaRPr lang="en-US"/>
          </a:p>
        </c:txPr>
        <c:crossAx val="1857165119"/>
        <c:crosses val="autoZero"/>
        <c:crossBetween val="between"/>
      </c:valAx>
      <c:spPr>
        <a:noFill/>
        <a:ln>
          <a:noFill/>
        </a:ln>
        <a:effectLst/>
      </c:spPr>
    </c:plotArea>
    <c:legend>
      <c:legendPos val="b"/>
      <c:layout>
        <c:manualLayout>
          <c:xMode val="edge"/>
          <c:yMode val="edge"/>
          <c:x val="0.1967137434570444"/>
          <c:y val="0.91371195717904641"/>
          <c:w val="0.63267821411851488"/>
          <c:h val="5.0428223654209695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Calibri" panose="020F0502020204030204" pitchFamily="34" charset="0"/>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bg1"/>
                </a:solidFill>
                <a:effectLst>
                  <a:outerShdw blurRad="50800" dist="38100" dir="5400000" algn="t" rotWithShape="0">
                    <a:prstClr val="black">
                      <a:alpha val="40000"/>
                    </a:prstClr>
                  </a:outerShdw>
                </a:effectLst>
                <a:latin typeface="Calibri" panose="020F0502020204030204" pitchFamily="34" charset="0"/>
                <a:ea typeface="+mn-ea"/>
                <a:cs typeface="Calibri" panose="020F0502020204030204" pitchFamily="34" charset="0"/>
              </a:defRPr>
            </a:pPr>
            <a:r>
              <a:rPr lang="en-US" sz="1400">
                <a:solidFill>
                  <a:schemeClr val="bg1"/>
                </a:solidFill>
                <a:latin typeface="Calibri" panose="020F0502020204030204" pitchFamily="34" charset="0"/>
                <a:cs typeface="Calibri" panose="020F0502020204030204" pitchFamily="34" charset="0"/>
              </a:rPr>
              <a:t>Absolute Magnitude vs. Temperature Line Fit Plot</a:t>
            </a:r>
          </a:p>
        </c:rich>
      </c:tx>
      <c:layout>
        <c:manualLayout>
          <c:xMode val="edge"/>
          <c:yMode val="edge"/>
          <c:x val="0.11121967312653976"/>
          <c:y val="3.1627896551874417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bg1"/>
              </a:solidFill>
              <a:effectLst>
                <a:outerShdw blurRad="50800" dist="38100" dir="5400000" algn="t" rotWithShape="0">
                  <a:prstClr val="black">
                    <a:alpha val="40000"/>
                  </a:prstClr>
                </a:outerShdw>
              </a:effectLst>
              <a:latin typeface="Calibri" panose="020F0502020204030204" pitchFamily="34" charset="0"/>
              <a:ea typeface="+mn-ea"/>
              <a:cs typeface="Calibri" panose="020F0502020204030204" pitchFamily="34" charset="0"/>
            </a:defRPr>
          </a:pPr>
          <a:endParaRPr lang="en-US"/>
        </a:p>
      </c:txPr>
    </c:title>
    <c:autoTitleDeleted val="0"/>
    <c:plotArea>
      <c:layout/>
      <c:scatterChart>
        <c:scatterStyle val="lineMarker"/>
        <c:varyColors val="0"/>
        <c:ser>
          <c:idx val="0"/>
          <c:order val="0"/>
          <c:tx>
            <c:v>Temperature</c:v>
          </c:tx>
          <c:spPr>
            <a:ln w="25400" cap="rnd">
              <a:noFill/>
              <a:round/>
            </a:ln>
            <a:effectLst>
              <a:outerShdw blurRad="63500" dist="38100" dir="5400000" rotWithShape="0">
                <a:srgbClr val="000000">
                  <a:alpha val="60000"/>
                </a:srgbClr>
              </a:outerShdw>
            </a:effectLst>
          </c:spPr>
          <c:marker>
            <c:symbol val="circle"/>
            <c:size val="6"/>
            <c:spPr>
              <a:solidFill>
                <a:srgbClr val="009999"/>
              </a:solidFill>
              <a:ln w="9525" cap="rnd">
                <a:solidFill>
                  <a:schemeClr val="tx1"/>
                </a:solidFill>
                <a:round/>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trendline>
            <c:spPr>
              <a:ln w="31750" cap="rnd">
                <a:solidFill>
                  <a:srgbClr val="00FFCC"/>
                </a:solidFill>
                <a:prstDash val="solid"/>
              </a:ln>
              <a:effectLst/>
            </c:spPr>
            <c:trendlineType val="linear"/>
            <c:dispRSqr val="1"/>
            <c:dispEq val="1"/>
            <c:trendlineLbl>
              <c:layout>
                <c:manualLayout>
                  <c:x val="4.946470420960767E-2"/>
                  <c:y val="-0.63045974962349904"/>
                </c:manualLayout>
              </c:layout>
              <c:numFmt formatCode="General" sourceLinked="0"/>
              <c:spPr>
                <a:noFill/>
                <a:ln>
                  <a:noFill/>
                </a:ln>
                <a:effectLst/>
              </c:spPr>
              <c:txPr>
                <a:bodyPr rot="0" spcFirstLastPara="1" vertOverflow="ellipsis" vert="horz" wrap="square" anchor="ctr" anchorCtr="1"/>
                <a:lstStyle/>
                <a:p>
                  <a:pPr>
                    <a:defRPr sz="1050" b="1" i="0" u="none" strike="noStrike" kern="1200" baseline="0">
                      <a:solidFill>
                        <a:schemeClr val="bg1"/>
                      </a:solidFill>
                      <a:latin typeface="+mn-lt"/>
                      <a:ea typeface="+mn-ea"/>
                      <a:cs typeface="+mn-cs"/>
                    </a:defRPr>
                  </a:pPr>
                  <a:endParaRPr lang="en-US"/>
                </a:p>
              </c:txPr>
            </c:trendlineLbl>
          </c:trendline>
          <c:xVal>
            <c:numRef>
              <c:f>'Stars data - Cleaned'!$D$2:$D$241</c:f>
              <c:numCache>
                <c:formatCode>General</c:formatCode>
                <c:ptCount val="240"/>
                <c:pt idx="0">
                  <c:v>16.12</c:v>
                </c:pt>
                <c:pt idx="1">
                  <c:v>16.600000000000001</c:v>
                </c:pt>
                <c:pt idx="2">
                  <c:v>18.7</c:v>
                </c:pt>
                <c:pt idx="3">
                  <c:v>16.649999999999999</c:v>
                </c:pt>
                <c:pt idx="4">
                  <c:v>20.059999999999999</c:v>
                </c:pt>
                <c:pt idx="5">
                  <c:v>16.98</c:v>
                </c:pt>
                <c:pt idx="6">
                  <c:v>17.22</c:v>
                </c:pt>
                <c:pt idx="7">
                  <c:v>17.399999999999999</c:v>
                </c:pt>
                <c:pt idx="8">
                  <c:v>17.45</c:v>
                </c:pt>
                <c:pt idx="9">
                  <c:v>16.05</c:v>
                </c:pt>
                <c:pt idx="10">
                  <c:v>10.69</c:v>
                </c:pt>
                <c:pt idx="11">
                  <c:v>11.79</c:v>
                </c:pt>
                <c:pt idx="12">
                  <c:v>13.21</c:v>
                </c:pt>
                <c:pt idx="13">
                  <c:v>10.48</c:v>
                </c:pt>
                <c:pt idx="14">
                  <c:v>11.782</c:v>
                </c:pt>
                <c:pt idx="15">
                  <c:v>13.07</c:v>
                </c:pt>
                <c:pt idx="16">
                  <c:v>14.79</c:v>
                </c:pt>
                <c:pt idx="17">
                  <c:v>10.8</c:v>
                </c:pt>
                <c:pt idx="18">
                  <c:v>13.53</c:v>
                </c:pt>
                <c:pt idx="19">
                  <c:v>11.18</c:v>
                </c:pt>
                <c:pt idx="20">
                  <c:v>10.58</c:v>
                </c:pt>
                <c:pt idx="21">
                  <c:v>14.02</c:v>
                </c:pt>
                <c:pt idx="22">
                  <c:v>14.23</c:v>
                </c:pt>
                <c:pt idx="23">
                  <c:v>14.5</c:v>
                </c:pt>
                <c:pt idx="24">
                  <c:v>11.89</c:v>
                </c:pt>
                <c:pt idx="25">
                  <c:v>12.23</c:v>
                </c:pt>
                <c:pt idx="26">
                  <c:v>14.2</c:v>
                </c:pt>
                <c:pt idx="27">
                  <c:v>14.47</c:v>
                </c:pt>
                <c:pt idx="28">
                  <c:v>12.59</c:v>
                </c:pt>
                <c:pt idx="29">
                  <c:v>14.08</c:v>
                </c:pt>
                <c:pt idx="30">
                  <c:v>-4.7</c:v>
                </c:pt>
                <c:pt idx="31">
                  <c:v>-4.2</c:v>
                </c:pt>
                <c:pt idx="32">
                  <c:v>-1.97</c:v>
                </c:pt>
                <c:pt idx="33">
                  <c:v>0.16</c:v>
                </c:pt>
                <c:pt idx="34">
                  <c:v>5.05</c:v>
                </c:pt>
                <c:pt idx="35">
                  <c:v>2.42</c:v>
                </c:pt>
                <c:pt idx="36">
                  <c:v>2.41</c:v>
                </c:pt>
                <c:pt idx="37">
                  <c:v>2.93</c:v>
                </c:pt>
                <c:pt idx="38">
                  <c:v>4.46</c:v>
                </c:pt>
                <c:pt idx="39">
                  <c:v>5.03</c:v>
                </c:pt>
                <c:pt idx="40">
                  <c:v>-6.93</c:v>
                </c:pt>
                <c:pt idx="41">
                  <c:v>-6.2</c:v>
                </c:pt>
                <c:pt idx="42">
                  <c:v>-6.02</c:v>
                </c:pt>
                <c:pt idx="43">
                  <c:v>-7.22</c:v>
                </c:pt>
                <c:pt idx="44">
                  <c:v>-6</c:v>
                </c:pt>
                <c:pt idx="45">
                  <c:v>-6.6</c:v>
                </c:pt>
                <c:pt idx="46">
                  <c:v>-6.78</c:v>
                </c:pt>
                <c:pt idx="47">
                  <c:v>-5.24</c:v>
                </c:pt>
                <c:pt idx="48">
                  <c:v>-6.74</c:v>
                </c:pt>
                <c:pt idx="49">
                  <c:v>-6.1</c:v>
                </c:pt>
                <c:pt idx="50">
                  <c:v>-9.4</c:v>
                </c:pt>
                <c:pt idx="51">
                  <c:v>-7.63</c:v>
                </c:pt>
                <c:pt idx="52">
                  <c:v>-9.1999999999999993</c:v>
                </c:pt>
                <c:pt idx="53">
                  <c:v>-8.0500000000000007</c:v>
                </c:pt>
                <c:pt idx="54">
                  <c:v>-7.79</c:v>
                </c:pt>
                <c:pt idx="55">
                  <c:v>-11.75</c:v>
                </c:pt>
                <c:pt idx="56">
                  <c:v>-11.92</c:v>
                </c:pt>
                <c:pt idx="57">
                  <c:v>-11.28</c:v>
                </c:pt>
                <c:pt idx="58">
                  <c:v>-11.24</c:v>
                </c:pt>
                <c:pt idx="59">
                  <c:v>-11.36</c:v>
                </c:pt>
                <c:pt idx="60">
                  <c:v>16.23</c:v>
                </c:pt>
                <c:pt idx="61">
                  <c:v>16.940000000000001</c:v>
                </c:pt>
                <c:pt idx="62">
                  <c:v>16.09</c:v>
                </c:pt>
                <c:pt idx="63">
                  <c:v>16.96</c:v>
                </c:pt>
                <c:pt idx="64">
                  <c:v>18.89</c:v>
                </c:pt>
                <c:pt idx="65">
                  <c:v>17.13</c:v>
                </c:pt>
                <c:pt idx="66">
                  <c:v>18.34</c:v>
                </c:pt>
                <c:pt idx="67">
                  <c:v>16.45</c:v>
                </c:pt>
                <c:pt idx="68">
                  <c:v>17.39</c:v>
                </c:pt>
                <c:pt idx="69">
                  <c:v>19.43</c:v>
                </c:pt>
                <c:pt idx="70">
                  <c:v>12.3</c:v>
                </c:pt>
                <c:pt idx="71">
                  <c:v>10.119999999999999</c:v>
                </c:pt>
                <c:pt idx="72">
                  <c:v>13.2</c:v>
                </c:pt>
                <c:pt idx="73">
                  <c:v>11.94</c:v>
                </c:pt>
                <c:pt idx="74">
                  <c:v>10.89</c:v>
                </c:pt>
                <c:pt idx="75">
                  <c:v>11.76</c:v>
                </c:pt>
                <c:pt idx="76">
                  <c:v>13.46</c:v>
                </c:pt>
                <c:pt idx="77">
                  <c:v>11.87</c:v>
                </c:pt>
                <c:pt idx="78">
                  <c:v>12.81</c:v>
                </c:pt>
                <c:pt idx="79">
                  <c:v>13.98</c:v>
                </c:pt>
                <c:pt idx="80">
                  <c:v>14.09</c:v>
                </c:pt>
                <c:pt idx="81">
                  <c:v>12.02</c:v>
                </c:pt>
                <c:pt idx="82">
                  <c:v>13.78</c:v>
                </c:pt>
                <c:pt idx="83">
                  <c:v>12.45</c:v>
                </c:pt>
                <c:pt idx="84">
                  <c:v>12.17</c:v>
                </c:pt>
                <c:pt idx="85">
                  <c:v>13.98</c:v>
                </c:pt>
                <c:pt idx="86">
                  <c:v>12.13</c:v>
                </c:pt>
                <c:pt idx="87">
                  <c:v>11.19</c:v>
                </c:pt>
                <c:pt idx="88">
                  <c:v>12.97</c:v>
                </c:pt>
                <c:pt idx="89">
                  <c:v>11.34</c:v>
                </c:pt>
                <c:pt idx="90">
                  <c:v>5.49</c:v>
                </c:pt>
                <c:pt idx="91">
                  <c:v>6.5060000000000002</c:v>
                </c:pt>
                <c:pt idx="92">
                  <c:v>6.2279999999999998</c:v>
                </c:pt>
                <c:pt idx="93">
                  <c:v>4.78</c:v>
                </c:pt>
                <c:pt idx="94">
                  <c:v>1.45</c:v>
                </c:pt>
                <c:pt idx="95">
                  <c:v>-2.2999999999999998</c:v>
                </c:pt>
                <c:pt idx="96">
                  <c:v>4.68</c:v>
                </c:pt>
                <c:pt idx="97">
                  <c:v>2.44</c:v>
                </c:pt>
                <c:pt idx="98">
                  <c:v>0.02</c:v>
                </c:pt>
                <c:pt idx="99">
                  <c:v>-4.4000000000000004</c:v>
                </c:pt>
                <c:pt idx="100">
                  <c:v>-6.5</c:v>
                </c:pt>
                <c:pt idx="101">
                  <c:v>-6.23</c:v>
                </c:pt>
                <c:pt idx="102">
                  <c:v>-5.76</c:v>
                </c:pt>
                <c:pt idx="103">
                  <c:v>-6.89</c:v>
                </c:pt>
                <c:pt idx="104">
                  <c:v>-5.91</c:v>
                </c:pt>
                <c:pt idx="105">
                  <c:v>-6.12</c:v>
                </c:pt>
                <c:pt idx="106">
                  <c:v>-5.83</c:v>
                </c:pt>
                <c:pt idx="107">
                  <c:v>-6.34</c:v>
                </c:pt>
                <c:pt idx="108">
                  <c:v>-6.24</c:v>
                </c:pt>
                <c:pt idx="109">
                  <c:v>-5.79</c:v>
                </c:pt>
                <c:pt idx="110">
                  <c:v>-10.7</c:v>
                </c:pt>
                <c:pt idx="111">
                  <c:v>-10.81</c:v>
                </c:pt>
                <c:pt idx="112">
                  <c:v>-11.33</c:v>
                </c:pt>
                <c:pt idx="113">
                  <c:v>-10.92</c:v>
                </c:pt>
                <c:pt idx="114">
                  <c:v>-10.86</c:v>
                </c:pt>
                <c:pt idx="115">
                  <c:v>-11.03</c:v>
                </c:pt>
                <c:pt idx="116">
                  <c:v>-11.39</c:v>
                </c:pt>
                <c:pt idx="117">
                  <c:v>-10.25</c:v>
                </c:pt>
                <c:pt idx="118">
                  <c:v>-10.07</c:v>
                </c:pt>
                <c:pt idx="119">
                  <c:v>-10.7</c:v>
                </c:pt>
                <c:pt idx="120">
                  <c:v>17.16</c:v>
                </c:pt>
                <c:pt idx="121">
                  <c:v>19.940000000000001</c:v>
                </c:pt>
                <c:pt idx="122">
                  <c:v>20.02</c:v>
                </c:pt>
                <c:pt idx="123">
                  <c:v>16.920000000000002</c:v>
                </c:pt>
                <c:pt idx="124">
                  <c:v>17.12</c:v>
                </c:pt>
                <c:pt idx="125">
                  <c:v>19.63</c:v>
                </c:pt>
                <c:pt idx="126">
                  <c:v>16.88</c:v>
                </c:pt>
                <c:pt idx="127">
                  <c:v>16.71</c:v>
                </c:pt>
                <c:pt idx="128">
                  <c:v>19.559999999999999</c:v>
                </c:pt>
                <c:pt idx="129">
                  <c:v>18.09</c:v>
                </c:pt>
                <c:pt idx="130">
                  <c:v>10.87</c:v>
                </c:pt>
                <c:pt idx="131">
                  <c:v>10.34</c:v>
                </c:pt>
                <c:pt idx="132">
                  <c:v>11.17</c:v>
                </c:pt>
                <c:pt idx="133">
                  <c:v>13.12</c:v>
                </c:pt>
                <c:pt idx="134">
                  <c:v>14.23</c:v>
                </c:pt>
                <c:pt idx="135">
                  <c:v>14.75</c:v>
                </c:pt>
                <c:pt idx="136">
                  <c:v>11.43</c:v>
                </c:pt>
                <c:pt idx="137">
                  <c:v>14.26</c:v>
                </c:pt>
                <c:pt idx="138">
                  <c:v>12.23</c:v>
                </c:pt>
                <c:pt idx="139">
                  <c:v>14.33</c:v>
                </c:pt>
                <c:pt idx="140">
                  <c:v>13.67</c:v>
                </c:pt>
                <c:pt idx="141">
                  <c:v>11.52</c:v>
                </c:pt>
                <c:pt idx="142">
                  <c:v>12.78</c:v>
                </c:pt>
                <c:pt idx="143">
                  <c:v>11.92</c:v>
                </c:pt>
                <c:pt idx="144">
                  <c:v>11.38</c:v>
                </c:pt>
                <c:pt idx="145">
                  <c:v>14.87</c:v>
                </c:pt>
                <c:pt idx="146">
                  <c:v>12.83</c:v>
                </c:pt>
                <c:pt idx="147">
                  <c:v>12.89</c:v>
                </c:pt>
                <c:pt idx="148">
                  <c:v>14.81</c:v>
                </c:pt>
                <c:pt idx="149">
                  <c:v>11.23</c:v>
                </c:pt>
                <c:pt idx="150">
                  <c:v>-4.01</c:v>
                </c:pt>
                <c:pt idx="151">
                  <c:v>0.12</c:v>
                </c:pt>
                <c:pt idx="152">
                  <c:v>-2.04</c:v>
                </c:pt>
                <c:pt idx="153">
                  <c:v>-3.32</c:v>
                </c:pt>
                <c:pt idx="154">
                  <c:v>-3.98</c:v>
                </c:pt>
                <c:pt idx="155">
                  <c:v>-4.09</c:v>
                </c:pt>
                <c:pt idx="156">
                  <c:v>-3.8</c:v>
                </c:pt>
                <c:pt idx="157">
                  <c:v>-3.4</c:v>
                </c:pt>
                <c:pt idx="158">
                  <c:v>-1.38</c:v>
                </c:pt>
                <c:pt idx="159">
                  <c:v>-4.5599999999999996</c:v>
                </c:pt>
                <c:pt idx="160">
                  <c:v>-5.92</c:v>
                </c:pt>
                <c:pt idx="161">
                  <c:v>-6.2450000000000001</c:v>
                </c:pt>
                <c:pt idx="162">
                  <c:v>-5.62</c:v>
                </c:pt>
                <c:pt idx="163">
                  <c:v>-6.63</c:v>
                </c:pt>
                <c:pt idx="164">
                  <c:v>-7.34</c:v>
                </c:pt>
                <c:pt idx="165">
                  <c:v>-7.22</c:v>
                </c:pt>
                <c:pt idx="166">
                  <c:v>-5.69</c:v>
                </c:pt>
                <c:pt idx="167">
                  <c:v>-5.83</c:v>
                </c:pt>
                <c:pt idx="168">
                  <c:v>-6.09</c:v>
                </c:pt>
                <c:pt idx="169">
                  <c:v>-5.99</c:v>
                </c:pt>
                <c:pt idx="170">
                  <c:v>-7.58</c:v>
                </c:pt>
                <c:pt idx="171">
                  <c:v>-8.18</c:v>
                </c:pt>
                <c:pt idx="172">
                  <c:v>-9.1999999999999993</c:v>
                </c:pt>
                <c:pt idx="173">
                  <c:v>-9.1</c:v>
                </c:pt>
                <c:pt idx="174">
                  <c:v>-7.89</c:v>
                </c:pt>
                <c:pt idx="175">
                  <c:v>-7.71</c:v>
                </c:pt>
                <c:pt idx="176">
                  <c:v>-8.3000000000000007</c:v>
                </c:pt>
                <c:pt idx="177">
                  <c:v>-9.9</c:v>
                </c:pt>
                <c:pt idx="178">
                  <c:v>-7.84</c:v>
                </c:pt>
                <c:pt idx="179">
                  <c:v>-8.24</c:v>
                </c:pt>
                <c:pt idx="180">
                  <c:v>16.21</c:v>
                </c:pt>
                <c:pt idx="181">
                  <c:v>18.39</c:v>
                </c:pt>
                <c:pt idx="182">
                  <c:v>17.559999999999999</c:v>
                </c:pt>
                <c:pt idx="183">
                  <c:v>17.34</c:v>
                </c:pt>
                <c:pt idx="184">
                  <c:v>17.079999999999998</c:v>
                </c:pt>
                <c:pt idx="185">
                  <c:v>16.93</c:v>
                </c:pt>
                <c:pt idx="186">
                  <c:v>17.45</c:v>
                </c:pt>
                <c:pt idx="187">
                  <c:v>16.670000000000002</c:v>
                </c:pt>
                <c:pt idx="188">
                  <c:v>19.45</c:v>
                </c:pt>
                <c:pt idx="189">
                  <c:v>16.350000000000001</c:v>
                </c:pt>
                <c:pt idx="190">
                  <c:v>11.47</c:v>
                </c:pt>
                <c:pt idx="191">
                  <c:v>10.73</c:v>
                </c:pt>
                <c:pt idx="192">
                  <c:v>13.45</c:v>
                </c:pt>
                <c:pt idx="193">
                  <c:v>12.853999999999999</c:v>
                </c:pt>
                <c:pt idx="194">
                  <c:v>12.43</c:v>
                </c:pt>
                <c:pt idx="195">
                  <c:v>13.667</c:v>
                </c:pt>
                <c:pt idx="196">
                  <c:v>14.12</c:v>
                </c:pt>
                <c:pt idx="197">
                  <c:v>14.94</c:v>
                </c:pt>
                <c:pt idx="198">
                  <c:v>12.78</c:v>
                </c:pt>
                <c:pt idx="199">
                  <c:v>14.776</c:v>
                </c:pt>
                <c:pt idx="200">
                  <c:v>12.87</c:v>
                </c:pt>
                <c:pt idx="201">
                  <c:v>11.92</c:v>
                </c:pt>
                <c:pt idx="202">
                  <c:v>12.23</c:v>
                </c:pt>
                <c:pt idx="203">
                  <c:v>12.9</c:v>
                </c:pt>
                <c:pt idx="204">
                  <c:v>11.22</c:v>
                </c:pt>
                <c:pt idx="205">
                  <c:v>11.34</c:v>
                </c:pt>
                <c:pt idx="206">
                  <c:v>10.55</c:v>
                </c:pt>
                <c:pt idx="207">
                  <c:v>10.18</c:v>
                </c:pt>
                <c:pt idx="208">
                  <c:v>11.66</c:v>
                </c:pt>
                <c:pt idx="209">
                  <c:v>11.62</c:v>
                </c:pt>
                <c:pt idx="210">
                  <c:v>-3.67</c:v>
                </c:pt>
                <c:pt idx="211">
                  <c:v>1.2999999999999999E-2</c:v>
                </c:pt>
                <c:pt idx="212">
                  <c:v>-0.12</c:v>
                </c:pt>
                <c:pt idx="213">
                  <c:v>-2.5499999999999998</c:v>
                </c:pt>
                <c:pt idx="214">
                  <c:v>-4.57</c:v>
                </c:pt>
                <c:pt idx="215">
                  <c:v>-4.3600000000000003</c:v>
                </c:pt>
                <c:pt idx="216">
                  <c:v>1.236</c:v>
                </c:pt>
                <c:pt idx="217">
                  <c:v>-3.08</c:v>
                </c:pt>
                <c:pt idx="218">
                  <c:v>-2.64</c:v>
                </c:pt>
                <c:pt idx="219">
                  <c:v>-0.98</c:v>
                </c:pt>
                <c:pt idx="220">
                  <c:v>-6.27</c:v>
                </c:pt>
                <c:pt idx="221">
                  <c:v>-7.02</c:v>
                </c:pt>
                <c:pt idx="222">
                  <c:v>-6.98</c:v>
                </c:pt>
                <c:pt idx="223">
                  <c:v>-5.9749999999999996</c:v>
                </c:pt>
                <c:pt idx="224">
                  <c:v>-6.35</c:v>
                </c:pt>
                <c:pt idx="225">
                  <c:v>-7.45</c:v>
                </c:pt>
                <c:pt idx="226">
                  <c:v>-7.2619999999999996</c:v>
                </c:pt>
                <c:pt idx="227">
                  <c:v>-6.2240000000000002</c:v>
                </c:pt>
                <c:pt idx="228">
                  <c:v>-5.9050000000000002</c:v>
                </c:pt>
                <c:pt idx="229">
                  <c:v>-7.3460000000000001</c:v>
                </c:pt>
                <c:pt idx="230">
                  <c:v>-8.84</c:v>
                </c:pt>
                <c:pt idx="231">
                  <c:v>-9.2899999999999991</c:v>
                </c:pt>
                <c:pt idx="232">
                  <c:v>-10.84</c:v>
                </c:pt>
                <c:pt idx="233">
                  <c:v>-7.59</c:v>
                </c:pt>
                <c:pt idx="234">
                  <c:v>-7.67</c:v>
                </c:pt>
                <c:pt idx="235">
                  <c:v>-9.93</c:v>
                </c:pt>
                <c:pt idx="236">
                  <c:v>-10.63</c:v>
                </c:pt>
                <c:pt idx="237">
                  <c:v>-10.73</c:v>
                </c:pt>
                <c:pt idx="238">
                  <c:v>-11.23</c:v>
                </c:pt>
                <c:pt idx="239">
                  <c:v>-7.8</c:v>
                </c:pt>
              </c:numCache>
            </c:numRef>
          </c:xVal>
          <c:yVal>
            <c:numRef>
              <c:f>'Stars data - Cleaned'!$A$2:$A$241</c:f>
              <c:numCache>
                <c:formatCode>General</c:formatCode>
                <c:ptCount val="240"/>
                <c:pt idx="0">
                  <c:v>3068</c:v>
                </c:pt>
                <c:pt idx="1">
                  <c:v>3042</c:v>
                </c:pt>
                <c:pt idx="2">
                  <c:v>2600</c:v>
                </c:pt>
                <c:pt idx="3">
                  <c:v>2800</c:v>
                </c:pt>
                <c:pt idx="4">
                  <c:v>1939</c:v>
                </c:pt>
                <c:pt idx="5">
                  <c:v>2840</c:v>
                </c:pt>
                <c:pt idx="6">
                  <c:v>2637</c:v>
                </c:pt>
                <c:pt idx="7">
                  <c:v>2600</c:v>
                </c:pt>
                <c:pt idx="8">
                  <c:v>2650</c:v>
                </c:pt>
                <c:pt idx="9">
                  <c:v>2700</c:v>
                </c:pt>
                <c:pt idx="10">
                  <c:v>3600</c:v>
                </c:pt>
                <c:pt idx="11">
                  <c:v>3129</c:v>
                </c:pt>
                <c:pt idx="12">
                  <c:v>3134</c:v>
                </c:pt>
                <c:pt idx="13">
                  <c:v>3628</c:v>
                </c:pt>
                <c:pt idx="14">
                  <c:v>2650</c:v>
                </c:pt>
                <c:pt idx="15">
                  <c:v>3340</c:v>
                </c:pt>
                <c:pt idx="16">
                  <c:v>2799</c:v>
                </c:pt>
                <c:pt idx="17">
                  <c:v>3692</c:v>
                </c:pt>
                <c:pt idx="18">
                  <c:v>3192</c:v>
                </c:pt>
                <c:pt idx="19">
                  <c:v>3441</c:v>
                </c:pt>
                <c:pt idx="20">
                  <c:v>25000</c:v>
                </c:pt>
                <c:pt idx="21">
                  <c:v>7740</c:v>
                </c:pt>
                <c:pt idx="22">
                  <c:v>7220</c:v>
                </c:pt>
                <c:pt idx="23">
                  <c:v>8500</c:v>
                </c:pt>
                <c:pt idx="24">
                  <c:v>16500</c:v>
                </c:pt>
                <c:pt idx="25">
                  <c:v>12990</c:v>
                </c:pt>
                <c:pt idx="26">
                  <c:v>8570</c:v>
                </c:pt>
                <c:pt idx="27">
                  <c:v>7700</c:v>
                </c:pt>
                <c:pt idx="28">
                  <c:v>11790</c:v>
                </c:pt>
                <c:pt idx="29">
                  <c:v>7230</c:v>
                </c:pt>
                <c:pt idx="30">
                  <c:v>39000</c:v>
                </c:pt>
                <c:pt idx="31">
                  <c:v>30000</c:v>
                </c:pt>
                <c:pt idx="32">
                  <c:v>15276</c:v>
                </c:pt>
                <c:pt idx="33">
                  <c:v>9700</c:v>
                </c:pt>
                <c:pt idx="34">
                  <c:v>5800</c:v>
                </c:pt>
                <c:pt idx="35">
                  <c:v>8052</c:v>
                </c:pt>
                <c:pt idx="36">
                  <c:v>6757</c:v>
                </c:pt>
                <c:pt idx="37">
                  <c:v>6380</c:v>
                </c:pt>
                <c:pt idx="38">
                  <c:v>5936</c:v>
                </c:pt>
                <c:pt idx="39">
                  <c:v>5587</c:v>
                </c:pt>
                <c:pt idx="40">
                  <c:v>3826</c:v>
                </c:pt>
                <c:pt idx="41">
                  <c:v>3365</c:v>
                </c:pt>
                <c:pt idx="42">
                  <c:v>3270</c:v>
                </c:pt>
                <c:pt idx="43">
                  <c:v>3200</c:v>
                </c:pt>
                <c:pt idx="44">
                  <c:v>3008</c:v>
                </c:pt>
                <c:pt idx="45">
                  <c:v>3600</c:v>
                </c:pt>
                <c:pt idx="46">
                  <c:v>3575</c:v>
                </c:pt>
                <c:pt idx="47">
                  <c:v>3574</c:v>
                </c:pt>
                <c:pt idx="48">
                  <c:v>3625</c:v>
                </c:pt>
                <c:pt idx="49">
                  <c:v>33750</c:v>
                </c:pt>
                <c:pt idx="50">
                  <c:v>3490</c:v>
                </c:pt>
                <c:pt idx="51">
                  <c:v>3750</c:v>
                </c:pt>
                <c:pt idx="52">
                  <c:v>3834</c:v>
                </c:pt>
                <c:pt idx="53">
                  <c:v>3749</c:v>
                </c:pt>
                <c:pt idx="54">
                  <c:v>3650</c:v>
                </c:pt>
                <c:pt idx="55">
                  <c:v>3450</c:v>
                </c:pt>
                <c:pt idx="56">
                  <c:v>3660</c:v>
                </c:pt>
                <c:pt idx="57">
                  <c:v>3450</c:v>
                </c:pt>
                <c:pt idx="58">
                  <c:v>3752</c:v>
                </c:pt>
                <c:pt idx="59">
                  <c:v>3535</c:v>
                </c:pt>
                <c:pt idx="60">
                  <c:v>3341</c:v>
                </c:pt>
                <c:pt idx="61">
                  <c:v>3432</c:v>
                </c:pt>
                <c:pt idx="62">
                  <c:v>2983</c:v>
                </c:pt>
                <c:pt idx="63">
                  <c:v>2835</c:v>
                </c:pt>
                <c:pt idx="64">
                  <c:v>2935</c:v>
                </c:pt>
                <c:pt idx="65">
                  <c:v>3295</c:v>
                </c:pt>
                <c:pt idx="66">
                  <c:v>2945</c:v>
                </c:pt>
                <c:pt idx="67">
                  <c:v>2817</c:v>
                </c:pt>
                <c:pt idx="68">
                  <c:v>2774</c:v>
                </c:pt>
                <c:pt idx="69">
                  <c:v>2871</c:v>
                </c:pt>
                <c:pt idx="70">
                  <c:v>3345</c:v>
                </c:pt>
                <c:pt idx="71">
                  <c:v>3607</c:v>
                </c:pt>
                <c:pt idx="72">
                  <c:v>3304</c:v>
                </c:pt>
                <c:pt idx="73">
                  <c:v>3150</c:v>
                </c:pt>
                <c:pt idx="74">
                  <c:v>3550</c:v>
                </c:pt>
                <c:pt idx="75">
                  <c:v>3180</c:v>
                </c:pt>
                <c:pt idx="76">
                  <c:v>2890</c:v>
                </c:pt>
                <c:pt idx="77">
                  <c:v>3342</c:v>
                </c:pt>
                <c:pt idx="78">
                  <c:v>2621</c:v>
                </c:pt>
                <c:pt idx="79">
                  <c:v>3158</c:v>
                </c:pt>
                <c:pt idx="80">
                  <c:v>7100</c:v>
                </c:pt>
                <c:pt idx="81">
                  <c:v>10574</c:v>
                </c:pt>
                <c:pt idx="82">
                  <c:v>8930</c:v>
                </c:pt>
                <c:pt idx="83">
                  <c:v>17200</c:v>
                </c:pt>
                <c:pt idx="84">
                  <c:v>14100</c:v>
                </c:pt>
                <c:pt idx="85">
                  <c:v>9675</c:v>
                </c:pt>
                <c:pt idx="86">
                  <c:v>12010</c:v>
                </c:pt>
                <c:pt idx="87">
                  <c:v>10980</c:v>
                </c:pt>
                <c:pt idx="88">
                  <c:v>13720</c:v>
                </c:pt>
                <c:pt idx="89">
                  <c:v>19860</c:v>
                </c:pt>
                <c:pt idx="90">
                  <c:v>5300</c:v>
                </c:pt>
                <c:pt idx="91">
                  <c:v>4526</c:v>
                </c:pt>
                <c:pt idx="92">
                  <c:v>4077</c:v>
                </c:pt>
                <c:pt idx="93">
                  <c:v>4980</c:v>
                </c:pt>
                <c:pt idx="94">
                  <c:v>9030</c:v>
                </c:pt>
                <c:pt idx="95">
                  <c:v>11250</c:v>
                </c:pt>
                <c:pt idx="96">
                  <c:v>5112</c:v>
                </c:pt>
                <c:pt idx="97">
                  <c:v>7720</c:v>
                </c:pt>
                <c:pt idx="98">
                  <c:v>12098</c:v>
                </c:pt>
                <c:pt idx="99">
                  <c:v>36108</c:v>
                </c:pt>
                <c:pt idx="100">
                  <c:v>33300</c:v>
                </c:pt>
                <c:pt idx="101">
                  <c:v>40000</c:v>
                </c:pt>
                <c:pt idx="102">
                  <c:v>23000</c:v>
                </c:pt>
                <c:pt idx="103">
                  <c:v>17120</c:v>
                </c:pt>
                <c:pt idx="104">
                  <c:v>11096</c:v>
                </c:pt>
                <c:pt idx="105">
                  <c:v>14245</c:v>
                </c:pt>
                <c:pt idx="106">
                  <c:v>24630</c:v>
                </c:pt>
                <c:pt idx="107">
                  <c:v>12893</c:v>
                </c:pt>
                <c:pt idx="108">
                  <c:v>24345</c:v>
                </c:pt>
                <c:pt idx="109">
                  <c:v>33421</c:v>
                </c:pt>
                <c:pt idx="110">
                  <c:v>3459</c:v>
                </c:pt>
                <c:pt idx="111">
                  <c:v>3605</c:v>
                </c:pt>
                <c:pt idx="112">
                  <c:v>3615</c:v>
                </c:pt>
                <c:pt idx="113">
                  <c:v>3399</c:v>
                </c:pt>
                <c:pt idx="114">
                  <c:v>3610</c:v>
                </c:pt>
                <c:pt idx="115">
                  <c:v>3553</c:v>
                </c:pt>
                <c:pt idx="116">
                  <c:v>4015</c:v>
                </c:pt>
                <c:pt idx="117">
                  <c:v>3625</c:v>
                </c:pt>
                <c:pt idx="118">
                  <c:v>6850</c:v>
                </c:pt>
                <c:pt idx="119">
                  <c:v>3780</c:v>
                </c:pt>
                <c:pt idx="120">
                  <c:v>3323</c:v>
                </c:pt>
                <c:pt idx="121">
                  <c:v>3531</c:v>
                </c:pt>
                <c:pt idx="122">
                  <c:v>3218</c:v>
                </c:pt>
                <c:pt idx="123">
                  <c:v>3146</c:v>
                </c:pt>
                <c:pt idx="124">
                  <c:v>3511</c:v>
                </c:pt>
                <c:pt idx="125">
                  <c:v>3225</c:v>
                </c:pt>
                <c:pt idx="126">
                  <c:v>2935</c:v>
                </c:pt>
                <c:pt idx="127">
                  <c:v>2861</c:v>
                </c:pt>
                <c:pt idx="128">
                  <c:v>2856</c:v>
                </c:pt>
                <c:pt idx="129">
                  <c:v>2731</c:v>
                </c:pt>
                <c:pt idx="130">
                  <c:v>3095</c:v>
                </c:pt>
                <c:pt idx="131">
                  <c:v>3607</c:v>
                </c:pt>
                <c:pt idx="132">
                  <c:v>3100</c:v>
                </c:pt>
                <c:pt idx="133">
                  <c:v>2989</c:v>
                </c:pt>
                <c:pt idx="134">
                  <c:v>3542</c:v>
                </c:pt>
                <c:pt idx="135">
                  <c:v>3243</c:v>
                </c:pt>
                <c:pt idx="136">
                  <c:v>3091</c:v>
                </c:pt>
                <c:pt idx="137">
                  <c:v>3598</c:v>
                </c:pt>
                <c:pt idx="138">
                  <c:v>3324</c:v>
                </c:pt>
                <c:pt idx="139">
                  <c:v>3541</c:v>
                </c:pt>
                <c:pt idx="140">
                  <c:v>13420</c:v>
                </c:pt>
                <c:pt idx="141">
                  <c:v>21020</c:v>
                </c:pt>
                <c:pt idx="142">
                  <c:v>18290</c:v>
                </c:pt>
                <c:pt idx="143">
                  <c:v>14520</c:v>
                </c:pt>
                <c:pt idx="144">
                  <c:v>11900</c:v>
                </c:pt>
                <c:pt idx="145">
                  <c:v>8924</c:v>
                </c:pt>
                <c:pt idx="146">
                  <c:v>12912</c:v>
                </c:pt>
                <c:pt idx="147">
                  <c:v>14732</c:v>
                </c:pt>
                <c:pt idx="148">
                  <c:v>7723</c:v>
                </c:pt>
                <c:pt idx="149">
                  <c:v>12984</c:v>
                </c:pt>
                <c:pt idx="150">
                  <c:v>29560</c:v>
                </c:pt>
                <c:pt idx="151">
                  <c:v>8945</c:v>
                </c:pt>
                <c:pt idx="152">
                  <c:v>14060</c:v>
                </c:pt>
                <c:pt idx="153">
                  <c:v>16390</c:v>
                </c:pt>
                <c:pt idx="154">
                  <c:v>25070</c:v>
                </c:pt>
                <c:pt idx="155">
                  <c:v>28700</c:v>
                </c:pt>
                <c:pt idx="156">
                  <c:v>26140</c:v>
                </c:pt>
                <c:pt idx="157">
                  <c:v>20120</c:v>
                </c:pt>
                <c:pt idx="158">
                  <c:v>13023</c:v>
                </c:pt>
                <c:pt idx="159">
                  <c:v>37800</c:v>
                </c:pt>
                <c:pt idx="160">
                  <c:v>25390</c:v>
                </c:pt>
                <c:pt idx="161">
                  <c:v>11567</c:v>
                </c:pt>
                <c:pt idx="162">
                  <c:v>12675</c:v>
                </c:pt>
                <c:pt idx="163">
                  <c:v>5752</c:v>
                </c:pt>
                <c:pt idx="164">
                  <c:v>8927</c:v>
                </c:pt>
                <c:pt idx="165">
                  <c:v>7282</c:v>
                </c:pt>
                <c:pt idx="166">
                  <c:v>19923</c:v>
                </c:pt>
                <c:pt idx="167">
                  <c:v>26373</c:v>
                </c:pt>
                <c:pt idx="168">
                  <c:v>17383</c:v>
                </c:pt>
                <c:pt idx="169">
                  <c:v>9373</c:v>
                </c:pt>
                <c:pt idx="170">
                  <c:v>3570</c:v>
                </c:pt>
                <c:pt idx="171">
                  <c:v>3500</c:v>
                </c:pt>
                <c:pt idx="172">
                  <c:v>4287</c:v>
                </c:pt>
                <c:pt idx="173">
                  <c:v>26000</c:v>
                </c:pt>
                <c:pt idx="174">
                  <c:v>3600</c:v>
                </c:pt>
                <c:pt idx="175">
                  <c:v>3614</c:v>
                </c:pt>
                <c:pt idx="176">
                  <c:v>18000</c:v>
                </c:pt>
                <c:pt idx="177">
                  <c:v>11000</c:v>
                </c:pt>
                <c:pt idx="178">
                  <c:v>12100</c:v>
                </c:pt>
                <c:pt idx="179">
                  <c:v>24490</c:v>
                </c:pt>
                <c:pt idx="180">
                  <c:v>2831</c:v>
                </c:pt>
                <c:pt idx="181">
                  <c:v>2914</c:v>
                </c:pt>
                <c:pt idx="182">
                  <c:v>3419</c:v>
                </c:pt>
                <c:pt idx="183">
                  <c:v>3218</c:v>
                </c:pt>
                <c:pt idx="184">
                  <c:v>3453</c:v>
                </c:pt>
                <c:pt idx="185">
                  <c:v>2889</c:v>
                </c:pt>
                <c:pt idx="186">
                  <c:v>2968</c:v>
                </c:pt>
                <c:pt idx="187">
                  <c:v>3484</c:v>
                </c:pt>
                <c:pt idx="188">
                  <c:v>2778</c:v>
                </c:pt>
                <c:pt idx="189">
                  <c:v>3523</c:v>
                </c:pt>
                <c:pt idx="190">
                  <c:v>3462</c:v>
                </c:pt>
                <c:pt idx="191">
                  <c:v>3257</c:v>
                </c:pt>
                <c:pt idx="192">
                  <c:v>2994</c:v>
                </c:pt>
                <c:pt idx="193">
                  <c:v>3212</c:v>
                </c:pt>
                <c:pt idx="194">
                  <c:v>3523</c:v>
                </c:pt>
                <c:pt idx="195">
                  <c:v>3598</c:v>
                </c:pt>
                <c:pt idx="196">
                  <c:v>3142</c:v>
                </c:pt>
                <c:pt idx="197">
                  <c:v>3496</c:v>
                </c:pt>
                <c:pt idx="198">
                  <c:v>3324</c:v>
                </c:pt>
                <c:pt idx="199">
                  <c:v>3463</c:v>
                </c:pt>
                <c:pt idx="200">
                  <c:v>16790</c:v>
                </c:pt>
                <c:pt idx="201">
                  <c:v>15680</c:v>
                </c:pt>
                <c:pt idx="202">
                  <c:v>14982</c:v>
                </c:pt>
                <c:pt idx="203">
                  <c:v>13340</c:v>
                </c:pt>
                <c:pt idx="204">
                  <c:v>18340</c:v>
                </c:pt>
                <c:pt idx="205">
                  <c:v>19920</c:v>
                </c:pt>
                <c:pt idx="206">
                  <c:v>24020</c:v>
                </c:pt>
                <c:pt idx="207">
                  <c:v>23092</c:v>
                </c:pt>
                <c:pt idx="208">
                  <c:v>17920</c:v>
                </c:pt>
                <c:pt idx="209">
                  <c:v>19360</c:v>
                </c:pt>
                <c:pt idx="210">
                  <c:v>22350</c:v>
                </c:pt>
                <c:pt idx="211">
                  <c:v>10012</c:v>
                </c:pt>
                <c:pt idx="212">
                  <c:v>13089</c:v>
                </c:pt>
                <c:pt idx="213">
                  <c:v>22012</c:v>
                </c:pt>
                <c:pt idx="214">
                  <c:v>34190</c:v>
                </c:pt>
                <c:pt idx="215">
                  <c:v>32460</c:v>
                </c:pt>
                <c:pt idx="216">
                  <c:v>9320</c:v>
                </c:pt>
                <c:pt idx="217">
                  <c:v>19400</c:v>
                </c:pt>
                <c:pt idx="218">
                  <c:v>17140</c:v>
                </c:pt>
                <c:pt idx="219">
                  <c:v>8250</c:v>
                </c:pt>
                <c:pt idx="220">
                  <c:v>23678</c:v>
                </c:pt>
                <c:pt idx="221">
                  <c:v>12749</c:v>
                </c:pt>
                <c:pt idx="222">
                  <c:v>9383</c:v>
                </c:pt>
                <c:pt idx="223">
                  <c:v>23440</c:v>
                </c:pt>
                <c:pt idx="224">
                  <c:v>16787</c:v>
                </c:pt>
                <c:pt idx="225">
                  <c:v>18734</c:v>
                </c:pt>
                <c:pt idx="226">
                  <c:v>9892</c:v>
                </c:pt>
                <c:pt idx="227">
                  <c:v>10930</c:v>
                </c:pt>
                <c:pt idx="228">
                  <c:v>23095</c:v>
                </c:pt>
                <c:pt idx="229">
                  <c:v>21738</c:v>
                </c:pt>
                <c:pt idx="230">
                  <c:v>24145</c:v>
                </c:pt>
                <c:pt idx="231">
                  <c:v>38234</c:v>
                </c:pt>
                <c:pt idx="232">
                  <c:v>32489</c:v>
                </c:pt>
                <c:pt idx="233">
                  <c:v>27739</c:v>
                </c:pt>
                <c:pt idx="234">
                  <c:v>21904</c:v>
                </c:pt>
                <c:pt idx="235">
                  <c:v>38940</c:v>
                </c:pt>
                <c:pt idx="236">
                  <c:v>30839</c:v>
                </c:pt>
                <c:pt idx="237">
                  <c:v>8829</c:v>
                </c:pt>
                <c:pt idx="238">
                  <c:v>9235</c:v>
                </c:pt>
                <c:pt idx="239">
                  <c:v>37882</c:v>
                </c:pt>
              </c:numCache>
            </c:numRef>
          </c:yVal>
          <c:smooth val="0"/>
          <c:extLst>
            <c:ext xmlns:c16="http://schemas.microsoft.com/office/drawing/2014/chart" uri="{C3380CC4-5D6E-409C-BE32-E72D297353CC}">
              <c16:uniqueId val="{00000001-A4F6-4FBF-9BC4-24CA6276DF72}"/>
            </c:ext>
          </c:extLst>
        </c:ser>
        <c:ser>
          <c:idx val="1"/>
          <c:order val="1"/>
          <c:tx>
            <c:v>Predicted Temperature</c:v>
          </c:tx>
          <c:spPr>
            <a:ln w="25400" cap="rnd">
              <a:noFill/>
              <a:round/>
            </a:ln>
            <a:effectLst>
              <a:outerShdw blurRad="63500" dist="38100" dir="5400000" rotWithShape="0">
                <a:srgbClr val="000000">
                  <a:alpha val="60000"/>
                </a:srgbClr>
              </a:outerShdw>
            </a:effectLst>
          </c:spPr>
          <c:marker>
            <c:symbol val="none"/>
          </c:marker>
          <c:xVal>
            <c:numRef>
              <c:f>'Stars data - Cleaned'!$D$2:$D$241</c:f>
              <c:numCache>
                <c:formatCode>General</c:formatCode>
                <c:ptCount val="240"/>
                <c:pt idx="0">
                  <c:v>16.12</c:v>
                </c:pt>
                <c:pt idx="1">
                  <c:v>16.600000000000001</c:v>
                </c:pt>
                <c:pt idx="2">
                  <c:v>18.7</c:v>
                </c:pt>
                <c:pt idx="3">
                  <c:v>16.649999999999999</c:v>
                </c:pt>
                <c:pt idx="4">
                  <c:v>20.059999999999999</c:v>
                </c:pt>
                <c:pt idx="5">
                  <c:v>16.98</c:v>
                </c:pt>
                <c:pt idx="6">
                  <c:v>17.22</c:v>
                </c:pt>
                <c:pt idx="7">
                  <c:v>17.399999999999999</c:v>
                </c:pt>
                <c:pt idx="8">
                  <c:v>17.45</c:v>
                </c:pt>
                <c:pt idx="9">
                  <c:v>16.05</c:v>
                </c:pt>
                <c:pt idx="10">
                  <c:v>10.69</c:v>
                </c:pt>
                <c:pt idx="11">
                  <c:v>11.79</c:v>
                </c:pt>
                <c:pt idx="12">
                  <c:v>13.21</c:v>
                </c:pt>
                <c:pt idx="13">
                  <c:v>10.48</c:v>
                </c:pt>
                <c:pt idx="14">
                  <c:v>11.782</c:v>
                </c:pt>
                <c:pt idx="15">
                  <c:v>13.07</c:v>
                </c:pt>
                <c:pt idx="16">
                  <c:v>14.79</c:v>
                </c:pt>
                <c:pt idx="17">
                  <c:v>10.8</c:v>
                </c:pt>
                <c:pt idx="18">
                  <c:v>13.53</c:v>
                </c:pt>
                <c:pt idx="19">
                  <c:v>11.18</c:v>
                </c:pt>
                <c:pt idx="20">
                  <c:v>10.58</c:v>
                </c:pt>
                <c:pt idx="21">
                  <c:v>14.02</c:v>
                </c:pt>
                <c:pt idx="22">
                  <c:v>14.23</c:v>
                </c:pt>
                <c:pt idx="23">
                  <c:v>14.5</c:v>
                </c:pt>
                <c:pt idx="24">
                  <c:v>11.89</c:v>
                </c:pt>
                <c:pt idx="25">
                  <c:v>12.23</c:v>
                </c:pt>
                <c:pt idx="26">
                  <c:v>14.2</c:v>
                </c:pt>
                <c:pt idx="27">
                  <c:v>14.47</c:v>
                </c:pt>
                <c:pt idx="28">
                  <c:v>12.59</c:v>
                </c:pt>
                <c:pt idx="29">
                  <c:v>14.08</c:v>
                </c:pt>
                <c:pt idx="30">
                  <c:v>-4.7</c:v>
                </c:pt>
                <c:pt idx="31">
                  <c:v>-4.2</c:v>
                </c:pt>
                <c:pt idx="32">
                  <c:v>-1.97</c:v>
                </c:pt>
                <c:pt idx="33">
                  <c:v>0.16</c:v>
                </c:pt>
                <c:pt idx="34">
                  <c:v>5.05</c:v>
                </c:pt>
                <c:pt idx="35">
                  <c:v>2.42</c:v>
                </c:pt>
                <c:pt idx="36">
                  <c:v>2.41</c:v>
                </c:pt>
                <c:pt idx="37">
                  <c:v>2.93</c:v>
                </c:pt>
                <c:pt idx="38">
                  <c:v>4.46</c:v>
                </c:pt>
                <c:pt idx="39">
                  <c:v>5.03</c:v>
                </c:pt>
                <c:pt idx="40">
                  <c:v>-6.93</c:v>
                </c:pt>
                <c:pt idx="41">
                  <c:v>-6.2</c:v>
                </c:pt>
                <c:pt idx="42">
                  <c:v>-6.02</c:v>
                </c:pt>
                <c:pt idx="43">
                  <c:v>-7.22</c:v>
                </c:pt>
                <c:pt idx="44">
                  <c:v>-6</c:v>
                </c:pt>
                <c:pt idx="45">
                  <c:v>-6.6</c:v>
                </c:pt>
                <c:pt idx="46">
                  <c:v>-6.78</c:v>
                </c:pt>
                <c:pt idx="47">
                  <c:v>-5.24</c:v>
                </c:pt>
                <c:pt idx="48">
                  <c:v>-6.74</c:v>
                </c:pt>
                <c:pt idx="49">
                  <c:v>-6.1</c:v>
                </c:pt>
                <c:pt idx="50">
                  <c:v>-9.4</c:v>
                </c:pt>
                <c:pt idx="51">
                  <c:v>-7.63</c:v>
                </c:pt>
                <c:pt idx="52">
                  <c:v>-9.1999999999999993</c:v>
                </c:pt>
                <c:pt idx="53">
                  <c:v>-8.0500000000000007</c:v>
                </c:pt>
                <c:pt idx="54">
                  <c:v>-7.79</c:v>
                </c:pt>
                <c:pt idx="55">
                  <c:v>-11.75</c:v>
                </c:pt>
                <c:pt idx="56">
                  <c:v>-11.92</c:v>
                </c:pt>
                <c:pt idx="57">
                  <c:v>-11.28</c:v>
                </c:pt>
                <c:pt idx="58">
                  <c:v>-11.24</c:v>
                </c:pt>
                <c:pt idx="59">
                  <c:v>-11.36</c:v>
                </c:pt>
                <c:pt idx="60">
                  <c:v>16.23</c:v>
                </c:pt>
                <c:pt idx="61">
                  <c:v>16.940000000000001</c:v>
                </c:pt>
                <c:pt idx="62">
                  <c:v>16.09</c:v>
                </c:pt>
                <c:pt idx="63">
                  <c:v>16.96</c:v>
                </c:pt>
                <c:pt idx="64">
                  <c:v>18.89</c:v>
                </c:pt>
                <c:pt idx="65">
                  <c:v>17.13</c:v>
                </c:pt>
                <c:pt idx="66">
                  <c:v>18.34</c:v>
                </c:pt>
                <c:pt idx="67">
                  <c:v>16.45</c:v>
                </c:pt>
                <c:pt idx="68">
                  <c:v>17.39</c:v>
                </c:pt>
                <c:pt idx="69">
                  <c:v>19.43</c:v>
                </c:pt>
                <c:pt idx="70">
                  <c:v>12.3</c:v>
                </c:pt>
                <c:pt idx="71">
                  <c:v>10.119999999999999</c:v>
                </c:pt>
                <c:pt idx="72">
                  <c:v>13.2</c:v>
                </c:pt>
                <c:pt idx="73">
                  <c:v>11.94</c:v>
                </c:pt>
                <c:pt idx="74">
                  <c:v>10.89</c:v>
                </c:pt>
                <c:pt idx="75">
                  <c:v>11.76</c:v>
                </c:pt>
                <c:pt idx="76">
                  <c:v>13.46</c:v>
                </c:pt>
                <c:pt idx="77">
                  <c:v>11.87</c:v>
                </c:pt>
                <c:pt idx="78">
                  <c:v>12.81</c:v>
                </c:pt>
                <c:pt idx="79">
                  <c:v>13.98</c:v>
                </c:pt>
                <c:pt idx="80">
                  <c:v>14.09</c:v>
                </c:pt>
                <c:pt idx="81">
                  <c:v>12.02</c:v>
                </c:pt>
                <c:pt idx="82">
                  <c:v>13.78</c:v>
                </c:pt>
                <c:pt idx="83">
                  <c:v>12.45</c:v>
                </c:pt>
                <c:pt idx="84">
                  <c:v>12.17</c:v>
                </c:pt>
                <c:pt idx="85">
                  <c:v>13.98</c:v>
                </c:pt>
                <c:pt idx="86">
                  <c:v>12.13</c:v>
                </c:pt>
                <c:pt idx="87">
                  <c:v>11.19</c:v>
                </c:pt>
                <c:pt idx="88">
                  <c:v>12.97</c:v>
                </c:pt>
                <c:pt idx="89">
                  <c:v>11.34</c:v>
                </c:pt>
                <c:pt idx="90">
                  <c:v>5.49</c:v>
                </c:pt>
                <c:pt idx="91">
                  <c:v>6.5060000000000002</c:v>
                </c:pt>
                <c:pt idx="92">
                  <c:v>6.2279999999999998</c:v>
                </c:pt>
                <c:pt idx="93">
                  <c:v>4.78</c:v>
                </c:pt>
                <c:pt idx="94">
                  <c:v>1.45</c:v>
                </c:pt>
                <c:pt idx="95">
                  <c:v>-2.2999999999999998</c:v>
                </c:pt>
                <c:pt idx="96">
                  <c:v>4.68</c:v>
                </c:pt>
                <c:pt idx="97">
                  <c:v>2.44</c:v>
                </c:pt>
                <c:pt idx="98">
                  <c:v>0.02</c:v>
                </c:pt>
                <c:pt idx="99">
                  <c:v>-4.4000000000000004</c:v>
                </c:pt>
                <c:pt idx="100">
                  <c:v>-6.5</c:v>
                </c:pt>
                <c:pt idx="101">
                  <c:v>-6.23</c:v>
                </c:pt>
                <c:pt idx="102">
                  <c:v>-5.76</c:v>
                </c:pt>
                <c:pt idx="103">
                  <c:v>-6.89</c:v>
                </c:pt>
                <c:pt idx="104">
                  <c:v>-5.91</c:v>
                </c:pt>
                <c:pt idx="105">
                  <c:v>-6.12</c:v>
                </c:pt>
                <c:pt idx="106">
                  <c:v>-5.83</c:v>
                </c:pt>
                <c:pt idx="107">
                  <c:v>-6.34</c:v>
                </c:pt>
                <c:pt idx="108">
                  <c:v>-6.24</c:v>
                </c:pt>
                <c:pt idx="109">
                  <c:v>-5.79</c:v>
                </c:pt>
                <c:pt idx="110">
                  <c:v>-10.7</c:v>
                </c:pt>
                <c:pt idx="111">
                  <c:v>-10.81</c:v>
                </c:pt>
                <c:pt idx="112">
                  <c:v>-11.33</c:v>
                </c:pt>
                <c:pt idx="113">
                  <c:v>-10.92</c:v>
                </c:pt>
                <c:pt idx="114">
                  <c:v>-10.86</c:v>
                </c:pt>
                <c:pt idx="115">
                  <c:v>-11.03</c:v>
                </c:pt>
                <c:pt idx="116">
                  <c:v>-11.39</c:v>
                </c:pt>
                <c:pt idx="117">
                  <c:v>-10.25</c:v>
                </c:pt>
                <c:pt idx="118">
                  <c:v>-10.07</c:v>
                </c:pt>
                <c:pt idx="119">
                  <c:v>-10.7</c:v>
                </c:pt>
                <c:pt idx="120">
                  <c:v>17.16</c:v>
                </c:pt>
                <c:pt idx="121">
                  <c:v>19.940000000000001</c:v>
                </c:pt>
                <c:pt idx="122">
                  <c:v>20.02</c:v>
                </c:pt>
                <c:pt idx="123">
                  <c:v>16.920000000000002</c:v>
                </c:pt>
                <c:pt idx="124">
                  <c:v>17.12</c:v>
                </c:pt>
                <c:pt idx="125">
                  <c:v>19.63</c:v>
                </c:pt>
                <c:pt idx="126">
                  <c:v>16.88</c:v>
                </c:pt>
                <c:pt idx="127">
                  <c:v>16.71</c:v>
                </c:pt>
                <c:pt idx="128">
                  <c:v>19.559999999999999</c:v>
                </c:pt>
                <c:pt idx="129">
                  <c:v>18.09</c:v>
                </c:pt>
                <c:pt idx="130">
                  <c:v>10.87</c:v>
                </c:pt>
                <c:pt idx="131">
                  <c:v>10.34</c:v>
                </c:pt>
                <c:pt idx="132">
                  <c:v>11.17</c:v>
                </c:pt>
                <c:pt idx="133">
                  <c:v>13.12</c:v>
                </c:pt>
                <c:pt idx="134">
                  <c:v>14.23</c:v>
                </c:pt>
                <c:pt idx="135">
                  <c:v>14.75</c:v>
                </c:pt>
                <c:pt idx="136">
                  <c:v>11.43</c:v>
                </c:pt>
                <c:pt idx="137">
                  <c:v>14.26</c:v>
                </c:pt>
                <c:pt idx="138">
                  <c:v>12.23</c:v>
                </c:pt>
                <c:pt idx="139">
                  <c:v>14.33</c:v>
                </c:pt>
                <c:pt idx="140">
                  <c:v>13.67</c:v>
                </c:pt>
                <c:pt idx="141">
                  <c:v>11.52</c:v>
                </c:pt>
                <c:pt idx="142">
                  <c:v>12.78</c:v>
                </c:pt>
                <c:pt idx="143">
                  <c:v>11.92</c:v>
                </c:pt>
                <c:pt idx="144">
                  <c:v>11.38</c:v>
                </c:pt>
                <c:pt idx="145">
                  <c:v>14.87</c:v>
                </c:pt>
                <c:pt idx="146">
                  <c:v>12.83</c:v>
                </c:pt>
                <c:pt idx="147">
                  <c:v>12.89</c:v>
                </c:pt>
                <c:pt idx="148">
                  <c:v>14.81</c:v>
                </c:pt>
                <c:pt idx="149">
                  <c:v>11.23</c:v>
                </c:pt>
                <c:pt idx="150">
                  <c:v>-4.01</c:v>
                </c:pt>
                <c:pt idx="151">
                  <c:v>0.12</c:v>
                </c:pt>
                <c:pt idx="152">
                  <c:v>-2.04</c:v>
                </c:pt>
                <c:pt idx="153">
                  <c:v>-3.32</c:v>
                </c:pt>
                <c:pt idx="154">
                  <c:v>-3.98</c:v>
                </c:pt>
                <c:pt idx="155">
                  <c:v>-4.09</c:v>
                </c:pt>
                <c:pt idx="156">
                  <c:v>-3.8</c:v>
                </c:pt>
                <c:pt idx="157">
                  <c:v>-3.4</c:v>
                </c:pt>
                <c:pt idx="158">
                  <c:v>-1.38</c:v>
                </c:pt>
                <c:pt idx="159">
                  <c:v>-4.5599999999999996</c:v>
                </c:pt>
                <c:pt idx="160">
                  <c:v>-5.92</c:v>
                </c:pt>
                <c:pt idx="161">
                  <c:v>-6.2450000000000001</c:v>
                </c:pt>
                <c:pt idx="162">
                  <c:v>-5.62</c:v>
                </c:pt>
                <c:pt idx="163">
                  <c:v>-6.63</c:v>
                </c:pt>
                <c:pt idx="164">
                  <c:v>-7.34</c:v>
                </c:pt>
                <c:pt idx="165">
                  <c:v>-7.22</c:v>
                </c:pt>
                <c:pt idx="166">
                  <c:v>-5.69</c:v>
                </c:pt>
                <c:pt idx="167">
                  <c:v>-5.83</c:v>
                </c:pt>
                <c:pt idx="168">
                  <c:v>-6.09</c:v>
                </c:pt>
                <c:pt idx="169">
                  <c:v>-5.99</c:v>
                </c:pt>
                <c:pt idx="170">
                  <c:v>-7.58</c:v>
                </c:pt>
                <c:pt idx="171">
                  <c:v>-8.18</c:v>
                </c:pt>
                <c:pt idx="172">
                  <c:v>-9.1999999999999993</c:v>
                </c:pt>
                <c:pt idx="173">
                  <c:v>-9.1</c:v>
                </c:pt>
                <c:pt idx="174">
                  <c:v>-7.89</c:v>
                </c:pt>
                <c:pt idx="175">
                  <c:v>-7.71</c:v>
                </c:pt>
                <c:pt idx="176">
                  <c:v>-8.3000000000000007</c:v>
                </c:pt>
                <c:pt idx="177">
                  <c:v>-9.9</c:v>
                </c:pt>
                <c:pt idx="178">
                  <c:v>-7.84</c:v>
                </c:pt>
                <c:pt idx="179">
                  <c:v>-8.24</c:v>
                </c:pt>
                <c:pt idx="180">
                  <c:v>16.21</c:v>
                </c:pt>
                <c:pt idx="181">
                  <c:v>18.39</c:v>
                </c:pt>
                <c:pt idx="182">
                  <c:v>17.559999999999999</c:v>
                </c:pt>
                <c:pt idx="183">
                  <c:v>17.34</c:v>
                </c:pt>
                <c:pt idx="184">
                  <c:v>17.079999999999998</c:v>
                </c:pt>
                <c:pt idx="185">
                  <c:v>16.93</c:v>
                </c:pt>
                <c:pt idx="186">
                  <c:v>17.45</c:v>
                </c:pt>
                <c:pt idx="187">
                  <c:v>16.670000000000002</c:v>
                </c:pt>
                <c:pt idx="188">
                  <c:v>19.45</c:v>
                </c:pt>
                <c:pt idx="189">
                  <c:v>16.350000000000001</c:v>
                </c:pt>
                <c:pt idx="190">
                  <c:v>11.47</c:v>
                </c:pt>
                <c:pt idx="191">
                  <c:v>10.73</c:v>
                </c:pt>
                <c:pt idx="192">
                  <c:v>13.45</c:v>
                </c:pt>
                <c:pt idx="193">
                  <c:v>12.853999999999999</c:v>
                </c:pt>
                <c:pt idx="194">
                  <c:v>12.43</c:v>
                </c:pt>
                <c:pt idx="195">
                  <c:v>13.667</c:v>
                </c:pt>
                <c:pt idx="196">
                  <c:v>14.12</c:v>
                </c:pt>
                <c:pt idx="197">
                  <c:v>14.94</c:v>
                </c:pt>
                <c:pt idx="198">
                  <c:v>12.78</c:v>
                </c:pt>
                <c:pt idx="199">
                  <c:v>14.776</c:v>
                </c:pt>
                <c:pt idx="200">
                  <c:v>12.87</c:v>
                </c:pt>
                <c:pt idx="201">
                  <c:v>11.92</c:v>
                </c:pt>
                <c:pt idx="202">
                  <c:v>12.23</c:v>
                </c:pt>
                <c:pt idx="203">
                  <c:v>12.9</c:v>
                </c:pt>
                <c:pt idx="204">
                  <c:v>11.22</c:v>
                </c:pt>
                <c:pt idx="205">
                  <c:v>11.34</c:v>
                </c:pt>
                <c:pt idx="206">
                  <c:v>10.55</c:v>
                </c:pt>
                <c:pt idx="207">
                  <c:v>10.18</c:v>
                </c:pt>
                <c:pt idx="208">
                  <c:v>11.66</c:v>
                </c:pt>
                <c:pt idx="209">
                  <c:v>11.62</c:v>
                </c:pt>
                <c:pt idx="210">
                  <c:v>-3.67</c:v>
                </c:pt>
                <c:pt idx="211">
                  <c:v>1.2999999999999999E-2</c:v>
                </c:pt>
                <c:pt idx="212">
                  <c:v>-0.12</c:v>
                </c:pt>
                <c:pt idx="213">
                  <c:v>-2.5499999999999998</c:v>
                </c:pt>
                <c:pt idx="214">
                  <c:v>-4.57</c:v>
                </c:pt>
                <c:pt idx="215">
                  <c:v>-4.3600000000000003</c:v>
                </c:pt>
                <c:pt idx="216">
                  <c:v>1.236</c:v>
                </c:pt>
                <c:pt idx="217">
                  <c:v>-3.08</c:v>
                </c:pt>
                <c:pt idx="218">
                  <c:v>-2.64</c:v>
                </c:pt>
                <c:pt idx="219">
                  <c:v>-0.98</c:v>
                </c:pt>
                <c:pt idx="220">
                  <c:v>-6.27</c:v>
                </c:pt>
                <c:pt idx="221">
                  <c:v>-7.02</c:v>
                </c:pt>
                <c:pt idx="222">
                  <c:v>-6.98</c:v>
                </c:pt>
                <c:pt idx="223">
                  <c:v>-5.9749999999999996</c:v>
                </c:pt>
                <c:pt idx="224">
                  <c:v>-6.35</c:v>
                </c:pt>
                <c:pt idx="225">
                  <c:v>-7.45</c:v>
                </c:pt>
                <c:pt idx="226">
                  <c:v>-7.2619999999999996</c:v>
                </c:pt>
                <c:pt idx="227">
                  <c:v>-6.2240000000000002</c:v>
                </c:pt>
                <c:pt idx="228">
                  <c:v>-5.9050000000000002</c:v>
                </c:pt>
                <c:pt idx="229">
                  <c:v>-7.3460000000000001</c:v>
                </c:pt>
                <c:pt idx="230">
                  <c:v>-8.84</c:v>
                </c:pt>
                <c:pt idx="231">
                  <c:v>-9.2899999999999991</c:v>
                </c:pt>
                <c:pt idx="232">
                  <c:v>-10.84</c:v>
                </c:pt>
                <c:pt idx="233">
                  <c:v>-7.59</c:v>
                </c:pt>
                <c:pt idx="234">
                  <c:v>-7.67</c:v>
                </c:pt>
                <c:pt idx="235">
                  <c:v>-9.93</c:v>
                </c:pt>
                <c:pt idx="236">
                  <c:v>-10.63</c:v>
                </c:pt>
                <c:pt idx="237">
                  <c:v>-10.73</c:v>
                </c:pt>
                <c:pt idx="238">
                  <c:v>-11.23</c:v>
                </c:pt>
                <c:pt idx="239">
                  <c:v>-7.8</c:v>
                </c:pt>
              </c:numCache>
            </c:numRef>
          </c:xVal>
          <c:yVal>
            <c:numRef>
              <c:f>'Regression Output'!$B$25:$B$264</c:f>
              <c:numCache>
                <c:formatCode>0.00</c:formatCode>
                <c:ptCount val="240"/>
                <c:pt idx="0">
                  <c:v>6023.629822606229</c:v>
                </c:pt>
                <c:pt idx="1">
                  <c:v>5840.675988531003</c:v>
                </c:pt>
                <c:pt idx="2">
                  <c:v>5040.2529644518918</c:v>
                </c:pt>
                <c:pt idx="3">
                  <c:v>5821.618297481501</c:v>
                </c:pt>
                <c:pt idx="4">
                  <c:v>4521.8837679054195</c:v>
                </c:pt>
                <c:pt idx="5">
                  <c:v>5695.8375365547827</c:v>
                </c:pt>
                <c:pt idx="6">
                  <c:v>5604.3606195171706</c:v>
                </c:pt>
                <c:pt idx="7">
                  <c:v>5535.7529317389617</c:v>
                </c:pt>
                <c:pt idx="8">
                  <c:v>5516.6952406894588</c:v>
                </c:pt>
                <c:pt idx="9">
                  <c:v>6050.3105900755327</c:v>
                </c:pt>
                <c:pt idx="10">
                  <c:v>8093.2950705822186</c:v>
                </c:pt>
                <c:pt idx="11">
                  <c:v>7674.0258674931601</c:v>
                </c:pt>
                <c:pt idx="12">
                  <c:v>7132.7874416872837</c:v>
                </c:pt>
                <c:pt idx="13">
                  <c:v>8173.3373729901305</c:v>
                </c:pt>
                <c:pt idx="14">
                  <c:v>7677.075098061081</c:v>
                </c:pt>
                <c:pt idx="15">
                  <c:v>7186.1489766258919</c:v>
                </c:pt>
                <c:pt idx="16">
                  <c:v>6530.5644045230001</c:v>
                </c:pt>
                <c:pt idx="17">
                  <c:v>8051.3681502733125</c:v>
                </c:pt>
                <c:pt idx="18">
                  <c:v>7010.8182189704676</c:v>
                </c:pt>
                <c:pt idx="19">
                  <c:v>7906.5296982970931</c:v>
                </c:pt>
                <c:pt idx="20">
                  <c:v>8135.2219908911247</c:v>
                </c:pt>
                <c:pt idx="21">
                  <c:v>6824.0528466853411</c:v>
                </c:pt>
                <c:pt idx="22">
                  <c:v>6744.0105442774302</c:v>
                </c:pt>
                <c:pt idx="23">
                  <c:v>6641.099012610116</c:v>
                </c:pt>
                <c:pt idx="24">
                  <c:v>7635.9104853941544</c:v>
                </c:pt>
                <c:pt idx="25">
                  <c:v>7506.3181862575366</c:v>
                </c:pt>
                <c:pt idx="26">
                  <c:v>6755.4451589071323</c:v>
                </c:pt>
                <c:pt idx="27">
                  <c:v>6652.5336272398172</c:v>
                </c:pt>
                <c:pt idx="28">
                  <c:v>7369.102810701118</c:v>
                </c:pt>
                <c:pt idx="29">
                  <c:v>6801.1836174259379</c:v>
                </c:pt>
                <c:pt idx="30">
                  <c:v>13959.25237561914</c:v>
                </c:pt>
                <c:pt idx="31">
                  <c:v>13768.675465124114</c:v>
                </c:pt>
                <c:pt idx="32">
                  <c:v>12918.702444316294</c:v>
                </c:pt>
                <c:pt idx="33">
                  <c:v>12106.844805607481</c:v>
                </c:pt>
                <c:pt idx="34">
                  <c:v>10243.002620966119</c:v>
                </c:pt>
                <c:pt idx="35">
                  <c:v>11245.43717016996</c:v>
                </c:pt>
                <c:pt idx="36">
                  <c:v>11249.248708379861</c:v>
                </c:pt>
                <c:pt idx="37">
                  <c:v>11051.048721465033</c:v>
                </c:pt>
                <c:pt idx="38">
                  <c:v>10467.883375350251</c:v>
                </c:pt>
                <c:pt idx="39">
                  <c:v>10250.62569738592</c:v>
                </c:pt>
                <c:pt idx="40">
                  <c:v>14809.225396426958</c:v>
                </c:pt>
                <c:pt idx="41">
                  <c:v>14530.983107104221</c:v>
                </c:pt>
                <c:pt idx="42">
                  <c:v>14462.37541932601</c:v>
                </c:pt>
                <c:pt idx="43">
                  <c:v>14919.760004514075</c:v>
                </c:pt>
                <c:pt idx="44">
                  <c:v>14454.752342906209</c:v>
                </c:pt>
                <c:pt idx="45">
                  <c:v>14683.444635500242</c:v>
                </c:pt>
                <c:pt idx="46">
                  <c:v>14752.052323278451</c:v>
                </c:pt>
                <c:pt idx="47">
                  <c:v>14165.075438953769</c:v>
                </c:pt>
                <c:pt idx="48">
                  <c:v>14736.806170438849</c:v>
                </c:pt>
                <c:pt idx="49">
                  <c:v>14492.867725005215</c:v>
                </c:pt>
                <c:pt idx="50">
                  <c:v>15750.675334272391</c:v>
                </c:pt>
                <c:pt idx="51">
                  <c:v>15076.033071119997</c:v>
                </c:pt>
                <c:pt idx="52">
                  <c:v>15674.44457007438</c:v>
                </c:pt>
                <c:pt idx="53">
                  <c:v>15236.117675935819</c:v>
                </c:pt>
                <c:pt idx="54">
                  <c:v>15137.017682478405</c:v>
                </c:pt>
                <c:pt idx="55">
                  <c:v>16646.386813599016</c:v>
                </c:pt>
                <c:pt idx="56">
                  <c:v>16711.182963167324</c:v>
                </c:pt>
                <c:pt idx="57">
                  <c:v>16467.244517733692</c:v>
                </c:pt>
                <c:pt idx="58">
                  <c:v>16451.998364894091</c:v>
                </c:pt>
                <c:pt idx="59">
                  <c:v>16497.736823412895</c:v>
                </c:pt>
                <c:pt idx="60">
                  <c:v>5981.7029022973229</c:v>
                </c:pt>
                <c:pt idx="61">
                  <c:v>5711.0836893943851</c:v>
                </c:pt>
                <c:pt idx="62">
                  <c:v>6035.0644372359311</c:v>
                </c:pt>
                <c:pt idx="63">
                  <c:v>5703.4606129745844</c:v>
                </c:pt>
                <c:pt idx="64">
                  <c:v>4967.8337384637807</c:v>
                </c:pt>
                <c:pt idx="65">
                  <c:v>5638.6644634062759</c:v>
                </c:pt>
                <c:pt idx="66">
                  <c:v>5177.4683400083104</c:v>
                </c:pt>
                <c:pt idx="67">
                  <c:v>5897.8490616795116</c:v>
                </c:pt>
                <c:pt idx="68">
                  <c:v>5539.5644699488612</c:v>
                </c:pt>
                <c:pt idx="69">
                  <c:v>4762.0106751291523</c:v>
                </c:pt>
                <c:pt idx="70">
                  <c:v>7479.6374187882329</c:v>
                </c:pt>
                <c:pt idx="71">
                  <c:v>8310.55274854655</c:v>
                </c:pt>
                <c:pt idx="72">
                  <c:v>7136.598979897185</c:v>
                </c:pt>
                <c:pt idx="73">
                  <c:v>7616.8527943446525</c:v>
                </c:pt>
                <c:pt idx="74">
                  <c:v>8017.0643063842081</c:v>
                </c:pt>
                <c:pt idx="75">
                  <c:v>7685.4604821228622</c:v>
                </c:pt>
                <c:pt idx="76">
                  <c:v>7037.4989864397703</c:v>
                </c:pt>
                <c:pt idx="77">
                  <c:v>7643.5335618139561</c:v>
                </c:pt>
                <c:pt idx="78">
                  <c:v>7285.2489700833057</c:v>
                </c:pt>
                <c:pt idx="79">
                  <c:v>6839.2989995249436</c:v>
                </c:pt>
                <c:pt idx="80">
                  <c:v>6797.3720792160375</c:v>
                </c:pt>
                <c:pt idx="81">
                  <c:v>7586.3604886654484</c:v>
                </c:pt>
                <c:pt idx="82">
                  <c:v>6915.5297637229542</c:v>
                </c:pt>
                <c:pt idx="83">
                  <c:v>7422.4643456397253</c:v>
                </c:pt>
                <c:pt idx="84">
                  <c:v>7529.1874155169398</c:v>
                </c:pt>
                <c:pt idx="85">
                  <c:v>6839.2989995249436</c:v>
                </c:pt>
                <c:pt idx="86">
                  <c:v>7544.4335683565414</c:v>
                </c:pt>
                <c:pt idx="87">
                  <c:v>7902.7181600871927</c:v>
                </c:pt>
                <c:pt idx="88">
                  <c:v>7224.2643587248967</c:v>
                </c:pt>
                <c:pt idx="89">
                  <c:v>7845.5450869386841</c:v>
                </c:pt>
                <c:pt idx="90">
                  <c:v>10075.294939730496</c:v>
                </c:pt>
                <c:pt idx="91">
                  <c:v>9688.0426576046011</c:v>
                </c:pt>
                <c:pt idx="92">
                  <c:v>9794.0034198398371</c:v>
                </c:pt>
                <c:pt idx="93">
                  <c:v>10345.914152633435</c:v>
                </c:pt>
                <c:pt idx="94">
                  <c:v>11615.156376530313</c:v>
                </c:pt>
                <c:pt idx="95">
                  <c:v>13044.483205243012</c:v>
                </c:pt>
                <c:pt idx="96">
                  <c:v>10384.029534732439</c:v>
                </c:pt>
                <c:pt idx="97">
                  <c:v>11237.814093750159</c:v>
                </c:pt>
                <c:pt idx="98">
                  <c:v>12160.206340546089</c:v>
                </c:pt>
                <c:pt idx="99">
                  <c:v>13844.906229322125</c:v>
                </c:pt>
                <c:pt idx="100">
                  <c:v>14645.329253401236</c:v>
                </c:pt>
                <c:pt idx="101">
                  <c:v>14542.417721733922</c:v>
                </c:pt>
                <c:pt idx="102">
                  <c:v>14363.275425868596</c:v>
                </c:pt>
                <c:pt idx="103">
                  <c:v>14793.979243587357</c:v>
                </c:pt>
                <c:pt idx="104">
                  <c:v>14420.448499017104</c:v>
                </c:pt>
                <c:pt idx="105">
                  <c:v>14500.490801425016</c:v>
                </c:pt>
                <c:pt idx="106">
                  <c:v>14389.956193337901</c:v>
                </c:pt>
                <c:pt idx="107">
                  <c:v>14584.344642042828</c:v>
                </c:pt>
                <c:pt idx="108">
                  <c:v>14546.229259943822</c:v>
                </c:pt>
                <c:pt idx="109">
                  <c:v>14374.710040498299</c:v>
                </c:pt>
                <c:pt idx="110">
                  <c:v>16246.17530155946</c:v>
                </c:pt>
                <c:pt idx="111">
                  <c:v>16288.102221868367</c:v>
                </c:pt>
                <c:pt idx="112">
                  <c:v>16486.302208783192</c:v>
                </c:pt>
                <c:pt idx="113">
                  <c:v>16330.029142177271</c:v>
                </c:pt>
                <c:pt idx="114">
                  <c:v>16307.159912917868</c:v>
                </c:pt>
                <c:pt idx="115">
                  <c:v>16371.956062486177</c:v>
                </c:pt>
                <c:pt idx="116">
                  <c:v>16509.171438042598</c:v>
                </c:pt>
                <c:pt idx="117">
                  <c:v>16074.656082113936</c:v>
                </c:pt>
                <c:pt idx="118">
                  <c:v>16006.048394335727</c:v>
                </c:pt>
                <c:pt idx="119">
                  <c:v>16246.17530155946</c:v>
                </c:pt>
                <c:pt idx="120">
                  <c:v>5627.2298487765738</c:v>
                </c:pt>
                <c:pt idx="121">
                  <c:v>4567.6222264242251</c:v>
                </c:pt>
                <c:pt idx="122">
                  <c:v>4537.1299207450211</c:v>
                </c:pt>
                <c:pt idx="123">
                  <c:v>5718.7067658141859</c:v>
                </c:pt>
                <c:pt idx="124">
                  <c:v>5642.4760016161754</c:v>
                </c:pt>
                <c:pt idx="125">
                  <c:v>4685.7799109311418</c:v>
                </c:pt>
                <c:pt idx="126">
                  <c:v>5733.9529186537893</c:v>
                </c:pt>
                <c:pt idx="127">
                  <c:v>5798.7490682220978</c:v>
                </c:pt>
                <c:pt idx="128">
                  <c:v>4712.4606784004463</c:v>
                </c:pt>
                <c:pt idx="129">
                  <c:v>5272.7567952558238</c:v>
                </c:pt>
                <c:pt idx="130">
                  <c:v>8024.6873828040098</c:v>
                </c:pt>
                <c:pt idx="131">
                  <c:v>8226.6989079287378</c:v>
                </c:pt>
                <c:pt idx="132">
                  <c:v>7910.3412365069935</c:v>
                </c:pt>
                <c:pt idx="133">
                  <c:v>7167.09128557639</c:v>
                </c:pt>
                <c:pt idx="134">
                  <c:v>6744.0105442774302</c:v>
                </c:pt>
                <c:pt idx="135">
                  <c:v>6545.8105573626026</c:v>
                </c:pt>
                <c:pt idx="136">
                  <c:v>7811.2412430495797</c:v>
                </c:pt>
                <c:pt idx="137">
                  <c:v>6732.5759296477281</c:v>
                </c:pt>
                <c:pt idx="138">
                  <c:v>7506.3181862575366</c:v>
                </c:pt>
                <c:pt idx="139">
                  <c:v>6705.8951621784245</c:v>
                </c:pt>
                <c:pt idx="140">
                  <c:v>6957.4566840318603</c:v>
                </c:pt>
                <c:pt idx="141">
                  <c:v>7776.9373991604743</c:v>
                </c:pt>
                <c:pt idx="142">
                  <c:v>7296.6835847130078</c:v>
                </c:pt>
                <c:pt idx="143">
                  <c:v>7624.4758707644532</c:v>
                </c:pt>
                <c:pt idx="144">
                  <c:v>7830.2989340990816</c:v>
                </c:pt>
                <c:pt idx="145">
                  <c:v>6500.0720988437961</c:v>
                </c:pt>
                <c:pt idx="146">
                  <c:v>7277.6258936635049</c:v>
                </c:pt>
                <c:pt idx="147">
                  <c:v>7254.7566644041017</c:v>
                </c:pt>
                <c:pt idx="148">
                  <c:v>6522.9413281031984</c:v>
                </c:pt>
                <c:pt idx="149">
                  <c:v>7887.4720072475902</c:v>
                </c:pt>
                <c:pt idx="150">
                  <c:v>13696.256239136002</c:v>
                </c:pt>
                <c:pt idx="151">
                  <c:v>12122.090958447083</c:v>
                </c:pt>
                <c:pt idx="152">
                  <c:v>12945.383211785598</c:v>
                </c:pt>
                <c:pt idx="153">
                  <c:v>13433.260102652866</c:v>
                </c:pt>
                <c:pt idx="154">
                  <c:v>13684.821624506301</c:v>
                </c:pt>
                <c:pt idx="155">
                  <c:v>13726.748544815207</c:v>
                </c:pt>
                <c:pt idx="156">
                  <c:v>13616.213936728092</c:v>
                </c:pt>
                <c:pt idx="157">
                  <c:v>13463.752408332071</c:v>
                </c:pt>
                <c:pt idx="158">
                  <c:v>12693.821689932163</c:v>
                </c:pt>
                <c:pt idx="159">
                  <c:v>13905.890840680533</c:v>
                </c:pt>
                <c:pt idx="160">
                  <c:v>14424.260037227006</c:v>
                </c:pt>
                <c:pt idx="161">
                  <c:v>14548.135029048772</c:v>
                </c:pt>
                <c:pt idx="162">
                  <c:v>14309.913890929989</c:v>
                </c:pt>
                <c:pt idx="163">
                  <c:v>14694.879250129943</c:v>
                </c:pt>
                <c:pt idx="164">
                  <c:v>14965.49846303288</c:v>
                </c:pt>
                <c:pt idx="165">
                  <c:v>14919.760004514075</c:v>
                </c:pt>
                <c:pt idx="166">
                  <c:v>14336.594658399294</c:v>
                </c:pt>
                <c:pt idx="167">
                  <c:v>14389.956193337901</c:v>
                </c:pt>
                <c:pt idx="168">
                  <c:v>14489.056186795315</c:v>
                </c:pt>
                <c:pt idx="169">
                  <c:v>14450.940804696309</c:v>
                </c:pt>
                <c:pt idx="170">
                  <c:v>15056.975380070493</c:v>
                </c:pt>
                <c:pt idx="171">
                  <c:v>15285.667672664526</c:v>
                </c:pt>
                <c:pt idx="172">
                  <c:v>15674.44457007438</c:v>
                </c:pt>
                <c:pt idx="173">
                  <c:v>15636.329187975374</c:v>
                </c:pt>
                <c:pt idx="174">
                  <c:v>15175.133064577411</c:v>
                </c:pt>
                <c:pt idx="175">
                  <c:v>15106.5253767992</c:v>
                </c:pt>
                <c:pt idx="176">
                  <c:v>15331.406131183332</c:v>
                </c:pt>
                <c:pt idx="177">
                  <c:v>15941.252244767418</c:v>
                </c:pt>
                <c:pt idx="178">
                  <c:v>15156.075373527907</c:v>
                </c:pt>
                <c:pt idx="179">
                  <c:v>15308.53690192393</c:v>
                </c:pt>
                <c:pt idx="180">
                  <c:v>5989.3259787171237</c:v>
                </c:pt>
                <c:pt idx="181">
                  <c:v>5158.4106489588075</c:v>
                </c:pt>
                <c:pt idx="182">
                  <c:v>5474.7683203805527</c:v>
                </c:pt>
                <c:pt idx="183">
                  <c:v>5558.6221609983641</c:v>
                </c:pt>
                <c:pt idx="184">
                  <c:v>5657.7221544557788</c:v>
                </c:pt>
                <c:pt idx="185">
                  <c:v>5714.8952276042864</c:v>
                </c:pt>
                <c:pt idx="186">
                  <c:v>5516.6952406894588</c:v>
                </c:pt>
                <c:pt idx="187">
                  <c:v>5813.9952210616993</c:v>
                </c:pt>
                <c:pt idx="188">
                  <c:v>4754.3875987093516</c:v>
                </c:pt>
                <c:pt idx="189">
                  <c:v>5935.9644437785164</c:v>
                </c:pt>
                <c:pt idx="190">
                  <c:v>7795.9950902099772</c:v>
                </c:pt>
                <c:pt idx="191">
                  <c:v>8078.048917742617</c:v>
                </c:pt>
                <c:pt idx="192">
                  <c:v>7041.3105246496716</c:v>
                </c:pt>
                <c:pt idx="193">
                  <c:v>7268.4782019597433</c:v>
                </c:pt>
                <c:pt idx="194">
                  <c:v>7430.087422059526</c:v>
                </c:pt>
                <c:pt idx="195">
                  <c:v>6958.60014549483</c:v>
                </c:pt>
                <c:pt idx="196">
                  <c:v>6785.9374645863363</c:v>
                </c:pt>
                <c:pt idx="197">
                  <c:v>6473.3913313744924</c:v>
                </c:pt>
                <c:pt idx="198">
                  <c:v>7296.6835847130078</c:v>
                </c:pt>
                <c:pt idx="199">
                  <c:v>6535.9005580168605</c:v>
                </c:pt>
                <c:pt idx="200">
                  <c:v>7262.3797408239025</c:v>
                </c:pt>
                <c:pt idx="201">
                  <c:v>7624.4758707644532</c:v>
                </c:pt>
                <c:pt idx="202">
                  <c:v>7506.3181862575366</c:v>
                </c:pt>
                <c:pt idx="203">
                  <c:v>7250.9451261942004</c:v>
                </c:pt>
                <c:pt idx="204">
                  <c:v>7891.2835454574906</c:v>
                </c:pt>
                <c:pt idx="205">
                  <c:v>7845.5450869386841</c:v>
                </c:pt>
                <c:pt idx="206">
                  <c:v>8146.6566055208259</c:v>
                </c:pt>
                <c:pt idx="207">
                  <c:v>8287.6835192871458</c:v>
                </c:pt>
                <c:pt idx="208">
                  <c:v>7723.5758642218671</c:v>
                </c:pt>
                <c:pt idx="209">
                  <c:v>7738.8220170614695</c:v>
                </c:pt>
                <c:pt idx="210">
                  <c:v>13566.663939999386</c:v>
                </c:pt>
                <c:pt idx="211">
                  <c:v>12162.874417293018</c:v>
                </c:pt>
                <c:pt idx="212">
                  <c:v>12213.567875484696</c:v>
                </c:pt>
                <c:pt idx="213">
                  <c:v>13139.771660490525</c:v>
                </c:pt>
                <c:pt idx="214">
                  <c:v>13909.702378890433</c:v>
                </c:pt>
                <c:pt idx="215">
                  <c:v>13829.660076482522</c:v>
                </c:pt>
                <c:pt idx="216">
                  <c:v>11696.723294222184</c:v>
                </c:pt>
                <c:pt idx="217">
                  <c:v>13341.783185615253</c:v>
                </c:pt>
                <c:pt idx="218">
                  <c:v>13174.075504379631</c:v>
                </c:pt>
                <c:pt idx="219">
                  <c:v>12541.360161536142</c:v>
                </c:pt>
                <c:pt idx="220">
                  <c:v>14557.663874573524</c:v>
                </c:pt>
                <c:pt idx="221">
                  <c:v>14843.529240316064</c:v>
                </c:pt>
                <c:pt idx="222">
                  <c:v>14828.283087476462</c:v>
                </c:pt>
                <c:pt idx="223">
                  <c:v>14445.223497381457</c:v>
                </c:pt>
                <c:pt idx="224">
                  <c:v>14588.156180252729</c:v>
                </c:pt>
                <c:pt idx="225">
                  <c:v>15007.425383341786</c:v>
                </c:pt>
                <c:pt idx="226">
                  <c:v>14935.768464995657</c:v>
                </c:pt>
                <c:pt idx="227">
                  <c:v>14540.130798807983</c:v>
                </c:pt>
                <c:pt idx="228">
                  <c:v>14418.542729912155</c:v>
                </c:pt>
                <c:pt idx="229">
                  <c:v>14967.785385958821</c:v>
                </c:pt>
                <c:pt idx="230">
                  <c:v>15537.22919451796</c:v>
                </c:pt>
                <c:pt idx="231">
                  <c:v>15708.748413963485</c:v>
                </c:pt>
                <c:pt idx="232">
                  <c:v>16299.536836498068</c:v>
                </c:pt>
                <c:pt idx="233">
                  <c:v>15060.786918280395</c:v>
                </c:pt>
                <c:pt idx="234">
                  <c:v>15091.279223959598</c:v>
                </c:pt>
                <c:pt idx="235">
                  <c:v>15952.686859397119</c:v>
                </c:pt>
                <c:pt idx="236">
                  <c:v>16219.494534090158</c:v>
                </c:pt>
                <c:pt idx="237">
                  <c:v>16257.609916189162</c:v>
                </c:pt>
                <c:pt idx="238">
                  <c:v>16448.186826684188</c:v>
                </c:pt>
                <c:pt idx="239">
                  <c:v>15140.829220688305</c:v>
                </c:pt>
              </c:numCache>
            </c:numRef>
          </c:yVal>
          <c:smooth val="0"/>
          <c:extLst>
            <c:ext xmlns:c16="http://schemas.microsoft.com/office/drawing/2014/chart" uri="{C3380CC4-5D6E-409C-BE32-E72D297353CC}">
              <c16:uniqueId val="{00000002-A4F6-4FBF-9BC4-24CA6276DF72}"/>
            </c:ext>
          </c:extLst>
        </c:ser>
        <c:dLbls>
          <c:showLegendKey val="0"/>
          <c:showVal val="0"/>
          <c:showCatName val="0"/>
          <c:showSerName val="0"/>
          <c:showPercent val="0"/>
          <c:showBubbleSize val="0"/>
        </c:dLbls>
        <c:axId val="99107423"/>
        <c:axId val="99116575"/>
      </c:scatterChart>
      <c:valAx>
        <c:axId val="99107423"/>
        <c:scaling>
          <c:orientation val="minMax"/>
          <c:max val="22"/>
          <c:min val="-15"/>
        </c:scaling>
        <c:delete val="0"/>
        <c:axPos val="b"/>
        <c:title>
          <c:tx>
            <c:rich>
              <a:bodyPr rot="0" spcFirstLastPara="1" vertOverflow="ellipsis" vert="horz" wrap="square" anchor="ctr" anchorCtr="1"/>
              <a:lstStyle/>
              <a:p>
                <a:pPr>
                  <a:defRPr sz="1000" b="1" i="0" u="none" strike="noStrike" kern="1200" cap="all" baseline="0">
                    <a:solidFill>
                      <a:schemeClr val="bg1"/>
                    </a:solidFill>
                    <a:latin typeface="Calibri" panose="020F0502020204030204" pitchFamily="34" charset="0"/>
                    <a:ea typeface="+mn-ea"/>
                    <a:cs typeface="Calibri" panose="020F0502020204030204" pitchFamily="34" charset="0"/>
                  </a:defRPr>
                </a:pPr>
                <a:r>
                  <a:rPr lang="en-US" sz="1000">
                    <a:solidFill>
                      <a:schemeClr val="bg1"/>
                    </a:solidFill>
                    <a:latin typeface="Calibri" panose="020F0502020204030204" pitchFamily="34" charset="0"/>
                    <a:cs typeface="Calibri" panose="020F0502020204030204" pitchFamily="34" charset="0"/>
                  </a:rPr>
                  <a:t>Absolute Magnitude (M)</a:t>
                </a:r>
              </a:p>
            </c:rich>
          </c:tx>
          <c:layout>
            <c:manualLayout>
              <c:xMode val="edge"/>
              <c:yMode val="edge"/>
              <c:x val="0.37310926458222726"/>
              <c:y val="0.90430568984613779"/>
            </c:manualLayout>
          </c:layout>
          <c:overlay val="0"/>
          <c:spPr>
            <a:noFill/>
            <a:ln>
              <a:noFill/>
            </a:ln>
            <a:effectLst/>
          </c:spPr>
          <c:txPr>
            <a:bodyPr rot="0" spcFirstLastPara="1" vertOverflow="ellipsis" vert="horz" wrap="square" anchor="ctr" anchorCtr="1"/>
            <a:lstStyle/>
            <a:p>
              <a:pPr>
                <a:defRPr sz="1000" b="1" i="0" u="none" strike="noStrike" kern="1200" cap="all" baseline="0">
                  <a:solidFill>
                    <a:schemeClr val="bg1"/>
                  </a:solidFill>
                  <a:latin typeface="Calibri" panose="020F0502020204030204" pitchFamily="34" charset="0"/>
                  <a:ea typeface="+mn-ea"/>
                  <a:cs typeface="Calibri" panose="020F0502020204030204" pitchFamily="34" charset="0"/>
                </a:defRPr>
              </a:pPr>
              <a:endParaRPr lang="en-US"/>
            </a:p>
          </c:txPr>
        </c:title>
        <c:numFmt formatCode="General" sourceLinked="1"/>
        <c:majorTickMark val="out"/>
        <c:minorTickMark val="none"/>
        <c:tickLblPos val="nextTo"/>
        <c:spPr>
          <a:noFill/>
          <a:ln w="9525" cap="flat" cmpd="sng" algn="ctr">
            <a:solidFill>
              <a:schemeClr val="bg1"/>
            </a:solidFill>
          </a:ln>
          <a:effectLst/>
        </c:spPr>
        <c:txPr>
          <a:bodyPr rot="-60000000" spcFirstLastPara="1" vertOverflow="ellipsis" vert="horz" wrap="square" anchor="ctr" anchorCtr="1"/>
          <a:lstStyle/>
          <a:p>
            <a:pPr>
              <a:defRPr sz="1000" b="0" i="0" u="none" strike="noStrike" kern="1200" baseline="0">
                <a:solidFill>
                  <a:schemeClr val="bg1"/>
                </a:solidFill>
                <a:latin typeface="Calibri" panose="020F0502020204030204" pitchFamily="34" charset="0"/>
                <a:ea typeface="+mn-ea"/>
                <a:cs typeface="Calibri" panose="020F0502020204030204" pitchFamily="34" charset="0"/>
              </a:defRPr>
            </a:pPr>
            <a:endParaRPr lang="en-US"/>
          </a:p>
        </c:txPr>
        <c:crossAx val="99116575"/>
        <c:crosses val="autoZero"/>
        <c:crossBetween val="midCat"/>
      </c:valAx>
      <c:valAx>
        <c:axId val="99116575"/>
        <c:scaling>
          <c:orientation val="minMax"/>
          <c:max val="40000"/>
          <c:min val="0"/>
        </c:scaling>
        <c:delete val="0"/>
        <c:axPos val="l"/>
        <c:title>
          <c:tx>
            <c:rich>
              <a:bodyPr rot="-5400000" spcFirstLastPara="1" vertOverflow="ellipsis" vert="horz" wrap="square" anchor="ctr" anchorCtr="1"/>
              <a:lstStyle/>
              <a:p>
                <a:pPr>
                  <a:defRPr sz="1000" b="1" i="0" u="none" strike="noStrike" kern="1200" cap="all" baseline="0">
                    <a:solidFill>
                      <a:schemeClr val="bg1"/>
                    </a:solidFill>
                    <a:latin typeface="Calibri" panose="020F0502020204030204" pitchFamily="34" charset="0"/>
                    <a:ea typeface="+mn-ea"/>
                    <a:cs typeface="Calibri" panose="020F0502020204030204" pitchFamily="34" charset="0"/>
                  </a:defRPr>
                </a:pPr>
                <a:r>
                  <a:rPr lang="en-US" sz="1000">
                    <a:solidFill>
                      <a:schemeClr val="bg1"/>
                    </a:solidFill>
                    <a:latin typeface="Calibri" panose="020F0502020204030204" pitchFamily="34" charset="0"/>
                    <a:cs typeface="Calibri" panose="020F0502020204030204" pitchFamily="34" charset="0"/>
                  </a:rPr>
                  <a:t>Temperature (K)</a:t>
                </a:r>
              </a:p>
            </c:rich>
          </c:tx>
          <c:layout>
            <c:manualLayout>
              <c:xMode val="edge"/>
              <c:yMode val="edge"/>
              <c:x val="1.6528607458242951E-2"/>
              <c:y val="0.33824167573063241"/>
            </c:manualLayout>
          </c:layout>
          <c:overlay val="0"/>
          <c:spPr>
            <a:noFill/>
            <a:ln>
              <a:noFill/>
            </a:ln>
            <a:effectLst/>
          </c:spPr>
          <c:txPr>
            <a:bodyPr rot="-5400000" spcFirstLastPara="1" vertOverflow="ellipsis" vert="horz" wrap="square" anchor="ctr" anchorCtr="1"/>
            <a:lstStyle/>
            <a:p>
              <a:pPr>
                <a:defRPr sz="1000" b="1" i="0" u="none" strike="noStrike" kern="1200" cap="all" baseline="0">
                  <a:solidFill>
                    <a:schemeClr val="bg1"/>
                  </a:solidFill>
                  <a:latin typeface="Calibri" panose="020F0502020204030204" pitchFamily="34" charset="0"/>
                  <a:ea typeface="+mn-ea"/>
                  <a:cs typeface="Calibri" panose="020F0502020204030204" pitchFamily="34" charset="0"/>
                </a:defRPr>
              </a:pPr>
              <a:endParaRPr lang="en-US"/>
            </a:p>
          </c:txPr>
        </c:title>
        <c:numFmt formatCode="#,##0;\-#,##0" sourceLinked="0"/>
        <c:majorTickMark val="out"/>
        <c:minorTickMark val="none"/>
        <c:tickLblPos val="nextTo"/>
        <c:spPr>
          <a:noFill/>
          <a:ln w="9525" cap="flat" cmpd="sng" algn="ctr">
            <a:solidFill>
              <a:schemeClr val="bg1"/>
            </a:solidFill>
          </a:ln>
          <a:effectLst/>
        </c:spPr>
        <c:txPr>
          <a:bodyPr rot="-60000000" spcFirstLastPara="1" vertOverflow="ellipsis" vert="horz" wrap="square" anchor="ctr" anchorCtr="1"/>
          <a:lstStyle/>
          <a:p>
            <a:pPr>
              <a:defRPr sz="1000" b="0" i="0" u="none" strike="noStrike" kern="1200" baseline="0">
                <a:solidFill>
                  <a:schemeClr val="bg1"/>
                </a:solidFill>
                <a:latin typeface="Calibri" panose="020F0502020204030204" pitchFamily="34" charset="0"/>
                <a:ea typeface="+mn-ea"/>
                <a:cs typeface="Calibri" panose="020F0502020204030204" pitchFamily="34" charset="0"/>
              </a:defRPr>
            </a:pPr>
            <a:endParaRPr lang="en-US"/>
          </a:p>
        </c:txPr>
        <c:crossAx val="99107423"/>
        <c:crossesAt val="-15"/>
        <c:crossBetween val="midCat"/>
      </c:valAx>
      <c:spPr>
        <a:noFill/>
        <a:ln>
          <a:noFill/>
        </a:ln>
        <a:effectLst/>
      </c:spPr>
    </c:plotArea>
    <c:legend>
      <c:legendPos val="r"/>
      <c:legendEntry>
        <c:idx val="1"/>
        <c:delete val="1"/>
      </c:legendEntry>
      <c:layout>
        <c:manualLayout>
          <c:xMode val="edge"/>
          <c:yMode val="edge"/>
          <c:x val="0.61440797795667823"/>
          <c:y val="0.21321878097841021"/>
          <c:w val="0.35785229463687673"/>
          <c:h val="0.14868878087533316"/>
        </c:manualLayout>
      </c:layout>
      <c:overlay val="1"/>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Calibri" panose="020F0502020204030204" pitchFamily="34" charset="0"/>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bg1"/>
                </a:solidFill>
                <a:effectLst>
                  <a:outerShdw blurRad="50800" dist="38100" dir="5400000" algn="t" rotWithShape="0">
                    <a:prstClr val="black">
                      <a:alpha val="40000"/>
                    </a:prstClr>
                  </a:outerShdw>
                </a:effectLst>
                <a:latin typeface="Calibri" panose="020F0502020204030204" pitchFamily="34" charset="0"/>
                <a:ea typeface="+mn-ea"/>
                <a:cs typeface="Calibri" panose="020F0502020204030204" pitchFamily="34" charset="0"/>
              </a:defRPr>
            </a:pPr>
            <a:r>
              <a:rPr lang="en-US">
                <a:solidFill>
                  <a:schemeClr val="bg1"/>
                </a:solidFill>
                <a:latin typeface="Calibri" panose="020F0502020204030204" pitchFamily="34" charset="0"/>
                <a:cs typeface="Calibri" panose="020F0502020204030204" pitchFamily="34" charset="0"/>
              </a:rPr>
              <a:t>Radius of Stars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bg1"/>
              </a:solidFill>
              <a:effectLst>
                <a:outerShdw blurRad="50800" dist="38100" dir="5400000" algn="t" rotWithShape="0">
                  <a:prstClr val="black">
                    <a:alpha val="40000"/>
                  </a:prstClr>
                </a:outerShdw>
              </a:effectLst>
              <a:latin typeface="Calibri" panose="020F0502020204030204" pitchFamily="34" charset="0"/>
              <a:ea typeface="+mn-ea"/>
              <a:cs typeface="Calibri" panose="020F0502020204030204" pitchFamily="34" charset="0"/>
            </a:defRPr>
          </a:pPr>
          <a:endParaRPr lang="en-US"/>
        </a:p>
      </c:txPr>
    </c:title>
    <c:autoTitleDeleted val="0"/>
    <c:plotArea>
      <c:layout/>
      <c:barChart>
        <c:barDir val="col"/>
        <c:grouping val="clustered"/>
        <c:varyColors val="0"/>
        <c:ser>
          <c:idx val="0"/>
          <c:order val="0"/>
          <c:tx>
            <c:strRef>
              <c:f>'Combo charts'!$A$1</c:f>
              <c:strCache>
                <c:ptCount val="1"/>
                <c:pt idx="0">
                  <c:v>Radius of Stars</c:v>
                </c:pt>
              </c:strCache>
            </c:strRef>
          </c:tx>
          <c:spPr>
            <a:solidFill>
              <a:schemeClr val="accent4"/>
            </a:solidFill>
            <a:ln>
              <a:solidFill>
                <a:schemeClr val="accent4"/>
              </a:solid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invertIfNegative val="0"/>
          <c:val>
            <c:numRef>
              <c:f>'Combo charts'!$A$2:$A$241</c:f>
              <c:numCache>
                <c:formatCode>General</c:formatCode>
                <c:ptCount val="240"/>
                <c:pt idx="0">
                  <c:v>0.17</c:v>
                </c:pt>
                <c:pt idx="1">
                  <c:v>0.1542</c:v>
                </c:pt>
                <c:pt idx="2">
                  <c:v>0.10199999999999999</c:v>
                </c:pt>
                <c:pt idx="3">
                  <c:v>0.16</c:v>
                </c:pt>
                <c:pt idx="4">
                  <c:v>0.10299999999999999</c:v>
                </c:pt>
                <c:pt idx="5">
                  <c:v>0.11</c:v>
                </c:pt>
                <c:pt idx="6">
                  <c:v>0.127</c:v>
                </c:pt>
                <c:pt idx="7">
                  <c:v>9.6000000000000002E-2</c:v>
                </c:pt>
                <c:pt idx="8">
                  <c:v>0.11</c:v>
                </c:pt>
                <c:pt idx="9">
                  <c:v>0.13</c:v>
                </c:pt>
                <c:pt idx="10">
                  <c:v>0.51</c:v>
                </c:pt>
                <c:pt idx="11">
                  <c:v>0.37609999999999999</c:v>
                </c:pt>
                <c:pt idx="12">
                  <c:v>0.19600000000000001</c:v>
                </c:pt>
                <c:pt idx="13">
                  <c:v>0.39300000000000002</c:v>
                </c:pt>
                <c:pt idx="14">
                  <c:v>0.14000000000000001</c:v>
                </c:pt>
                <c:pt idx="15">
                  <c:v>0.24</c:v>
                </c:pt>
                <c:pt idx="16">
                  <c:v>0.16</c:v>
                </c:pt>
                <c:pt idx="17">
                  <c:v>0.47</c:v>
                </c:pt>
                <c:pt idx="18">
                  <c:v>0.19670000000000001</c:v>
                </c:pt>
                <c:pt idx="19">
                  <c:v>0.35099999999999998</c:v>
                </c:pt>
                <c:pt idx="20">
                  <c:v>8.3999999999999995E-3</c:v>
                </c:pt>
                <c:pt idx="21">
                  <c:v>1.234E-2</c:v>
                </c:pt>
                <c:pt idx="22">
                  <c:v>1.0999999999999999E-2</c:v>
                </c:pt>
                <c:pt idx="23">
                  <c:v>0.01</c:v>
                </c:pt>
                <c:pt idx="24">
                  <c:v>1.4E-2</c:v>
                </c:pt>
                <c:pt idx="25">
                  <c:v>9.8399999999999998E-3</c:v>
                </c:pt>
                <c:pt idx="26">
                  <c:v>9.7000000000000003E-3</c:v>
                </c:pt>
                <c:pt idx="27">
                  <c:v>1.2800000000000001E-2</c:v>
                </c:pt>
                <c:pt idx="28">
                  <c:v>1.0999999999999999E-2</c:v>
                </c:pt>
                <c:pt idx="29">
                  <c:v>1.2999999999999999E-2</c:v>
                </c:pt>
                <c:pt idx="30">
                  <c:v>10.6</c:v>
                </c:pt>
                <c:pt idx="31">
                  <c:v>6.3</c:v>
                </c:pt>
                <c:pt idx="32">
                  <c:v>7.2</c:v>
                </c:pt>
                <c:pt idx="33">
                  <c:v>2.89</c:v>
                </c:pt>
                <c:pt idx="34">
                  <c:v>0.9</c:v>
                </c:pt>
                <c:pt idx="35">
                  <c:v>1.8</c:v>
                </c:pt>
                <c:pt idx="36">
                  <c:v>1.1200000000000001</c:v>
                </c:pt>
                <c:pt idx="37">
                  <c:v>0.98</c:v>
                </c:pt>
                <c:pt idx="38">
                  <c:v>1.1060000000000001</c:v>
                </c:pt>
                <c:pt idx="39">
                  <c:v>0.99</c:v>
                </c:pt>
                <c:pt idx="40">
                  <c:v>19</c:v>
                </c:pt>
                <c:pt idx="41">
                  <c:v>23</c:v>
                </c:pt>
                <c:pt idx="42">
                  <c:v>88</c:v>
                </c:pt>
                <c:pt idx="43">
                  <c:v>17</c:v>
                </c:pt>
                <c:pt idx="44">
                  <c:v>25</c:v>
                </c:pt>
                <c:pt idx="45">
                  <c:v>29</c:v>
                </c:pt>
                <c:pt idx="46">
                  <c:v>45</c:v>
                </c:pt>
                <c:pt idx="47">
                  <c:v>89</c:v>
                </c:pt>
                <c:pt idx="48">
                  <c:v>84</c:v>
                </c:pt>
                <c:pt idx="49">
                  <c:v>26</c:v>
                </c:pt>
                <c:pt idx="50">
                  <c:v>1520</c:v>
                </c:pt>
                <c:pt idx="51">
                  <c:v>1260</c:v>
                </c:pt>
                <c:pt idx="52">
                  <c:v>1183</c:v>
                </c:pt>
                <c:pt idx="53">
                  <c:v>1648</c:v>
                </c:pt>
                <c:pt idx="54">
                  <c:v>1324</c:v>
                </c:pt>
                <c:pt idx="55">
                  <c:v>1349</c:v>
                </c:pt>
                <c:pt idx="56">
                  <c:v>1673</c:v>
                </c:pt>
                <c:pt idx="57">
                  <c:v>1284</c:v>
                </c:pt>
                <c:pt idx="58">
                  <c:v>955</c:v>
                </c:pt>
                <c:pt idx="59">
                  <c:v>1546</c:v>
                </c:pt>
                <c:pt idx="60">
                  <c:v>5.7000000000000002E-2</c:v>
                </c:pt>
                <c:pt idx="61">
                  <c:v>0.19</c:v>
                </c:pt>
                <c:pt idx="62">
                  <c:v>9.4E-2</c:v>
                </c:pt>
                <c:pt idx="63">
                  <c:v>9.1800000000000007E-2</c:v>
                </c:pt>
                <c:pt idx="64">
                  <c:v>0.11600000000000001</c:v>
                </c:pt>
                <c:pt idx="65">
                  <c:v>0.13200000000000001</c:v>
                </c:pt>
                <c:pt idx="66">
                  <c:v>9.2999999999999999E-2</c:v>
                </c:pt>
                <c:pt idx="67">
                  <c:v>9.11E-2</c:v>
                </c:pt>
                <c:pt idx="68">
                  <c:v>0.11799999999999999</c:v>
                </c:pt>
                <c:pt idx="69">
                  <c:v>0.12</c:v>
                </c:pt>
                <c:pt idx="70">
                  <c:v>0.27300000000000002</c:v>
                </c:pt>
                <c:pt idx="71">
                  <c:v>0.38</c:v>
                </c:pt>
                <c:pt idx="72">
                  <c:v>0.18</c:v>
                </c:pt>
                <c:pt idx="73">
                  <c:v>0.35</c:v>
                </c:pt>
                <c:pt idx="74">
                  <c:v>0.29099999999999998</c:v>
                </c:pt>
                <c:pt idx="75">
                  <c:v>0.35</c:v>
                </c:pt>
                <c:pt idx="76">
                  <c:v>0.24</c:v>
                </c:pt>
                <c:pt idx="77">
                  <c:v>0.307</c:v>
                </c:pt>
                <c:pt idx="78">
                  <c:v>9.8000000000000004E-2</c:v>
                </c:pt>
                <c:pt idx="79">
                  <c:v>0.161</c:v>
                </c:pt>
                <c:pt idx="80">
                  <c:v>1.2E-2</c:v>
                </c:pt>
                <c:pt idx="81">
                  <c:v>9.1999999999999998E-3</c:v>
                </c:pt>
                <c:pt idx="82">
                  <c:v>9.4999999999999998E-3</c:v>
                </c:pt>
                <c:pt idx="83">
                  <c:v>1.4999999999999999E-2</c:v>
                </c:pt>
                <c:pt idx="84">
                  <c:v>8.8999999999999999E-3</c:v>
                </c:pt>
                <c:pt idx="85">
                  <c:v>1.09E-2</c:v>
                </c:pt>
                <c:pt idx="86">
                  <c:v>9.1999999999999998E-3</c:v>
                </c:pt>
                <c:pt idx="87">
                  <c:v>8.6999999999999994E-3</c:v>
                </c:pt>
                <c:pt idx="88">
                  <c:v>8.9200000000000008E-3</c:v>
                </c:pt>
                <c:pt idx="89">
                  <c:v>1.3100000000000001E-2</c:v>
                </c:pt>
                <c:pt idx="90">
                  <c:v>0.91</c:v>
                </c:pt>
                <c:pt idx="91">
                  <c:v>0.86499999999999999</c:v>
                </c:pt>
                <c:pt idx="92">
                  <c:v>0.79500000000000004</c:v>
                </c:pt>
                <c:pt idx="93">
                  <c:v>1.1299999999999999</c:v>
                </c:pt>
                <c:pt idx="94">
                  <c:v>2.63</c:v>
                </c:pt>
                <c:pt idx="95">
                  <c:v>6.98</c:v>
                </c:pt>
                <c:pt idx="96">
                  <c:v>0.876</c:v>
                </c:pt>
                <c:pt idx="97">
                  <c:v>1.34</c:v>
                </c:pt>
                <c:pt idx="98">
                  <c:v>7.01</c:v>
                </c:pt>
                <c:pt idx="99">
                  <c:v>10.199999999999999</c:v>
                </c:pt>
                <c:pt idx="100">
                  <c:v>12</c:v>
                </c:pt>
                <c:pt idx="101">
                  <c:v>14</c:v>
                </c:pt>
                <c:pt idx="102">
                  <c:v>36</c:v>
                </c:pt>
                <c:pt idx="103">
                  <c:v>83</c:v>
                </c:pt>
                <c:pt idx="104">
                  <c:v>12</c:v>
                </c:pt>
                <c:pt idx="105">
                  <c:v>42</c:v>
                </c:pt>
                <c:pt idx="106">
                  <c:v>63</c:v>
                </c:pt>
                <c:pt idx="107">
                  <c:v>36</c:v>
                </c:pt>
                <c:pt idx="108">
                  <c:v>57</c:v>
                </c:pt>
                <c:pt idx="109">
                  <c:v>67</c:v>
                </c:pt>
                <c:pt idx="110">
                  <c:v>1289</c:v>
                </c:pt>
                <c:pt idx="111">
                  <c:v>1124</c:v>
                </c:pt>
                <c:pt idx="112">
                  <c:v>1635</c:v>
                </c:pt>
                <c:pt idx="113">
                  <c:v>1486</c:v>
                </c:pt>
                <c:pt idx="114">
                  <c:v>1522</c:v>
                </c:pt>
                <c:pt idx="115">
                  <c:v>1324</c:v>
                </c:pt>
                <c:pt idx="116">
                  <c:v>1534</c:v>
                </c:pt>
                <c:pt idx="117">
                  <c:v>876</c:v>
                </c:pt>
                <c:pt idx="118">
                  <c:v>1467</c:v>
                </c:pt>
                <c:pt idx="119">
                  <c:v>1324</c:v>
                </c:pt>
                <c:pt idx="120">
                  <c:v>9.1200000000000003E-2</c:v>
                </c:pt>
                <c:pt idx="121">
                  <c:v>9.7600000000000006E-2</c:v>
                </c:pt>
                <c:pt idx="122">
                  <c:v>0.11</c:v>
                </c:pt>
                <c:pt idx="123">
                  <c:v>9.3200000000000005E-2</c:v>
                </c:pt>
                <c:pt idx="124">
                  <c:v>0.109</c:v>
                </c:pt>
                <c:pt idx="125">
                  <c:v>0.121</c:v>
                </c:pt>
                <c:pt idx="126">
                  <c:v>9.3200000000000005E-2</c:v>
                </c:pt>
                <c:pt idx="127">
                  <c:v>8.9899999999999994E-2</c:v>
                </c:pt>
                <c:pt idx="128">
                  <c:v>7.8200000000000006E-2</c:v>
                </c:pt>
                <c:pt idx="129">
                  <c:v>8.5599999999999996E-2</c:v>
                </c:pt>
                <c:pt idx="130">
                  <c:v>0.49199999999999999</c:v>
                </c:pt>
                <c:pt idx="131">
                  <c:v>0.38</c:v>
                </c:pt>
                <c:pt idx="132">
                  <c:v>0.31</c:v>
                </c:pt>
                <c:pt idx="133">
                  <c:v>0.34</c:v>
                </c:pt>
                <c:pt idx="134">
                  <c:v>0.62</c:v>
                </c:pt>
                <c:pt idx="135">
                  <c:v>0.73</c:v>
                </c:pt>
                <c:pt idx="136">
                  <c:v>0.24</c:v>
                </c:pt>
                <c:pt idx="137">
                  <c:v>0.56000000000000005</c:v>
                </c:pt>
                <c:pt idx="138">
                  <c:v>0.34</c:v>
                </c:pt>
                <c:pt idx="139">
                  <c:v>0.25600000000000001</c:v>
                </c:pt>
                <c:pt idx="140">
                  <c:v>9.8099999999999993E-3</c:v>
                </c:pt>
                <c:pt idx="141">
                  <c:v>1.12E-2</c:v>
                </c:pt>
                <c:pt idx="142">
                  <c:v>9.3399999999999993E-3</c:v>
                </c:pt>
                <c:pt idx="143">
                  <c:v>9.7199999999999995E-3</c:v>
                </c:pt>
                <c:pt idx="144">
                  <c:v>8.9800000000000001E-3</c:v>
                </c:pt>
                <c:pt idx="145">
                  <c:v>8.7899999999999992E-3</c:v>
                </c:pt>
                <c:pt idx="146">
                  <c:v>9.4500000000000001E-3</c:v>
                </c:pt>
                <c:pt idx="147">
                  <c:v>8.9200000000000008E-3</c:v>
                </c:pt>
                <c:pt idx="148">
                  <c:v>8.7799999999999996E-3</c:v>
                </c:pt>
                <c:pt idx="149">
                  <c:v>9.9600000000000001E-3</c:v>
                </c:pt>
                <c:pt idx="150">
                  <c:v>6.02</c:v>
                </c:pt>
                <c:pt idx="151">
                  <c:v>2.4870000000000001</c:v>
                </c:pt>
                <c:pt idx="152">
                  <c:v>5.7450000000000001</c:v>
                </c:pt>
                <c:pt idx="153">
                  <c:v>5.68</c:v>
                </c:pt>
                <c:pt idx="154">
                  <c:v>5.92</c:v>
                </c:pt>
                <c:pt idx="155">
                  <c:v>6.4</c:v>
                </c:pt>
                <c:pt idx="156">
                  <c:v>5.49</c:v>
                </c:pt>
                <c:pt idx="157">
                  <c:v>6.78</c:v>
                </c:pt>
                <c:pt idx="158">
                  <c:v>6.21</c:v>
                </c:pt>
                <c:pt idx="159">
                  <c:v>6.86</c:v>
                </c:pt>
                <c:pt idx="160">
                  <c:v>57</c:v>
                </c:pt>
                <c:pt idx="161">
                  <c:v>36</c:v>
                </c:pt>
                <c:pt idx="162">
                  <c:v>83</c:v>
                </c:pt>
                <c:pt idx="163">
                  <c:v>97</c:v>
                </c:pt>
                <c:pt idx="164">
                  <c:v>35</c:v>
                </c:pt>
                <c:pt idx="165">
                  <c:v>24</c:v>
                </c:pt>
                <c:pt idx="166">
                  <c:v>73</c:v>
                </c:pt>
                <c:pt idx="167">
                  <c:v>39</c:v>
                </c:pt>
                <c:pt idx="168">
                  <c:v>30</c:v>
                </c:pt>
                <c:pt idx="169">
                  <c:v>24</c:v>
                </c:pt>
                <c:pt idx="170">
                  <c:v>1480</c:v>
                </c:pt>
                <c:pt idx="171">
                  <c:v>1420</c:v>
                </c:pt>
                <c:pt idx="172">
                  <c:v>1315</c:v>
                </c:pt>
                <c:pt idx="173">
                  <c:v>1679</c:v>
                </c:pt>
                <c:pt idx="174">
                  <c:v>1190</c:v>
                </c:pt>
                <c:pt idx="175">
                  <c:v>1553</c:v>
                </c:pt>
                <c:pt idx="176">
                  <c:v>1045</c:v>
                </c:pt>
                <c:pt idx="177">
                  <c:v>1779</c:v>
                </c:pt>
                <c:pt idx="178">
                  <c:v>708.9</c:v>
                </c:pt>
                <c:pt idx="179">
                  <c:v>1134.5</c:v>
                </c:pt>
                <c:pt idx="180">
                  <c:v>9.1499999999999998E-2</c:v>
                </c:pt>
                <c:pt idx="181">
                  <c:v>0.11600000000000001</c:v>
                </c:pt>
                <c:pt idx="182">
                  <c:v>0.126</c:v>
                </c:pt>
                <c:pt idx="183">
                  <c:v>9.8699999999999996E-2</c:v>
                </c:pt>
                <c:pt idx="184">
                  <c:v>7.7299999999999994E-2</c:v>
                </c:pt>
                <c:pt idx="185">
                  <c:v>9.7299999999999998E-2</c:v>
                </c:pt>
                <c:pt idx="186">
                  <c:v>0.11899999999999999</c:v>
                </c:pt>
                <c:pt idx="187">
                  <c:v>9.98E-2</c:v>
                </c:pt>
                <c:pt idx="188">
                  <c:v>0.112</c:v>
                </c:pt>
                <c:pt idx="189">
                  <c:v>0.129</c:v>
                </c:pt>
                <c:pt idx="190">
                  <c:v>0.14799999999999999</c:v>
                </c:pt>
                <c:pt idx="191">
                  <c:v>0.46</c:v>
                </c:pt>
                <c:pt idx="192">
                  <c:v>0.28000000000000003</c:v>
                </c:pt>
                <c:pt idx="193">
                  <c:v>0.378</c:v>
                </c:pt>
                <c:pt idx="194">
                  <c:v>0.31900000000000001</c:v>
                </c:pt>
                <c:pt idx="195">
                  <c:v>0.67</c:v>
                </c:pt>
                <c:pt idx="196">
                  <c:v>0.25800000000000001</c:v>
                </c:pt>
                <c:pt idx="197">
                  <c:v>0.33600000000000002</c:v>
                </c:pt>
                <c:pt idx="198">
                  <c:v>0.47099999999999997</c:v>
                </c:pt>
                <c:pt idx="199">
                  <c:v>0.67500000000000004</c:v>
                </c:pt>
                <c:pt idx="200">
                  <c:v>1.21E-2</c:v>
                </c:pt>
                <c:pt idx="201">
                  <c:v>1.14E-2</c:v>
                </c:pt>
                <c:pt idx="202">
                  <c:v>1.1299999999999999E-2</c:v>
                </c:pt>
                <c:pt idx="203">
                  <c:v>1.1599999999999999E-2</c:v>
                </c:pt>
                <c:pt idx="204">
                  <c:v>1.24E-2</c:v>
                </c:pt>
                <c:pt idx="205">
                  <c:v>1.4200000000000001E-2</c:v>
                </c:pt>
                <c:pt idx="206">
                  <c:v>1.2699999999999999E-2</c:v>
                </c:pt>
                <c:pt idx="207">
                  <c:v>1.04E-2</c:v>
                </c:pt>
                <c:pt idx="208">
                  <c:v>1.06E-2</c:v>
                </c:pt>
                <c:pt idx="209">
                  <c:v>9.9799999999999993E-3</c:v>
                </c:pt>
                <c:pt idx="210">
                  <c:v>6.36</c:v>
                </c:pt>
                <c:pt idx="211">
                  <c:v>5.8559999999999999</c:v>
                </c:pt>
                <c:pt idx="212">
                  <c:v>5.992</c:v>
                </c:pt>
                <c:pt idx="213">
                  <c:v>6.64</c:v>
                </c:pt>
                <c:pt idx="214">
                  <c:v>6.39</c:v>
                </c:pt>
                <c:pt idx="215">
                  <c:v>6.2370000000000001</c:v>
                </c:pt>
                <c:pt idx="216">
                  <c:v>1.91</c:v>
                </c:pt>
                <c:pt idx="217">
                  <c:v>6.03</c:v>
                </c:pt>
                <c:pt idx="218">
                  <c:v>5.6529999999999996</c:v>
                </c:pt>
                <c:pt idx="219">
                  <c:v>1.93</c:v>
                </c:pt>
                <c:pt idx="220">
                  <c:v>35</c:v>
                </c:pt>
                <c:pt idx="221">
                  <c:v>76</c:v>
                </c:pt>
                <c:pt idx="222">
                  <c:v>98</c:v>
                </c:pt>
                <c:pt idx="223">
                  <c:v>81</c:v>
                </c:pt>
                <c:pt idx="224">
                  <c:v>62</c:v>
                </c:pt>
                <c:pt idx="225">
                  <c:v>46</c:v>
                </c:pt>
                <c:pt idx="226">
                  <c:v>80</c:v>
                </c:pt>
                <c:pt idx="227">
                  <c:v>25</c:v>
                </c:pt>
                <c:pt idx="228">
                  <c:v>86</c:v>
                </c:pt>
                <c:pt idx="229">
                  <c:v>92</c:v>
                </c:pt>
                <c:pt idx="230">
                  <c:v>1494</c:v>
                </c:pt>
                <c:pt idx="231">
                  <c:v>1356</c:v>
                </c:pt>
                <c:pt idx="232">
                  <c:v>1948.5</c:v>
                </c:pt>
                <c:pt idx="233">
                  <c:v>1252</c:v>
                </c:pt>
                <c:pt idx="234">
                  <c:v>1130</c:v>
                </c:pt>
                <c:pt idx="235">
                  <c:v>1356</c:v>
                </c:pt>
                <c:pt idx="236">
                  <c:v>1194</c:v>
                </c:pt>
                <c:pt idx="237">
                  <c:v>1423</c:v>
                </c:pt>
                <c:pt idx="238">
                  <c:v>1112</c:v>
                </c:pt>
                <c:pt idx="239">
                  <c:v>1783</c:v>
                </c:pt>
              </c:numCache>
            </c:numRef>
          </c:val>
          <c:extLst>
            <c:ext xmlns:c16="http://schemas.microsoft.com/office/drawing/2014/chart" uri="{C3380CC4-5D6E-409C-BE32-E72D297353CC}">
              <c16:uniqueId val="{00000000-91BA-4A0A-B0CA-D81991BA0D87}"/>
            </c:ext>
          </c:extLst>
        </c:ser>
        <c:dLbls>
          <c:showLegendKey val="0"/>
          <c:showVal val="0"/>
          <c:showCatName val="0"/>
          <c:showSerName val="0"/>
          <c:showPercent val="0"/>
          <c:showBubbleSize val="0"/>
        </c:dLbls>
        <c:gapWidth val="219"/>
        <c:overlap val="-27"/>
        <c:axId val="1310987263"/>
        <c:axId val="1310983935"/>
      </c:barChart>
      <c:lineChart>
        <c:grouping val="standard"/>
        <c:varyColors val="0"/>
        <c:ser>
          <c:idx val="1"/>
          <c:order val="1"/>
          <c:tx>
            <c:strRef>
              <c:f>'Combo charts'!$B$1</c:f>
              <c:strCache>
                <c:ptCount val="1"/>
                <c:pt idx="0">
                  <c:v>Radius Sun</c:v>
                </c:pt>
              </c:strCache>
            </c:strRef>
          </c:tx>
          <c:spPr>
            <a:ln w="34925" cap="rnd">
              <a:solidFill>
                <a:schemeClr val="tx2">
                  <a:lumMod val="40000"/>
                  <a:lumOff val="60000"/>
                </a:schemeClr>
              </a:solidFill>
              <a:round/>
            </a:ln>
            <a:effectLst>
              <a:outerShdw blurRad="63500" dist="38100" dir="5400000" rotWithShape="0">
                <a:srgbClr val="000000">
                  <a:alpha val="60000"/>
                </a:srgbClr>
              </a:outerShdw>
            </a:effectLst>
          </c:spPr>
          <c:marker>
            <c:symbol val="none"/>
          </c:marker>
          <c:val>
            <c:numRef>
              <c:f>'Combo charts'!$B$2:$B$241</c:f>
              <c:numCache>
                <c:formatCode>0.00E+00</c:formatCode>
                <c:ptCount val="240"/>
                <c:pt idx="0">
                  <c:v>433000</c:v>
                </c:pt>
                <c:pt idx="1">
                  <c:v>433000</c:v>
                </c:pt>
                <c:pt idx="2">
                  <c:v>433000</c:v>
                </c:pt>
                <c:pt idx="3">
                  <c:v>433000</c:v>
                </c:pt>
                <c:pt idx="4">
                  <c:v>433000</c:v>
                </c:pt>
                <c:pt idx="5">
                  <c:v>433000</c:v>
                </c:pt>
                <c:pt idx="6">
                  <c:v>433000</c:v>
                </c:pt>
                <c:pt idx="7">
                  <c:v>433000</c:v>
                </c:pt>
                <c:pt idx="8">
                  <c:v>433000</c:v>
                </c:pt>
                <c:pt idx="9">
                  <c:v>433000</c:v>
                </c:pt>
                <c:pt idx="10">
                  <c:v>433000</c:v>
                </c:pt>
                <c:pt idx="11">
                  <c:v>433000</c:v>
                </c:pt>
                <c:pt idx="12">
                  <c:v>433000</c:v>
                </c:pt>
                <c:pt idx="13">
                  <c:v>433000</c:v>
                </c:pt>
                <c:pt idx="14">
                  <c:v>433000</c:v>
                </c:pt>
                <c:pt idx="15">
                  <c:v>433000</c:v>
                </c:pt>
                <c:pt idx="16">
                  <c:v>433000</c:v>
                </c:pt>
                <c:pt idx="17">
                  <c:v>433000</c:v>
                </c:pt>
                <c:pt idx="18">
                  <c:v>433000</c:v>
                </c:pt>
                <c:pt idx="19">
                  <c:v>433000</c:v>
                </c:pt>
                <c:pt idx="20">
                  <c:v>433000</c:v>
                </c:pt>
                <c:pt idx="21">
                  <c:v>433000</c:v>
                </c:pt>
                <c:pt idx="22">
                  <c:v>433000</c:v>
                </c:pt>
                <c:pt idx="23">
                  <c:v>433000</c:v>
                </c:pt>
                <c:pt idx="24">
                  <c:v>433000</c:v>
                </c:pt>
                <c:pt idx="25">
                  <c:v>433000</c:v>
                </c:pt>
                <c:pt idx="26">
                  <c:v>433000</c:v>
                </c:pt>
                <c:pt idx="27">
                  <c:v>433000</c:v>
                </c:pt>
                <c:pt idx="28">
                  <c:v>433000</c:v>
                </c:pt>
                <c:pt idx="29">
                  <c:v>433000</c:v>
                </c:pt>
                <c:pt idx="30">
                  <c:v>433000</c:v>
                </c:pt>
                <c:pt idx="31">
                  <c:v>433000</c:v>
                </c:pt>
                <c:pt idx="32">
                  <c:v>433000</c:v>
                </c:pt>
                <c:pt idx="33">
                  <c:v>433000</c:v>
                </c:pt>
                <c:pt idx="34">
                  <c:v>433000</c:v>
                </c:pt>
                <c:pt idx="35">
                  <c:v>433000</c:v>
                </c:pt>
                <c:pt idx="36">
                  <c:v>433000</c:v>
                </c:pt>
                <c:pt idx="37">
                  <c:v>433000</c:v>
                </c:pt>
                <c:pt idx="38">
                  <c:v>433000</c:v>
                </c:pt>
                <c:pt idx="39">
                  <c:v>433000</c:v>
                </c:pt>
                <c:pt idx="40">
                  <c:v>433000</c:v>
                </c:pt>
                <c:pt idx="41">
                  <c:v>433000</c:v>
                </c:pt>
                <c:pt idx="42">
                  <c:v>433000</c:v>
                </c:pt>
                <c:pt idx="43">
                  <c:v>433000</c:v>
                </c:pt>
                <c:pt idx="44">
                  <c:v>433000</c:v>
                </c:pt>
                <c:pt idx="45">
                  <c:v>433000</c:v>
                </c:pt>
                <c:pt idx="46">
                  <c:v>433000</c:v>
                </c:pt>
                <c:pt idx="47">
                  <c:v>433000</c:v>
                </c:pt>
                <c:pt idx="48">
                  <c:v>433000</c:v>
                </c:pt>
                <c:pt idx="49">
                  <c:v>433000</c:v>
                </c:pt>
                <c:pt idx="50">
                  <c:v>433000</c:v>
                </c:pt>
                <c:pt idx="51">
                  <c:v>433000</c:v>
                </c:pt>
                <c:pt idx="52">
                  <c:v>433000</c:v>
                </c:pt>
                <c:pt idx="53">
                  <c:v>433000</c:v>
                </c:pt>
                <c:pt idx="54">
                  <c:v>433000</c:v>
                </c:pt>
                <c:pt idx="55">
                  <c:v>433000</c:v>
                </c:pt>
                <c:pt idx="56">
                  <c:v>433000</c:v>
                </c:pt>
                <c:pt idx="57">
                  <c:v>433000</c:v>
                </c:pt>
                <c:pt idx="58">
                  <c:v>433000</c:v>
                </c:pt>
                <c:pt idx="59">
                  <c:v>433000</c:v>
                </c:pt>
                <c:pt idx="60">
                  <c:v>433000</c:v>
                </c:pt>
                <c:pt idx="61">
                  <c:v>433000</c:v>
                </c:pt>
                <c:pt idx="62">
                  <c:v>433000</c:v>
                </c:pt>
                <c:pt idx="63">
                  <c:v>433000</c:v>
                </c:pt>
                <c:pt idx="64">
                  <c:v>433000</c:v>
                </c:pt>
                <c:pt idx="65">
                  <c:v>433000</c:v>
                </c:pt>
                <c:pt idx="66">
                  <c:v>433000</c:v>
                </c:pt>
                <c:pt idx="67">
                  <c:v>433000</c:v>
                </c:pt>
                <c:pt idx="68">
                  <c:v>433000</c:v>
                </c:pt>
                <c:pt idx="69">
                  <c:v>433000</c:v>
                </c:pt>
                <c:pt idx="70">
                  <c:v>433000</c:v>
                </c:pt>
                <c:pt idx="71">
                  <c:v>433000</c:v>
                </c:pt>
                <c:pt idx="72">
                  <c:v>433000</c:v>
                </c:pt>
                <c:pt idx="73">
                  <c:v>433000</c:v>
                </c:pt>
                <c:pt idx="74">
                  <c:v>433000</c:v>
                </c:pt>
                <c:pt idx="75">
                  <c:v>433000</c:v>
                </c:pt>
                <c:pt idx="76">
                  <c:v>433000</c:v>
                </c:pt>
                <c:pt idx="77">
                  <c:v>433000</c:v>
                </c:pt>
                <c:pt idx="78">
                  <c:v>433000</c:v>
                </c:pt>
                <c:pt idx="79">
                  <c:v>433000</c:v>
                </c:pt>
                <c:pt idx="80">
                  <c:v>433000</c:v>
                </c:pt>
                <c:pt idx="81">
                  <c:v>433000</c:v>
                </c:pt>
                <c:pt idx="82">
                  <c:v>433000</c:v>
                </c:pt>
                <c:pt idx="83">
                  <c:v>433000</c:v>
                </c:pt>
                <c:pt idx="84">
                  <c:v>433000</c:v>
                </c:pt>
                <c:pt idx="85">
                  <c:v>433000</c:v>
                </c:pt>
                <c:pt idx="86">
                  <c:v>433000</c:v>
                </c:pt>
                <c:pt idx="87">
                  <c:v>433000</c:v>
                </c:pt>
                <c:pt idx="88">
                  <c:v>433000</c:v>
                </c:pt>
                <c:pt idx="89">
                  <c:v>433000</c:v>
                </c:pt>
                <c:pt idx="90">
                  <c:v>433000</c:v>
                </c:pt>
                <c:pt idx="91">
                  <c:v>433000</c:v>
                </c:pt>
                <c:pt idx="92">
                  <c:v>433000</c:v>
                </c:pt>
                <c:pt idx="93">
                  <c:v>433000</c:v>
                </c:pt>
                <c:pt idx="94">
                  <c:v>433000</c:v>
                </c:pt>
                <c:pt idx="95">
                  <c:v>433000</c:v>
                </c:pt>
                <c:pt idx="96">
                  <c:v>433000</c:v>
                </c:pt>
                <c:pt idx="97">
                  <c:v>433000</c:v>
                </c:pt>
                <c:pt idx="98">
                  <c:v>433000</c:v>
                </c:pt>
                <c:pt idx="99">
                  <c:v>433000</c:v>
                </c:pt>
                <c:pt idx="100">
                  <c:v>433000</c:v>
                </c:pt>
                <c:pt idx="101">
                  <c:v>433000</c:v>
                </c:pt>
                <c:pt idx="102">
                  <c:v>433000</c:v>
                </c:pt>
                <c:pt idx="103">
                  <c:v>433000</c:v>
                </c:pt>
                <c:pt idx="104">
                  <c:v>433000</c:v>
                </c:pt>
                <c:pt idx="105">
                  <c:v>433000</c:v>
                </c:pt>
                <c:pt idx="106">
                  <c:v>433000</c:v>
                </c:pt>
                <c:pt idx="107">
                  <c:v>433000</c:v>
                </c:pt>
                <c:pt idx="108">
                  <c:v>433000</c:v>
                </c:pt>
                <c:pt idx="109">
                  <c:v>433000</c:v>
                </c:pt>
                <c:pt idx="110">
                  <c:v>433000</c:v>
                </c:pt>
                <c:pt idx="111">
                  <c:v>433000</c:v>
                </c:pt>
                <c:pt idx="112">
                  <c:v>433000</c:v>
                </c:pt>
                <c:pt idx="113">
                  <c:v>433000</c:v>
                </c:pt>
                <c:pt idx="114">
                  <c:v>433000</c:v>
                </c:pt>
                <c:pt idx="115">
                  <c:v>433000</c:v>
                </c:pt>
                <c:pt idx="116">
                  <c:v>433000</c:v>
                </c:pt>
                <c:pt idx="117">
                  <c:v>433000</c:v>
                </c:pt>
                <c:pt idx="118">
                  <c:v>433000</c:v>
                </c:pt>
                <c:pt idx="119">
                  <c:v>433000</c:v>
                </c:pt>
                <c:pt idx="120">
                  <c:v>433000</c:v>
                </c:pt>
                <c:pt idx="121">
                  <c:v>433000</c:v>
                </c:pt>
                <c:pt idx="122">
                  <c:v>433000</c:v>
                </c:pt>
                <c:pt idx="123">
                  <c:v>433000</c:v>
                </c:pt>
                <c:pt idx="124">
                  <c:v>433000</c:v>
                </c:pt>
                <c:pt idx="125">
                  <c:v>433000</c:v>
                </c:pt>
                <c:pt idx="126">
                  <c:v>433000</c:v>
                </c:pt>
                <c:pt idx="127">
                  <c:v>433000</c:v>
                </c:pt>
                <c:pt idx="128">
                  <c:v>433000</c:v>
                </c:pt>
                <c:pt idx="129">
                  <c:v>433000</c:v>
                </c:pt>
                <c:pt idx="130">
                  <c:v>433000</c:v>
                </c:pt>
                <c:pt idx="131">
                  <c:v>433000</c:v>
                </c:pt>
                <c:pt idx="132">
                  <c:v>433000</c:v>
                </c:pt>
                <c:pt idx="133">
                  <c:v>433000</c:v>
                </c:pt>
                <c:pt idx="134">
                  <c:v>433000</c:v>
                </c:pt>
                <c:pt idx="135">
                  <c:v>433000</c:v>
                </c:pt>
                <c:pt idx="136">
                  <c:v>433000</c:v>
                </c:pt>
                <c:pt idx="137">
                  <c:v>433000</c:v>
                </c:pt>
                <c:pt idx="138">
                  <c:v>433000</c:v>
                </c:pt>
                <c:pt idx="139">
                  <c:v>433000</c:v>
                </c:pt>
                <c:pt idx="140">
                  <c:v>433000</c:v>
                </c:pt>
                <c:pt idx="141">
                  <c:v>433000</c:v>
                </c:pt>
                <c:pt idx="142">
                  <c:v>433000</c:v>
                </c:pt>
                <c:pt idx="143">
                  <c:v>433000</c:v>
                </c:pt>
                <c:pt idx="144">
                  <c:v>433000</c:v>
                </c:pt>
                <c:pt idx="145">
                  <c:v>433000</c:v>
                </c:pt>
                <c:pt idx="146">
                  <c:v>433000</c:v>
                </c:pt>
                <c:pt idx="147">
                  <c:v>433000</c:v>
                </c:pt>
                <c:pt idx="148">
                  <c:v>433000</c:v>
                </c:pt>
                <c:pt idx="149">
                  <c:v>433000</c:v>
                </c:pt>
                <c:pt idx="150">
                  <c:v>433000</c:v>
                </c:pt>
                <c:pt idx="151">
                  <c:v>433000</c:v>
                </c:pt>
                <c:pt idx="152">
                  <c:v>433000</c:v>
                </c:pt>
                <c:pt idx="153">
                  <c:v>433000</c:v>
                </c:pt>
                <c:pt idx="154">
                  <c:v>433000</c:v>
                </c:pt>
                <c:pt idx="155">
                  <c:v>433000</c:v>
                </c:pt>
                <c:pt idx="156">
                  <c:v>433000</c:v>
                </c:pt>
                <c:pt idx="157">
                  <c:v>433000</c:v>
                </c:pt>
                <c:pt idx="158">
                  <c:v>433000</c:v>
                </c:pt>
                <c:pt idx="159">
                  <c:v>433000</c:v>
                </c:pt>
                <c:pt idx="160">
                  <c:v>433000</c:v>
                </c:pt>
                <c:pt idx="161">
                  <c:v>433000</c:v>
                </c:pt>
                <c:pt idx="162">
                  <c:v>433000</c:v>
                </c:pt>
                <c:pt idx="163">
                  <c:v>433000</c:v>
                </c:pt>
                <c:pt idx="164">
                  <c:v>433000</c:v>
                </c:pt>
                <c:pt idx="165">
                  <c:v>433000</c:v>
                </c:pt>
                <c:pt idx="166">
                  <c:v>433000</c:v>
                </c:pt>
                <c:pt idx="167">
                  <c:v>433000</c:v>
                </c:pt>
                <c:pt idx="168">
                  <c:v>433000</c:v>
                </c:pt>
                <c:pt idx="169">
                  <c:v>433000</c:v>
                </c:pt>
                <c:pt idx="170">
                  <c:v>433000</c:v>
                </c:pt>
                <c:pt idx="171">
                  <c:v>433000</c:v>
                </c:pt>
                <c:pt idx="172">
                  <c:v>433000</c:v>
                </c:pt>
                <c:pt idx="173">
                  <c:v>433000</c:v>
                </c:pt>
                <c:pt idx="174">
                  <c:v>433000</c:v>
                </c:pt>
                <c:pt idx="175">
                  <c:v>433000</c:v>
                </c:pt>
                <c:pt idx="176">
                  <c:v>433000</c:v>
                </c:pt>
                <c:pt idx="177">
                  <c:v>433000</c:v>
                </c:pt>
                <c:pt idx="178">
                  <c:v>433000</c:v>
                </c:pt>
                <c:pt idx="179">
                  <c:v>433000</c:v>
                </c:pt>
                <c:pt idx="180">
                  <c:v>433000</c:v>
                </c:pt>
                <c:pt idx="181">
                  <c:v>433000</c:v>
                </c:pt>
                <c:pt idx="182">
                  <c:v>433000</c:v>
                </c:pt>
                <c:pt idx="183">
                  <c:v>433000</c:v>
                </c:pt>
                <c:pt idx="184">
                  <c:v>433000</c:v>
                </c:pt>
                <c:pt idx="185">
                  <c:v>433000</c:v>
                </c:pt>
                <c:pt idx="186">
                  <c:v>433000</c:v>
                </c:pt>
                <c:pt idx="187">
                  <c:v>433000</c:v>
                </c:pt>
                <c:pt idx="188">
                  <c:v>433000</c:v>
                </c:pt>
                <c:pt idx="189">
                  <c:v>433000</c:v>
                </c:pt>
                <c:pt idx="190">
                  <c:v>433000</c:v>
                </c:pt>
                <c:pt idx="191">
                  <c:v>433000</c:v>
                </c:pt>
                <c:pt idx="192">
                  <c:v>433000</c:v>
                </c:pt>
                <c:pt idx="193">
                  <c:v>433000</c:v>
                </c:pt>
                <c:pt idx="194">
                  <c:v>433000</c:v>
                </c:pt>
                <c:pt idx="195">
                  <c:v>433000</c:v>
                </c:pt>
                <c:pt idx="196">
                  <c:v>433000</c:v>
                </c:pt>
                <c:pt idx="197">
                  <c:v>433000</c:v>
                </c:pt>
                <c:pt idx="198">
                  <c:v>433000</c:v>
                </c:pt>
                <c:pt idx="199">
                  <c:v>433000</c:v>
                </c:pt>
                <c:pt idx="200">
                  <c:v>433000</c:v>
                </c:pt>
                <c:pt idx="201">
                  <c:v>433000</c:v>
                </c:pt>
                <c:pt idx="202">
                  <c:v>433000</c:v>
                </c:pt>
                <c:pt idx="203">
                  <c:v>433000</c:v>
                </c:pt>
                <c:pt idx="204">
                  <c:v>433000</c:v>
                </c:pt>
                <c:pt idx="205">
                  <c:v>433000</c:v>
                </c:pt>
                <c:pt idx="206">
                  <c:v>433000</c:v>
                </c:pt>
                <c:pt idx="207">
                  <c:v>433000</c:v>
                </c:pt>
                <c:pt idx="208">
                  <c:v>433000</c:v>
                </c:pt>
                <c:pt idx="209">
                  <c:v>433000</c:v>
                </c:pt>
                <c:pt idx="210">
                  <c:v>433000</c:v>
                </c:pt>
                <c:pt idx="211">
                  <c:v>433000</c:v>
                </c:pt>
                <c:pt idx="212">
                  <c:v>433000</c:v>
                </c:pt>
                <c:pt idx="213">
                  <c:v>433000</c:v>
                </c:pt>
                <c:pt idx="214">
                  <c:v>433000</c:v>
                </c:pt>
                <c:pt idx="215">
                  <c:v>433000</c:v>
                </c:pt>
                <c:pt idx="216">
                  <c:v>433000</c:v>
                </c:pt>
                <c:pt idx="217">
                  <c:v>433000</c:v>
                </c:pt>
                <c:pt idx="218">
                  <c:v>433000</c:v>
                </c:pt>
                <c:pt idx="219">
                  <c:v>433000</c:v>
                </c:pt>
                <c:pt idx="220">
                  <c:v>433000</c:v>
                </c:pt>
                <c:pt idx="221">
                  <c:v>433000</c:v>
                </c:pt>
                <c:pt idx="222">
                  <c:v>433000</c:v>
                </c:pt>
                <c:pt idx="223">
                  <c:v>433000</c:v>
                </c:pt>
                <c:pt idx="224">
                  <c:v>433000</c:v>
                </c:pt>
                <c:pt idx="225">
                  <c:v>433000</c:v>
                </c:pt>
                <c:pt idx="226">
                  <c:v>433000</c:v>
                </c:pt>
                <c:pt idx="227">
                  <c:v>433000</c:v>
                </c:pt>
                <c:pt idx="228">
                  <c:v>433000</c:v>
                </c:pt>
                <c:pt idx="229">
                  <c:v>433000</c:v>
                </c:pt>
                <c:pt idx="230">
                  <c:v>433000</c:v>
                </c:pt>
                <c:pt idx="231">
                  <c:v>433000</c:v>
                </c:pt>
                <c:pt idx="232">
                  <c:v>433000</c:v>
                </c:pt>
                <c:pt idx="233">
                  <c:v>433000</c:v>
                </c:pt>
                <c:pt idx="234">
                  <c:v>433000</c:v>
                </c:pt>
                <c:pt idx="235">
                  <c:v>433000</c:v>
                </c:pt>
                <c:pt idx="236">
                  <c:v>433000</c:v>
                </c:pt>
                <c:pt idx="237">
                  <c:v>433000</c:v>
                </c:pt>
                <c:pt idx="238">
                  <c:v>433000</c:v>
                </c:pt>
                <c:pt idx="239">
                  <c:v>433000</c:v>
                </c:pt>
              </c:numCache>
            </c:numRef>
          </c:val>
          <c:smooth val="0"/>
          <c:extLst>
            <c:ext xmlns:c16="http://schemas.microsoft.com/office/drawing/2014/chart" uri="{C3380CC4-5D6E-409C-BE32-E72D297353CC}">
              <c16:uniqueId val="{00000001-91BA-4A0A-B0CA-D81991BA0D87}"/>
            </c:ext>
          </c:extLst>
        </c:ser>
        <c:dLbls>
          <c:showLegendKey val="0"/>
          <c:showVal val="0"/>
          <c:showCatName val="0"/>
          <c:showSerName val="0"/>
          <c:showPercent val="0"/>
          <c:showBubbleSize val="0"/>
        </c:dLbls>
        <c:marker val="1"/>
        <c:smooth val="0"/>
        <c:axId val="1310989343"/>
        <c:axId val="1310986015"/>
      </c:lineChart>
      <c:catAx>
        <c:axId val="1310987263"/>
        <c:scaling>
          <c:orientation val="minMax"/>
        </c:scaling>
        <c:delete val="0"/>
        <c:axPos val="b"/>
        <c:title>
          <c:tx>
            <c:rich>
              <a:bodyPr rot="0" spcFirstLastPara="1" vertOverflow="ellipsis" vert="horz" wrap="square" anchor="ctr" anchorCtr="1"/>
              <a:lstStyle/>
              <a:p>
                <a:pPr>
                  <a:defRPr sz="1000" b="1" i="0" u="none" strike="noStrike" kern="1200" cap="all" baseline="0">
                    <a:solidFill>
                      <a:schemeClr val="bg1"/>
                    </a:solidFill>
                    <a:latin typeface="Calibri" panose="020F0502020204030204" pitchFamily="34" charset="0"/>
                    <a:ea typeface="+mn-ea"/>
                    <a:cs typeface="Calibri" panose="020F0502020204030204" pitchFamily="34" charset="0"/>
                  </a:defRPr>
                </a:pPr>
                <a:r>
                  <a:rPr lang="en-US" sz="1000">
                    <a:solidFill>
                      <a:schemeClr val="bg1"/>
                    </a:solidFill>
                    <a:latin typeface="Calibri" panose="020F0502020204030204" pitchFamily="34" charset="0"/>
                    <a:cs typeface="Calibri" panose="020F0502020204030204" pitchFamily="34" charset="0"/>
                  </a:rPr>
                  <a:t>Stars</a:t>
                </a:r>
              </a:p>
            </c:rich>
          </c:tx>
          <c:layout>
            <c:manualLayout>
              <c:xMode val="edge"/>
              <c:yMode val="edge"/>
              <c:x val="0.4429341850211978"/>
              <c:y val="0.81424346456692898"/>
            </c:manualLayout>
          </c:layout>
          <c:overlay val="0"/>
          <c:spPr>
            <a:noFill/>
            <a:ln>
              <a:noFill/>
            </a:ln>
            <a:effectLst/>
          </c:spPr>
          <c:txPr>
            <a:bodyPr rot="0" spcFirstLastPara="1" vertOverflow="ellipsis" vert="horz" wrap="square" anchor="ctr" anchorCtr="1"/>
            <a:lstStyle/>
            <a:p>
              <a:pPr>
                <a:defRPr sz="1000" b="1" i="0" u="none" strike="noStrike" kern="1200" cap="all" baseline="0">
                  <a:solidFill>
                    <a:schemeClr val="bg1"/>
                  </a:solidFill>
                  <a:latin typeface="Calibri" panose="020F0502020204030204" pitchFamily="34" charset="0"/>
                  <a:ea typeface="+mn-ea"/>
                  <a:cs typeface="Calibri" panose="020F0502020204030204" pitchFamily="34" charset="0"/>
                </a:defRPr>
              </a:pPr>
              <a:endParaRPr lang="en-US"/>
            </a:p>
          </c:txPr>
        </c:title>
        <c:majorTickMark val="none"/>
        <c:minorTickMark val="none"/>
        <c:tickLblPos val="nextTo"/>
        <c:spPr>
          <a:noFill/>
          <a:ln w="12700" cap="flat" cmpd="sng" algn="ctr">
            <a:solidFill>
              <a:schemeClr val="bg1">
                <a:alpha val="54000"/>
              </a:schemeClr>
            </a:solidFill>
            <a:round/>
          </a:ln>
          <a:effectLst/>
        </c:spPr>
        <c:txPr>
          <a:bodyPr rot="-60000000" spcFirstLastPara="1" vertOverflow="ellipsis" vert="horz" wrap="square" anchor="ctr" anchorCtr="1"/>
          <a:lstStyle/>
          <a:p>
            <a:pPr>
              <a:defRPr sz="1000" b="0" i="0" u="none" strike="noStrike" kern="1200" baseline="0">
                <a:solidFill>
                  <a:schemeClr val="bg1"/>
                </a:solidFill>
                <a:latin typeface="Calibri" panose="020F0502020204030204" pitchFamily="34" charset="0"/>
                <a:ea typeface="+mn-ea"/>
                <a:cs typeface="Calibri" panose="020F0502020204030204" pitchFamily="34" charset="0"/>
              </a:defRPr>
            </a:pPr>
            <a:endParaRPr lang="en-US"/>
          </a:p>
        </c:txPr>
        <c:crossAx val="1310983935"/>
        <c:crosses val="autoZero"/>
        <c:auto val="1"/>
        <c:lblAlgn val="ctr"/>
        <c:lblOffset val="100"/>
        <c:noMultiLvlLbl val="0"/>
      </c:catAx>
      <c:valAx>
        <c:axId val="1310983935"/>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1000" b="1" i="0" u="none" strike="noStrike" kern="1200" cap="all" baseline="0">
                    <a:solidFill>
                      <a:schemeClr val="bg1"/>
                    </a:solidFill>
                    <a:latin typeface="Calibri" panose="020F0502020204030204" pitchFamily="34" charset="0"/>
                    <a:ea typeface="+mn-ea"/>
                    <a:cs typeface="Calibri" panose="020F0502020204030204" pitchFamily="34" charset="0"/>
                  </a:defRPr>
                </a:pPr>
                <a:r>
                  <a:rPr lang="en-US" sz="1000">
                    <a:latin typeface="Calibri" panose="020F0502020204030204" pitchFamily="34" charset="0"/>
                    <a:cs typeface="Calibri" panose="020F0502020204030204" pitchFamily="34" charset="0"/>
                  </a:rPr>
                  <a:t>Radius (km)</a:t>
                </a:r>
              </a:p>
            </c:rich>
          </c:tx>
          <c:layout>
            <c:manualLayout>
              <c:xMode val="edge"/>
              <c:yMode val="edge"/>
              <c:x val="1.8922714700803183E-2"/>
              <c:y val="0.32580233238767453"/>
            </c:manualLayout>
          </c:layout>
          <c:overlay val="0"/>
          <c:spPr>
            <a:noFill/>
            <a:ln>
              <a:noFill/>
            </a:ln>
            <a:effectLst/>
          </c:spPr>
          <c:txPr>
            <a:bodyPr rot="-5400000" spcFirstLastPara="1" vertOverflow="ellipsis" vert="horz" wrap="square" anchor="ctr" anchorCtr="1"/>
            <a:lstStyle/>
            <a:p>
              <a:pPr>
                <a:defRPr sz="1000" b="1" i="0" u="none" strike="noStrike" kern="1200" cap="all" baseline="0">
                  <a:solidFill>
                    <a:schemeClr val="bg1"/>
                  </a:solidFill>
                  <a:latin typeface="Calibri" panose="020F0502020204030204" pitchFamily="34" charset="0"/>
                  <a:ea typeface="+mn-ea"/>
                  <a:cs typeface="Calibri" panose="020F0502020204030204" pitchFamily="34" charset="0"/>
                </a:defRPr>
              </a:pPr>
              <a:endParaRPr lang="en-US"/>
            </a:p>
          </c:txPr>
        </c:title>
        <c:numFmt formatCode="General" sourceLinked="1"/>
        <c:majorTickMark val="none"/>
        <c:minorTickMark val="none"/>
        <c:tickLblPos val="nextTo"/>
        <c:spPr>
          <a:noFill/>
          <a:ln>
            <a:solidFill>
              <a:schemeClr val="bg1"/>
            </a:solidFill>
          </a:ln>
          <a:effectLst/>
        </c:spPr>
        <c:txPr>
          <a:bodyPr rot="-60000000" spcFirstLastPara="1" vertOverflow="ellipsis" vert="horz" wrap="square" anchor="ctr" anchorCtr="1"/>
          <a:lstStyle/>
          <a:p>
            <a:pPr>
              <a:defRPr sz="1000" b="0" i="0" u="none" strike="noStrike" kern="1200" baseline="0">
                <a:solidFill>
                  <a:schemeClr val="bg1"/>
                </a:solidFill>
                <a:latin typeface="Calibri" panose="020F0502020204030204" pitchFamily="34" charset="0"/>
                <a:ea typeface="+mn-ea"/>
                <a:cs typeface="Calibri" panose="020F0502020204030204" pitchFamily="34" charset="0"/>
              </a:defRPr>
            </a:pPr>
            <a:endParaRPr lang="en-US"/>
          </a:p>
        </c:txPr>
        <c:crossAx val="1310987263"/>
        <c:crosses val="autoZero"/>
        <c:crossBetween val="between"/>
      </c:valAx>
      <c:valAx>
        <c:axId val="1310986015"/>
        <c:scaling>
          <c:orientation val="minMax"/>
        </c:scaling>
        <c:delete val="0"/>
        <c:axPos val="r"/>
        <c:title>
          <c:tx>
            <c:rich>
              <a:bodyPr rot="-5400000" spcFirstLastPara="1" vertOverflow="ellipsis" vert="horz" wrap="square" anchor="ctr" anchorCtr="1"/>
              <a:lstStyle/>
              <a:p>
                <a:pPr>
                  <a:defRPr sz="1000" b="1" i="0" u="none" strike="noStrike" kern="1200" cap="all" baseline="0">
                    <a:solidFill>
                      <a:schemeClr val="bg1"/>
                    </a:solidFill>
                    <a:latin typeface="Calibri" panose="020F0502020204030204" pitchFamily="34" charset="0"/>
                    <a:ea typeface="+mn-ea"/>
                    <a:cs typeface="Calibri" panose="020F0502020204030204" pitchFamily="34" charset="0"/>
                  </a:defRPr>
                </a:pPr>
                <a:r>
                  <a:rPr lang="en-US" sz="1000">
                    <a:solidFill>
                      <a:schemeClr val="bg1"/>
                    </a:solidFill>
                    <a:latin typeface="Calibri" panose="020F0502020204030204" pitchFamily="34" charset="0"/>
                    <a:cs typeface="Calibri" panose="020F0502020204030204" pitchFamily="34" charset="0"/>
                  </a:rPr>
                  <a:t>Radius of Sun (km)</a:t>
                </a:r>
              </a:p>
            </c:rich>
          </c:tx>
          <c:layout>
            <c:manualLayout>
              <c:xMode val="edge"/>
              <c:yMode val="edge"/>
              <c:x val="0.94851859282747608"/>
              <c:y val="0.26885585254558814"/>
            </c:manualLayout>
          </c:layout>
          <c:overlay val="0"/>
          <c:spPr>
            <a:noFill/>
            <a:ln>
              <a:noFill/>
            </a:ln>
            <a:effectLst/>
          </c:spPr>
          <c:txPr>
            <a:bodyPr rot="-5400000" spcFirstLastPara="1" vertOverflow="ellipsis" vert="horz" wrap="square" anchor="ctr" anchorCtr="1"/>
            <a:lstStyle/>
            <a:p>
              <a:pPr>
                <a:defRPr sz="1000" b="1" i="0" u="none" strike="noStrike" kern="1200" cap="all" baseline="0">
                  <a:solidFill>
                    <a:schemeClr val="bg1"/>
                  </a:solidFill>
                  <a:latin typeface="Calibri" panose="020F0502020204030204" pitchFamily="34" charset="0"/>
                  <a:ea typeface="+mn-ea"/>
                  <a:cs typeface="Calibri" panose="020F0502020204030204" pitchFamily="34" charset="0"/>
                </a:defRPr>
              </a:pPr>
              <a:endParaRPr lang="en-US"/>
            </a:p>
          </c:txPr>
        </c:title>
        <c:numFmt formatCode="0.00E+00" sourceLinked="1"/>
        <c:majorTickMark val="none"/>
        <c:minorTickMark val="none"/>
        <c:tickLblPos val="nextTo"/>
        <c:spPr>
          <a:noFill/>
          <a:ln>
            <a:solidFill>
              <a:schemeClr val="bg1"/>
            </a:solidFill>
          </a:ln>
          <a:effectLst/>
        </c:spPr>
        <c:txPr>
          <a:bodyPr rot="-60000000" spcFirstLastPara="1" vertOverflow="ellipsis" vert="horz" wrap="square" anchor="ctr" anchorCtr="1"/>
          <a:lstStyle/>
          <a:p>
            <a:pPr>
              <a:defRPr sz="1000" b="0" i="0" u="none" strike="noStrike" kern="1200" baseline="0">
                <a:solidFill>
                  <a:schemeClr val="bg1"/>
                </a:solidFill>
                <a:latin typeface="Calibri" panose="020F0502020204030204" pitchFamily="34" charset="0"/>
                <a:ea typeface="+mn-ea"/>
                <a:cs typeface="Calibri" panose="020F0502020204030204" pitchFamily="34" charset="0"/>
              </a:defRPr>
            </a:pPr>
            <a:endParaRPr lang="en-US"/>
          </a:p>
        </c:txPr>
        <c:crossAx val="1310989343"/>
        <c:crosses val="max"/>
        <c:crossBetween val="between"/>
      </c:valAx>
      <c:catAx>
        <c:axId val="1310989343"/>
        <c:scaling>
          <c:orientation val="minMax"/>
        </c:scaling>
        <c:delete val="1"/>
        <c:axPos val="b"/>
        <c:majorTickMark val="none"/>
        <c:minorTickMark val="none"/>
        <c:tickLblPos val="nextTo"/>
        <c:crossAx val="1310986015"/>
        <c:crosses val="autoZero"/>
        <c:auto val="1"/>
        <c:lblAlgn val="ctr"/>
        <c:lblOffset val="100"/>
        <c:noMultiLvlLbl val="0"/>
      </c:catAx>
      <c:spPr>
        <a:noFill/>
        <a:ln>
          <a:noFill/>
        </a:ln>
        <a:effectLst/>
      </c:spPr>
    </c:plotArea>
    <c:legend>
      <c:legendPos val="b"/>
      <c:layout>
        <c:manualLayout>
          <c:xMode val="edge"/>
          <c:yMode val="edge"/>
          <c:x val="0.30207671954231047"/>
          <c:y val="0.88578141732283466"/>
          <c:w val="0.39392194911709671"/>
          <c:h val="6.194064672041169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Calibri" panose="020F0502020204030204" pitchFamily="34" charset="0"/>
              <a:ea typeface="Cambria Math" panose="02040503050406030204" pitchFamily="18" charset="0"/>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bg1"/>
                </a:solidFill>
                <a:effectLst>
                  <a:outerShdw blurRad="50800" dist="38100" dir="5400000" algn="t" rotWithShape="0">
                    <a:prstClr val="black">
                      <a:alpha val="40000"/>
                    </a:prstClr>
                  </a:outerShdw>
                </a:effectLst>
                <a:latin typeface="Calibri" panose="020F0502020204030204" pitchFamily="34" charset="0"/>
                <a:ea typeface="+mn-ea"/>
                <a:cs typeface="Calibri" panose="020F0502020204030204" pitchFamily="34" charset="0"/>
              </a:defRPr>
            </a:pPr>
            <a:r>
              <a:rPr lang="en-US">
                <a:solidFill>
                  <a:schemeClr val="bg1"/>
                </a:solidFill>
                <a:latin typeface="Calibri" panose="020F0502020204030204" pitchFamily="34" charset="0"/>
                <a:cs typeface="Calibri" panose="020F0502020204030204" pitchFamily="34" charset="0"/>
              </a:rPr>
              <a:t>Absolute Magnitude vs. Temperature</a:t>
            </a:r>
          </a:p>
        </c:rich>
      </c:tx>
      <c:layout>
        <c:manualLayout>
          <c:xMode val="edge"/>
          <c:yMode val="edge"/>
          <c:x val="0.17510175787845936"/>
          <c:y val="2.777777777777777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bg1"/>
              </a:solidFill>
              <a:effectLst>
                <a:outerShdw blurRad="50800" dist="38100" dir="5400000" algn="t" rotWithShape="0">
                  <a:prstClr val="black">
                    <a:alpha val="40000"/>
                  </a:prstClr>
                </a:outerShdw>
              </a:effectLst>
              <a:latin typeface="Calibri" panose="020F0502020204030204" pitchFamily="34" charset="0"/>
              <a:ea typeface="+mn-ea"/>
              <a:cs typeface="Calibri" panose="020F0502020204030204" pitchFamily="34" charset="0"/>
            </a:defRPr>
          </a:pPr>
          <a:endParaRPr lang="en-US"/>
        </a:p>
      </c:txPr>
    </c:title>
    <c:autoTitleDeleted val="0"/>
    <c:plotArea>
      <c:layout/>
      <c:scatterChart>
        <c:scatterStyle val="lineMarker"/>
        <c:varyColors val="0"/>
        <c:ser>
          <c:idx val="0"/>
          <c:order val="0"/>
          <c:tx>
            <c:strRef>
              <c:f>'A_M vs T Correl n Plot'!$B$1</c:f>
              <c:strCache>
                <c:ptCount val="1"/>
                <c:pt idx="0">
                  <c:v>Temperature</c:v>
                </c:pt>
              </c:strCache>
            </c:strRef>
          </c:tx>
          <c:spPr>
            <a:ln w="25400" cap="rnd">
              <a:noFill/>
              <a:round/>
            </a:ln>
            <a:effectLst>
              <a:outerShdw blurRad="63500" dist="38100" dir="5400000" rotWithShape="0">
                <a:srgbClr val="000000">
                  <a:alpha val="60000"/>
                </a:srgbClr>
              </a:outerShdw>
            </a:effectLst>
          </c:spPr>
          <c:marker>
            <c:symbol val="circle"/>
            <c:size val="6"/>
            <c:spPr>
              <a:solidFill>
                <a:schemeClr val="accent5">
                  <a:lumMod val="60000"/>
                  <a:lumOff val="40000"/>
                </a:schemeClr>
              </a:solidFill>
              <a:ln w="9525" cap="rnd">
                <a:solidFill>
                  <a:schemeClr val="tx1"/>
                </a:solidFill>
                <a:round/>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xVal>
            <c:numRef>
              <c:f>'A_M vs T Correl n Plot'!$A$2:$A$241</c:f>
              <c:numCache>
                <c:formatCode>General</c:formatCode>
                <c:ptCount val="240"/>
                <c:pt idx="0">
                  <c:v>16.12</c:v>
                </c:pt>
                <c:pt idx="1">
                  <c:v>16.600000000000001</c:v>
                </c:pt>
                <c:pt idx="2">
                  <c:v>18.7</c:v>
                </c:pt>
                <c:pt idx="3">
                  <c:v>16.649999999999999</c:v>
                </c:pt>
                <c:pt idx="4">
                  <c:v>20.059999999999999</c:v>
                </c:pt>
                <c:pt idx="5">
                  <c:v>16.98</c:v>
                </c:pt>
                <c:pt idx="6">
                  <c:v>17.22</c:v>
                </c:pt>
                <c:pt idx="7">
                  <c:v>17.399999999999999</c:v>
                </c:pt>
                <c:pt idx="8">
                  <c:v>17.45</c:v>
                </c:pt>
                <c:pt idx="9">
                  <c:v>16.05</c:v>
                </c:pt>
                <c:pt idx="10">
                  <c:v>10.69</c:v>
                </c:pt>
                <c:pt idx="11">
                  <c:v>11.79</c:v>
                </c:pt>
                <c:pt idx="12">
                  <c:v>13.21</c:v>
                </c:pt>
                <c:pt idx="13">
                  <c:v>10.48</c:v>
                </c:pt>
                <c:pt idx="14">
                  <c:v>11.782</c:v>
                </c:pt>
                <c:pt idx="15">
                  <c:v>13.07</c:v>
                </c:pt>
                <c:pt idx="16">
                  <c:v>14.79</c:v>
                </c:pt>
                <c:pt idx="17">
                  <c:v>10.8</c:v>
                </c:pt>
                <c:pt idx="18">
                  <c:v>13.53</c:v>
                </c:pt>
                <c:pt idx="19">
                  <c:v>11.18</c:v>
                </c:pt>
                <c:pt idx="20">
                  <c:v>10.58</c:v>
                </c:pt>
                <c:pt idx="21">
                  <c:v>14.02</c:v>
                </c:pt>
                <c:pt idx="22">
                  <c:v>14.23</c:v>
                </c:pt>
                <c:pt idx="23">
                  <c:v>14.5</c:v>
                </c:pt>
                <c:pt idx="24">
                  <c:v>11.89</c:v>
                </c:pt>
                <c:pt idx="25">
                  <c:v>12.23</c:v>
                </c:pt>
                <c:pt idx="26">
                  <c:v>14.2</c:v>
                </c:pt>
                <c:pt idx="27">
                  <c:v>14.47</c:v>
                </c:pt>
                <c:pt idx="28">
                  <c:v>12.59</c:v>
                </c:pt>
                <c:pt idx="29">
                  <c:v>14.08</c:v>
                </c:pt>
                <c:pt idx="30">
                  <c:v>-4.7</c:v>
                </c:pt>
                <c:pt idx="31">
                  <c:v>-4.2</c:v>
                </c:pt>
                <c:pt idx="32">
                  <c:v>-1.97</c:v>
                </c:pt>
                <c:pt idx="33">
                  <c:v>0.16</c:v>
                </c:pt>
                <c:pt idx="34">
                  <c:v>5.05</c:v>
                </c:pt>
                <c:pt idx="35">
                  <c:v>2.42</c:v>
                </c:pt>
                <c:pt idx="36">
                  <c:v>2.41</c:v>
                </c:pt>
                <c:pt idx="37">
                  <c:v>2.93</c:v>
                </c:pt>
                <c:pt idx="38">
                  <c:v>4.46</c:v>
                </c:pt>
                <c:pt idx="39">
                  <c:v>5.03</c:v>
                </c:pt>
                <c:pt idx="40">
                  <c:v>-6.93</c:v>
                </c:pt>
                <c:pt idx="41">
                  <c:v>-6.2</c:v>
                </c:pt>
                <c:pt idx="42">
                  <c:v>-6.02</c:v>
                </c:pt>
                <c:pt idx="43">
                  <c:v>-7.22</c:v>
                </c:pt>
                <c:pt idx="44">
                  <c:v>-6</c:v>
                </c:pt>
                <c:pt idx="45">
                  <c:v>-6.6</c:v>
                </c:pt>
                <c:pt idx="46">
                  <c:v>-6.78</c:v>
                </c:pt>
                <c:pt idx="47">
                  <c:v>-5.24</c:v>
                </c:pt>
                <c:pt idx="48">
                  <c:v>-6.74</c:v>
                </c:pt>
                <c:pt idx="49">
                  <c:v>-6.1</c:v>
                </c:pt>
                <c:pt idx="50">
                  <c:v>-9.4</c:v>
                </c:pt>
                <c:pt idx="51">
                  <c:v>-7.63</c:v>
                </c:pt>
                <c:pt idx="52">
                  <c:v>-9.1999999999999993</c:v>
                </c:pt>
                <c:pt idx="53">
                  <c:v>-8.0500000000000007</c:v>
                </c:pt>
                <c:pt idx="54">
                  <c:v>-7.79</c:v>
                </c:pt>
                <c:pt idx="55">
                  <c:v>-11.75</c:v>
                </c:pt>
                <c:pt idx="56">
                  <c:v>-11.92</c:v>
                </c:pt>
                <c:pt idx="57">
                  <c:v>-11.28</c:v>
                </c:pt>
                <c:pt idx="58">
                  <c:v>-11.24</c:v>
                </c:pt>
                <c:pt idx="59">
                  <c:v>-11.36</c:v>
                </c:pt>
                <c:pt idx="60">
                  <c:v>16.23</c:v>
                </c:pt>
                <c:pt idx="61">
                  <c:v>16.940000000000001</c:v>
                </c:pt>
                <c:pt idx="62">
                  <c:v>16.09</c:v>
                </c:pt>
                <c:pt idx="63">
                  <c:v>16.96</c:v>
                </c:pt>
                <c:pt idx="64">
                  <c:v>18.89</c:v>
                </c:pt>
                <c:pt idx="65">
                  <c:v>17.13</c:v>
                </c:pt>
                <c:pt idx="66">
                  <c:v>18.34</c:v>
                </c:pt>
                <c:pt idx="67">
                  <c:v>16.45</c:v>
                </c:pt>
                <c:pt idx="68">
                  <c:v>17.39</c:v>
                </c:pt>
                <c:pt idx="69">
                  <c:v>19.43</c:v>
                </c:pt>
                <c:pt idx="70">
                  <c:v>12.3</c:v>
                </c:pt>
                <c:pt idx="71">
                  <c:v>10.119999999999999</c:v>
                </c:pt>
                <c:pt idx="72">
                  <c:v>13.2</c:v>
                </c:pt>
                <c:pt idx="73">
                  <c:v>11.94</c:v>
                </c:pt>
                <c:pt idx="74">
                  <c:v>10.89</c:v>
                </c:pt>
                <c:pt idx="75">
                  <c:v>11.76</c:v>
                </c:pt>
                <c:pt idx="76">
                  <c:v>13.46</c:v>
                </c:pt>
                <c:pt idx="77">
                  <c:v>11.87</c:v>
                </c:pt>
                <c:pt idx="78">
                  <c:v>12.81</c:v>
                </c:pt>
                <c:pt idx="79">
                  <c:v>13.98</c:v>
                </c:pt>
                <c:pt idx="80">
                  <c:v>14.09</c:v>
                </c:pt>
                <c:pt idx="81">
                  <c:v>12.02</c:v>
                </c:pt>
                <c:pt idx="82">
                  <c:v>13.78</c:v>
                </c:pt>
                <c:pt idx="83">
                  <c:v>12.45</c:v>
                </c:pt>
                <c:pt idx="84">
                  <c:v>12.17</c:v>
                </c:pt>
                <c:pt idx="85">
                  <c:v>13.98</c:v>
                </c:pt>
                <c:pt idx="86">
                  <c:v>12.13</c:v>
                </c:pt>
                <c:pt idx="87">
                  <c:v>11.19</c:v>
                </c:pt>
                <c:pt idx="88">
                  <c:v>12.97</c:v>
                </c:pt>
                <c:pt idx="89">
                  <c:v>11.34</c:v>
                </c:pt>
                <c:pt idx="90">
                  <c:v>5.49</c:v>
                </c:pt>
                <c:pt idx="91">
                  <c:v>6.5060000000000002</c:v>
                </c:pt>
                <c:pt idx="92">
                  <c:v>6.2279999999999998</c:v>
                </c:pt>
                <c:pt idx="93">
                  <c:v>4.78</c:v>
                </c:pt>
                <c:pt idx="94">
                  <c:v>1.45</c:v>
                </c:pt>
                <c:pt idx="95">
                  <c:v>-2.2999999999999998</c:v>
                </c:pt>
                <c:pt idx="96">
                  <c:v>4.68</c:v>
                </c:pt>
                <c:pt idx="97">
                  <c:v>2.44</c:v>
                </c:pt>
                <c:pt idx="98">
                  <c:v>0.02</c:v>
                </c:pt>
                <c:pt idx="99">
                  <c:v>-4.4000000000000004</c:v>
                </c:pt>
                <c:pt idx="100">
                  <c:v>-6.5</c:v>
                </c:pt>
                <c:pt idx="101">
                  <c:v>-6.23</c:v>
                </c:pt>
                <c:pt idx="102">
                  <c:v>-5.76</c:v>
                </c:pt>
                <c:pt idx="103">
                  <c:v>-6.89</c:v>
                </c:pt>
                <c:pt idx="104">
                  <c:v>-5.91</c:v>
                </c:pt>
                <c:pt idx="105">
                  <c:v>-6.12</c:v>
                </c:pt>
                <c:pt idx="106">
                  <c:v>-5.83</c:v>
                </c:pt>
                <c:pt idx="107">
                  <c:v>-6.34</c:v>
                </c:pt>
                <c:pt idx="108">
                  <c:v>-6.24</c:v>
                </c:pt>
                <c:pt idx="109">
                  <c:v>-5.79</c:v>
                </c:pt>
                <c:pt idx="110">
                  <c:v>-10.7</c:v>
                </c:pt>
                <c:pt idx="111">
                  <c:v>-10.81</c:v>
                </c:pt>
                <c:pt idx="112">
                  <c:v>-11.33</c:v>
                </c:pt>
                <c:pt idx="113">
                  <c:v>-10.92</c:v>
                </c:pt>
                <c:pt idx="114">
                  <c:v>-10.86</c:v>
                </c:pt>
                <c:pt idx="115">
                  <c:v>-11.03</c:v>
                </c:pt>
                <c:pt idx="116">
                  <c:v>-11.39</c:v>
                </c:pt>
                <c:pt idx="117">
                  <c:v>-10.25</c:v>
                </c:pt>
                <c:pt idx="118">
                  <c:v>-10.07</c:v>
                </c:pt>
                <c:pt idx="119">
                  <c:v>-10.7</c:v>
                </c:pt>
                <c:pt idx="120">
                  <c:v>17.16</c:v>
                </c:pt>
                <c:pt idx="121">
                  <c:v>19.940000000000001</c:v>
                </c:pt>
                <c:pt idx="122">
                  <c:v>20.02</c:v>
                </c:pt>
                <c:pt idx="123">
                  <c:v>16.920000000000002</c:v>
                </c:pt>
                <c:pt idx="124">
                  <c:v>17.12</c:v>
                </c:pt>
                <c:pt idx="125">
                  <c:v>19.63</c:v>
                </c:pt>
                <c:pt idx="126">
                  <c:v>16.88</c:v>
                </c:pt>
                <c:pt idx="127">
                  <c:v>16.71</c:v>
                </c:pt>
                <c:pt idx="128">
                  <c:v>19.559999999999999</c:v>
                </c:pt>
                <c:pt idx="129">
                  <c:v>18.09</c:v>
                </c:pt>
                <c:pt idx="130">
                  <c:v>10.87</c:v>
                </c:pt>
                <c:pt idx="131">
                  <c:v>10.34</c:v>
                </c:pt>
                <c:pt idx="132">
                  <c:v>11.17</c:v>
                </c:pt>
                <c:pt idx="133">
                  <c:v>13.12</c:v>
                </c:pt>
                <c:pt idx="134">
                  <c:v>14.23</c:v>
                </c:pt>
                <c:pt idx="135">
                  <c:v>14.75</c:v>
                </c:pt>
                <c:pt idx="136">
                  <c:v>11.43</c:v>
                </c:pt>
                <c:pt idx="137">
                  <c:v>14.26</c:v>
                </c:pt>
                <c:pt idx="138">
                  <c:v>12.23</c:v>
                </c:pt>
                <c:pt idx="139">
                  <c:v>14.33</c:v>
                </c:pt>
                <c:pt idx="140">
                  <c:v>13.67</c:v>
                </c:pt>
                <c:pt idx="141">
                  <c:v>11.52</c:v>
                </c:pt>
                <c:pt idx="142">
                  <c:v>12.78</c:v>
                </c:pt>
                <c:pt idx="143">
                  <c:v>11.92</c:v>
                </c:pt>
                <c:pt idx="144">
                  <c:v>11.38</c:v>
                </c:pt>
                <c:pt idx="145">
                  <c:v>14.87</c:v>
                </c:pt>
                <c:pt idx="146">
                  <c:v>12.83</c:v>
                </c:pt>
                <c:pt idx="147">
                  <c:v>12.89</c:v>
                </c:pt>
                <c:pt idx="148">
                  <c:v>14.81</c:v>
                </c:pt>
                <c:pt idx="149">
                  <c:v>11.23</c:v>
                </c:pt>
                <c:pt idx="150">
                  <c:v>-4.01</c:v>
                </c:pt>
                <c:pt idx="151">
                  <c:v>0.12</c:v>
                </c:pt>
                <c:pt idx="152">
                  <c:v>-2.04</c:v>
                </c:pt>
                <c:pt idx="153">
                  <c:v>-3.32</c:v>
                </c:pt>
                <c:pt idx="154">
                  <c:v>-3.98</c:v>
                </c:pt>
                <c:pt idx="155">
                  <c:v>-4.09</c:v>
                </c:pt>
                <c:pt idx="156">
                  <c:v>-3.8</c:v>
                </c:pt>
                <c:pt idx="157">
                  <c:v>-3.4</c:v>
                </c:pt>
                <c:pt idx="158">
                  <c:v>-1.38</c:v>
                </c:pt>
                <c:pt idx="159">
                  <c:v>-4.5599999999999996</c:v>
                </c:pt>
                <c:pt idx="160">
                  <c:v>-5.92</c:v>
                </c:pt>
                <c:pt idx="161">
                  <c:v>-6.2450000000000001</c:v>
                </c:pt>
                <c:pt idx="162">
                  <c:v>-5.62</c:v>
                </c:pt>
                <c:pt idx="163">
                  <c:v>-6.63</c:v>
                </c:pt>
                <c:pt idx="164">
                  <c:v>-7.34</c:v>
                </c:pt>
                <c:pt idx="165">
                  <c:v>-7.22</c:v>
                </c:pt>
                <c:pt idx="166">
                  <c:v>-5.69</c:v>
                </c:pt>
                <c:pt idx="167">
                  <c:v>-5.83</c:v>
                </c:pt>
                <c:pt idx="168">
                  <c:v>-6.09</c:v>
                </c:pt>
                <c:pt idx="169">
                  <c:v>-5.99</c:v>
                </c:pt>
                <c:pt idx="170">
                  <c:v>-7.58</c:v>
                </c:pt>
                <c:pt idx="171">
                  <c:v>-8.18</c:v>
                </c:pt>
                <c:pt idx="172">
                  <c:v>-9.1999999999999993</c:v>
                </c:pt>
                <c:pt idx="173">
                  <c:v>-9.1</c:v>
                </c:pt>
                <c:pt idx="174">
                  <c:v>-7.89</c:v>
                </c:pt>
                <c:pt idx="175">
                  <c:v>-7.71</c:v>
                </c:pt>
                <c:pt idx="176">
                  <c:v>-8.3000000000000007</c:v>
                </c:pt>
                <c:pt idx="177">
                  <c:v>-9.9</c:v>
                </c:pt>
                <c:pt idx="178">
                  <c:v>-7.84</c:v>
                </c:pt>
                <c:pt idx="179">
                  <c:v>-8.24</c:v>
                </c:pt>
                <c:pt idx="180">
                  <c:v>16.21</c:v>
                </c:pt>
                <c:pt idx="181">
                  <c:v>18.39</c:v>
                </c:pt>
                <c:pt idx="182">
                  <c:v>17.559999999999999</c:v>
                </c:pt>
                <c:pt idx="183">
                  <c:v>17.34</c:v>
                </c:pt>
                <c:pt idx="184">
                  <c:v>17.079999999999998</c:v>
                </c:pt>
                <c:pt idx="185">
                  <c:v>16.93</c:v>
                </c:pt>
                <c:pt idx="186">
                  <c:v>17.45</c:v>
                </c:pt>
                <c:pt idx="187">
                  <c:v>16.670000000000002</c:v>
                </c:pt>
                <c:pt idx="188">
                  <c:v>19.45</c:v>
                </c:pt>
                <c:pt idx="189">
                  <c:v>16.350000000000001</c:v>
                </c:pt>
                <c:pt idx="190">
                  <c:v>11.47</c:v>
                </c:pt>
                <c:pt idx="191">
                  <c:v>10.73</c:v>
                </c:pt>
                <c:pt idx="192">
                  <c:v>13.45</c:v>
                </c:pt>
                <c:pt idx="193">
                  <c:v>12.853999999999999</c:v>
                </c:pt>
                <c:pt idx="194">
                  <c:v>12.43</c:v>
                </c:pt>
                <c:pt idx="195">
                  <c:v>13.667</c:v>
                </c:pt>
                <c:pt idx="196">
                  <c:v>14.12</c:v>
                </c:pt>
                <c:pt idx="197">
                  <c:v>14.94</c:v>
                </c:pt>
                <c:pt idx="198">
                  <c:v>12.78</c:v>
                </c:pt>
                <c:pt idx="199">
                  <c:v>14.776</c:v>
                </c:pt>
                <c:pt idx="200">
                  <c:v>12.87</c:v>
                </c:pt>
                <c:pt idx="201">
                  <c:v>11.92</c:v>
                </c:pt>
                <c:pt idx="202">
                  <c:v>12.23</c:v>
                </c:pt>
                <c:pt idx="203">
                  <c:v>12.9</c:v>
                </c:pt>
                <c:pt idx="204">
                  <c:v>11.22</c:v>
                </c:pt>
                <c:pt idx="205">
                  <c:v>11.34</c:v>
                </c:pt>
                <c:pt idx="206">
                  <c:v>10.55</c:v>
                </c:pt>
                <c:pt idx="207">
                  <c:v>10.18</c:v>
                </c:pt>
                <c:pt idx="208">
                  <c:v>11.66</c:v>
                </c:pt>
                <c:pt idx="209">
                  <c:v>11.62</c:v>
                </c:pt>
                <c:pt idx="210">
                  <c:v>-3.67</c:v>
                </c:pt>
                <c:pt idx="211">
                  <c:v>1.2999999999999999E-2</c:v>
                </c:pt>
                <c:pt idx="212">
                  <c:v>-0.12</c:v>
                </c:pt>
                <c:pt idx="213">
                  <c:v>-2.5499999999999998</c:v>
                </c:pt>
                <c:pt idx="214">
                  <c:v>-4.57</c:v>
                </c:pt>
                <c:pt idx="215">
                  <c:v>-4.3600000000000003</c:v>
                </c:pt>
                <c:pt idx="216">
                  <c:v>1.236</c:v>
                </c:pt>
                <c:pt idx="217">
                  <c:v>-3.08</c:v>
                </c:pt>
                <c:pt idx="218">
                  <c:v>-2.64</c:v>
                </c:pt>
                <c:pt idx="219">
                  <c:v>-0.98</c:v>
                </c:pt>
                <c:pt idx="220">
                  <c:v>-6.27</c:v>
                </c:pt>
                <c:pt idx="221">
                  <c:v>-7.02</c:v>
                </c:pt>
                <c:pt idx="222">
                  <c:v>-6.98</c:v>
                </c:pt>
                <c:pt idx="223">
                  <c:v>-5.9749999999999996</c:v>
                </c:pt>
                <c:pt idx="224">
                  <c:v>-6.35</c:v>
                </c:pt>
                <c:pt idx="225">
                  <c:v>-7.45</c:v>
                </c:pt>
                <c:pt idx="226">
                  <c:v>-7.2619999999999996</c:v>
                </c:pt>
                <c:pt idx="227">
                  <c:v>-6.2240000000000002</c:v>
                </c:pt>
                <c:pt idx="228">
                  <c:v>-5.9050000000000002</c:v>
                </c:pt>
                <c:pt idx="229">
                  <c:v>-7.3460000000000001</c:v>
                </c:pt>
                <c:pt idx="230">
                  <c:v>-8.84</c:v>
                </c:pt>
                <c:pt idx="231">
                  <c:v>-9.2899999999999991</c:v>
                </c:pt>
                <c:pt idx="232">
                  <c:v>-10.84</c:v>
                </c:pt>
                <c:pt idx="233">
                  <c:v>-7.59</c:v>
                </c:pt>
                <c:pt idx="234">
                  <c:v>-7.67</c:v>
                </c:pt>
                <c:pt idx="235">
                  <c:v>-9.93</c:v>
                </c:pt>
                <c:pt idx="236">
                  <c:v>-10.63</c:v>
                </c:pt>
                <c:pt idx="237">
                  <c:v>-10.73</c:v>
                </c:pt>
                <c:pt idx="238">
                  <c:v>-11.23</c:v>
                </c:pt>
                <c:pt idx="239">
                  <c:v>-7.8</c:v>
                </c:pt>
              </c:numCache>
            </c:numRef>
          </c:xVal>
          <c:yVal>
            <c:numRef>
              <c:f>'A_M vs T Correl n Plot'!$B$2:$B$241</c:f>
              <c:numCache>
                <c:formatCode>General</c:formatCode>
                <c:ptCount val="240"/>
                <c:pt idx="0">
                  <c:v>3068</c:v>
                </c:pt>
                <c:pt idx="1">
                  <c:v>3042</c:v>
                </c:pt>
                <c:pt idx="2">
                  <c:v>2600</c:v>
                </c:pt>
                <c:pt idx="3">
                  <c:v>2800</c:v>
                </c:pt>
                <c:pt idx="4">
                  <c:v>1939</c:v>
                </c:pt>
                <c:pt idx="5">
                  <c:v>2840</c:v>
                </c:pt>
                <c:pt idx="6">
                  <c:v>2637</c:v>
                </c:pt>
                <c:pt idx="7">
                  <c:v>2600</c:v>
                </c:pt>
                <c:pt idx="8">
                  <c:v>2650</c:v>
                </c:pt>
                <c:pt idx="9">
                  <c:v>2700</c:v>
                </c:pt>
                <c:pt idx="10">
                  <c:v>3600</c:v>
                </c:pt>
                <c:pt idx="11">
                  <c:v>3129</c:v>
                </c:pt>
                <c:pt idx="12">
                  <c:v>3134</c:v>
                </c:pt>
                <c:pt idx="13">
                  <c:v>3628</c:v>
                </c:pt>
                <c:pt idx="14">
                  <c:v>2650</c:v>
                </c:pt>
                <c:pt idx="15">
                  <c:v>3340</c:v>
                </c:pt>
                <c:pt idx="16">
                  <c:v>2799</c:v>
                </c:pt>
                <c:pt idx="17">
                  <c:v>3692</c:v>
                </c:pt>
                <c:pt idx="18">
                  <c:v>3192</c:v>
                </c:pt>
                <c:pt idx="19">
                  <c:v>3441</c:v>
                </c:pt>
                <c:pt idx="20">
                  <c:v>25000</c:v>
                </c:pt>
                <c:pt idx="21">
                  <c:v>7740</c:v>
                </c:pt>
                <c:pt idx="22">
                  <c:v>7220</c:v>
                </c:pt>
                <c:pt idx="23">
                  <c:v>8500</c:v>
                </c:pt>
                <c:pt idx="24">
                  <c:v>16500</c:v>
                </c:pt>
                <c:pt idx="25">
                  <c:v>12990</c:v>
                </c:pt>
                <c:pt idx="26">
                  <c:v>8570</c:v>
                </c:pt>
                <c:pt idx="27">
                  <c:v>7700</c:v>
                </c:pt>
                <c:pt idx="28">
                  <c:v>11790</c:v>
                </c:pt>
                <c:pt idx="29">
                  <c:v>7230</c:v>
                </c:pt>
                <c:pt idx="30">
                  <c:v>39000</c:v>
                </c:pt>
                <c:pt idx="31">
                  <c:v>30000</c:v>
                </c:pt>
                <c:pt idx="32">
                  <c:v>15276</c:v>
                </c:pt>
                <c:pt idx="33">
                  <c:v>9700</c:v>
                </c:pt>
                <c:pt idx="34">
                  <c:v>5800</c:v>
                </c:pt>
                <c:pt idx="35">
                  <c:v>8052</c:v>
                </c:pt>
                <c:pt idx="36">
                  <c:v>6757</c:v>
                </c:pt>
                <c:pt idx="37">
                  <c:v>6380</c:v>
                </c:pt>
                <c:pt idx="38">
                  <c:v>5936</c:v>
                </c:pt>
                <c:pt idx="39">
                  <c:v>5587</c:v>
                </c:pt>
                <c:pt idx="40">
                  <c:v>3826</c:v>
                </c:pt>
                <c:pt idx="41">
                  <c:v>3365</c:v>
                </c:pt>
                <c:pt idx="42">
                  <c:v>3270</c:v>
                </c:pt>
                <c:pt idx="43">
                  <c:v>3200</c:v>
                </c:pt>
                <c:pt idx="44">
                  <c:v>3008</c:v>
                </c:pt>
                <c:pt idx="45">
                  <c:v>3600</c:v>
                </c:pt>
                <c:pt idx="46">
                  <c:v>3575</c:v>
                </c:pt>
                <c:pt idx="47">
                  <c:v>3574</c:v>
                </c:pt>
                <c:pt idx="48">
                  <c:v>3625</c:v>
                </c:pt>
                <c:pt idx="49">
                  <c:v>33750</c:v>
                </c:pt>
                <c:pt idx="50">
                  <c:v>3490</c:v>
                </c:pt>
                <c:pt idx="51">
                  <c:v>3750</c:v>
                </c:pt>
                <c:pt idx="52">
                  <c:v>3834</c:v>
                </c:pt>
                <c:pt idx="53">
                  <c:v>3749</c:v>
                </c:pt>
                <c:pt idx="54">
                  <c:v>3650</c:v>
                </c:pt>
                <c:pt idx="55">
                  <c:v>3450</c:v>
                </c:pt>
                <c:pt idx="56">
                  <c:v>3660</c:v>
                </c:pt>
                <c:pt idx="57">
                  <c:v>3450</c:v>
                </c:pt>
                <c:pt idx="58">
                  <c:v>3752</c:v>
                </c:pt>
                <c:pt idx="59">
                  <c:v>3535</c:v>
                </c:pt>
                <c:pt idx="60">
                  <c:v>3341</c:v>
                </c:pt>
                <c:pt idx="61">
                  <c:v>3432</c:v>
                </c:pt>
                <c:pt idx="62">
                  <c:v>2983</c:v>
                </c:pt>
                <c:pt idx="63">
                  <c:v>2835</c:v>
                </c:pt>
                <c:pt idx="64">
                  <c:v>2935</c:v>
                </c:pt>
                <c:pt idx="65">
                  <c:v>3295</c:v>
                </c:pt>
                <c:pt idx="66">
                  <c:v>2945</c:v>
                </c:pt>
                <c:pt idx="67">
                  <c:v>2817</c:v>
                </c:pt>
                <c:pt idx="68">
                  <c:v>2774</c:v>
                </c:pt>
                <c:pt idx="69">
                  <c:v>2871</c:v>
                </c:pt>
                <c:pt idx="70">
                  <c:v>3345</c:v>
                </c:pt>
                <c:pt idx="71">
                  <c:v>3607</c:v>
                </c:pt>
                <c:pt idx="72">
                  <c:v>3304</c:v>
                </c:pt>
                <c:pt idx="73">
                  <c:v>3150</c:v>
                </c:pt>
                <c:pt idx="74">
                  <c:v>3550</c:v>
                </c:pt>
                <c:pt idx="75">
                  <c:v>3180</c:v>
                </c:pt>
                <c:pt idx="76">
                  <c:v>2890</c:v>
                </c:pt>
                <c:pt idx="77">
                  <c:v>3342</c:v>
                </c:pt>
                <c:pt idx="78">
                  <c:v>2621</c:v>
                </c:pt>
                <c:pt idx="79">
                  <c:v>3158</c:v>
                </c:pt>
                <c:pt idx="80">
                  <c:v>7100</c:v>
                </c:pt>
                <c:pt idx="81">
                  <c:v>10574</c:v>
                </c:pt>
                <c:pt idx="82">
                  <c:v>8930</c:v>
                </c:pt>
                <c:pt idx="83">
                  <c:v>17200</c:v>
                </c:pt>
                <c:pt idx="84">
                  <c:v>14100</c:v>
                </c:pt>
                <c:pt idx="85">
                  <c:v>9675</c:v>
                </c:pt>
                <c:pt idx="86">
                  <c:v>12010</c:v>
                </c:pt>
                <c:pt idx="87">
                  <c:v>10980</c:v>
                </c:pt>
                <c:pt idx="88">
                  <c:v>13720</c:v>
                </c:pt>
                <c:pt idx="89">
                  <c:v>19860</c:v>
                </c:pt>
                <c:pt idx="90">
                  <c:v>5300</c:v>
                </c:pt>
                <c:pt idx="91">
                  <c:v>4526</c:v>
                </c:pt>
                <c:pt idx="92">
                  <c:v>4077</c:v>
                </c:pt>
                <c:pt idx="93">
                  <c:v>4980</c:v>
                </c:pt>
                <c:pt idx="94">
                  <c:v>9030</c:v>
                </c:pt>
                <c:pt idx="95">
                  <c:v>11250</c:v>
                </c:pt>
                <c:pt idx="96">
                  <c:v>5112</c:v>
                </c:pt>
                <c:pt idx="97">
                  <c:v>7720</c:v>
                </c:pt>
                <c:pt idx="98">
                  <c:v>12098</c:v>
                </c:pt>
                <c:pt idx="99">
                  <c:v>36108</c:v>
                </c:pt>
                <c:pt idx="100">
                  <c:v>33300</c:v>
                </c:pt>
                <c:pt idx="101">
                  <c:v>40000</c:v>
                </c:pt>
                <c:pt idx="102">
                  <c:v>23000</c:v>
                </c:pt>
                <c:pt idx="103">
                  <c:v>17120</c:v>
                </c:pt>
                <c:pt idx="104">
                  <c:v>11096</c:v>
                </c:pt>
                <c:pt idx="105">
                  <c:v>14245</c:v>
                </c:pt>
                <c:pt idx="106">
                  <c:v>24630</c:v>
                </c:pt>
                <c:pt idx="107">
                  <c:v>12893</c:v>
                </c:pt>
                <c:pt idx="108">
                  <c:v>24345</c:v>
                </c:pt>
                <c:pt idx="109">
                  <c:v>33421</c:v>
                </c:pt>
                <c:pt idx="110">
                  <c:v>3459</c:v>
                </c:pt>
                <c:pt idx="111">
                  <c:v>3605</c:v>
                </c:pt>
                <c:pt idx="112">
                  <c:v>3615</c:v>
                </c:pt>
                <c:pt idx="113">
                  <c:v>3399</c:v>
                </c:pt>
                <c:pt idx="114">
                  <c:v>3610</c:v>
                </c:pt>
                <c:pt idx="115">
                  <c:v>3553</c:v>
                </c:pt>
                <c:pt idx="116">
                  <c:v>4015</c:v>
                </c:pt>
                <c:pt idx="117">
                  <c:v>3625</c:v>
                </c:pt>
                <c:pt idx="118">
                  <c:v>6850</c:v>
                </c:pt>
                <c:pt idx="119">
                  <c:v>3780</c:v>
                </c:pt>
                <c:pt idx="120">
                  <c:v>3323</c:v>
                </c:pt>
                <c:pt idx="121">
                  <c:v>3531</c:v>
                </c:pt>
                <c:pt idx="122">
                  <c:v>3218</c:v>
                </c:pt>
                <c:pt idx="123">
                  <c:v>3146</c:v>
                </c:pt>
                <c:pt idx="124">
                  <c:v>3511</c:v>
                </c:pt>
                <c:pt idx="125">
                  <c:v>3225</c:v>
                </c:pt>
                <c:pt idx="126">
                  <c:v>2935</c:v>
                </c:pt>
                <c:pt idx="127">
                  <c:v>2861</c:v>
                </c:pt>
                <c:pt idx="128">
                  <c:v>2856</c:v>
                </c:pt>
                <c:pt idx="129">
                  <c:v>2731</c:v>
                </c:pt>
                <c:pt idx="130">
                  <c:v>3095</c:v>
                </c:pt>
                <c:pt idx="131">
                  <c:v>3607</c:v>
                </c:pt>
                <c:pt idx="132">
                  <c:v>3100</c:v>
                </c:pt>
                <c:pt idx="133">
                  <c:v>2989</c:v>
                </c:pt>
                <c:pt idx="134">
                  <c:v>3542</c:v>
                </c:pt>
                <c:pt idx="135">
                  <c:v>3243</c:v>
                </c:pt>
                <c:pt idx="136">
                  <c:v>3091</c:v>
                </c:pt>
                <c:pt idx="137">
                  <c:v>3598</c:v>
                </c:pt>
                <c:pt idx="138">
                  <c:v>3324</c:v>
                </c:pt>
                <c:pt idx="139">
                  <c:v>3541</c:v>
                </c:pt>
                <c:pt idx="140">
                  <c:v>13420</c:v>
                </c:pt>
                <c:pt idx="141">
                  <c:v>21020</c:v>
                </c:pt>
                <c:pt idx="142">
                  <c:v>18290</c:v>
                </c:pt>
                <c:pt idx="143">
                  <c:v>14520</c:v>
                </c:pt>
                <c:pt idx="144">
                  <c:v>11900</c:v>
                </c:pt>
                <c:pt idx="145">
                  <c:v>8924</c:v>
                </c:pt>
                <c:pt idx="146">
                  <c:v>12912</c:v>
                </c:pt>
                <c:pt idx="147">
                  <c:v>14732</c:v>
                </c:pt>
                <c:pt idx="148">
                  <c:v>7723</c:v>
                </c:pt>
                <c:pt idx="149">
                  <c:v>12984</c:v>
                </c:pt>
                <c:pt idx="150">
                  <c:v>29560</c:v>
                </c:pt>
                <c:pt idx="151">
                  <c:v>8945</c:v>
                </c:pt>
                <c:pt idx="152">
                  <c:v>14060</c:v>
                </c:pt>
                <c:pt idx="153">
                  <c:v>16390</c:v>
                </c:pt>
                <c:pt idx="154">
                  <c:v>25070</c:v>
                </c:pt>
                <c:pt idx="155">
                  <c:v>28700</c:v>
                </c:pt>
                <c:pt idx="156">
                  <c:v>26140</c:v>
                </c:pt>
                <c:pt idx="157">
                  <c:v>20120</c:v>
                </c:pt>
                <c:pt idx="158">
                  <c:v>13023</c:v>
                </c:pt>
                <c:pt idx="159">
                  <c:v>37800</c:v>
                </c:pt>
                <c:pt idx="160">
                  <c:v>25390</c:v>
                </c:pt>
                <c:pt idx="161">
                  <c:v>11567</c:v>
                </c:pt>
                <c:pt idx="162">
                  <c:v>12675</c:v>
                </c:pt>
                <c:pt idx="163">
                  <c:v>5752</c:v>
                </c:pt>
                <c:pt idx="164">
                  <c:v>8927</c:v>
                </c:pt>
                <c:pt idx="165">
                  <c:v>7282</c:v>
                </c:pt>
                <c:pt idx="166">
                  <c:v>19923</c:v>
                </c:pt>
                <c:pt idx="167">
                  <c:v>26373</c:v>
                </c:pt>
                <c:pt idx="168">
                  <c:v>17383</c:v>
                </c:pt>
                <c:pt idx="169">
                  <c:v>9373</c:v>
                </c:pt>
                <c:pt idx="170">
                  <c:v>3570</c:v>
                </c:pt>
                <c:pt idx="171">
                  <c:v>3500</c:v>
                </c:pt>
                <c:pt idx="172">
                  <c:v>4287</c:v>
                </c:pt>
                <c:pt idx="173">
                  <c:v>26000</c:v>
                </c:pt>
                <c:pt idx="174">
                  <c:v>3600</c:v>
                </c:pt>
                <c:pt idx="175">
                  <c:v>3614</c:v>
                </c:pt>
                <c:pt idx="176">
                  <c:v>18000</c:v>
                </c:pt>
                <c:pt idx="177">
                  <c:v>11000</c:v>
                </c:pt>
                <c:pt idx="178">
                  <c:v>12100</c:v>
                </c:pt>
                <c:pt idx="179">
                  <c:v>24490</c:v>
                </c:pt>
                <c:pt idx="180">
                  <c:v>2831</c:v>
                </c:pt>
                <c:pt idx="181">
                  <c:v>2914</c:v>
                </c:pt>
                <c:pt idx="182">
                  <c:v>3419</c:v>
                </c:pt>
                <c:pt idx="183">
                  <c:v>3218</c:v>
                </c:pt>
                <c:pt idx="184">
                  <c:v>3453</c:v>
                </c:pt>
                <c:pt idx="185">
                  <c:v>2889</c:v>
                </c:pt>
                <c:pt idx="186">
                  <c:v>2968</c:v>
                </c:pt>
                <c:pt idx="187">
                  <c:v>3484</c:v>
                </c:pt>
                <c:pt idx="188">
                  <c:v>2778</c:v>
                </c:pt>
                <c:pt idx="189">
                  <c:v>3523</c:v>
                </c:pt>
                <c:pt idx="190">
                  <c:v>3462</c:v>
                </c:pt>
                <c:pt idx="191">
                  <c:v>3257</c:v>
                </c:pt>
                <c:pt idx="192">
                  <c:v>2994</c:v>
                </c:pt>
                <c:pt idx="193">
                  <c:v>3212</c:v>
                </c:pt>
                <c:pt idx="194">
                  <c:v>3523</c:v>
                </c:pt>
                <c:pt idx="195">
                  <c:v>3598</c:v>
                </c:pt>
                <c:pt idx="196">
                  <c:v>3142</c:v>
                </c:pt>
                <c:pt idx="197">
                  <c:v>3496</c:v>
                </c:pt>
                <c:pt idx="198">
                  <c:v>3324</c:v>
                </c:pt>
                <c:pt idx="199">
                  <c:v>3463</c:v>
                </c:pt>
                <c:pt idx="200">
                  <c:v>16790</c:v>
                </c:pt>
                <c:pt idx="201">
                  <c:v>15680</c:v>
                </c:pt>
                <c:pt idx="202">
                  <c:v>14982</c:v>
                </c:pt>
                <c:pt idx="203">
                  <c:v>13340</c:v>
                </c:pt>
                <c:pt idx="204">
                  <c:v>18340</c:v>
                </c:pt>
                <c:pt idx="205">
                  <c:v>19920</c:v>
                </c:pt>
                <c:pt idx="206">
                  <c:v>24020</c:v>
                </c:pt>
                <c:pt idx="207">
                  <c:v>23092</c:v>
                </c:pt>
                <c:pt idx="208">
                  <c:v>17920</c:v>
                </c:pt>
                <c:pt idx="209">
                  <c:v>19360</c:v>
                </c:pt>
                <c:pt idx="210">
                  <c:v>22350</c:v>
                </c:pt>
                <c:pt idx="211">
                  <c:v>10012</c:v>
                </c:pt>
                <c:pt idx="212">
                  <c:v>13089</c:v>
                </c:pt>
                <c:pt idx="213">
                  <c:v>22012</c:v>
                </c:pt>
                <c:pt idx="214">
                  <c:v>34190</c:v>
                </c:pt>
                <c:pt idx="215">
                  <c:v>32460</c:v>
                </c:pt>
                <c:pt idx="216">
                  <c:v>9320</c:v>
                </c:pt>
                <c:pt idx="217">
                  <c:v>19400</c:v>
                </c:pt>
                <c:pt idx="218">
                  <c:v>17140</c:v>
                </c:pt>
                <c:pt idx="219">
                  <c:v>8250</c:v>
                </c:pt>
                <c:pt idx="220">
                  <c:v>23678</c:v>
                </c:pt>
                <c:pt idx="221">
                  <c:v>12749</c:v>
                </c:pt>
                <c:pt idx="222">
                  <c:v>9383</c:v>
                </c:pt>
                <c:pt idx="223">
                  <c:v>23440</c:v>
                </c:pt>
                <c:pt idx="224">
                  <c:v>16787</c:v>
                </c:pt>
                <c:pt idx="225">
                  <c:v>18734</c:v>
                </c:pt>
                <c:pt idx="226">
                  <c:v>9892</c:v>
                </c:pt>
                <c:pt idx="227">
                  <c:v>10930</c:v>
                </c:pt>
                <c:pt idx="228">
                  <c:v>23095</c:v>
                </c:pt>
                <c:pt idx="229">
                  <c:v>21738</c:v>
                </c:pt>
                <c:pt idx="230">
                  <c:v>24145</c:v>
                </c:pt>
                <c:pt idx="231">
                  <c:v>38234</c:v>
                </c:pt>
                <c:pt idx="232">
                  <c:v>32489</c:v>
                </c:pt>
                <c:pt idx="233">
                  <c:v>27739</c:v>
                </c:pt>
                <c:pt idx="234">
                  <c:v>21904</c:v>
                </c:pt>
                <c:pt idx="235">
                  <c:v>38940</c:v>
                </c:pt>
                <c:pt idx="236">
                  <c:v>30839</c:v>
                </c:pt>
                <c:pt idx="237">
                  <c:v>8829</c:v>
                </c:pt>
                <c:pt idx="238">
                  <c:v>9235</c:v>
                </c:pt>
                <c:pt idx="239">
                  <c:v>37882</c:v>
                </c:pt>
              </c:numCache>
            </c:numRef>
          </c:yVal>
          <c:smooth val="0"/>
          <c:extLst>
            <c:ext xmlns:c16="http://schemas.microsoft.com/office/drawing/2014/chart" uri="{C3380CC4-5D6E-409C-BE32-E72D297353CC}">
              <c16:uniqueId val="{00000000-BFF5-4E21-8EA1-8F429F70A595}"/>
            </c:ext>
          </c:extLst>
        </c:ser>
        <c:dLbls>
          <c:showLegendKey val="0"/>
          <c:showVal val="0"/>
          <c:showCatName val="0"/>
          <c:showSerName val="0"/>
          <c:showPercent val="0"/>
          <c:showBubbleSize val="0"/>
        </c:dLbls>
        <c:axId val="1860424639"/>
        <c:axId val="1860419231"/>
      </c:scatterChart>
      <c:valAx>
        <c:axId val="1860424639"/>
        <c:scaling>
          <c:orientation val="minMax"/>
        </c:scaling>
        <c:delete val="0"/>
        <c:axPos val="b"/>
        <c:title>
          <c:tx>
            <c:rich>
              <a:bodyPr rot="0" spcFirstLastPara="1" vertOverflow="ellipsis" vert="horz" wrap="square" anchor="ctr" anchorCtr="1"/>
              <a:lstStyle/>
              <a:p>
                <a:pPr>
                  <a:defRPr sz="1000" b="1" i="0" u="none" strike="noStrike" kern="1200" cap="all" baseline="0">
                    <a:solidFill>
                      <a:schemeClr val="bg1"/>
                    </a:solidFill>
                    <a:latin typeface="Calibri" panose="020F0502020204030204" pitchFamily="34" charset="0"/>
                    <a:ea typeface="+mn-ea"/>
                    <a:cs typeface="Calibri" panose="020F0502020204030204" pitchFamily="34" charset="0"/>
                  </a:defRPr>
                </a:pPr>
                <a:r>
                  <a:rPr lang="en-US" sz="1000">
                    <a:solidFill>
                      <a:schemeClr val="bg1"/>
                    </a:solidFill>
                    <a:latin typeface="Calibri" panose="020F0502020204030204" pitchFamily="34" charset="0"/>
                    <a:cs typeface="Calibri" panose="020F0502020204030204" pitchFamily="34" charset="0"/>
                  </a:rPr>
                  <a:t>Absolute</a:t>
                </a:r>
                <a:r>
                  <a:rPr lang="en-US" sz="1000" baseline="0">
                    <a:solidFill>
                      <a:schemeClr val="bg1"/>
                    </a:solidFill>
                    <a:latin typeface="Calibri" panose="020F0502020204030204" pitchFamily="34" charset="0"/>
                    <a:cs typeface="Calibri" panose="020F0502020204030204" pitchFamily="34" charset="0"/>
                  </a:rPr>
                  <a:t> Magnitude (M)</a:t>
                </a:r>
                <a:endParaRPr lang="en-US" sz="1000">
                  <a:solidFill>
                    <a:schemeClr val="bg1"/>
                  </a:solidFill>
                  <a:latin typeface="Calibri" panose="020F0502020204030204" pitchFamily="34" charset="0"/>
                  <a:cs typeface="Calibri" panose="020F0502020204030204" pitchFamily="34" charset="0"/>
                </a:endParaRPr>
              </a:p>
            </c:rich>
          </c:tx>
          <c:layout>
            <c:manualLayout>
              <c:xMode val="edge"/>
              <c:yMode val="edge"/>
              <c:x val="0.41786262138399016"/>
              <c:y val="0.92619314972158495"/>
            </c:manualLayout>
          </c:layout>
          <c:overlay val="0"/>
          <c:spPr>
            <a:noFill/>
            <a:ln>
              <a:noFill/>
            </a:ln>
            <a:effectLst/>
          </c:spPr>
          <c:txPr>
            <a:bodyPr rot="0" spcFirstLastPara="1" vertOverflow="ellipsis" vert="horz" wrap="square" anchor="ctr" anchorCtr="1"/>
            <a:lstStyle/>
            <a:p>
              <a:pPr>
                <a:defRPr sz="1000" b="1" i="0" u="none" strike="noStrike" kern="1200" cap="all" baseline="0">
                  <a:solidFill>
                    <a:schemeClr val="bg1"/>
                  </a:solidFill>
                  <a:latin typeface="Calibri" panose="020F0502020204030204" pitchFamily="34" charset="0"/>
                  <a:ea typeface="+mn-ea"/>
                  <a:cs typeface="Calibri" panose="020F0502020204030204" pitchFamily="34" charset="0"/>
                </a:defRPr>
              </a:pPr>
              <a:endParaRPr lang="en-US"/>
            </a:p>
          </c:txPr>
        </c:title>
        <c:numFmt formatCode="General" sourceLinked="1"/>
        <c:majorTickMark val="none"/>
        <c:minorTickMark val="none"/>
        <c:tickLblPos val="nextTo"/>
        <c:spPr>
          <a:noFill/>
          <a:ln w="9525" cap="flat" cmpd="sng" algn="ctr">
            <a:solidFill>
              <a:schemeClr val="bg1"/>
            </a:solidFill>
          </a:ln>
          <a:effectLst/>
        </c:spPr>
        <c:txPr>
          <a:bodyPr rot="-60000000" spcFirstLastPara="1" vertOverflow="ellipsis" vert="horz" wrap="square" anchor="ctr" anchorCtr="1"/>
          <a:lstStyle/>
          <a:p>
            <a:pPr>
              <a:defRPr sz="1000" b="0" i="0" u="none" strike="noStrike" kern="1200" baseline="0">
                <a:solidFill>
                  <a:schemeClr val="bg1"/>
                </a:solidFill>
                <a:latin typeface="Calibri" panose="020F0502020204030204" pitchFamily="34" charset="0"/>
                <a:ea typeface="+mn-ea"/>
                <a:cs typeface="Calibri" panose="020F0502020204030204" pitchFamily="34" charset="0"/>
              </a:defRPr>
            </a:pPr>
            <a:endParaRPr lang="en-US"/>
          </a:p>
        </c:txPr>
        <c:crossAx val="1860419231"/>
        <c:crosses val="autoZero"/>
        <c:crossBetween val="midCat"/>
      </c:valAx>
      <c:valAx>
        <c:axId val="1860419231"/>
        <c:scaling>
          <c:orientation val="minMax"/>
          <c:max val="42000"/>
          <c:min val="0"/>
        </c:scaling>
        <c:delete val="0"/>
        <c:axPos val="l"/>
        <c:title>
          <c:tx>
            <c:rich>
              <a:bodyPr rot="-5400000" spcFirstLastPara="1" vertOverflow="ellipsis" vert="horz" wrap="square" anchor="ctr" anchorCtr="1"/>
              <a:lstStyle/>
              <a:p>
                <a:pPr>
                  <a:defRPr sz="1000" b="1" i="0" u="none" strike="noStrike" kern="1200" cap="all" baseline="0">
                    <a:solidFill>
                      <a:schemeClr val="bg1"/>
                    </a:solidFill>
                    <a:latin typeface="Calibri" panose="020F0502020204030204" pitchFamily="34" charset="0"/>
                    <a:ea typeface="+mn-ea"/>
                    <a:cs typeface="Calibri" panose="020F0502020204030204" pitchFamily="34" charset="0"/>
                  </a:defRPr>
                </a:pPr>
                <a:r>
                  <a:rPr lang="en-US" sz="1000">
                    <a:solidFill>
                      <a:schemeClr val="bg1"/>
                    </a:solidFill>
                    <a:latin typeface="Calibri" panose="020F0502020204030204" pitchFamily="34" charset="0"/>
                    <a:cs typeface="Calibri" panose="020F0502020204030204" pitchFamily="34" charset="0"/>
                  </a:rPr>
                  <a:t>Temperature</a:t>
                </a:r>
                <a:r>
                  <a:rPr lang="en-US" sz="1000" baseline="0">
                    <a:solidFill>
                      <a:schemeClr val="bg1"/>
                    </a:solidFill>
                    <a:latin typeface="Calibri" panose="020F0502020204030204" pitchFamily="34" charset="0"/>
                    <a:cs typeface="Calibri" panose="020F0502020204030204" pitchFamily="34" charset="0"/>
                  </a:rPr>
                  <a:t> (K)</a:t>
                </a:r>
                <a:endParaRPr lang="en-US" sz="1000">
                  <a:solidFill>
                    <a:schemeClr val="bg1"/>
                  </a:solidFill>
                  <a:latin typeface="Calibri" panose="020F0502020204030204" pitchFamily="34" charset="0"/>
                  <a:cs typeface="Calibri" panose="020F0502020204030204" pitchFamily="34" charset="0"/>
                </a:endParaRPr>
              </a:p>
            </c:rich>
          </c:tx>
          <c:layout>
            <c:manualLayout>
              <c:xMode val="edge"/>
              <c:yMode val="edge"/>
              <c:x val="1.511879049676026E-2"/>
              <c:y val="0.36964249893360701"/>
            </c:manualLayout>
          </c:layout>
          <c:overlay val="0"/>
          <c:spPr>
            <a:noFill/>
            <a:ln>
              <a:noFill/>
            </a:ln>
            <a:effectLst/>
          </c:spPr>
          <c:txPr>
            <a:bodyPr rot="-5400000" spcFirstLastPara="1" vertOverflow="ellipsis" vert="horz" wrap="square" anchor="ctr" anchorCtr="1"/>
            <a:lstStyle/>
            <a:p>
              <a:pPr>
                <a:defRPr sz="1000" b="1" i="0" u="none" strike="noStrike" kern="1200" cap="all" baseline="0">
                  <a:solidFill>
                    <a:schemeClr val="bg1"/>
                  </a:solidFill>
                  <a:latin typeface="Calibri" panose="020F0502020204030204" pitchFamily="34" charset="0"/>
                  <a:ea typeface="+mn-ea"/>
                  <a:cs typeface="Calibri" panose="020F0502020204030204" pitchFamily="34" charset="0"/>
                </a:defRPr>
              </a:pPr>
              <a:endParaRPr lang="en-US"/>
            </a:p>
          </c:txPr>
        </c:title>
        <c:numFmt formatCode="#,##0;\-#,##0" sourceLinked="0"/>
        <c:majorTickMark val="none"/>
        <c:minorTickMark val="none"/>
        <c:tickLblPos val="nextTo"/>
        <c:spPr>
          <a:noFill/>
          <a:ln w="9525" cap="flat" cmpd="sng" algn="ctr">
            <a:solidFill>
              <a:schemeClr val="bg1"/>
            </a:solidFill>
          </a:ln>
          <a:effectLst/>
        </c:spPr>
        <c:txPr>
          <a:bodyPr rot="-60000000" spcFirstLastPara="1" vertOverflow="ellipsis" vert="horz" wrap="square" anchor="ctr" anchorCtr="1"/>
          <a:lstStyle/>
          <a:p>
            <a:pPr>
              <a:defRPr sz="1000" b="0" i="0" u="none" strike="noStrike" kern="1200" baseline="0">
                <a:solidFill>
                  <a:schemeClr val="bg1"/>
                </a:solidFill>
                <a:latin typeface="Calibri" panose="020F0502020204030204" pitchFamily="34" charset="0"/>
                <a:ea typeface="+mn-ea"/>
                <a:cs typeface="Calibri" panose="020F0502020204030204" pitchFamily="34" charset="0"/>
              </a:defRPr>
            </a:pPr>
            <a:endParaRPr lang="en-US"/>
          </a:p>
        </c:txPr>
        <c:crossAx val="1860424639"/>
        <c:crossesAt val="-15"/>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100" baseline="0">
                <a:solidFill>
                  <a:schemeClr val="bg1"/>
                </a:solidFill>
                <a:effectLst>
                  <a:outerShdw blurRad="50800" dist="38100" dir="5400000" algn="t" rotWithShape="0">
                    <a:prstClr val="black">
                      <a:alpha val="40000"/>
                    </a:prstClr>
                  </a:outerShdw>
                </a:effectLst>
                <a:latin typeface="Calibri" panose="020F0502020204030204" pitchFamily="34" charset="0"/>
                <a:ea typeface="+mn-ea"/>
                <a:cs typeface="Calibri" panose="020F0502020204030204" pitchFamily="34" charset="0"/>
              </a:defRPr>
            </a:pPr>
            <a:r>
              <a:rPr lang="en-US" sz="1400">
                <a:solidFill>
                  <a:schemeClr val="bg1"/>
                </a:solidFill>
                <a:latin typeface="Calibri" panose="020F0502020204030204" pitchFamily="34" charset="0"/>
                <a:cs typeface="Calibri" panose="020F0502020204030204" pitchFamily="34" charset="0"/>
              </a:rPr>
              <a:t>Radius</a:t>
            </a:r>
            <a:r>
              <a:rPr lang="en-US" sz="1400" baseline="0">
                <a:solidFill>
                  <a:schemeClr val="bg1"/>
                </a:solidFill>
                <a:latin typeface="Calibri" panose="020F0502020204030204" pitchFamily="34" charset="0"/>
                <a:cs typeface="Calibri" panose="020F0502020204030204" pitchFamily="34" charset="0"/>
              </a:rPr>
              <a:t> of Stars</a:t>
            </a:r>
            <a:endParaRPr lang="en-US" sz="1400">
              <a:solidFill>
                <a:schemeClr val="bg1"/>
              </a:solidFill>
              <a:latin typeface="Calibri" panose="020F0502020204030204" pitchFamily="34" charset="0"/>
              <a:cs typeface="Calibri" panose="020F0502020204030204" pitchFamily="34" charset="0"/>
            </a:endParaRPr>
          </a:p>
        </c:rich>
      </c:tx>
      <c:overlay val="0"/>
      <c:spPr>
        <a:noFill/>
        <a:ln>
          <a:noFill/>
        </a:ln>
        <a:effectLst/>
      </c:spPr>
      <c:txPr>
        <a:bodyPr rot="0" spcFirstLastPara="1" vertOverflow="ellipsis" vert="horz" wrap="square" anchor="ctr" anchorCtr="1"/>
        <a:lstStyle/>
        <a:p>
          <a:pPr>
            <a:defRPr sz="1400" b="1" i="0" u="none" strike="noStrike" kern="1200" spc="100" baseline="0">
              <a:solidFill>
                <a:schemeClr val="bg1"/>
              </a:solidFill>
              <a:effectLst>
                <a:outerShdw blurRad="50800" dist="38100" dir="5400000" algn="t" rotWithShape="0">
                  <a:prstClr val="black">
                    <a:alpha val="40000"/>
                  </a:prstClr>
                </a:outerShdw>
              </a:effectLst>
              <a:latin typeface="Calibri" panose="020F0502020204030204" pitchFamily="34" charset="0"/>
              <a:ea typeface="+mn-ea"/>
              <a:cs typeface="Calibri" panose="020F0502020204030204" pitchFamily="34" charset="0"/>
            </a:defRPr>
          </a:pPr>
          <a:endParaRPr lang="en-US"/>
        </a:p>
      </c:txPr>
    </c:title>
    <c:autoTitleDeleted val="0"/>
    <c:plotArea>
      <c:layout/>
      <c:barChart>
        <c:barDir val="col"/>
        <c:grouping val="clustered"/>
        <c:varyColors val="0"/>
        <c:ser>
          <c:idx val="0"/>
          <c:order val="0"/>
          <c:tx>
            <c:strRef>
              <c:f>'Combo charts'!$A$1</c:f>
              <c:strCache>
                <c:ptCount val="1"/>
                <c:pt idx="0">
                  <c:v>Radius of Stars</c:v>
                </c:pt>
              </c:strCache>
            </c:strRef>
          </c:tx>
          <c:spPr>
            <a:solidFill>
              <a:schemeClr val="accent3"/>
            </a:solidFill>
            <a:ln>
              <a:solidFill>
                <a:schemeClr val="accent3"/>
              </a:solid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invertIfNegative val="0"/>
          <c:val>
            <c:numRef>
              <c:f>'Combo charts'!$A$2:$A$241</c:f>
              <c:numCache>
                <c:formatCode>General</c:formatCode>
                <c:ptCount val="240"/>
                <c:pt idx="0">
                  <c:v>0.17</c:v>
                </c:pt>
                <c:pt idx="1">
                  <c:v>0.1542</c:v>
                </c:pt>
                <c:pt idx="2">
                  <c:v>0.10199999999999999</c:v>
                </c:pt>
                <c:pt idx="3">
                  <c:v>0.16</c:v>
                </c:pt>
                <c:pt idx="4">
                  <c:v>0.10299999999999999</c:v>
                </c:pt>
                <c:pt idx="5">
                  <c:v>0.11</c:v>
                </c:pt>
                <c:pt idx="6">
                  <c:v>0.127</c:v>
                </c:pt>
                <c:pt idx="7">
                  <c:v>9.6000000000000002E-2</c:v>
                </c:pt>
                <c:pt idx="8">
                  <c:v>0.11</c:v>
                </c:pt>
                <c:pt idx="9">
                  <c:v>0.13</c:v>
                </c:pt>
                <c:pt idx="10">
                  <c:v>0.51</c:v>
                </c:pt>
                <c:pt idx="11">
                  <c:v>0.37609999999999999</c:v>
                </c:pt>
                <c:pt idx="12">
                  <c:v>0.19600000000000001</c:v>
                </c:pt>
                <c:pt idx="13">
                  <c:v>0.39300000000000002</c:v>
                </c:pt>
                <c:pt idx="14">
                  <c:v>0.14000000000000001</c:v>
                </c:pt>
                <c:pt idx="15">
                  <c:v>0.24</c:v>
                </c:pt>
                <c:pt idx="16">
                  <c:v>0.16</c:v>
                </c:pt>
                <c:pt idx="17">
                  <c:v>0.47</c:v>
                </c:pt>
                <c:pt idx="18">
                  <c:v>0.19670000000000001</c:v>
                </c:pt>
                <c:pt idx="19">
                  <c:v>0.35099999999999998</c:v>
                </c:pt>
                <c:pt idx="20">
                  <c:v>8.3999999999999995E-3</c:v>
                </c:pt>
                <c:pt idx="21">
                  <c:v>1.234E-2</c:v>
                </c:pt>
                <c:pt idx="22">
                  <c:v>1.0999999999999999E-2</c:v>
                </c:pt>
                <c:pt idx="23">
                  <c:v>0.01</c:v>
                </c:pt>
                <c:pt idx="24">
                  <c:v>1.4E-2</c:v>
                </c:pt>
                <c:pt idx="25">
                  <c:v>9.8399999999999998E-3</c:v>
                </c:pt>
                <c:pt idx="26">
                  <c:v>9.7000000000000003E-3</c:v>
                </c:pt>
                <c:pt idx="27">
                  <c:v>1.2800000000000001E-2</c:v>
                </c:pt>
                <c:pt idx="28">
                  <c:v>1.0999999999999999E-2</c:v>
                </c:pt>
                <c:pt idx="29">
                  <c:v>1.2999999999999999E-2</c:v>
                </c:pt>
                <c:pt idx="30">
                  <c:v>10.6</c:v>
                </c:pt>
                <c:pt idx="31">
                  <c:v>6.3</c:v>
                </c:pt>
                <c:pt idx="32">
                  <c:v>7.2</c:v>
                </c:pt>
                <c:pt idx="33">
                  <c:v>2.89</c:v>
                </c:pt>
                <c:pt idx="34">
                  <c:v>0.9</c:v>
                </c:pt>
                <c:pt idx="35">
                  <c:v>1.8</c:v>
                </c:pt>
                <c:pt idx="36">
                  <c:v>1.1200000000000001</c:v>
                </c:pt>
                <c:pt idx="37">
                  <c:v>0.98</c:v>
                </c:pt>
                <c:pt idx="38">
                  <c:v>1.1060000000000001</c:v>
                </c:pt>
                <c:pt idx="39">
                  <c:v>0.99</c:v>
                </c:pt>
                <c:pt idx="40">
                  <c:v>19</c:v>
                </c:pt>
                <c:pt idx="41">
                  <c:v>23</c:v>
                </c:pt>
                <c:pt idx="42">
                  <c:v>88</c:v>
                </c:pt>
                <c:pt idx="43">
                  <c:v>17</c:v>
                </c:pt>
                <c:pt idx="44">
                  <c:v>25</c:v>
                </c:pt>
                <c:pt idx="45">
                  <c:v>29</c:v>
                </c:pt>
                <c:pt idx="46">
                  <c:v>45</c:v>
                </c:pt>
                <c:pt idx="47">
                  <c:v>89</c:v>
                </c:pt>
                <c:pt idx="48">
                  <c:v>84</c:v>
                </c:pt>
                <c:pt idx="49">
                  <c:v>26</c:v>
                </c:pt>
                <c:pt idx="50">
                  <c:v>1520</c:v>
                </c:pt>
                <c:pt idx="51">
                  <c:v>1260</c:v>
                </c:pt>
                <c:pt idx="52">
                  <c:v>1183</c:v>
                </c:pt>
                <c:pt idx="53">
                  <c:v>1648</c:v>
                </c:pt>
                <c:pt idx="54">
                  <c:v>1324</c:v>
                </c:pt>
                <c:pt idx="55">
                  <c:v>1349</c:v>
                </c:pt>
                <c:pt idx="56">
                  <c:v>1673</c:v>
                </c:pt>
                <c:pt idx="57">
                  <c:v>1284</c:v>
                </c:pt>
                <c:pt idx="58">
                  <c:v>955</c:v>
                </c:pt>
                <c:pt idx="59">
                  <c:v>1546</c:v>
                </c:pt>
                <c:pt idx="60">
                  <c:v>5.7000000000000002E-2</c:v>
                </c:pt>
                <c:pt idx="61">
                  <c:v>0.19</c:v>
                </c:pt>
                <c:pt idx="62">
                  <c:v>9.4E-2</c:v>
                </c:pt>
                <c:pt idx="63">
                  <c:v>9.1800000000000007E-2</c:v>
                </c:pt>
                <c:pt idx="64">
                  <c:v>0.11600000000000001</c:v>
                </c:pt>
                <c:pt idx="65">
                  <c:v>0.13200000000000001</c:v>
                </c:pt>
                <c:pt idx="66">
                  <c:v>9.2999999999999999E-2</c:v>
                </c:pt>
                <c:pt idx="67">
                  <c:v>9.11E-2</c:v>
                </c:pt>
                <c:pt idx="68">
                  <c:v>0.11799999999999999</c:v>
                </c:pt>
                <c:pt idx="69">
                  <c:v>0.12</c:v>
                </c:pt>
                <c:pt idx="70">
                  <c:v>0.27300000000000002</c:v>
                </c:pt>
                <c:pt idx="71">
                  <c:v>0.38</c:v>
                </c:pt>
                <c:pt idx="72">
                  <c:v>0.18</c:v>
                </c:pt>
                <c:pt idx="73">
                  <c:v>0.35</c:v>
                </c:pt>
                <c:pt idx="74">
                  <c:v>0.29099999999999998</c:v>
                </c:pt>
                <c:pt idx="75">
                  <c:v>0.35</c:v>
                </c:pt>
                <c:pt idx="76">
                  <c:v>0.24</c:v>
                </c:pt>
                <c:pt idx="77">
                  <c:v>0.307</c:v>
                </c:pt>
                <c:pt idx="78">
                  <c:v>9.8000000000000004E-2</c:v>
                </c:pt>
                <c:pt idx="79">
                  <c:v>0.161</c:v>
                </c:pt>
                <c:pt idx="80">
                  <c:v>1.2E-2</c:v>
                </c:pt>
                <c:pt idx="81">
                  <c:v>9.1999999999999998E-3</c:v>
                </c:pt>
                <c:pt idx="82">
                  <c:v>9.4999999999999998E-3</c:v>
                </c:pt>
                <c:pt idx="83">
                  <c:v>1.4999999999999999E-2</c:v>
                </c:pt>
                <c:pt idx="84">
                  <c:v>8.8999999999999999E-3</c:v>
                </c:pt>
                <c:pt idx="85">
                  <c:v>1.09E-2</c:v>
                </c:pt>
                <c:pt idx="86">
                  <c:v>9.1999999999999998E-3</c:v>
                </c:pt>
                <c:pt idx="87">
                  <c:v>8.6999999999999994E-3</c:v>
                </c:pt>
                <c:pt idx="88">
                  <c:v>8.9200000000000008E-3</c:v>
                </c:pt>
                <c:pt idx="89">
                  <c:v>1.3100000000000001E-2</c:v>
                </c:pt>
                <c:pt idx="90">
                  <c:v>0.91</c:v>
                </c:pt>
                <c:pt idx="91">
                  <c:v>0.86499999999999999</c:v>
                </c:pt>
                <c:pt idx="92">
                  <c:v>0.79500000000000004</c:v>
                </c:pt>
                <c:pt idx="93">
                  <c:v>1.1299999999999999</c:v>
                </c:pt>
                <c:pt idx="94">
                  <c:v>2.63</c:v>
                </c:pt>
                <c:pt idx="95">
                  <c:v>6.98</c:v>
                </c:pt>
                <c:pt idx="96">
                  <c:v>0.876</c:v>
                </c:pt>
                <c:pt idx="97">
                  <c:v>1.34</c:v>
                </c:pt>
                <c:pt idx="98">
                  <c:v>7.01</c:v>
                </c:pt>
                <c:pt idx="99">
                  <c:v>10.199999999999999</c:v>
                </c:pt>
                <c:pt idx="100">
                  <c:v>12</c:v>
                </c:pt>
                <c:pt idx="101">
                  <c:v>14</c:v>
                </c:pt>
                <c:pt idx="102">
                  <c:v>36</c:v>
                </c:pt>
                <c:pt idx="103">
                  <c:v>83</c:v>
                </c:pt>
                <c:pt idx="104">
                  <c:v>12</c:v>
                </c:pt>
                <c:pt idx="105">
                  <c:v>42</c:v>
                </c:pt>
                <c:pt idx="106">
                  <c:v>63</c:v>
                </c:pt>
                <c:pt idx="107">
                  <c:v>36</c:v>
                </c:pt>
                <c:pt idx="108">
                  <c:v>57</c:v>
                </c:pt>
                <c:pt idx="109">
                  <c:v>67</c:v>
                </c:pt>
                <c:pt idx="110">
                  <c:v>1289</c:v>
                </c:pt>
                <c:pt idx="111">
                  <c:v>1124</c:v>
                </c:pt>
                <c:pt idx="112">
                  <c:v>1635</c:v>
                </c:pt>
                <c:pt idx="113">
                  <c:v>1486</c:v>
                </c:pt>
                <c:pt idx="114">
                  <c:v>1522</c:v>
                </c:pt>
                <c:pt idx="115">
                  <c:v>1324</c:v>
                </c:pt>
                <c:pt idx="116">
                  <c:v>1534</c:v>
                </c:pt>
                <c:pt idx="117">
                  <c:v>876</c:v>
                </c:pt>
                <c:pt idx="118">
                  <c:v>1467</c:v>
                </c:pt>
                <c:pt idx="119">
                  <c:v>1324</c:v>
                </c:pt>
                <c:pt idx="120">
                  <c:v>9.1200000000000003E-2</c:v>
                </c:pt>
                <c:pt idx="121">
                  <c:v>9.7600000000000006E-2</c:v>
                </c:pt>
                <c:pt idx="122">
                  <c:v>0.11</c:v>
                </c:pt>
                <c:pt idx="123">
                  <c:v>9.3200000000000005E-2</c:v>
                </c:pt>
                <c:pt idx="124">
                  <c:v>0.109</c:v>
                </c:pt>
                <c:pt idx="125">
                  <c:v>0.121</c:v>
                </c:pt>
                <c:pt idx="126">
                  <c:v>9.3200000000000005E-2</c:v>
                </c:pt>
                <c:pt idx="127">
                  <c:v>8.9899999999999994E-2</c:v>
                </c:pt>
                <c:pt idx="128">
                  <c:v>7.8200000000000006E-2</c:v>
                </c:pt>
                <c:pt idx="129">
                  <c:v>8.5599999999999996E-2</c:v>
                </c:pt>
                <c:pt idx="130">
                  <c:v>0.49199999999999999</c:v>
                </c:pt>
                <c:pt idx="131">
                  <c:v>0.38</c:v>
                </c:pt>
                <c:pt idx="132">
                  <c:v>0.31</c:v>
                </c:pt>
                <c:pt idx="133">
                  <c:v>0.34</c:v>
                </c:pt>
                <c:pt idx="134">
                  <c:v>0.62</c:v>
                </c:pt>
                <c:pt idx="135">
                  <c:v>0.73</c:v>
                </c:pt>
                <c:pt idx="136">
                  <c:v>0.24</c:v>
                </c:pt>
                <c:pt idx="137">
                  <c:v>0.56000000000000005</c:v>
                </c:pt>
                <c:pt idx="138">
                  <c:v>0.34</c:v>
                </c:pt>
                <c:pt idx="139">
                  <c:v>0.25600000000000001</c:v>
                </c:pt>
                <c:pt idx="140">
                  <c:v>9.8099999999999993E-3</c:v>
                </c:pt>
                <c:pt idx="141">
                  <c:v>1.12E-2</c:v>
                </c:pt>
                <c:pt idx="142">
                  <c:v>9.3399999999999993E-3</c:v>
                </c:pt>
                <c:pt idx="143">
                  <c:v>9.7199999999999995E-3</c:v>
                </c:pt>
                <c:pt idx="144">
                  <c:v>8.9800000000000001E-3</c:v>
                </c:pt>
                <c:pt idx="145">
                  <c:v>8.7899999999999992E-3</c:v>
                </c:pt>
                <c:pt idx="146">
                  <c:v>9.4500000000000001E-3</c:v>
                </c:pt>
                <c:pt idx="147">
                  <c:v>8.9200000000000008E-3</c:v>
                </c:pt>
                <c:pt idx="148">
                  <c:v>8.7799999999999996E-3</c:v>
                </c:pt>
                <c:pt idx="149">
                  <c:v>9.9600000000000001E-3</c:v>
                </c:pt>
                <c:pt idx="150">
                  <c:v>6.02</c:v>
                </c:pt>
                <c:pt idx="151">
                  <c:v>2.4870000000000001</c:v>
                </c:pt>
                <c:pt idx="152">
                  <c:v>5.7450000000000001</c:v>
                </c:pt>
                <c:pt idx="153">
                  <c:v>5.68</c:v>
                </c:pt>
                <c:pt idx="154">
                  <c:v>5.92</c:v>
                </c:pt>
                <c:pt idx="155">
                  <c:v>6.4</c:v>
                </c:pt>
                <c:pt idx="156">
                  <c:v>5.49</c:v>
                </c:pt>
                <c:pt idx="157">
                  <c:v>6.78</c:v>
                </c:pt>
                <c:pt idx="158">
                  <c:v>6.21</c:v>
                </c:pt>
                <c:pt idx="159">
                  <c:v>6.86</c:v>
                </c:pt>
                <c:pt idx="160">
                  <c:v>57</c:v>
                </c:pt>
                <c:pt idx="161">
                  <c:v>36</c:v>
                </c:pt>
                <c:pt idx="162">
                  <c:v>83</c:v>
                </c:pt>
                <c:pt idx="163">
                  <c:v>97</c:v>
                </c:pt>
                <c:pt idx="164">
                  <c:v>35</c:v>
                </c:pt>
                <c:pt idx="165">
                  <c:v>24</c:v>
                </c:pt>
                <c:pt idx="166">
                  <c:v>73</c:v>
                </c:pt>
                <c:pt idx="167">
                  <c:v>39</c:v>
                </c:pt>
                <c:pt idx="168">
                  <c:v>30</c:v>
                </c:pt>
                <c:pt idx="169">
                  <c:v>24</c:v>
                </c:pt>
                <c:pt idx="170">
                  <c:v>1480</c:v>
                </c:pt>
                <c:pt idx="171">
                  <c:v>1420</c:v>
                </c:pt>
                <c:pt idx="172">
                  <c:v>1315</c:v>
                </c:pt>
                <c:pt idx="173">
                  <c:v>1679</c:v>
                </c:pt>
                <c:pt idx="174">
                  <c:v>1190</c:v>
                </c:pt>
                <c:pt idx="175">
                  <c:v>1553</c:v>
                </c:pt>
                <c:pt idx="176">
                  <c:v>1045</c:v>
                </c:pt>
                <c:pt idx="177">
                  <c:v>1779</c:v>
                </c:pt>
                <c:pt idx="178">
                  <c:v>708.9</c:v>
                </c:pt>
                <c:pt idx="179">
                  <c:v>1134.5</c:v>
                </c:pt>
                <c:pt idx="180">
                  <c:v>9.1499999999999998E-2</c:v>
                </c:pt>
                <c:pt idx="181">
                  <c:v>0.11600000000000001</c:v>
                </c:pt>
                <c:pt idx="182">
                  <c:v>0.126</c:v>
                </c:pt>
                <c:pt idx="183">
                  <c:v>9.8699999999999996E-2</c:v>
                </c:pt>
                <c:pt idx="184">
                  <c:v>7.7299999999999994E-2</c:v>
                </c:pt>
                <c:pt idx="185">
                  <c:v>9.7299999999999998E-2</c:v>
                </c:pt>
                <c:pt idx="186">
                  <c:v>0.11899999999999999</c:v>
                </c:pt>
                <c:pt idx="187">
                  <c:v>9.98E-2</c:v>
                </c:pt>
                <c:pt idx="188">
                  <c:v>0.112</c:v>
                </c:pt>
                <c:pt idx="189">
                  <c:v>0.129</c:v>
                </c:pt>
                <c:pt idx="190">
                  <c:v>0.14799999999999999</c:v>
                </c:pt>
                <c:pt idx="191">
                  <c:v>0.46</c:v>
                </c:pt>
                <c:pt idx="192">
                  <c:v>0.28000000000000003</c:v>
                </c:pt>
                <c:pt idx="193">
                  <c:v>0.378</c:v>
                </c:pt>
                <c:pt idx="194">
                  <c:v>0.31900000000000001</c:v>
                </c:pt>
                <c:pt idx="195">
                  <c:v>0.67</c:v>
                </c:pt>
                <c:pt idx="196">
                  <c:v>0.25800000000000001</c:v>
                </c:pt>
                <c:pt idx="197">
                  <c:v>0.33600000000000002</c:v>
                </c:pt>
                <c:pt idx="198">
                  <c:v>0.47099999999999997</c:v>
                </c:pt>
                <c:pt idx="199">
                  <c:v>0.67500000000000004</c:v>
                </c:pt>
                <c:pt idx="200">
                  <c:v>1.21E-2</c:v>
                </c:pt>
                <c:pt idx="201">
                  <c:v>1.14E-2</c:v>
                </c:pt>
                <c:pt idx="202">
                  <c:v>1.1299999999999999E-2</c:v>
                </c:pt>
                <c:pt idx="203">
                  <c:v>1.1599999999999999E-2</c:v>
                </c:pt>
                <c:pt idx="204">
                  <c:v>1.24E-2</c:v>
                </c:pt>
                <c:pt idx="205">
                  <c:v>1.4200000000000001E-2</c:v>
                </c:pt>
                <c:pt idx="206">
                  <c:v>1.2699999999999999E-2</c:v>
                </c:pt>
                <c:pt idx="207">
                  <c:v>1.04E-2</c:v>
                </c:pt>
                <c:pt idx="208">
                  <c:v>1.06E-2</c:v>
                </c:pt>
                <c:pt idx="209">
                  <c:v>9.9799999999999993E-3</c:v>
                </c:pt>
                <c:pt idx="210">
                  <c:v>6.36</c:v>
                </c:pt>
                <c:pt idx="211">
                  <c:v>5.8559999999999999</c:v>
                </c:pt>
                <c:pt idx="212">
                  <c:v>5.992</c:v>
                </c:pt>
                <c:pt idx="213">
                  <c:v>6.64</c:v>
                </c:pt>
                <c:pt idx="214">
                  <c:v>6.39</c:v>
                </c:pt>
                <c:pt idx="215">
                  <c:v>6.2370000000000001</c:v>
                </c:pt>
                <c:pt idx="216">
                  <c:v>1.91</c:v>
                </c:pt>
                <c:pt idx="217">
                  <c:v>6.03</c:v>
                </c:pt>
                <c:pt idx="218">
                  <c:v>5.6529999999999996</c:v>
                </c:pt>
                <c:pt idx="219">
                  <c:v>1.93</c:v>
                </c:pt>
                <c:pt idx="220">
                  <c:v>35</c:v>
                </c:pt>
                <c:pt idx="221">
                  <c:v>76</c:v>
                </c:pt>
                <c:pt idx="222">
                  <c:v>98</c:v>
                </c:pt>
                <c:pt idx="223">
                  <c:v>81</c:v>
                </c:pt>
                <c:pt idx="224">
                  <c:v>62</c:v>
                </c:pt>
                <c:pt idx="225">
                  <c:v>46</c:v>
                </c:pt>
                <c:pt idx="226">
                  <c:v>80</c:v>
                </c:pt>
                <c:pt idx="227">
                  <c:v>25</c:v>
                </c:pt>
                <c:pt idx="228">
                  <c:v>86</c:v>
                </c:pt>
                <c:pt idx="229">
                  <c:v>92</c:v>
                </c:pt>
                <c:pt idx="230">
                  <c:v>1494</c:v>
                </c:pt>
                <c:pt idx="231">
                  <c:v>1356</c:v>
                </c:pt>
                <c:pt idx="232">
                  <c:v>1948.5</c:v>
                </c:pt>
                <c:pt idx="233">
                  <c:v>1252</c:v>
                </c:pt>
                <c:pt idx="234">
                  <c:v>1130</c:v>
                </c:pt>
                <c:pt idx="235">
                  <c:v>1356</c:v>
                </c:pt>
                <c:pt idx="236">
                  <c:v>1194</c:v>
                </c:pt>
                <c:pt idx="237">
                  <c:v>1423</c:v>
                </c:pt>
                <c:pt idx="238">
                  <c:v>1112</c:v>
                </c:pt>
                <c:pt idx="239">
                  <c:v>1783</c:v>
                </c:pt>
              </c:numCache>
            </c:numRef>
          </c:val>
          <c:extLst>
            <c:ext xmlns:c16="http://schemas.microsoft.com/office/drawing/2014/chart" uri="{C3380CC4-5D6E-409C-BE32-E72D297353CC}">
              <c16:uniqueId val="{00000000-9418-4551-9D84-69F56384169E}"/>
            </c:ext>
          </c:extLst>
        </c:ser>
        <c:dLbls>
          <c:showLegendKey val="0"/>
          <c:showVal val="0"/>
          <c:showCatName val="0"/>
          <c:showSerName val="0"/>
          <c:showPercent val="0"/>
          <c:showBubbleSize val="0"/>
        </c:dLbls>
        <c:gapWidth val="219"/>
        <c:overlap val="-27"/>
        <c:axId val="1701995503"/>
        <c:axId val="1701992175"/>
      </c:barChart>
      <c:lineChart>
        <c:grouping val="standard"/>
        <c:varyColors val="0"/>
        <c:ser>
          <c:idx val="1"/>
          <c:order val="1"/>
          <c:tx>
            <c:strRef>
              <c:f>'Combo charts'!$B$1</c:f>
              <c:strCache>
                <c:ptCount val="1"/>
                <c:pt idx="0">
                  <c:v>Radius Sun</c:v>
                </c:pt>
              </c:strCache>
            </c:strRef>
          </c:tx>
          <c:spPr>
            <a:ln w="34925" cap="rnd">
              <a:solidFill>
                <a:schemeClr val="tx2">
                  <a:lumMod val="60000"/>
                  <a:lumOff val="40000"/>
                </a:schemeClr>
              </a:solidFill>
              <a:round/>
            </a:ln>
            <a:effectLst>
              <a:outerShdw blurRad="63500" dist="38100" dir="5400000" rotWithShape="0">
                <a:srgbClr val="000000">
                  <a:alpha val="60000"/>
                </a:srgbClr>
              </a:outerShdw>
            </a:effectLst>
          </c:spPr>
          <c:marker>
            <c:symbol val="none"/>
          </c:marker>
          <c:val>
            <c:numRef>
              <c:f>'Combo charts'!$B$2:$B$241</c:f>
              <c:numCache>
                <c:formatCode>0.00E+00</c:formatCode>
                <c:ptCount val="240"/>
                <c:pt idx="0">
                  <c:v>433000</c:v>
                </c:pt>
                <c:pt idx="1">
                  <c:v>433000</c:v>
                </c:pt>
                <c:pt idx="2">
                  <c:v>433000</c:v>
                </c:pt>
                <c:pt idx="3">
                  <c:v>433000</c:v>
                </c:pt>
                <c:pt idx="4">
                  <c:v>433000</c:v>
                </c:pt>
                <c:pt idx="5">
                  <c:v>433000</c:v>
                </c:pt>
                <c:pt idx="6">
                  <c:v>433000</c:v>
                </c:pt>
                <c:pt idx="7">
                  <c:v>433000</c:v>
                </c:pt>
                <c:pt idx="8">
                  <c:v>433000</c:v>
                </c:pt>
                <c:pt idx="9">
                  <c:v>433000</c:v>
                </c:pt>
                <c:pt idx="10">
                  <c:v>433000</c:v>
                </c:pt>
                <c:pt idx="11">
                  <c:v>433000</c:v>
                </c:pt>
                <c:pt idx="12">
                  <c:v>433000</c:v>
                </c:pt>
                <c:pt idx="13">
                  <c:v>433000</c:v>
                </c:pt>
                <c:pt idx="14">
                  <c:v>433000</c:v>
                </c:pt>
                <c:pt idx="15">
                  <c:v>433000</c:v>
                </c:pt>
                <c:pt idx="16">
                  <c:v>433000</c:v>
                </c:pt>
                <c:pt idx="17">
                  <c:v>433000</c:v>
                </c:pt>
                <c:pt idx="18">
                  <c:v>433000</c:v>
                </c:pt>
                <c:pt idx="19">
                  <c:v>433000</c:v>
                </c:pt>
                <c:pt idx="20">
                  <c:v>433000</c:v>
                </c:pt>
                <c:pt idx="21">
                  <c:v>433000</c:v>
                </c:pt>
                <c:pt idx="22">
                  <c:v>433000</c:v>
                </c:pt>
                <c:pt idx="23">
                  <c:v>433000</c:v>
                </c:pt>
                <c:pt idx="24">
                  <c:v>433000</c:v>
                </c:pt>
                <c:pt idx="25">
                  <c:v>433000</c:v>
                </c:pt>
                <c:pt idx="26">
                  <c:v>433000</c:v>
                </c:pt>
                <c:pt idx="27">
                  <c:v>433000</c:v>
                </c:pt>
                <c:pt idx="28">
                  <c:v>433000</c:v>
                </c:pt>
                <c:pt idx="29">
                  <c:v>433000</c:v>
                </c:pt>
                <c:pt idx="30">
                  <c:v>433000</c:v>
                </c:pt>
                <c:pt idx="31">
                  <c:v>433000</c:v>
                </c:pt>
                <c:pt idx="32">
                  <c:v>433000</c:v>
                </c:pt>
                <c:pt idx="33">
                  <c:v>433000</c:v>
                </c:pt>
                <c:pt idx="34">
                  <c:v>433000</c:v>
                </c:pt>
                <c:pt idx="35">
                  <c:v>433000</c:v>
                </c:pt>
                <c:pt idx="36">
                  <c:v>433000</c:v>
                </c:pt>
                <c:pt idx="37">
                  <c:v>433000</c:v>
                </c:pt>
                <c:pt idx="38">
                  <c:v>433000</c:v>
                </c:pt>
                <c:pt idx="39">
                  <c:v>433000</c:v>
                </c:pt>
                <c:pt idx="40">
                  <c:v>433000</c:v>
                </c:pt>
                <c:pt idx="41">
                  <c:v>433000</c:v>
                </c:pt>
                <c:pt idx="42">
                  <c:v>433000</c:v>
                </c:pt>
                <c:pt idx="43">
                  <c:v>433000</c:v>
                </c:pt>
                <c:pt idx="44">
                  <c:v>433000</c:v>
                </c:pt>
                <c:pt idx="45">
                  <c:v>433000</c:v>
                </c:pt>
                <c:pt idx="46">
                  <c:v>433000</c:v>
                </c:pt>
                <c:pt idx="47">
                  <c:v>433000</c:v>
                </c:pt>
                <c:pt idx="48">
                  <c:v>433000</c:v>
                </c:pt>
                <c:pt idx="49">
                  <c:v>433000</c:v>
                </c:pt>
                <c:pt idx="50">
                  <c:v>433000</c:v>
                </c:pt>
                <c:pt idx="51">
                  <c:v>433000</c:v>
                </c:pt>
                <c:pt idx="52">
                  <c:v>433000</c:v>
                </c:pt>
                <c:pt idx="53">
                  <c:v>433000</c:v>
                </c:pt>
                <c:pt idx="54">
                  <c:v>433000</c:v>
                </c:pt>
                <c:pt idx="55">
                  <c:v>433000</c:v>
                </c:pt>
                <c:pt idx="56">
                  <c:v>433000</c:v>
                </c:pt>
                <c:pt idx="57">
                  <c:v>433000</c:v>
                </c:pt>
                <c:pt idx="58">
                  <c:v>433000</c:v>
                </c:pt>
                <c:pt idx="59">
                  <c:v>433000</c:v>
                </c:pt>
                <c:pt idx="60">
                  <c:v>433000</c:v>
                </c:pt>
                <c:pt idx="61">
                  <c:v>433000</c:v>
                </c:pt>
                <c:pt idx="62">
                  <c:v>433000</c:v>
                </c:pt>
                <c:pt idx="63">
                  <c:v>433000</c:v>
                </c:pt>
                <c:pt idx="64">
                  <c:v>433000</c:v>
                </c:pt>
                <c:pt idx="65">
                  <c:v>433000</c:v>
                </c:pt>
                <c:pt idx="66">
                  <c:v>433000</c:v>
                </c:pt>
                <c:pt idx="67">
                  <c:v>433000</c:v>
                </c:pt>
                <c:pt idx="68">
                  <c:v>433000</c:v>
                </c:pt>
                <c:pt idx="69">
                  <c:v>433000</c:v>
                </c:pt>
                <c:pt idx="70">
                  <c:v>433000</c:v>
                </c:pt>
                <c:pt idx="71">
                  <c:v>433000</c:v>
                </c:pt>
                <c:pt idx="72">
                  <c:v>433000</c:v>
                </c:pt>
                <c:pt idx="73">
                  <c:v>433000</c:v>
                </c:pt>
                <c:pt idx="74">
                  <c:v>433000</c:v>
                </c:pt>
                <c:pt idx="75">
                  <c:v>433000</c:v>
                </c:pt>
                <c:pt idx="76">
                  <c:v>433000</c:v>
                </c:pt>
                <c:pt idx="77">
                  <c:v>433000</c:v>
                </c:pt>
                <c:pt idx="78">
                  <c:v>433000</c:v>
                </c:pt>
                <c:pt idx="79">
                  <c:v>433000</c:v>
                </c:pt>
                <c:pt idx="80">
                  <c:v>433000</c:v>
                </c:pt>
                <c:pt idx="81">
                  <c:v>433000</c:v>
                </c:pt>
                <c:pt idx="82">
                  <c:v>433000</c:v>
                </c:pt>
                <c:pt idx="83">
                  <c:v>433000</c:v>
                </c:pt>
                <c:pt idx="84">
                  <c:v>433000</c:v>
                </c:pt>
                <c:pt idx="85">
                  <c:v>433000</c:v>
                </c:pt>
                <c:pt idx="86">
                  <c:v>433000</c:v>
                </c:pt>
                <c:pt idx="87">
                  <c:v>433000</c:v>
                </c:pt>
                <c:pt idx="88">
                  <c:v>433000</c:v>
                </c:pt>
                <c:pt idx="89">
                  <c:v>433000</c:v>
                </c:pt>
                <c:pt idx="90">
                  <c:v>433000</c:v>
                </c:pt>
                <c:pt idx="91">
                  <c:v>433000</c:v>
                </c:pt>
                <c:pt idx="92">
                  <c:v>433000</c:v>
                </c:pt>
                <c:pt idx="93">
                  <c:v>433000</c:v>
                </c:pt>
                <c:pt idx="94">
                  <c:v>433000</c:v>
                </c:pt>
                <c:pt idx="95">
                  <c:v>433000</c:v>
                </c:pt>
                <c:pt idx="96">
                  <c:v>433000</c:v>
                </c:pt>
                <c:pt idx="97">
                  <c:v>433000</c:v>
                </c:pt>
                <c:pt idx="98">
                  <c:v>433000</c:v>
                </c:pt>
                <c:pt idx="99">
                  <c:v>433000</c:v>
                </c:pt>
                <c:pt idx="100">
                  <c:v>433000</c:v>
                </c:pt>
                <c:pt idx="101">
                  <c:v>433000</c:v>
                </c:pt>
                <c:pt idx="102">
                  <c:v>433000</c:v>
                </c:pt>
                <c:pt idx="103">
                  <c:v>433000</c:v>
                </c:pt>
                <c:pt idx="104">
                  <c:v>433000</c:v>
                </c:pt>
                <c:pt idx="105">
                  <c:v>433000</c:v>
                </c:pt>
                <c:pt idx="106">
                  <c:v>433000</c:v>
                </c:pt>
                <c:pt idx="107">
                  <c:v>433000</c:v>
                </c:pt>
                <c:pt idx="108">
                  <c:v>433000</c:v>
                </c:pt>
                <c:pt idx="109">
                  <c:v>433000</c:v>
                </c:pt>
                <c:pt idx="110">
                  <c:v>433000</c:v>
                </c:pt>
                <c:pt idx="111">
                  <c:v>433000</c:v>
                </c:pt>
                <c:pt idx="112">
                  <c:v>433000</c:v>
                </c:pt>
                <c:pt idx="113">
                  <c:v>433000</c:v>
                </c:pt>
                <c:pt idx="114">
                  <c:v>433000</c:v>
                </c:pt>
                <c:pt idx="115">
                  <c:v>433000</c:v>
                </c:pt>
                <c:pt idx="116">
                  <c:v>433000</c:v>
                </c:pt>
                <c:pt idx="117">
                  <c:v>433000</c:v>
                </c:pt>
                <c:pt idx="118">
                  <c:v>433000</c:v>
                </c:pt>
                <c:pt idx="119">
                  <c:v>433000</c:v>
                </c:pt>
                <c:pt idx="120">
                  <c:v>433000</c:v>
                </c:pt>
                <c:pt idx="121">
                  <c:v>433000</c:v>
                </c:pt>
                <c:pt idx="122">
                  <c:v>433000</c:v>
                </c:pt>
                <c:pt idx="123">
                  <c:v>433000</c:v>
                </c:pt>
                <c:pt idx="124">
                  <c:v>433000</c:v>
                </c:pt>
                <c:pt idx="125">
                  <c:v>433000</c:v>
                </c:pt>
                <c:pt idx="126">
                  <c:v>433000</c:v>
                </c:pt>
                <c:pt idx="127">
                  <c:v>433000</c:v>
                </c:pt>
                <c:pt idx="128">
                  <c:v>433000</c:v>
                </c:pt>
                <c:pt idx="129">
                  <c:v>433000</c:v>
                </c:pt>
                <c:pt idx="130">
                  <c:v>433000</c:v>
                </c:pt>
                <c:pt idx="131">
                  <c:v>433000</c:v>
                </c:pt>
                <c:pt idx="132">
                  <c:v>433000</c:v>
                </c:pt>
                <c:pt idx="133">
                  <c:v>433000</c:v>
                </c:pt>
                <c:pt idx="134">
                  <c:v>433000</c:v>
                </c:pt>
                <c:pt idx="135">
                  <c:v>433000</c:v>
                </c:pt>
                <c:pt idx="136">
                  <c:v>433000</c:v>
                </c:pt>
                <c:pt idx="137">
                  <c:v>433000</c:v>
                </c:pt>
                <c:pt idx="138">
                  <c:v>433000</c:v>
                </c:pt>
                <c:pt idx="139">
                  <c:v>433000</c:v>
                </c:pt>
                <c:pt idx="140">
                  <c:v>433000</c:v>
                </c:pt>
                <c:pt idx="141">
                  <c:v>433000</c:v>
                </c:pt>
                <c:pt idx="142">
                  <c:v>433000</c:v>
                </c:pt>
                <c:pt idx="143">
                  <c:v>433000</c:v>
                </c:pt>
                <c:pt idx="144">
                  <c:v>433000</c:v>
                </c:pt>
                <c:pt idx="145">
                  <c:v>433000</c:v>
                </c:pt>
                <c:pt idx="146">
                  <c:v>433000</c:v>
                </c:pt>
                <c:pt idx="147">
                  <c:v>433000</c:v>
                </c:pt>
                <c:pt idx="148">
                  <c:v>433000</c:v>
                </c:pt>
                <c:pt idx="149">
                  <c:v>433000</c:v>
                </c:pt>
                <c:pt idx="150">
                  <c:v>433000</c:v>
                </c:pt>
                <c:pt idx="151">
                  <c:v>433000</c:v>
                </c:pt>
                <c:pt idx="152">
                  <c:v>433000</c:v>
                </c:pt>
                <c:pt idx="153">
                  <c:v>433000</c:v>
                </c:pt>
                <c:pt idx="154">
                  <c:v>433000</c:v>
                </c:pt>
                <c:pt idx="155">
                  <c:v>433000</c:v>
                </c:pt>
                <c:pt idx="156">
                  <c:v>433000</c:v>
                </c:pt>
                <c:pt idx="157">
                  <c:v>433000</c:v>
                </c:pt>
                <c:pt idx="158">
                  <c:v>433000</c:v>
                </c:pt>
                <c:pt idx="159">
                  <c:v>433000</c:v>
                </c:pt>
                <c:pt idx="160">
                  <c:v>433000</c:v>
                </c:pt>
                <c:pt idx="161">
                  <c:v>433000</c:v>
                </c:pt>
                <c:pt idx="162">
                  <c:v>433000</c:v>
                </c:pt>
                <c:pt idx="163">
                  <c:v>433000</c:v>
                </c:pt>
                <c:pt idx="164">
                  <c:v>433000</c:v>
                </c:pt>
                <c:pt idx="165">
                  <c:v>433000</c:v>
                </c:pt>
                <c:pt idx="166">
                  <c:v>433000</c:v>
                </c:pt>
                <c:pt idx="167">
                  <c:v>433000</c:v>
                </c:pt>
                <c:pt idx="168">
                  <c:v>433000</c:v>
                </c:pt>
                <c:pt idx="169">
                  <c:v>433000</c:v>
                </c:pt>
                <c:pt idx="170">
                  <c:v>433000</c:v>
                </c:pt>
                <c:pt idx="171">
                  <c:v>433000</c:v>
                </c:pt>
                <c:pt idx="172">
                  <c:v>433000</c:v>
                </c:pt>
                <c:pt idx="173">
                  <c:v>433000</c:v>
                </c:pt>
                <c:pt idx="174">
                  <c:v>433000</c:v>
                </c:pt>
                <c:pt idx="175">
                  <c:v>433000</c:v>
                </c:pt>
                <c:pt idx="176">
                  <c:v>433000</c:v>
                </c:pt>
                <c:pt idx="177">
                  <c:v>433000</c:v>
                </c:pt>
                <c:pt idx="178">
                  <c:v>433000</c:v>
                </c:pt>
                <c:pt idx="179">
                  <c:v>433000</c:v>
                </c:pt>
                <c:pt idx="180">
                  <c:v>433000</c:v>
                </c:pt>
                <c:pt idx="181">
                  <c:v>433000</c:v>
                </c:pt>
                <c:pt idx="182">
                  <c:v>433000</c:v>
                </c:pt>
                <c:pt idx="183">
                  <c:v>433000</c:v>
                </c:pt>
                <c:pt idx="184">
                  <c:v>433000</c:v>
                </c:pt>
                <c:pt idx="185">
                  <c:v>433000</c:v>
                </c:pt>
                <c:pt idx="186">
                  <c:v>433000</c:v>
                </c:pt>
                <c:pt idx="187">
                  <c:v>433000</c:v>
                </c:pt>
                <c:pt idx="188">
                  <c:v>433000</c:v>
                </c:pt>
                <c:pt idx="189">
                  <c:v>433000</c:v>
                </c:pt>
                <c:pt idx="190">
                  <c:v>433000</c:v>
                </c:pt>
                <c:pt idx="191">
                  <c:v>433000</c:v>
                </c:pt>
                <c:pt idx="192">
                  <c:v>433000</c:v>
                </c:pt>
                <c:pt idx="193">
                  <c:v>433000</c:v>
                </c:pt>
                <c:pt idx="194">
                  <c:v>433000</c:v>
                </c:pt>
                <c:pt idx="195">
                  <c:v>433000</c:v>
                </c:pt>
                <c:pt idx="196">
                  <c:v>433000</c:v>
                </c:pt>
                <c:pt idx="197">
                  <c:v>433000</c:v>
                </c:pt>
                <c:pt idx="198">
                  <c:v>433000</c:v>
                </c:pt>
                <c:pt idx="199">
                  <c:v>433000</c:v>
                </c:pt>
                <c:pt idx="200">
                  <c:v>433000</c:v>
                </c:pt>
                <c:pt idx="201">
                  <c:v>433000</c:v>
                </c:pt>
                <c:pt idx="202">
                  <c:v>433000</c:v>
                </c:pt>
                <c:pt idx="203">
                  <c:v>433000</c:v>
                </c:pt>
                <c:pt idx="204">
                  <c:v>433000</c:v>
                </c:pt>
                <c:pt idx="205">
                  <c:v>433000</c:v>
                </c:pt>
                <c:pt idx="206">
                  <c:v>433000</c:v>
                </c:pt>
                <c:pt idx="207">
                  <c:v>433000</c:v>
                </c:pt>
                <c:pt idx="208">
                  <c:v>433000</c:v>
                </c:pt>
                <c:pt idx="209">
                  <c:v>433000</c:v>
                </c:pt>
                <c:pt idx="210">
                  <c:v>433000</c:v>
                </c:pt>
                <c:pt idx="211">
                  <c:v>433000</c:v>
                </c:pt>
                <c:pt idx="212">
                  <c:v>433000</c:v>
                </c:pt>
                <c:pt idx="213">
                  <c:v>433000</c:v>
                </c:pt>
                <c:pt idx="214">
                  <c:v>433000</c:v>
                </c:pt>
                <c:pt idx="215">
                  <c:v>433000</c:v>
                </c:pt>
                <c:pt idx="216">
                  <c:v>433000</c:v>
                </c:pt>
                <c:pt idx="217">
                  <c:v>433000</c:v>
                </c:pt>
                <c:pt idx="218">
                  <c:v>433000</c:v>
                </c:pt>
                <c:pt idx="219">
                  <c:v>433000</c:v>
                </c:pt>
                <c:pt idx="220">
                  <c:v>433000</c:v>
                </c:pt>
                <c:pt idx="221">
                  <c:v>433000</c:v>
                </c:pt>
                <c:pt idx="222">
                  <c:v>433000</c:v>
                </c:pt>
                <c:pt idx="223">
                  <c:v>433000</c:v>
                </c:pt>
                <c:pt idx="224">
                  <c:v>433000</c:v>
                </c:pt>
                <c:pt idx="225">
                  <c:v>433000</c:v>
                </c:pt>
                <c:pt idx="226">
                  <c:v>433000</c:v>
                </c:pt>
                <c:pt idx="227">
                  <c:v>433000</c:v>
                </c:pt>
                <c:pt idx="228">
                  <c:v>433000</c:v>
                </c:pt>
                <c:pt idx="229">
                  <c:v>433000</c:v>
                </c:pt>
                <c:pt idx="230">
                  <c:v>433000</c:v>
                </c:pt>
                <c:pt idx="231">
                  <c:v>433000</c:v>
                </c:pt>
                <c:pt idx="232">
                  <c:v>433000</c:v>
                </c:pt>
                <c:pt idx="233">
                  <c:v>433000</c:v>
                </c:pt>
                <c:pt idx="234">
                  <c:v>433000</c:v>
                </c:pt>
                <c:pt idx="235">
                  <c:v>433000</c:v>
                </c:pt>
                <c:pt idx="236">
                  <c:v>433000</c:v>
                </c:pt>
                <c:pt idx="237">
                  <c:v>433000</c:v>
                </c:pt>
                <c:pt idx="238">
                  <c:v>433000</c:v>
                </c:pt>
                <c:pt idx="239">
                  <c:v>433000</c:v>
                </c:pt>
              </c:numCache>
            </c:numRef>
          </c:val>
          <c:smooth val="0"/>
          <c:extLst>
            <c:ext xmlns:c16="http://schemas.microsoft.com/office/drawing/2014/chart" uri="{C3380CC4-5D6E-409C-BE32-E72D297353CC}">
              <c16:uniqueId val="{00000001-9418-4551-9D84-69F56384169E}"/>
            </c:ext>
          </c:extLst>
        </c:ser>
        <c:dLbls>
          <c:showLegendKey val="0"/>
          <c:showVal val="0"/>
          <c:showCatName val="0"/>
          <c:showSerName val="0"/>
          <c:showPercent val="0"/>
          <c:showBubbleSize val="0"/>
        </c:dLbls>
        <c:marker val="1"/>
        <c:smooth val="0"/>
        <c:axId val="1701995503"/>
        <c:axId val="1701992175"/>
      </c:lineChart>
      <c:catAx>
        <c:axId val="1701995503"/>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bg1"/>
                    </a:solidFill>
                    <a:latin typeface="Calibri" panose="020F0502020204030204" pitchFamily="34" charset="0"/>
                    <a:ea typeface="+mn-ea"/>
                    <a:cs typeface="Calibri" panose="020F0502020204030204" pitchFamily="34" charset="0"/>
                  </a:defRPr>
                </a:pPr>
                <a:r>
                  <a:rPr lang="en-US">
                    <a:solidFill>
                      <a:schemeClr val="bg1"/>
                    </a:solidFill>
                    <a:latin typeface="Calibri" panose="020F0502020204030204" pitchFamily="34" charset="0"/>
                    <a:cs typeface="Calibri" panose="020F0502020204030204" pitchFamily="34" charset="0"/>
                  </a:rPr>
                  <a:t>Star</a:t>
                </a:r>
              </a:p>
            </c:rich>
          </c:tx>
          <c:layout>
            <c:manualLayout>
              <c:xMode val="edge"/>
              <c:yMode val="edge"/>
              <c:x val="0.53115988139177839"/>
              <c:y val="0.84581731108815594"/>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bg1"/>
                  </a:solidFill>
                  <a:latin typeface="Calibri" panose="020F0502020204030204" pitchFamily="34" charset="0"/>
                  <a:ea typeface="+mn-ea"/>
                  <a:cs typeface="Calibri" panose="020F0502020204030204" pitchFamily="34" charset="0"/>
                </a:defRPr>
              </a:pPr>
              <a:endParaRPr lang="en-US"/>
            </a:p>
          </c:txPr>
        </c:title>
        <c:majorTickMark val="none"/>
        <c:minorTickMark val="none"/>
        <c:tickLblPos val="nextTo"/>
        <c:spPr>
          <a:noFill/>
          <a:ln w="12700" cap="flat" cmpd="sng" algn="ctr">
            <a:solidFill>
              <a:schemeClr val="bg1">
                <a:alpha val="54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Calibri" panose="020F0502020204030204" pitchFamily="34" charset="0"/>
                <a:ea typeface="+mn-ea"/>
                <a:cs typeface="Calibri" panose="020F0502020204030204" pitchFamily="34" charset="0"/>
              </a:defRPr>
            </a:pPr>
            <a:endParaRPr lang="en-US"/>
          </a:p>
        </c:txPr>
        <c:crossAx val="1701992175"/>
        <c:crosses val="autoZero"/>
        <c:auto val="1"/>
        <c:lblAlgn val="ctr"/>
        <c:lblOffset val="100"/>
        <c:noMultiLvlLbl val="0"/>
      </c:catAx>
      <c:valAx>
        <c:axId val="1701992175"/>
        <c:scaling>
          <c:orientation val="minMax"/>
          <c:max val="450000"/>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bg1"/>
                    </a:solidFill>
                    <a:latin typeface="Calibri" panose="020F0502020204030204" pitchFamily="34" charset="0"/>
                    <a:ea typeface="+mn-ea"/>
                    <a:cs typeface="Calibri" panose="020F0502020204030204" pitchFamily="34" charset="0"/>
                  </a:defRPr>
                </a:pPr>
                <a:r>
                  <a:rPr lang="en-US">
                    <a:solidFill>
                      <a:schemeClr val="bg1"/>
                    </a:solidFill>
                    <a:latin typeface="Calibri" panose="020F0502020204030204" pitchFamily="34" charset="0"/>
                    <a:cs typeface="Calibri" panose="020F0502020204030204" pitchFamily="34" charset="0"/>
                  </a:rPr>
                  <a:t>Radius</a:t>
                </a:r>
                <a:r>
                  <a:rPr lang="en-US" baseline="0">
                    <a:solidFill>
                      <a:schemeClr val="bg1"/>
                    </a:solidFill>
                    <a:latin typeface="Calibri" panose="020F0502020204030204" pitchFamily="34" charset="0"/>
                    <a:cs typeface="Calibri" panose="020F0502020204030204" pitchFamily="34" charset="0"/>
                  </a:rPr>
                  <a:t> (km)</a:t>
                </a:r>
                <a:endParaRPr lang="en-US">
                  <a:solidFill>
                    <a:schemeClr val="bg1"/>
                  </a:solidFill>
                  <a:latin typeface="Calibri" panose="020F0502020204030204" pitchFamily="34" charset="0"/>
                  <a:cs typeface="Calibri" panose="020F0502020204030204" pitchFamily="34" charset="0"/>
                </a:endParaRPr>
              </a:p>
            </c:rich>
          </c:tx>
          <c:layout>
            <c:manualLayout>
              <c:xMode val="edge"/>
              <c:yMode val="edge"/>
              <c:x val="1.76736409126696E-2"/>
              <c:y val="0.35080428987072959"/>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bg1"/>
                  </a:solidFill>
                  <a:latin typeface="Calibri" panose="020F0502020204030204" pitchFamily="34" charset="0"/>
                  <a:ea typeface="+mn-ea"/>
                  <a:cs typeface="Calibri" panose="020F0502020204030204" pitchFamily="34" charset="0"/>
                </a:defRPr>
              </a:pPr>
              <a:endParaRPr lang="en-US"/>
            </a:p>
          </c:txPr>
        </c:title>
        <c:numFmt formatCode="#,##0;\-#,##0" sourceLinked="0"/>
        <c:majorTickMark val="none"/>
        <c:minorTickMark val="none"/>
        <c:tickLblPos val="nextTo"/>
        <c:spPr>
          <a:noFill/>
          <a:ln>
            <a:solidFill>
              <a:schemeClr val="bg1"/>
            </a:solidFill>
          </a:ln>
          <a:effectLst/>
        </c:spPr>
        <c:txPr>
          <a:bodyPr rot="-60000000" spcFirstLastPara="1" vertOverflow="ellipsis" vert="horz" wrap="square" anchor="ctr" anchorCtr="1"/>
          <a:lstStyle/>
          <a:p>
            <a:pPr>
              <a:defRPr sz="900" b="0" i="0" u="none" strike="noStrike" kern="1200" baseline="0">
                <a:solidFill>
                  <a:schemeClr val="bg1"/>
                </a:solidFill>
                <a:latin typeface="Calibri" panose="020F0502020204030204" pitchFamily="34" charset="0"/>
                <a:ea typeface="+mn-ea"/>
                <a:cs typeface="Calibri" panose="020F0502020204030204" pitchFamily="34" charset="0"/>
              </a:defRPr>
            </a:pPr>
            <a:endParaRPr lang="en-US"/>
          </a:p>
        </c:txPr>
        <c:crossAx val="1701995503"/>
        <c:crosses val="autoZero"/>
        <c:crossBetween val="between"/>
      </c:valAx>
      <c:spPr>
        <a:noFill/>
        <a:ln>
          <a:noFill/>
        </a:ln>
        <a:effectLst/>
      </c:spPr>
    </c:plotArea>
    <c:legend>
      <c:legendPos val="b"/>
      <c:layout>
        <c:manualLayout>
          <c:xMode val="edge"/>
          <c:yMode val="edge"/>
          <c:x val="0.40871407910763419"/>
          <c:y val="0.89711059685969863"/>
          <c:w val="0.29720940863927919"/>
          <c:h val="5.799915185502621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Calibri" panose="020F0502020204030204" pitchFamily="34" charset="0"/>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100" baseline="0">
                <a:solidFill>
                  <a:schemeClr val="bg1"/>
                </a:solidFill>
                <a:effectLst>
                  <a:outerShdw blurRad="50800" dist="38100" dir="5400000" algn="t" rotWithShape="0">
                    <a:prstClr val="black">
                      <a:alpha val="40000"/>
                    </a:prstClr>
                  </a:outerShdw>
                </a:effectLst>
                <a:latin typeface="Calibri" panose="020F0502020204030204" pitchFamily="34" charset="0"/>
                <a:ea typeface="+mn-ea"/>
                <a:cs typeface="Calibri" panose="020F0502020204030204" pitchFamily="34" charset="0"/>
              </a:defRPr>
            </a:pPr>
            <a:r>
              <a:rPr lang="en-US" sz="1400">
                <a:solidFill>
                  <a:schemeClr val="bg1"/>
                </a:solidFill>
                <a:latin typeface="Calibri" panose="020F0502020204030204" pitchFamily="34" charset="0"/>
                <a:cs typeface="Calibri" panose="020F0502020204030204" pitchFamily="34" charset="0"/>
              </a:rPr>
              <a:t>Absolute Magnitude</a:t>
            </a:r>
            <a:r>
              <a:rPr lang="en-US" sz="1400" baseline="0">
                <a:solidFill>
                  <a:schemeClr val="bg1"/>
                </a:solidFill>
                <a:latin typeface="Calibri" panose="020F0502020204030204" pitchFamily="34" charset="0"/>
                <a:cs typeface="Calibri" panose="020F0502020204030204" pitchFamily="34" charset="0"/>
              </a:rPr>
              <a:t> of Stars</a:t>
            </a:r>
            <a:endParaRPr lang="en-US" sz="1400">
              <a:solidFill>
                <a:schemeClr val="bg1"/>
              </a:solidFill>
              <a:latin typeface="Calibri" panose="020F0502020204030204" pitchFamily="34" charset="0"/>
              <a:cs typeface="Calibri" panose="020F0502020204030204" pitchFamily="34" charset="0"/>
            </a:endParaRPr>
          </a:p>
        </c:rich>
      </c:tx>
      <c:overlay val="0"/>
      <c:spPr>
        <a:noFill/>
        <a:ln>
          <a:noFill/>
        </a:ln>
        <a:effectLst/>
      </c:spPr>
      <c:txPr>
        <a:bodyPr rot="0" spcFirstLastPara="1" vertOverflow="ellipsis" vert="horz" wrap="square" anchor="ctr" anchorCtr="1"/>
        <a:lstStyle/>
        <a:p>
          <a:pPr>
            <a:defRPr sz="1400" b="1" i="0" u="none" strike="noStrike" kern="1200" spc="100" baseline="0">
              <a:solidFill>
                <a:schemeClr val="bg1"/>
              </a:solidFill>
              <a:effectLst>
                <a:outerShdw blurRad="50800" dist="38100" dir="5400000" algn="t" rotWithShape="0">
                  <a:prstClr val="black">
                    <a:alpha val="40000"/>
                  </a:prstClr>
                </a:outerShdw>
              </a:effectLst>
              <a:latin typeface="Calibri" panose="020F0502020204030204" pitchFamily="34" charset="0"/>
              <a:ea typeface="+mn-ea"/>
              <a:cs typeface="Calibri" panose="020F0502020204030204" pitchFamily="34" charset="0"/>
            </a:defRPr>
          </a:pPr>
          <a:endParaRPr lang="en-US"/>
        </a:p>
      </c:txPr>
    </c:title>
    <c:autoTitleDeleted val="0"/>
    <c:plotArea>
      <c:layout/>
      <c:barChart>
        <c:barDir val="col"/>
        <c:grouping val="clustered"/>
        <c:varyColors val="0"/>
        <c:ser>
          <c:idx val="0"/>
          <c:order val="0"/>
          <c:tx>
            <c:strRef>
              <c:f>'Combo charts'!$C$1</c:f>
              <c:strCache>
                <c:ptCount val="1"/>
                <c:pt idx="0">
                  <c:v>Absolute Magnitude of Stars</c:v>
                </c:pt>
              </c:strCache>
            </c:strRef>
          </c:tx>
          <c:spPr>
            <a:solidFill>
              <a:srgbClr val="66FFFF"/>
            </a:solidFill>
            <a:ln w="3175">
              <a:solidFill>
                <a:srgbClr val="00CCFF"/>
              </a:solid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invertIfNegative val="0"/>
          <c:val>
            <c:numRef>
              <c:f>'Combo charts'!$C$2:$C$241</c:f>
              <c:numCache>
                <c:formatCode>General</c:formatCode>
                <c:ptCount val="240"/>
                <c:pt idx="0">
                  <c:v>16.12</c:v>
                </c:pt>
                <c:pt idx="1">
                  <c:v>16.600000000000001</c:v>
                </c:pt>
                <c:pt idx="2">
                  <c:v>18.7</c:v>
                </c:pt>
                <c:pt idx="3">
                  <c:v>16.649999999999999</c:v>
                </c:pt>
                <c:pt idx="4">
                  <c:v>20.059999999999999</c:v>
                </c:pt>
                <c:pt idx="5">
                  <c:v>16.98</c:v>
                </c:pt>
                <c:pt idx="6">
                  <c:v>17.22</c:v>
                </c:pt>
                <c:pt idx="7">
                  <c:v>17.399999999999999</c:v>
                </c:pt>
                <c:pt idx="8">
                  <c:v>17.45</c:v>
                </c:pt>
                <c:pt idx="9">
                  <c:v>16.05</c:v>
                </c:pt>
                <c:pt idx="10">
                  <c:v>10.69</c:v>
                </c:pt>
                <c:pt idx="11">
                  <c:v>11.79</c:v>
                </c:pt>
                <c:pt idx="12">
                  <c:v>13.21</c:v>
                </c:pt>
                <c:pt idx="13">
                  <c:v>10.48</c:v>
                </c:pt>
                <c:pt idx="14">
                  <c:v>11.782</c:v>
                </c:pt>
                <c:pt idx="15">
                  <c:v>13.07</c:v>
                </c:pt>
                <c:pt idx="16">
                  <c:v>14.79</c:v>
                </c:pt>
                <c:pt idx="17">
                  <c:v>10.8</c:v>
                </c:pt>
                <c:pt idx="18">
                  <c:v>13.53</c:v>
                </c:pt>
                <c:pt idx="19">
                  <c:v>11.18</c:v>
                </c:pt>
                <c:pt idx="20">
                  <c:v>10.58</c:v>
                </c:pt>
                <c:pt idx="21">
                  <c:v>14.02</c:v>
                </c:pt>
                <c:pt idx="22">
                  <c:v>14.23</c:v>
                </c:pt>
                <c:pt idx="23">
                  <c:v>14.5</c:v>
                </c:pt>
                <c:pt idx="24">
                  <c:v>11.89</c:v>
                </c:pt>
                <c:pt idx="25">
                  <c:v>12.23</c:v>
                </c:pt>
                <c:pt idx="26">
                  <c:v>14.2</c:v>
                </c:pt>
                <c:pt idx="27">
                  <c:v>14.47</c:v>
                </c:pt>
                <c:pt idx="28">
                  <c:v>12.59</c:v>
                </c:pt>
                <c:pt idx="29">
                  <c:v>14.08</c:v>
                </c:pt>
                <c:pt idx="30">
                  <c:v>-4.7</c:v>
                </c:pt>
                <c:pt idx="31">
                  <c:v>-4.2</c:v>
                </c:pt>
                <c:pt idx="32">
                  <c:v>-1.97</c:v>
                </c:pt>
                <c:pt idx="33">
                  <c:v>0.16</c:v>
                </c:pt>
                <c:pt idx="34">
                  <c:v>5.05</c:v>
                </c:pt>
                <c:pt idx="35">
                  <c:v>2.42</c:v>
                </c:pt>
                <c:pt idx="36">
                  <c:v>2.41</c:v>
                </c:pt>
                <c:pt idx="37">
                  <c:v>2.93</c:v>
                </c:pt>
                <c:pt idx="38">
                  <c:v>4.46</c:v>
                </c:pt>
                <c:pt idx="39">
                  <c:v>5.03</c:v>
                </c:pt>
                <c:pt idx="40">
                  <c:v>-6.93</c:v>
                </c:pt>
                <c:pt idx="41">
                  <c:v>-6.2</c:v>
                </c:pt>
                <c:pt idx="42">
                  <c:v>-6.02</c:v>
                </c:pt>
                <c:pt idx="43">
                  <c:v>-7.22</c:v>
                </c:pt>
                <c:pt idx="44">
                  <c:v>-6</c:v>
                </c:pt>
                <c:pt idx="45">
                  <c:v>-6.6</c:v>
                </c:pt>
                <c:pt idx="46">
                  <c:v>-6.78</c:v>
                </c:pt>
                <c:pt idx="47">
                  <c:v>-5.24</c:v>
                </c:pt>
                <c:pt idx="48">
                  <c:v>-6.74</c:v>
                </c:pt>
                <c:pt idx="49">
                  <c:v>-6.1</c:v>
                </c:pt>
                <c:pt idx="50">
                  <c:v>-9.4</c:v>
                </c:pt>
                <c:pt idx="51">
                  <c:v>-7.63</c:v>
                </c:pt>
                <c:pt idx="52">
                  <c:v>-9.1999999999999993</c:v>
                </c:pt>
                <c:pt idx="53">
                  <c:v>-8.0500000000000007</c:v>
                </c:pt>
                <c:pt idx="54">
                  <c:v>-7.79</c:v>
                </c:pt>
                <c:pt idx="55">
                  <c:v>-11.75</c:v>
                </c:pt>
                <c:pt idx="56">
                  <c:v>-11.92</c:v>
                </c:pt>
                <c:pt idx="57">
                  <c:v>-11.28</c:v>
                </c:pt>
                <c:pt idx="58">
                  <c:v>-11.24</c:v>
                </c:pt>
                <c:pt idx="59">
                  <c:v>-11.36</c:v>
                </c:pt>
                <c:pt idx="60">
                  <c:v>16.23</c:v>
                </c:pt>
                <c:pt idx="61">
                  <c:v>16.940000000000001</c:v>
                </c:pt>
                <c:pt idx="62">
                  <c:v>16.09</c:v>
                </c:pt>
                <c:pt idx="63">
                  <c:v>16.96</c:v>
                </c:pt>
                <c:pt idx="64">
                  <c:v>18.89</c:v>
                </c:pt>
                <c:pt idx="65">
                  <c:v>17.13</c:v>
                </c:pt>
                <c:pt idx="66">
                  <c:v>18.34</c:v>
                </c:pt>
                <c:pt idx="67">
                  <c:v>16.45</c:v>
                </c:pt>
                <c:pt idx="68">
                  <c:v>17.39</c:v>
                </c:pt>
                <c:pt idx="69">
                  <c:v>19.43</c:v>
                </c:pt>
                <c:pt idx="70">
                  <c:v>12.3</c:v>
                </c:pt>
                <c:pt idx="71">
                  <c:v>10.119999999999999</c:v>
                </c:pt>
                <c:pt idx="72">
                  <c:v>13.2</c:v>
                </c:pt>
                <c:pt idx="73">
                  <c:v>11.94</c:v>
                </c:pt>
                <c:pt idx="74">
                  <c:v>10.89</c:v>
                </c:pt>
                <c:pt idx="75">
                  <c:v>11.76</c:v>
                </c:pt>
                <c:pt idx="76">
                  <c:v>13.46</c:v>
                </c:pt>
                <c:pt idx="77">
                  <c:v>11.87</c:v>
                </c:pt>
                <c:pt idx="78">
                  <c:v>12.81</c:v>
                </c:pt>
                <c:pt idx="79">
                  <c:v>13.98</c:v>
                </c:pt>
                <c:pt idx="80">
                  <c:v>14.09</c:v>
                </c:pt>
                <c:pt idx="81">
                  <c:v>12.02</c:v>
                </c:pt>
                <c:pt idx="82">
                  <c:v>13.78</c:v>
                </c:pt>
                <c:pt idx="83">
                  <c:v>12.45</c:v>
                </c:pt>
                <c:pt idx="84">
                  <c:v>12.17</c:v>
                </c:pt>
                <c:pt idx="85">
                  <c:v>13.98</c:v>
                </c:pt>
                <c:pt idx="86">
                  <c:v>12.13</c:v>
                </c:pt>
                <c:pt idx="87">
                  <c:v>11.19</c:v>
                </c:pt>
                <c:pt idx="88">
                  <c:v>12.97</c:v>
                </c:pt>
                <c:pt idx="89">
                  <c:v>11.34</c:v>
                </c:pt>
                <c:pt idx="90">
                  <c:v>5.49</c:v>
                </c:pt>
                <c:pt idx="91">
                  <c:v>6.5060000000000002</c:v>
                </c:pt>
                <c:pt idx="92">
                  <c:v>6.2279999999999998</c:v>
                </c:pt>
                <c:pt idx="93">
                  <c:v>4.78</c:v>
                </c:pt>
                <c:pt idx="94">
                  <c:v>1.45</c:v>
                </c:pt>
                <c:pt idx="95">
                  <c:v>-2.2999999999999998</c:v>
                </c:pt>
                <c:pt idx="96">
                  <c:v>4.68</c:v>
                </c:pt>
                <c:pt idx="97">
                  <c:v>2.44</c:v>
                </c:pt>
                <c:pt idx="98">
                  <c:v>0.02</c:v>
                </c:pt>
                <c:pt idx="99">
                  <c:v>-4.4000000000000004</c:v>
                </c:pt>
                <c:pt idx="100">
                  <c:v>-6.5</c:v>
                </c:pt>
                <c:pt idx="101">
                  <c:v>-6.23</c:v>
                </c:pt>
                <c:pt idx="102">
                  <c:v>-5.76</c:v>
                </c:pt>
                <c:pt idx="103">
                  <c:v>-6.89</c:v>
                </c:pt>
                <c:pt idx="104">
                  <c:v>-5.91</c:v>
                </c:pt>
                <c:pt idx="105">
                  <c:v>-6.12</c:v>
                </c:pt>
                <c:pt idx="106">
                  <c:v>-5.83</c:v>
                </c:pt>
                <c:pt idx="107">
                  <c:v>-6.34</c:v>
                </c:pt>
                <c:pt idx="108">
                  <c:v>-6.24</c:v>
                </c:pt>
                <c:pt idx="109">
                  <c:v>-5.79</c:v>
                </c:pt>
                <c:pt idx="110">
                  <c:v>-10.7</c:v>
                </c:pt>
                <c:pt idx="111">
                  <c:v>-10.81</c:v>
                </c:pt>
                <c:pt idx="112">
                  <c:v>-11.33</c:v>
                </c:pt>
                <c:pt idx="113">
                  <c:v>-10.92</c:v>
                </c:pt>
                <c:pt idx="114">
                  <c:v>-10.86</c:v>
                </c:pt>
                <c:pt idx="115">
                  <c:v>-11.03</c:v>
                </c:pt>
                <c:pt idx="116">
                  <c:v>-11.39</c:v>
                </c:pt>
                <c:pt idx="117">
                  <c:v>-10.25</c:v>
                </c:pt>
                <c:pt idx="118">
                  <c:v>-10.07</c:v>
                </c:pt>
                <c:pt idx="119">
                  <c:v>-10.7</c:v>
                </c:pt>
                <c:pt idx="120">
                  <c:v>17.16</c:v>
                </c:pt>
                <c:pt idx="121">
                  <c:v>19.940000000000001</c:v>
                </c:pt>
                <c:pt idx="122">
                  <c:v>20.02</c:v>
                </c:pt>
                <c:pt idx="123">
                  <c:v>16.920000000000002</c:v>
                </c:pt>
                <c:pt idx="124">
                  <c:v>17.12</c:v>
                </c:pt>
                <c:pt idx="125">
                  <c:v>19.63</c:v>
                </c:pt>
                <c:pt idx="126">
                  <c:v>16.88</c:v>
                </c:pt>
                <c:pt idx="127">
                  <c:v>16.71</c:v>
                </c:pt>
                <c:pt idx="128">
                  <c:v>19.559999999999999</c:v>
                </c:pt>
                <c:pt idx="129">
                  <c:v>18.09</c:v>
                </c:pt>
                <c:pt idx="130">
                  <c:v>10.87</c:v>
                </c:pt>
                <c:pt idx="131">
                  <c:v>10.34</c:v>
                </c:pt>
                <c:pt idx="132">
                  <c:v>11.17</c:v>
                </c:pt>
                <c:pt idx="133">
                  <c:v>13.12</c:v>
                </c:pt>
                <c:pt idx="134">
                  <c:v>14.23</c:v>
                </c:pt>
                <c:pt idx="135">
                  <c:v>14.75</c:v>
                </c:pt>
                <c:pt idx="136">
                  <c:v>11.43</c:v>
                </c:pt>
                <c:pt idx="137">
                  <c:v>14.26</c:v>
                </c:pt>
                <c:pt idx="138">
                  <c:v>12.23</c:v>
                </c:pt>
                <c:pt idx="139">
                  <c:v>14.33</c:v>
                </c:pt>
                <c:pt idx="140">
                  <c:v>13.67</c:v>
                </c:pt>
                <c:pt idx="141">
                  <c:v>11.52</c:v>
                </c:pt>
                <c:pt idx="142">
                  <c:v>12.78</c:v>
                </c:pt>
                <c:pt idx="143">
                  <c:v>11.92</c:v>
                </c:pt>
                <c:pt idx="144">
                  <c:v>11.38</c:v>
                </c:pt>
                <c:pt idx="145">
                  <c:v>14.87</c:v>
                </c:pt>
                <c:pt idx="146">
                  <c:v>12.83</c:v>
                </c:pt>
                <c:pt idx="147">
                  <c:v>12.89</c:v>
                </c:pt>
                <c:pt idx="148">
                  <c:v>14.81</c:v>
                </c:pt>
                <c:pt idx="149">
                  <c:v>11.23</c:v>
                </c:pt>
                <c:pt idx="150">
                  <c:v>-4.01</c:v>
                </c:pt>
                <c:pt idx="151">
                  <c:v>0.12</c:v>
                </c:pt>
                <c:pt idx="152">
                  <c:v>-2.04</c:v>
                </c:pt>
                <c:pt idx="153">
                  <c:v>-3.32</c:v>
                </c:pt>
                <c:pt idx="154">
                  <c:v>-3.98</c:v>
                </c:pt>
                <c:pt idx="155">
                  <c:v>-4.09</c:v>
                </c:pt>
                <c:pt idx="156">
                  <c:v>-3.8</c:v>
                </c:pt>
                <c:pt idx="157">
                  <c:v>-3.4</c:v>
                </c:pt>
                <c:pt idx="158">
                  <c:v>-1.38</c:v>
                </c:pt>
                <c:pt idx="159">
                  <c:v>-4.5599999999999996</c:v>
                </c:pt>
                <c:pt idx="160">
                  <c:v>-5.92</c:v>
                </c:pt>
                <c:pt idx="161">
                  <c:v>-6.2450000000000001</c:v>
                </c:pt>
                <c:pt idx="162">
                  <c:v>-5.62</c:v>
                </c:pt>
                <c:pt idx="163">
                  <c:v>-6.63</c:v>
                </c:pt>
                <c:pt idx="164">
                  <c:v>-7.34</c:v>
                </c:pt>
                <c:pt idx="165">
                  <c:v>-7.22</c:v>
                </c:pt>
                <c:pt idx="166">
                  <c:v>-5.69</c:v>
                </c:pt>
                <c:pt idx="167">
                  <c:v>-5.83</c:v>
                </c:pt>
                <c:pt idx="168">
                  <c:v>-6.09</c:v>
                </c:pt>
                <c:pt idx="169">
                  <c:v>-5.99</c:v>
                </c:pt>
                <c:pt idx="170">
                  <c:v>-7.58</c:v>
                </c:pt>
                <c:pt idx="171">
                  <c:v>-8.18</c:v>
                </c:pt>
                <c:pt idx="172">
                  <c:v>-9.1999999999999993</c:v>
                </c:pt>
                <c:pt idx="173">
                  <c:v>-9.1</c:v>
                </c:pt>
                <c:pt idx="174">
                  <c:v>-7.89</c:v>
                </c:pt>
                <c:pt idx="175">
                  <c:v>-7.71</c:v>
                </c:pt>
                <c:pt idx="176">
                  <c:v>-8.3000000000000007</c:v>
                </c:pt>
                <c:pt idx="177">
                  <c:v>-9.9</c:v>
                </c:pt>
                <c:pt idx="178">
                  <c:v>-7.84</c:v>
                </c:pt>
                <c:pt idx="179">
                  <c:v>-8.24</c:v>
                </c:pt>
                <c:pt idx="180">
                  <c:v>16.21</c:v>
                </c:pt>
                <c:pt idx="181">
                  <c:v>18.39</c:v>
                </c:pt>
                <c:pt idx="182">
                  <c:v>17.559999999999999</c:v>
                </c:pt>
                <c:pt idx="183">
                  <c:v>17.34</c:v>
                </c:pt>
                <c:pt idx="184">
                  <c:v>17.079999999999998</c:v>
                </c:pt>
                <c:pt idx="185">
                  <c:v>16.93</c:v>
                </c:pt>
                <c:pt idx="186">
                  <c:v>17.45</c:v>
                </c:pt>
                <c:pt idx="187">
                  <c:v>16.670000000000002</c:v>
                </c:pt>
                <c:pt idx="188">
                  <c:v>19.45</c:v>
                </c:pt>
                <c:pt idx="189">
                  <c:v>16.350000000000001</c:v>
                </c:pt>
                <c:pt idx="190">
                  <c:v>11.47</c:v>
                </c:pt>
                <c:pt idx="191">
                  <c:v>10.73</c:v>
                </c:pt>
                <c:pt idx="192">
                  <c:v>13.45</c:v>
                </c:pt>
                <c:pt idx="193">
                  <c:v>12.853999999999999</c:v>
                </c:pt>
                <c:pt idx="194">
                  <c:v>12.43</c:v>
                </c:pt>
                <c:pt idx="195">
                  <c:v>13.667</c:v>
                </c:pt>
                <c:pt idx="196">
                  <c:v>14.12</c:v>
                </c:pt>
                <c:pt idx="197">
                  <c:v>14.94</c:v>
                </c:pt>
                <c:pt idx="198">
                  <c:v>12.78</c:v>
                </c:pt>
                <c:pt idx="199">
                  <c:v>14.776</c:v>
                </c:pt>
                <c:pt idx="200">
                  <c:v>12.87</c:v>
                </c:pt>
                <c:pt idx="201">
                  <c:v>11.92</c:v>
                </c:pt>
                <c:pt idx="202">
                  <c:v>12.23</c:v>
                </c:pt>
                <c:pt idx="203">
                  <c:v>12.9</c:v>
                </c:pt>
                <c:pt idx="204">
                  <c:v>11.22</c:v>
                </c:pt>
                <c:pt idx="205">
                  <c:v>11.34</c:v>
                </c:pt>
                <c:pt idx="206">
                  <c:v>10.55</c:v>
                </c:pt>
                <c:pt idx="207">
                  <c:v>10.18</c:v>
                </c:pt>
                <c:pt idx="208">
                  <c:v>11.66</c:v>
                </c:pt>
                <c:pt idx="209">
                  <c:v>11.62</c:v>
                </c:pt>
                <c:pt idx="210">
                  <c:v>-3.67</c:v>
                </c:pt>
                <c:pt idx="211">
                  <c:v>1.2999999999999999E-2</c:v>
                </c:pt>
                <c:pt idx="212">
                  <c:v>-0.12</c:v>
                </c:pt>
                <c:pt idx="213">
                  <c:v>-2.5499999999999998</c:v>
                </c:pt>
                <c:pt idx="214">
                  <c:v>-4.57</c:v>
                </c:pt>
                <c:pt idx="215">
                  <c:v>-4.3600000000000003</c:v>
                </c:pt>
                <c:pt idx="216">
                  <c:v>1.236</c:v>
                </c:pt>
                <c:pt idx="217">
                  <c:v>-3.08</c:v>
                </c:pt>
                <c:pt idx="218">
                  <c:v>-2.64</c:v>
                </c:pt>
                <c:pt idx="219">
                  <c:v>-0.98</c:v>
                </c:pt>
                <c:pt idx="220">
                  <c:v>-6.27</c:v>
                </c:pt>
                <c:pt idx="221">
                  <c:v>-7.02</c:v>
                </c:pt>
                <c:pt idx="222">
                  <c:v>-6.98</c:v>
                </c:pt>
                <c:pt idx="223">
                  <c:v>-5.9749999999999996</c:v>
                </c:pt>
                <c:pt idx="224">
                  <c:v>-6.35</c:v>
                </c:pt>
                <c:pt idx="225">
                  <c:v>-7.45</c:v>
                </c:pt>
                <c:pt idx="226">
                  <c:v>-7.2619999999999996</c:v>
                </c:pt>
                <c:pt idx="227">
                  <c:v>-6.2240000000000002</c:v>
                </c:pt>
                <c:pt idx="228">
                  <c:v>-5.9050000000000002</c:v>
                </c:pt>
                <c:pt idx="229">
                  <c:v>-7.3460000000000001</c:v>
                </c:pt>
                <c:pt idx="230">
                  <c:v>-8.84</c:v>
                </c:pt>
                <c:pt idx="231">
                  <c:v>-9.2899999999999991</c:v>
                </c:pt>
                <c:pt idx="232">
                  <c:v>-10.84</c:v>
                </c:pt>
                <c:pt idx="233">
                  <c:v>-7.59</c:v>
                </c:pt>
                <c:pt idx="234">
                  <c:v>-7.67</c:v>
                </c:pt>
                <c:pt idx="235">
                  <c:v>-9.93</c:v>
                </c:pt>
                <c:pt idx="236">
                  <c:v>-10.63</c:v>
                </c:pt>
                <c:pt idx="237">
                  <c:v>-10.73</c:v>
                </c:pt>
                <c:pt idx="238">
                  <c:v>-11.23</c:v>
                </c:pt>
                <c:pt idx="239">
                  <c:v>-7.8</c:v>
                </c:pt>
              </c:numCache>
            </c:numRef>
          </c:val>
          <c:extLst>
            <c:ext xmlns:c16="http://schemas.microsoft.com/office/drawing/2014/chart" uri="{C3380CC4-5D6E-409C-BE32-E72D297353CC}">
              <c16:uniqueId val="{00000000-2457-4D09-A73F-421C4AAFA9BE}"/>
            </c:ext>
          </c:extLst>
        </c:ser>
        <c:dLbls>
          <c:showLegendKey val="0"/>
          <c:showVal val="0"/>
          <c:showCatName val="0"/>
          <c:showSerName val="0"/>
          <c:showPercent val="0"/>
          <c:showBubbleSize val="0"/>
        </c:dLbls>
        <c:gapWidth val="219"/>
        <c:overlap val="-27"/>
        <c:axId val="1857165119"/>
        <c:axId val="1857162623"/>
      </c:barChart>
      <c:lineChart>
        <c:grouping val="standard"/>
        <c:varyColors val="0"/>
        <c:ser>
          <c:idx val="1"/>
          <c:order val="1"/>
          <c:tx>
            <c:strRef>
              <c:f>'Combo charts'!$D$1</c:f>
              <c:strCache>
                <c:ptCount val="1"/>
                <c:pt idx="0">
                  <c:v>Absolute Magnitude Sun</c:v>
                </c:pt>
              </c:strCache>
            </c:strRef>
          </c:tx>
          <c:spPr>
            <a:ln w="34925" cap="rnd">
              <a:solidFill>
                <a:srgbClr val="0000FF"/>
              </a:solidFill>
              <a:round/>
            </a:ln>
            <a:effectLst>
              <a:outerShdw blurRad="63500" dist="38100" dir="5400000" rotWithShape="0">
                <a:srgbClr val="000000">
                  <a:alpha val="60000"/>
                </a:srgbClr>
              </a:outerShdw>
            </a:effectLst>
          </c:spPr>
          <c:marker>
            <c:symbol val="none"/>
          </c:marker>
          <c:val>
            <c:numRef>
              <c:f>'Combo charts'!$D$2:$D$241</c:f>
              <c:numCache>
                <c:formatCode>General</c:formatCode>
                <c:ptCount val="240"/>
                <c:pt idx="0">
                  <c:v>4.83</c:v>
                </c:pt>
                <c:pt idx="1">
                  <c:v>4.83</c:v>
                </c:pt>
                <c:pt idx="2">
                  <c:v>4.83</c:v>
                </c:pt>
                <c:pt idx="3">
                  <c:v>4.83</c:v>
                </c:pt>
                <c:pt idx="4">
                  <c:v>4.83</c:v>
                </c:pt>
                <c:pt idx="5">
                  <c:v>4.83</c:v>
                </c:pt>
                <c:pt idx="6">
                  <c:v>4.83</c:v>
                </c:pt>
                <c:pt idx="7">
                  <c:v>4.83</c:v>
                </c:pt>
                <c:pt idx="8">
                  <c:v>4.83</c:v>
                </c:pt>
                <c:pt idx="9">
                  <c:v>4.83</c:v>
                </c:pt>
                <c:pt idx="10">
                  <c:v>4.83</c:v>
                </c:pt>
                <c:pt idx="11">
                  <c:v>4.83</c:v>
                </c:pt>
                <c:pt idx="12">
                  <c:v>4.83</c:v>
                </c:pt>
                <c:pt idx="13">
                  <c:v>4.83</c:v>
                </c:pt>
                <c:pt idx="14">
                  <c:v>4.83</c:v>
                </c:pt>
                <c:pt idx="15">
                  <c:v>4.83</c:v>
                </c:pt>
                <c:pt idx="16">
                  <c:v>4.83</c:v>
                </c:pt>
                <c:pt idx="17">
                  <c:v>4.83</c:v>
                </c:pt>
                <c:pt idx="18">
                  <c:v>4.83</c:v>
                </c:pt>
                <c:pt idx="19">
                  <c:v>4.83</c:v>
                </c:pt>
                <c:pt idx="20">
                  <c:v>4.83</c:v>
                </c:pt>
                <c:pt idx="21">
                  <c:v>4.83</c:v>
                </c:pt>
                <c:pt idx="22">
                  <c:v>4.83</c:v>
                </c:pt>
                <c:pt idx="23">
                  <c:v>4.83</c:v>
                </c:pt>
                <c:pt idx="24">
                  <c:v>4.83</c:v>
                </c:pt>
                <c:pt idx="25">
                  <c:v>4.83</c:v>
                </c:pt>
                <c:pt idx="26">
                  <c:v>4.83</c:v>
                </c:pt>
                <c:pt idx="27">
                  <c:v>4.83</c:v>
                </c:pt>
                <c:pt idx="28">
                  <c:v>4.83</c:v>
                </c:pt>
                <c:pt idx="29">
                  <c:v>4.83</c:v>
                </c:pt>
                <c:pt idx="30">
                  <c:v>4.83</c:v>
                </c:pt>
                <c:pt idx="31">
                  <c:v>4.83</c:v>
                </c:pt>
                <c:pt idx="32">
                  <c:v>4.83</c:v>
                </c:pt>
                <c:pt idx="33">
                  <c:v>4.83</c:v>
                </c:pt>
                <c:pt idx="34">
                  <c:v>4.83</c:v>
                </c:pt>
                <c:pt idx="35">
                  <c:v>4.83</c:v>
                </c:pt>
                <c:pt idx="36">
                  <c:v>4.83</c:v>
                </c:pt>
                <c:pt idx="37">
                  <c:v>4.83</c:v>
                </c:pt>
                <c:pt idx="38">
                  <c:v>4.83</c:v>
                </c:pt>
                <c:pt idx="39">
                  <c:v>4.83</c:v>
                </c:pt>
                <c:pt idx="40">
                  <c:v>4.83</c:v>
                </c:pt>
                <c:pt idx="41">
                  <c:v>4.83</c:v>
                </c:pt>
                <c:pt idx="42">
                  <c:v>4.83</c:v>
                </c:pt>
                <c:pt idx="43">
                  <c:v>4.83</c:v>
                </c:pt>
                <c:pt idx="44">
                  <c:v>4.83</c:v>
                </c:pt>
                <c:pt idx="45">
                  <c:v>4.83</c:v>
                </c:pt>
                <c:pt idx="46">
                  <c:v>4.83</c:v>
                </c:pt>
                <c:pt idx="47">
                  <c:v>4.83</c:v>
                </c:pt>
                <c:pt idx="48">
                  <c:v>4.83</c:v>
                </c:pt>
                <c:pt idx="49">
                  <c:v>4.83</c:v>
                </c:pt>
                <c:pt idx="50">
                  <c:v>4.83</c:v>
                </c:pt>
                <c:pt idx="51">
                  <c:v>4.83</c:v>
                </c:pt>
                <c:pt idx="52">
                  <c:v>4.83</c:v>
                </c:pt>
                <c:pt idx="53">
                  <c:v>4.83</c:v>
                </c:pt>
                <c:pt idx="54">
                  <c:v>4.83</c:v>
                </c:pt>
                <c:pt idx="55">
                  <c:v>4.83</c:v>
                </c:pt>
                <c:pt idx="56">
                  <c:v>4.83</c:v>
                </c:pt>
                <c:pt idx="57">
                  <c:v>4.83</c:v>
                </c:pt>
                <c:pt idx="58">
                  <c:v>4.83</c:v>
                </c:pt>
                <c:pt idx="59">
                  <c:v>4.83</c:v>
                </c:pt>
                <c:pt idx="60">
                  <c:v>4.83</c:v>
                </c:pt>
                <c:pt idx="61">
                  <c:v>4.83</c:v>
                </c:pt>
                <c:pt idx="62">
                  <c:v>4.83</c:v>
                </c:pt>
                <c:pt idx="63">
                  <c:v>4.83</c:v>
                </c:pt>
                <c:pt idx="64">
                  <c:v>4.83</c:v>
                </c:pt>
                <c:pt idx="65">
                  <c:v>4.83</c:v>
                </c:pt>
                <c:pt idx="66">
                  <c:v>4.83</c:v>
                </c:pt>
                <c:pt idx="67">
                  <c:v>4.83</c:v>
                </c:pt>
                <c:pt idx="68">
                  <c:v>4.83</c:v>
                </c:pt>
                <c:pt idx="69">
                  <c:v>4.83</c:v>
                </c:pt>
                <c:pt idx="70">
                  <c:v>4.83</c:v>
                </c:pt>
                <c:pt idx="71">
                  <c:v>4.83</c:v>
                </c:pt>
                <c:pt idx="72">
                  <c:v>4.83</c:v>
                </c:pt>
                <c:pt idx="73">
                  <c:v>4.83</c:v>
                </c:pt>
                <c:pt idx="74">
                  <c:v>4.83</c:v>
                </c:pt>
                <c:pt idx="75">
                  <c:v>4.83</c:v>
                </c:pt>
                <c:pt idx="76">
                  <c:v>4.83</c:v>
                </c:pt>
                <c:pt idx="77">
                  <c:v>4.83</c:v>
                </c:pt>
                <c:pt idx="78">
                  <c:v>4.83</c:v>
                </c:pt>
                <c:pt idx="79">
                  <c:v>4.83</c:v>
                </c:pt>
                <c:pt idx="80">
                  <c:v>4.83</c:v>
                </c:pt>
                <c:pt idx="81">
                  <c:v>4.83</c:v>
                </c:pt>
                <c:pt idx="82">
                  <c:v>4.83</c:v>
                </c:pt>
                <c:pt idx="83">
                  <c:v>4.83</c:v>
                </c:pt>
                <c:pt idx="84">
                  <c:v>4.83</c:v>
                </c:pt>
                <c:pt idx="85">
                  <c:v>4.83</c:v>
                </c:pt>
                <c:pt idx="86">
                  <c:v>4.83</c:v>
                </c:pt>
                <c:pt idx="87">
                  <c:v>4.83</c:v>
                </c:pt>
                <c:pt idx="88">
                  <c:v>4.83</c:v>
                </c:pt>
                <c:pt idx="89">
                  <c:v>4.83</c:v>
                </c:pt>
                <c:pt idx="90">
                  <c:v>4.83</c:v>
                </c:pt>
                <c:pt idx="91">
                  <c:v>4.83</c:v>
                </c:pt>
                <c:pt idx="92">
                  <c:v>4.83</c:v>
                </c:pt>
                <c:pt idx="93">
                  <c:v>4.83</c:v>
                </c:pt>
                <c:pt idx="94">
                  <c:v>4.83</c:v>
                </c:pt>
                <c:pt idx="95">
                  <c:v>4.83</c:v>
                </c:pt>
                <c:pt idx="96">
                  <c:v>4.83</c:v>
                </c:pt>
                <c:pt idx="97">
                  <c:v>4.83</c:v>
                </c:pt>
                <c:pt idx="98">
                  <c:v>4.83</c:v>
                </c:pt>
                <c:pt idx="99">
                  <c:v>4.83</c:v>
                </c:pt>
                <c:pt idx="100">
                  <c:v>4.83</c:v>
                </c:pt>
                <c:pt idx="101">
                  <c:v>4.83</c:v>
                </c:pt>
                <c:pt idx="102">
                  <c:v>4.83</c:v>
                </c:pt>
                <c:pt idx="103">
                  <c:v>4.83</c:v>
                </c:pt>
                <c:pt idx="104">
                  <c:v>4.83</c:v>
                </c:pt>
                <c:pt idx="105">
                  <c:v>4.83</c:v>
                </c:pt>
                <c:pt idx="106">
                  <c:v>4.83</c:v>
                </c:pt>
                <c:pt idx="107">
                  <c:v>4.83</c:v>
                </c:pt>
                <c:pt idx="108">
                  <c:v>4.83</c:v>
                </c:pt>
                <c:pt idx="109">
                  <c:v>4.83</c:v>
                </c:pt>
                <c:pt idx="110">
                  <c:v>4.83</c:v>
                </c:pt>
                <c:pt idx="111">
                  <c:v>4.83</c:v>
                </c:pt>
                <c:pt idx="112">
                  <c:v>4.83</c:v>
                </c:pt>
                <c:pt idx="113">
                  <c:v>4.83</c:v>
                </c:pt>
                <c:pt idx="114">
                  <c:v>4.83</c:v>
                </c:pt>
                <c:pt idx="115">
                  <c:v>4.83</c:v>
                </c:pt>
                <c:pt idx="116">
                  <c:v>4.83</c:v>
                </c:pt>
                <c:pt idx="117">
                  <c:v>4.83</c:v>
                </c:pt>
                <c:pt idx="118">
                  <c:v>4.83</c:v>
                </c:pt>
                <c:pt idx="119">
                  <c:v>4.83</c:v>
                </c:pt>
                <c:pt idx="120">
                  <c:v>4.83</c:v>
                </c:pt>
                <c:pt idx="121">
                  <c:v>4.83</c:v>
                </c:pt>
                <c:pt idx="122">
                  <c:v>4.83</c:v>
                </c:pt>
                <c:pt idx="123">
                  <c:v>4.83</c:v>
                </c:pt>
                <c:pt idx="124">
                  <c:v>4.83</c:v>
                </c:pt>
                <c:pt idx="125">
                  <c:v>4.83</c:v>
                </c:pt>
                <c:pt idx="126">
                  <c:v>4.83</c:v>
                </c:pt>
                <c:pt idx="127">
                  <c:v>4.83</c:v>
                </c:pt>
                <c:pt idx="128">
                  <c:v>4.83</c:v>
                </c:pt>
                <c:pt idx="129">
                  <c:v>4.83</c:v>
                </c:pt>
                <c:pt idx="130">
                  <c:v>4.83</c:v>
                </c:pt>
                <c:pt idx="131">
                  <c:v>4.83</c:v>
                </c:pt>
                <c:pt idx="132">
                  <c:v>4.83</c:v>
                </c:pt>
                <c:pt idx="133">
                  <c:v>4.83</c:v>
                </c:pt>
                <c:pt idx="134">
                  <c:v>4.83</c:v>
                </c:pt>
                <c:pt idx="135">
                  <c:v>4.83</c:v>
                </c:pt>
                <c:pt idx="136">
                  <c:v>4.83</c:v>
                </c:pt>
                <c:pt idx="137">
                  <c:v>4.83</c:v>
                </c:pt>
                <c:pt idx="138">
                  <c:v>4.83</c:v>
                </c:pt>
                <c:pt idx="139">
                  <c:v>4.83</c:v>
                </c:pt>
                <c:pt idx="140">
                  <c:v>4.83</c:v>
                </c:pt>
                <c:pt idx="141">
                  <c:v>4.83</c:v>
                </c:pt>
                <c:pt idx="142">
                  <c:v>4.83</c:v>
                </c:pt>
                <c:pt idx="143">
                  <c:v>4.83</c:v>
                </c:pt>
                <c:pt idx="144">
                  <c:v>4.83</c:v>
                </c:pt>
                <c:pt idx="145">
                  <c:v>4.83</c:v>
                </c:pt>
                <c:pt idx="146">
                  <c:v>4.83</c:v>
                </c:pt>
                <c:pt idx="147">
                  <c:v>4.83</c:v>
                </c:pt>
                <c:pt idx="148">
                  <c:v>4.83</c:v>
                </c:pt>
                <c:pt idx="149">
                  <c:v>4.83</c:v>
                </c:pt>
                <c:pt idx="150">
                  <c:v>4.83</c:v>
                </c:pt>
                <c:pt idx="151">
                  <c:v>4.83</c:v>
                </c:pt>
                <c:pt idx="152">
                  <c:v>4.83</c:v>
                </c:pt>
                <c:pt idx="153">
                  <c:v>4.83</c:v>
                </c:pt>
                <c:pt idx="154">
                  <c:v>4.83</c:v>
                </c:pt>
                <c:pt idx="155">
                  <c:v>4.83</c:v>
                </c:pt>
                <c:pt idx="156">
                  <c:v>4.83</c:v>
                </c:pt>
                <c:pt idx="157">
                  <c:v>4.83</c:v>
                </c:pt>
                <c:pt idx="158">
                  <c:v>4.83</c:v>
                </c:pt>
                <c:pt idx="159">
                  <c:v>4.83</c:v>
                </c:pt>
                <c:pt idx="160">
                  <c:v>4.83</c:v>
                </c:pt>
                <c:pt idx="161">
                  <c:v>4.83</c:v>
                </c:pt>
                <c:pt idx="162">
                  <c:v>4.83</c:v>
                </c:pt>
                <c:pt idx="163">
                  <c:v>4.83</c:v>
                </c:pt>
                <c:pt idx="164">
                  <c:v>4.83</c:v>
                </c:pt>
                <c:pt idx="165">
                  <c:v>4.83</c:v>
                </c:pt>
                <c:pt idx="166">
                  <c:v>4.83</c:v>
                </c:pt>
                <c:pt idx="167">
                  <c:v>4.83</c:v>
                </c:pt>
                <c:pt idx="168">
                  <c:v>4.83</c:v>
                </c:pt>
                <c:pt idx="169">
                  <c:v>4.83</c:v>
                </c:pt>
                <c:pt idx="170">
                  <c:v>4.83</c:v>
                </c:pt>
                <c:pt idx="171">
                  <c:v>4.83</c:v>
                </c:pt>
                <c:pt idx="172">
                  <c:v>4.83</c:v>
                </c:pt>
                <c:pt idx="173">
                  <c:v>4.83</c:v>
                </c:pt>
                <c:pt idx="174">
                  <c:v>4.83</c:v>
                </c:pt>
                <c:pt idx="175">
                  <c:v>4.83</c:v>
                </c:pt>
                <c:pt idx="176">
                  <c:v>4.83</c:v>
                </c:pt>
                <c:pt idx="177">
                  <c:v>4.83</c:v>
                </c:pt>
                <c:pt idx="178">
                  <c:v>4.83</c:v>
                </c:pt>
                <c:pt idx="179">
                  <c:v>4.83</c:v>
                </c:pt>
                <c:pt idx="180">
                  <c:v>4.83</c:v>
                </c:pt>
                <c:pt idx="181">
                  <c:v>4.83</c:v>
                </c:pt>
                <c:pt idx="182">
                  <c:v>4.83</c:v>
                </c:pt>
                <c:pt idx="183">
                  <c:v>4.83</c:v>
                </c:pt>
                <c:pt idx="184">
                  <c:v>4.83</c:v>
                </c:pt>
                <c:pt idx="185">
                  <c:v>4.83</c:v>
                </c:pt>
                <c:pt idx="186">
                  <c:v>4.83</c:v>
                </c:pt>
                <c:pt idx="187">
                  <c:v>4.83</c:v>
                </c:pt>
                <c:pt idx="188">
                  <c:v>4.83</c:v>
                </c:pt>
                <c:pt idx="189">
                  <c:v>4.83</c:v>
                </c:pt>
                <c:pt idx="190">
                  <c:v>4.83</c:v>
                </c:pt>
                <c:pt idx="191">
                  <c:v>4.83</c:v>
                </c:pt>
                <c:pt idx="192">
                  <c:v>4.83</c:v>
                </c:pt>
                <c:pt idx="193">
                  <c:v>4.83</c:v>
                </c:pt>
                <c:pt idx="194">
                  <c:v>4.83</c:v>
                </c:pt>
                <c:pt idx="195">
                  <c:v>4.83</c:v>
                </c:pt>
                <c:pt idx="196">
                  <c:v>4.83</c:v>
                </c:pt>
                <c:pt idx="197">
                  <c:v>4.83</c:v>
                </c:pt>
                <c:pt idx="198">
                  <c:v>4.83</c:v>
                </c:pt>
                <c:pt idx="199">
                  <c:v>4.83</c:v>
                </c:pt>
                <c:pt idx="200">
                  <c:v>4.83</c:v>
                </c:pt>
                <c:pt idx="201">
                  <c:v>4.83</c:v>
                </c:pt>
                <c:pt idx="202">
                  <c:v>4.83</c:v>
                </c:pt>
                <c:pt idx="203">
                  <c:v>4.83</c:v>
                </c:pt>
                <c:pt idx="204">
                  <c:v>4.83</c:v>
                </c:pt>
                <c:pt idx="205">
                  <c:v>4.83</c:v>
                </c:pt>
                <c:pt idx="206">
                  <c:v>4.83</c:v>
                </c:pt>
                <c:pt idx="207">
                  <c:v>4.83</c:v>
                </c:pt>
                <c:pt idx="208">
                  <c:v>4.83</c:v>
                </c:pt>
                <c:pt idx="209">
                  <c:v>4.83</c:v>
                </c:pt>
                <c:pt idx="210">
                  <c:v>4.83</c:v>
                </c:pt>
                <c:pt idx="211">
                  <c:v>4.83</c:v>
                </c:pt>
                <c:pt idx="212">
                  <c:v>4.83</c:v>
                </c:pt>
                <c:pt idx="213">
                  <c:v>4.83</c:v>
                </c:pt>
                <c:pt idx="214">
                  <c:v>4.83</c:v>
                </c:pt>
                <c:pt idx="215">
                  <c:v>4.83</c:v>
                </c:pt>
                <c:pt idx="216">
                  <c:v>4.83</c:v>
                </c:pt>
                <c:pt idx="217">
                  <c:v>4.83</c:v>
                </c:pt>
                <c:pt idx="218">
                  <c:v>4.83</c:v>
                </c:pt>
                <c:pt idx="219">
                  <c:v>4.83</c:v>
                </c:pt>
                <c:pt idx="220">
                  <c:v>4.83</c:v>
                </c:pt>
                <c:pt idx="221">
                  <c:v>4.83</c:v>
                </c:pt>
                <c:pt idx="222">
                  <c:v>4.83</c:v>
                </c:pt>
                <c:pt idx="223">
                  <c:v>4.83</c:v>
                </c:pt>
                <c:pt idx="224">
                  <c:v>4.83</c:v>
                </c:pt>
                <c:pt idx="225">
                  <c:v>4.83</c:v>
                </c:pt>
                <c:pt idx="226">
                  <c:v>4.83</c:v>
                </c:pt>
                <c:pt idx="227">
                  <c:v>4.83</c:v>
                </c:pt>
                <c:pt idx="228">
                  <c:v>4.83</c:v>
                </c:pt>
                <c:pt idx="229">
                  <c:v>4.83</c:v>
                </c:pt>
                <c:pt idx="230">
                  <c:v>4.83</c:v>
                </c:pt>
                <c:pt idx="231">
                  <c:v>4.83</c:v>
                </c:pt>
                <c:pt idx="232">
                  <c:v>4.83</c:v>
                </c:pt>
                <c:pt idx="233">
                  <c:v>4.83</c:v>
                </c:pt>
                <c:pt idx="234">
                  <c:v>4.83</c:v>
                </c:pt>
                <c:pt idx="235">
                  <c:v>4.83</c:v>
                </c:pt>
                <c:pt idx="236">
                  <c:v>4.83</c:v>
                </c:pt>
                <c:pt idx="237">
                  <c:v>4.83</c:v>
                </c:pt>
                <c:pt idx="238">
                  <c:v>4.83</c:v>
                </c:pt>
                <c:pt idx="239">
                  <c:v>4.83</c:v>
                </c:pt>
              </c:numCache>
            </c:numRef>
          </c:val>
          <c:smooth val="1"/>
          <c:extLst>
            <c:ext xmlns:c16="http://schemas.microsoft.com/office/drawing/2014/chart" uri="{C3380CC4-5D6E-409C-BE32-E72D297353CC}">
              <c16:uniqueId val="{00000001-2457-4D09-A73F-421C4AAFA9BE}"/>
            </c:ext>
          </c:extLst>
        </c:ser>
        <c:dLbls>
          <c:showLegendKey val="0"/>
          <c:showVal val="0"/>
          <c:showCatName val="0"/>
          <c:showSerName val="0"/>
          <c:showPercent val="0"/>
          <c:showBubbleSize val="0"/>
        </c:dLbls>
        <c:marker val="1"/>
        <c:smooth val="0"/>
        <c:axId val="1857165119"/>
        <c:axId val="1857162623"/>
      </c:lineChart>
      <c:catAx>
        <c:axId val="1857165119"/>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bg1"/>
                    </a:solidFill>
                    <a:latin typeface="+mn-lt"/>
                    <a:ea typeface="+mn-ea"/>
                    <a:cs typeface="+mn-cs"/>
                  </a:defRPr>
                </a:pPr>
                <a:r>
                  <a:rPr lang="en-US">
                    <a:solidFill>
                      <a:schemeClr val="bg1"/>
                    </a:solidFill>
                  </a:rPr>
                  <a:t>Star</a:t>
                </a:r>
              </a:p>
            </c:rich>
          </c:tx>
          <c:layout>
            <c:manualLayout>
              <c:xMode val="edge"/>
              <c:yMode val="edge"/>
              <c:x val="0.48750764722320827"/>
              <c:y val="0.87082915669270267"/>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bg1"/>
                  </a:solidFill>
                  <a:latin typeface="+mn-lt"/>
                  <a:ea typeface="+mn-ea"/>
                  <a:cs typeface="+mn-cs"/>
                </a:defRPr>
              </a:pPr>
              <a:endParaRPr lang="en-US"/>
            </a:p>
          </c:txPr>
        </c:title>
        <c:majorTickMark val="none"/>
        <c:minorTickMark val="none"/>
        <c:tickLblPos val="nextTo"/>
        <c:spPr>
          <a:noFill/>
          <a:ln w="12700" cap="flat" cmpd="sng" algn="ctr">
            <a:solidFill>
              <a:schemeClr val="bg1">
                <a:alpha val="54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Calibri" panose="020F0502020204030204" pitchFamily="34" charset="0"/>
                <a:ea typeface="+mn-ea"/>
                <a:cs typeface="Calibri" panose="020F0502020204030204" pitchFamily="34" charset="0"/>
              </a:defRPr>
            </a:pPr>
            <a:endParaRPr lang="en-US"/>
          </a:p>
        </c:txPr>
        <c:crossAx val="1857162623"/>
        <c:crossesAt val="-15"/>
        <c:auto val="1"/>
        <c:lblAlgn val="ctr"/>
        <c:lblOffset val="100"/>
        <c:noMultiLvlLbl val="0"/>
      </c:catAx>
      <c:valAx>
        <c:axId val="1857162623"/>
        <c:scaling>
          <c:orientation val="minMax"/>
          <c:max val="20"/>
          <c:min val="-15"/>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bg1"/>
                    </a:solidFill>
                    <a:latin typeface="+mn-lt"/>
                    <a:ea typeface="+mn-ea"/>
                    <a:cs typeface="+mn-cs"/>
                  </a:defRPr>
                </a:pPr>
                <a:r>
                  <a:rPr lang="en-US">
                    <a:solidFill>
                      <a:schemeClr val="bg1"/>
                    </a:solidFill>
                  </a:rPr>
                  <a:t>Absolute</a:t>
                </a:r>
                <a:r>
                  <a:rPr lang="en-US" baseline="0">
                    <a:solidFill>
                      <a:schemeClr val="bg1"/>
                    </a:solidFill>
                  </a:rPr>
                  <a:t> magnitude (M)</a:t>
                </a:r>
                <a:endParaRPr lang="en-US">
                  <a:solidFill>
                    <a:schemeClr val="bg1"/>
                  </a:solidFill>
                </a:endParaRPr>
              </a:p>
            </c:rich>
          </c:tx>
          <c:layout>
            <c:manualLayout>
              <c:xMode val="edge"/>
              <c:yMode val="edge"/>
              <c:x val="1.7440131940777707E-2"/>
              <c:y val="0.29389715473295058"/>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bg1"/>
                  </a:solidFill>
                  <a:latin typeface="+mn-lt"/>
                  <a:ea typeface="+mn-ea"/>
                  <a:cs typeface="+mn-cs"/>
                </a:defRPr>
              </a:pPr>
              <a:endParaRPr lang="en-US"/>
            </a:p>
          </c:txPr>
        </c:title>
        <c:numFmt formatCode="General" sourceLinked="1"/>
        <c:majorTickMark val="out"/>
        <c:minorTickMark val="none"/>
        <c:tickLblPos val="nextTo"/>
        <c:spPr>
          <a:noFill/>
          <a:ln>
            <a:solidFill>
              <a:schemeClr val="bg1"/>
            </a:solidFill>
          </a:ln>
          <a:effectLst/>
        </c:spPr>
        <c:txPr>
          <a:bodyPr rot="-60000000" spcFirstLastPara="1" vertOverflow="ellipsis" vert="horz" wrap="square" anchor="ctr" anchorCtr="1"/>
          <a:lstStyle/>
          <a:p>
            <a:pPr>
              <a:defRPr sz="900" b="0" i="0" u="none" strike="noStrike" kern="1200" baseline="0">
                <a:solidFill>
                  <a:schemeClr val="bg1"/>
                </a:solidFill>
                <a:latin typeface="Calibri" panose="020F0502020204030204" pitchFamily="34" charset="0"/>
                <a:ea typeface="+mn-ea"/>
                <a:cs typeface="Calibri" panose="020F0502020204030204" pitchFamily="34" charset="0"/>
              </a:defRPr>
            </a:pPr>
            <a:endParaRPr lang="en-US"/>
          </a:p>
        </c:txPr>
        <c:crossAx val="1857165119"/>
        <c:crosses val="autoZero"/>
        <c:crossBetween val="between"/>
      </c:valAx>
      <c:spPr>
        <a:noFill/>
        <a:ln>
          <a:noFill/>
        </a:ln>
        <a:effectLst/>
      </c:spPr>
    </c:plotArea>
    <c:legend>
      <c:legendPos val="b"/>
      <c:layout>
        <c:manualLayout>
          <c:xMode val="edge"/>
          <c:yMode val="edge"/>
          <c:x val="0.1967137434570444"/>
          <c:y val="0.91371195717904641"/>
          <c:w val="0.63267821411851488"/>
          <c:h val="5.042822365420969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Calibri" panose="020F0502020204030204" pitchFamily="34" charset="0"/>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bg1"/>
                </a:solidFill>
                <a:effectLst>
                  <a:outerShdw blurRad="50800" dist="38100" dir="5400000" algn="t" rotWithShape="0">
                    <a:prstClr val="black">
                      <a:alpha val="40000"/>
                    </a:prstClr>
                  </a:outerShdw>
                </a:effectLst>
                <a:latin typeface="Calibri" panose="020F0502020204030204" pitchFamily="34" charset="0"/>
                <a:ea typeface="+mn-ea"/>
                <a:cs typeface="Calibri" panose="020F0502020204030204" pitchFamily="34" charset="0"/>
              </a:defRPr>
            </a:pPr>
            <a:r>
              <a:rPr lang="en-US">
                <a:solidFill>
                  <a:schemeClr val="bg1"/>
                </a:solidFill>
                <a:latin typeface="Calibri" panose="020F0502020204030204" pitchFamily="34" charset="0"/>
                <a:cs typeface="Calibri" panose="020F0502020204030204" pitchFamily="34" charset="0"/>
              </a:rPr>
              <a:t>Radius of Stars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bg1"/>
              </a:solidFill>
              <a:effectLst>
                <a:outerShdw blurRad="50800" dist="38100" dir="5400000" algn="t" rotWithShape="0">
                  <a:prstClr val="black">
                    <a:alpha val="40000"/>
                  </a:prstClr>
                </a:outerShdw>
              </a:effectLst>
              <a:latin typeface="Calibri" panose="020F0502020204030204" pitchFamily="34" charset="0"/>
              <a:ea typeface="+mn-ea"/>
              <a:cs typeface="Calibri" panose="020F0502020204030204" pitchFamily="34" charset="0"/>
            </a:defRPr>
          </a:pPr>
          <a:endParaRPr lang="en-US"/>
        </a:p>
      </c:txPr>
    </c:title>
    <c:autoTitleDeleted val="0"/>
    <c:plotArea>
      <c:layout/>
      <c:barChart>
        <c:barDir val="col"/>
        <c:grouping val="clustered"/>
        <c:varyColors val="0"/>
        <c:ser>
          <c:idx val="0"/>
          <c:order val="0"/>
          <c:tx>
            <c:strRef>
              <c:f>'Combo charts'!$A$1</c:f>
              <c:strCache>
                <c:ptCount val="1"/>
                <c:pt idx="0">
                  <c:v>Radius of Stars</c:v>
                </c:pt>
              </c:strCache>
            </c:strRef>
          </c:tx>
          <c:spPr>
            <a:solidFill>
              <a:schemeClr val="accent4"/>
            </a:solidFill>
            <a:ln>
              <a:solidFill>
                <a:schemeClr val="accent4"/>
              </a:solid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invertIfNegative val="0"/>
          <c:val>
            <c:numRef>
              <c:f>'Combo charts'!$A$2:$A$241</c:f>
              <c:numCache>
                <c:formatCode>General</c:formatCode>
                <c:ptCount val="240"/>
                <c:pt idx="0">
                  <c:v>0.17</c:v>
                </c:pt>
                <c:pt idx="1">
                  <c:v>0.1542</c:v>
                </c:pt>
                <c:pt idx="2">
                  <c:v>0.10199999999999999</c:v>
                </c:pt>
                <c:pt idx="3">
                  <c:v>0.16</c:v>
                </c:pt>
                <c:pt idx="4">
                  <c:v>0.10299999999999999</c:v>
                </c:pt>
                <c:pt idx="5">
                  <c:v>0.11</c:v>
                </c:pt>
                <c:pt idx="6">
                  <c:v>0.127</c:v>
                </c:pt>
                <c:pt idx="7">
                  <c:v>9.6000000000000002E-2</c:v>
                </c:pt>
                <c:pt idx="8">
                  <c:v>0.11</c:v>
                </c:pt>
                <c:pt idx="9">
                  <c:v>0.13</c:v>
                </c:pt>
                <c:pt idx="10">
                  <c:v>0.51</c:v>
                </c:pt>
                <c:pt idx="11">
                  <c:v>0.37609999999999999</c:v>
                </c:pt>
                <c:pt idx="12">
                  <c:v>0.19600000000000001</c:v>
                </c:pt>
                <c:pt idx="13">
                  <c:v>0.39300000000000002</c:v>
                </c:pt>
                <c:pt idx="14">
                  <c:v>0.14000000000000001</c:v>
                </c:pt>
                <c:pt idx="15">
                  <c:v>0.24</c:v>
                </c:pt>
                <c:pt idx="16">
                  <c:v>0.16</c:v>
                </c:pt>
                <c:pt idx="17">
                  <c:v>0.47</c:v>
                </c:pt>
                <c:pt idx="18">
                  <c:v>0.19670000000000001</c:v>
                </c:pt>
                <c:pt idx="19">
                  <c:v>0.35099999999999998</c:v>
                </c:pt>
                <c:pt idx="20">
                  <c:v>8.3999999999999995E-3</c:v>
                </c:pt>
                <c:pt idx="21">
                  <c:v>1.234E-2</c:v>
                </c:pt>
                <c:pt idx="22">
                  <c:v>1.0999999999999999E-2</c:v>
                </c:pt>
                <c:pt idx="23">
                  <c:v>0.01</c:v>
                </c:pt>
                <c:pt idx="24">
                  <c:v>1.4E-2</c:v>
                </c:pt>
                <c:pt idx="25">
                  <c:v>9.8399999999999998E-3</c:v>
                </c:pt>
                <c:pt idx="26">
                  <c:v>9.7000000000000003E-3</c:v>
                </c:pt>
                <c:pt idx="27">
                  <c:v>1.2800000000000001E-2</c:v>
                </c:pt>
                <c:pt idx="28">
                  <c:v>1.0999999999999999E-2</c:v>
                </c:pt>
                <c:pt idx="29">
                  <c:v>1.2999999999999999E-2</c:v>
                </c:pt>
                <c:pt idx="30">
                  <c:v>10.6</c:v>
                </c:pt>
                <c:pt idx="31">
                  <c:v>6.3</c:v>
                </c:pt>
                <c:pt idx="32">
                  <c:v>7.2</c:v>
                </c:pt>
                <c:pt idx="33">
                  <c:v>2.89</c:v>
                </c:pt>
                <c:pt idx="34">
                  <c:v>0.9</c:v>
                </c:pt>
                <c:pt idx="35">
                  <c:v>1.8</c:v>
                </c:pt>
                <c:pt idx="36">
                  <c:v>1.1200000000000001</c:v>
                </c:pt>
                <c:pt idx="37">
                  <c:v>0.98</c:v>
                </c:pt>
                <c:pt idx="38">
                  <c:v>1.1060000000000001</c:v>
                </c:pt>
                <c:pt idx="39">
                  <c:v>0.99</c:v>
                </c:pt>
                <c:pt idx="40">
                  <c:v>19</c:v>
                </c:pt>
                <c:pt idx="41">
                  <c:v>23</c:v>
                </c:pt>
                <c:pt idx="42">
                  <c:v>88</c:v>
                </c:pt>
                <c:pt idx="43">
                  <c:v>17</c:v>
                </c:pt>
                <c:pt idx="44">
                  <c:v>25</c:v>
                </c:pt>
                <c:pt idx="45">
                  <c:v>29</c:v>
                </c:pt>
                <c:pt idx="46">
                  <c:v>45</c:v>
                </c:pt>
                <c:pt idx="47">
                  <c:v>89</c:v>
                </c:pt>
                <c:pt idx="48">
                  <c:v>84</c:v>
                </c:pt>
                <c:pt idx="49">
                  <c:v>26</c:v>
                </c:pt>
                <c:pt idx="50">
                  <c:v>1520</c:v>
                </c:pt>
                <c:pt idx="51">
                  <c:v>1260</c:v>
                </c:pt>
                <c:pt idx="52">
                  <c:v>1183</c:v>
                </c:pt>
                <c:pt idx="53">
                  <c:v>1648</c:v>
                </c:pt>
                <c:pt idx="54">
                  <c:v>1324</c:v>
                </c:pt>
                <c:pt idx="55">
                  <c:v>1349</c:v>
                </c:pt>
                <c:pt idx="56">
                  <c:v>1673</c:v>
                </c:pt>
                <c:pt idx="57">
                  <c:v>1284</c:v>
                </c:pt>
                <c:pt idx="58">
                  <c:v>955</c:v>
                </c:pt>
                <c:pt idx="59">
                  <c:v>1546</c:v>
                </c:pt>
                <c:pt idx="60">
                  <c:v>5.7000000000000002E-2</c:v>
                </c:pt>
                <c:pt idx="61">
                  <c:v>0.19</c:v>
                </c:pt>
                <c:pt idx="62">
                  <c:v>9.4E-2</c:v>
                </c:pt>
                <c:pt idx="63">
                  <c:v>9.1800000000000007E-2</c:v>
                </c:pt>
                <c:pt idx="64">
                  <c:v>0.11600000000000001</c:v>
                </c:pt>
                <c:pt idx="65">
                  <c:v>0.13200000000000001</c:v>
                </c:pt>
                <c:pt idx="66">
                  <c:v>9.2999999999999999E-2</c:v>
                </c:pt>
                <c:pt idx="67">
                  <c:v>9.11E-2</c:v>
                </c:pt>
                <c:pt idx="68">
                  <c:v>0.11799999999999999</c:v>
                </c:pt>
                <c:pt idx="69">
                  <c:v>0.12</c:v>
                </c:pt>
                <c:pt idx="70">
                  <c:v>0.27300000000000002</c:v>
                </c:pt>
                <c:pt idx="71">
                  <c:v>0.38</c:v>
                </c:pt>
                <c:pt idx="72">
                  <c:v>0.18</c:v>
                </c:pt>
                <c:pt idx="73">
                  <c:v>0.35</c:v>
                </c:pt>
                <c:pt idx="74">
                  <c:v>0.29099999999999998</c:v>
                </c:pt>
                <c:pt idx="75">
                  <c:v>0.35</c:v>
                </c:pt>
                <c:pt idx="76">
                  <c:v>0.24</c:v>
                </c:pt>
                <c:pt idx="77">
                  <c:v>0.307</c:v>
                </c:pt>
                <c:pt idx="78">
                  <c:v>9.8000000000000004E-2</c:v>
                </c:pt>
                <c:pt idx="79">
                  <c:v>0.161</c:v>
                </c:pt>
                <c:pt idx="80">
                  <c:v>1.2E-2</c:v>
                </c:pt>
                <c:pt idx="81">
                  <c:v>9.1999999999999998E-3</c:v>
                </c:pt>
                <c:pt idx="82">
                  <c:v>9.4999999999999998E-3</c:v>
                </c:pt>
                <c:pt idx="83">
                  <c:v>1.4999999999999999E-2</c:v>
                </c:pt>
                <c:pt idx="84">
                  <c:v>8.8999999999999999E-3</c:v>
                </c:pt>
                <c:pt idx="85">
                  <c:v>1.09E-2</c:v>
                </c:pt>
                <c:pt idx="86">
                  <c:v>9.1999999999999998E-3</c:v>
                </c:pt>
                <c:pt idx="87">
                  <c:v>8.6999999999999994E-3</c:v>
                </c:pt>
                <c:pt idx="88">
                  <c:v>8.9200000000000008E-3</c:v>
                </c:pt>
                <c:pt idx="89">
                  <c:v>1.3100000000000001E-2</c:v>
                </c:pt>
                <c:pt idx="90">
                  <c:v>0.91</c:v>
                </c:pt>
                <c:pt idx="91">
                  <c:v>0.86499999999999999</c:v>
                </c:pt>
                <c:pt idx="92">
                  <c:v>0.79500000000000004</c:v>
                </c:pt>
                <c:pt idx="93">
                  <c:v>1.1299999999999999</c:v>
                </c:pt>
                <c:pt idx="94">
                  <c:v>2.63</c:v>
                </c:pt>
                <c:pt idx="95">
                  <c:v>6.98</c:v>
                </c:pt>
                <c:pt idx="96">
                  <c:v>0.876</c:v>
                </c:pt>
                <c:pt idx="97">
                  <c:v>1.34</c:v>
                </c:pt>
                <c:pt idx="98">
                  <c:v>7.01</c:v>
                </c:pt>
                <c:pt idx="99">
                  <c:v>10.199999999999999</c:v>
                </c:pt>
                <c:pt idx="100">
                  <c:v>12</c:v>
                </c:pt>
                <c:pt idx="101">
                  <c:v>14</c:v>
                </c:pt>
                <c:pt idx="102">
                  <c:v>36</c:v>
                </c:pt>
                <c:pt idx="103">
                  <c:v>83</c:v>
                </c:pt>
                <c:pt idx="104">
                  <c:v>12</c:v>
                </c:pt>
                <c:pt idx="105">
                  <c:v>42</c:v>
                </c:pt>
                <c:pt idx="106">
                  <c:v>63</c:v>
                </c:pt>
                <c:pt idx="107">
                  <c:v>36</c:v>
                </c:pt>
                <c:pt idx="108">
                  <c:v>57</c:v>
                </c:pt>
                <c:pt idx="109">
                  <c:v>67</c:v>
                </c:pt>
                <c:pt idx="110">
                  <c:v>1289</c:v>
                </c:pt>
                <c:pt idx="111">
                  <c:v>1124</c:v>
                </c:pt>
                <c:pt idx="112">
                  <c:v>1635</c:v>
                </c:pt>
                <c:pt idx="113">
                  <c:v>1486</c:v>
                </c:pt>
                <c:pt idx="114">
                  <c:v>1522</c:v>
                </c:pt>
                <c:pt idx="115">
                  <c:v>1324</c:v>
                </c:pt>
                <c:pt idx="116">
                  <c:v>1534</c:v>
                </c:pt>
                <c:pt idx="117">
                  <c:v>876</c:v>
                </c:pt>
                <c:pt idx="118">
                  <c:v>1467</c:v>
                </c:pt>
                <c:pt idx="119">
                  <c:v>1324</c:v>
                </c:pt>
                <c:pt idx="120">
                  <c:v>9.1200000000000003E-2</c:v>
                </c:pt>
                <c:pt idx="121">
                  <c:v>9.7600000000000006E-2</c:v>
                </c:pt>
                <c:pt idx="122">
                  <c:v>0.11</c:v>
                </c:pt>
                <c:pt idx="123">
                  <c:v>9.3200000000000005E-2</c:v>
                </c:pt>
                <c:pt idx="124">
                  <c:v>0.109</c:v>
                </c:pt>
                <c:pt idx="125">
                  <c:v>0.121</c:v>
                </c:pt>
                <c:pt idx="126">
                  <c:v>9.3200000000000005E-2</c:v>
                </c:pt>
                <c:pt idx="127">
                  <c:v>8.9899999999999994E-2</c:v>
                </c:pt>
                <c:pt idx="128">
                  <c:v>7.8200000000000006E-2</c:v>
                </c:pt>
                <c:pt idx="129">
                  <c:v>8.5599999999999996E-2</c:v>
                </c:pt>
                <c:pt idx="130">
                  <c:v>0.49199999999999999</c:v>
                </c:pt>
                <c:pt idx="131">
                  <c:v>0.38</c:v>
                </c:pt>
                <c:pt idx="132">
                  <c:v>0.31</c:v>
                </c:pt>
                <c:pt idx="133">
                  <c:v>0.34</c:v>
                </c:pt>
                <c:pt idx="134">
                  <c:v>0.62</c:v>
                </c:pt>
                <c:pt idx="135">
                  <c:v>0.73</c:v>
                </c:pt>
                <c:pt idx="136">
                  <c:v>0.24</c:v>
                </c:pt>
                <c:pt idx="137">
                  <c:v>0.56000000000000005</c:v>
                </c:pt>
                <c:pt idx="138">
                  <c:v>0.34</c:v>
                </c:pt>
                <c:pt idx="139">
                  <c:v>0.25600000000000001</c:v>
                </c:pt>
                <c:pt idx="140">
                  <c:v>9.8099999999999993E-3</c:v>
                </c:pt>
                <c:pt idx="141">
                  <c:v>1.12E-2</c:v>
                </c:pt>
                <c:pt idx="142">
                  <c:v>9.3399999999999993E-3</c:v>
                </c:pt>
                <c:pt idx="143">
                  <c:v>9.7199999999999995E-3</c:v>
                </c:pt>
                <c:pt idx="144">
                  <c:v>8.9800000000000001E-3</c:v>
                </c:pt>
                <c:pt idx="145">
                  <c:v>8.7899999999999992E-3</c:v>
                </c:pt>
                <c:pt idx="146">
                  <c:v>9.4500000000000001E-3</c:v>
                </c:pt>
                <c:pt idx="147">
                  <c:v>8.9200000000000008E-3</c:v>
                </c:pt>
                <c:pt idx="148">
                  <c:v>8.7799999999999996E-3</c:v>
                </c:pt>
                <c:pt idx="149">
                  <c:v>9.9600000000000001E-3</c:v>
                </c:pt>
                <c:pt idx="150">
                  <c:v>6.02</c:v>
                </c:pt>
                <c:pt idx="151">
                  <c:v>2.4870000000000001</c:v>
                </c:pt>
                <c:pt idx="152">
                  <c:v>5.7450000000000001</c:v>
                </c:pt>
                <c:pt idx="153">
                  <c:v>5.68</c:v>
                </c:pt>
                <c:pt idx="154">
                  <c:v>5.92</c:v>
                </c:pt>
                <c:pt idx="155">
                  <c:v>6.4</c:v>
                </c:pt>
                <c:pt idx="156">
                  <c:v>5.49</c:v>
                </c:pt>
                <c:pt idx="157">
                  <c:v>6.78</c:v>
                </c:pt>
                <c:pt idx="158">
                  <c:v>6.21</c:v>
                </c:pt>
                <c:pt idx="159">
                  <c:v>6.86</c:v>
                </c:pt>
                <c:pt idx="160">
                  <c:v>57</c:v>
                </c:pt>
                <c:pt idx="161">
                  <c:v>36</c:v>
                </c:pt>
                <c:pt idx="162">
                  <c:v>83</c:v>
                </c:pt>
                <c:pt idx="163">
                  <c:v>97</c:v>
                </c:pt>
                <c:pt idx="164">
                  <c:v>35</c:v>
                </c:pt>
                <c:pt idx="165">
                  <c:v>24</c:v>
                </c:pt>
                <c:pt idx="166">
                  <c:v>73</c:v>
                </c:pt>
                <c:pt idx="167">
                  <c:v>39</c:v>
                </c:pt>
                <c:pt idx="168">
                  <c:v>30</c:v>
                </c:pt>
                <c:pt idx="169">
                  <c:v>24</c:v>
                </c:pt>
                <c:pt idx="170">
                  <c:v>1480</c:v>
                </c:pt>
                <c:pt idx="171">
                  <c:v>1420</c:v>
                </c:pt>
                <c:pt idx="172">
                  <c:v>1315</c:v>
                </c:pt>
                <c:pt idx="173">
                  <c:v>1679</c:v>
                </c:pt>
                <c:pt idx="174">
                  <c:v>1190</c:v>
                </c:pt>
                <c:pt idx="175">
                  <c:v>1553</c:v>
                </c:pt>
                <c:pt idx="176">
                  <c:v>1045</c:v>
                </c:pt>
                <c:pt idx="177">
                  <c:v>1779</c:v>
                </c:pt>
                <c:pt idx="178">
                  <c:v>708.9</c:v>
                </c:pt>
                <c:pt idx="179">
                  <c:v>1134.5</c:v>
                </c:pt>
                <c:pt idx="180">
                  <c:v>9.1499999999999998E-2</c:v>
                </c:pt>
                <c:pt idx="181">
                  <c:v>0.11600000000000001</c:v>
                </c:pt>
                <c:pt idx="182">
                  <c:v>0.126</c:v>
                </c:pt>
                <c:pt idx="183">
                  <c:v>9.8699999999999996E-2</c:v>
                </c:pt>
                <c:pt idx="184">
                  <c:v>7.7299999999999994E-2</c:v>
                </c:pt>
                <c:pt idx="185">
                  <c:v>9.7299999999999998E-2</c:v>
                </c:pt>
                <c:pt idx="186">
                  <c:v>0.11899999999999999</c:v>
                </c:pt>
                <c:pt idx="187">
                  <c:v>9.98E-2</c:v>
                </c:pt>
                <c:pt idx="188">
                  <c:v>0.112</c:v>
                </c:pt>
                <c:pt idx="189">
                  <c:v>0.129</c:v>
                </c:pt>
                <c:pt idx="190">
                  <c:v>0.14799999999999999</c:v>
                </c:pt>
                <c:pt idx="191">
                  <c:v>0.46</c:v>
                </c:pt>
                <c:pt idx="192">
                  <c:v>0.28000000000000003</c:v>
                </c:pt>
                <c:pt idx="193">
                  <c:v>0.378</c:v>
                </c:pt>
                <c:pt idx="194">
                  <c:v>0.31900000000000001</c:v>
                </c:pt>
                <c:pt idx="195">
                  <c:v>0.67</c:v>
                </c:pt>
                <c:pt idx="196">
                  <c:v>0.25800000000000001</c:v>
                </c:pt>
                <c:pt idx="197">
                  <c:v>0.33600000000000002</c:v>
                </c:pt>
                <c:pt idx="198">
                  <c:v>0.47099999999999997</c:v>
                </c:pt>
                <c:pt idx="199">
                  <c:v>0.67500000000000004</c:v>
                </c:pt>
                <c:pt idx="200">
                  <c:v>1.21E-2</c:v>
                </c:pt>
                <c:pt idx="201">
                  <c:v>1.14E-2</c:v>
                </c:pt>
                <c:pt idx="202">
                  <c:v>1.1299999999999999E-2</c:v>
                </c:pt>
                <c:pt idx="203">
                  <c:v>1.1599999999999999E-2</c:v>
                </c:pt>
                <c:pt idx="204">
                  <c:v>1.24E-2</c:v>
                </c:pt>
                <c:pt idx="205">
                  <c:v>1.4200000000000001E-2</c:v>
                </c:pt>
                <c:pt idx="206">
                  <c:v>1.2699999999999999E-2</c:v>
                </c:pt>
                <c:pt idx="207">
                  <c:v>1.04E-2</c:v>
                </c:pt>
                <c:pt idx="208">
                  <c:v>1.06E-2</c:v>
                </c:pt>
                <c:pt idx="209">
                  <c:v>9.9799999999999993E-3</c:v>
                </c:pt>
                <c:pt idx="210">
                  <c:v>6.36</c:v>
                </c:pt>
                <c:pt idx="211">
                  <c:v>5.8559999999999999</c:v>
                </c:pt>
                <c:pt idx="212">
                  <c:v>5.992</c:v>
                </c:pt>
                <c:pt idx="213">
                  <c:v>6.64</c:v>
                </c:pt>
                <c:pt idx="214">
                  <c:v>6.39</c:v>
                </c:pt>
                <c:pt idx="215">
                  <c:v>6.2370000000000001</c:v>
                </c:pt>
                <c:pt idx="216">
                  <c:v>1.91</c:v>
                </c:pt>
                <c:pt idx="217">
                  <c:v>6.03</c:v>
                </c:pt>
                <c:pt idx="218">
                  <c:v>5.6529999999999996</c:v>
                </c:pt>
                <c:pt idx="219">
                  <c:v>1.93</c:v>
                </c:pt>
                <c:pt idx="220">
                  <c:v>35</c:v>
                </c:pt>
                <c:pt idx="221">
                  <c:v>76</c:v>
                </c:pt>
                <c:pt idx="222">
                  <c:v>98</c:v>
                </c:pt>
                <c:pt idx="223">
                  <c:v>81</c:v>
                </c:pt>
                <c:pt idx="224">
                  <c:v>62</c:v>
                </c:pt>
                <c:pt idx="225">
                  <c:v>46</c:v>
                </c:pt>
                <c:pt idx="226">
                  <c:v>80</c:v>
                </c:pt>
                <c:pt idx="227">
                  <c:v>25</c:v>
                </c:pt>
                <c:pt idx="228">
                  <c:v>86</c:v>
                </c:pt>
                <c:pt idx="229">
                  <c:v>92</c:v>
                </c:pt>
                <c:pt idx="230">
                  <c:v>1494</c:v>
                </c:pt>
                <c:pt idx="231">
                  <c:v>1356</c:v>
                </c:pt>
                <c:pt idx="232">
                  <c:v>1948.5</c:v>
                </c:pt>
                <c:pt idx="233">
                  <c:v>1252</c:v>
                </c:pt>
                <c:pt idx="234">
                  <c:v>1130</c:v>
                </c:pt>
                <c:pt idx="235">
                  <c:v>1356</c:v>
                </c:pt>
                <c:pt idx="236">
                  <c:v>1194</c:v>
                </c:pt>
                <c:pt idx="237">
                  <c:v>1423</c:v>
                </c:pt>
                <c:pt idx="238">
                  <c:v>1112</c:v>
                </c:pt>
                <c:pt idx="239">
                  <c:v>1783</c:v>
                </c:pt>
              </c:numCache>
            </c:numRef>
          </c:val>
          <c:extLst>
            <c:ext xmlns:c16="http://schemas.microsoft.com/office/drawing/2014/chart" uri="{C3380CC4-5D6E-409C-BE32-E72D297353CC}">
              <c16:uniqueId val="{00000000-F4FC-4060-9D3E-78A490D933D6}"/>
            </c:ext>
          </c:extLst>
        </c:ser>
        <c:dLbls>
          <c:showLegendKey val="0"/>
          <c:showVal val="0"/>
          <c:showCatName val="0"/>
          <c:showSerName val="0"/>
          <c:showPercent val="0"/>
          <c:showBubbleSize val="0"/>
        </c:dLbls>
        <c:gapWidth val="219"/>
        <c:overlap val="-27"/>
        <c:axId val="1310987263"/>
        <c:axId val="1310983935"/>
      </c:barChart>
      <c:lineChart>
        <c:grouping val="standard"/>
        <c:varyColors val="0"/>
        <c:ser>
          <c:idx val="1"/>
          <c:order val="1"/>
          <c:tx>
            <c:strRef>
              <c:f>'Combo charts'!$B$1</c:f>
              <c:strCache>
                <c:ptCount val="1"/>
                <c:pt idx="0">
                  <c:v>Radius Sun</c:v>
                </c:pt>
              </c:strCache>
            </c:strRef>
          </c:tx>
          <c:spPr>
            <a:ln w="34925" cap="rnd">
              <a:solidFill>
                <a:schemeClr val="tx2">
                  <a:lumMod val="40000"/>
                  <a:lumOff val="60000"/>
                </a:schemeClr>
              </a:solidFill>
              <a:round/>
            </a:ln>
            <a:effectLst>
              <a:outerShdw blurRad="63500" dist="38100" dir="5400000" rotWithShape="0">
                <a:srgbClr val="000000">
                  <a:alpha val="60000"/>
                </a:srgbClr>
              </a:outerShdw>
            </a:effectLst>
          </c:spPr>
          <c:marker>
            <c:symbol val="none"/>
          </c:marker>
          <c:val>
            <c:numRef>
              <c:f>'Combo charts'!$B$2:$B$241</c:f>
              <c:numCache>
                <c:formatCode>0.00E+00</c:formatCode>
                <c:ptCount val="240"/>
                <c:pt idx="0">
                  <c:v>433000</c:v>
                </c:pt>
                <c:pt idx="1">
                  <c:v>433000</c:v>
                </c:pt>
                <c:pt idx="2">
                  <c:v>433000</c:v>
                </c:pt>
                <c:pt idx="3">
                  <c:v>433000</c:v>
                </c:pt>
                <c:pt idx="4">
                  <c:v>433000</c:v>
                </c:pt>
                <c:pt idx="5">
                  <c:v>433000</c:v>
                </c:pt>
                <c:pt idx="6">
                  <c:v>433000</c:v>
                </c:pt>
                <c:pt idx="7">
                  <c:v>433000</c:v>
                </c:pt>
                <c:pt idx="8">
                  <c:v>433000</c:v>
                </c:pt>
                <c:pt idx="9">
                  <c:v>433000</c:v>
                </c:pt>
                <c:pt idx="10">
                  <c:v>433000</c:v>
                </c:pt>
                <c:pt idx="11">
                  <c:v>433000</c:v>
                </c:pt>
                <c:pt idx="12">
                  <c:v>433000</c:v>
                </c:pt>
                <c:pt idx="13">
                  <c:v>433000</c:v>
                </c:pt>
                <c:pt idx="14">
                  <c:v>433000</c:v>
                </c:pt>
                <c:pt idx="15">
                  <c:v>433000</c:v>
                </c:pt>
                <c:pt idx="16">
                  <c:v>433000</c:v>
                </c:pt>
                <c:pt idx="17">
                  <c:v>433000</c:v>
                </c:pt>
                <c:pt idx="18">
                  <c:v>433000</c:v>
                </c:pt>
                <c:pt idx="19">
                  <c:v>433000</c:v>
                </c:pt>
                <c:pt idx="20">
                  <c:v>433000</c:v>
                </c:pt>
                <c:pt idx="21">
                  <c:v>433000</c:v>
                </c:pt>
                <c:pt idx="22">
                  <c:v>433000</c:v>
                </c:pt>
                <c:pt idx="23">
                  <c:v>433000</c:v>
                </c:pt>
                <c:pt idx="24">
                  <c:v>433000</c:v>
                </c:pt>
                <c:pt idx="25">
                  <c:v>433000</c:v>
                </c:pt>
                <c:pt idx="26">
                  <c:v>433000</c:v>
                </c:pt>
                <c:pt idx="27">
                  <c:v>433000</c:v>
                </c:pt>
                <c:pt idx="28">
                  <c:v>433000</c:v>
                </c:pt>
                <c:pt idx="29">
                  <c:v>433000</c:v>
                </c:pt>
                <c:pt idx="30">
                  <c:v>433000</c:v>
                </c:pt>
                <c:pt idx="31">
                  <c:v>433000</c:v>
                </c:pt>
                <c:pt idx="32">
                  <c:v>433000</c:v>
                </c:pt>
                <c:pt idx="33">
                  <c:v>433000</c:v>
                </c:pt>
                <c:pt idx="34">
                  <c:v>433000</c:v>
                </c:pt>
                <c:pt idx="35">
                  <c:v>433000</c:v>
                </c:pt>
                <c:pt idx="36">
                  <c:v>433000</c:v>
                </c:pt>
                <c:pt idx="37">
                  <c:v>433000</c:v>
                </c:pt>
                <c:pt idx="38">
                  <c:v>433000</c:v>
                </c:pt>
                <c:pt idx="39">
                  <c:v>433000</c:v>
                </c:pt>
                <c:pt idx="40">
                  <c:v>433000</c:v>
                </c:pt>
                <c:pt idx="41">
                  <c:v>433000</c:v>
                </c:pt>
                <c:pt idx="42">
                  <c:v>433000</c:v>
                </c:pt>
                <c:pt idx="43">
                  <c:v>433000</c:v>
                </c:pt>
                <c:pt idx="44">
                  <c:v>433000</c:v>
                </c:pt>
                <c:pt idx="45">
                  <c:v>433000</c:v>
                </c:pt>
                <c:pt idx="46">
                  <c:v>433000</c:v>
                </c:pt>
                <c:pt idx="47">
                  <c:v>433000</c:v>
                </c:pt>
                <c:pt idx="48">
                  <c:v>433000</c:v>
                </c:pt>
                <c:pt idx="49">
                  <c:v>433000</c:v>
                </c:pt>
                <c:pt idx="50">
                  <c:v>433000</c:v>
                </c:pt>
                <c:pt idx="51">
                  <c:v>433000</c:v>
                </c:pt>
                <c:pt idx="52">
                  <c:v>433000</c:v>
                </c:pt>
                <c:pt idx="53">
                  <c:v>433000</c:v>
                </c:pt>
                <c:pt idx="54">
                  <c:v>433000</c:v>
                </c:pt>
                <c:pt idx="55">
                  <c:v>433000</c:v>
                </c:pt>
                <c:pt idx="56">
                  <c:v>433000</c:v>
                </c:pt>
                <c:pt idx="57">
                  <c:v>433000</c:v>
                </c:pt>
                <c:pt idx="58">
                  <c:v>433000</c:v>
                </c:pt>
                <c:pt idx="59">
                  <c:v>433000</c:v>
                </c:pt>
                <c:pt idx="60">
                  <c:v>433000</c:v>
                </c:pt>
                <c:pt idx="61">
                  <c:v>433000</c:v>
                </c:pt>
                <c:pt idx="62">
                  <c:v>433000</c:v>
                </c:pt>
                <c:pt idx="63">
                  <c:v>433000</c:v>
                </c:pt>
                <c:pt idx="64">
                  <c:v>433000</c:v>
                </c:pt>
                <c:pt idx="65">
                  <c:v>433000</c:v>
                </c:pt>
                <c:pt idx="66">
                  <c:v>433000</c:v>
                </c:pt>
                <c:pt idx="67">
                  <c:v>433000</c:v>
                </c:pt>
                <c:pt idx="68">
                  <c:v>433000</c:v>
                </c:pt>
                <c:pt idx="69">
                  <c:v>433000</c:v>
                </c:pt>
                <c:pt idx="70">
                  <c:v>433000</c:v>
                </c:pt>
                <c:pt idx="71">
                  <c:v>433000</c:v>
                </c:pt>
                <c:pt idx="72">
                  <c:v>433000</c:v>
                </c:pt>
                <c:pt idx="73">
                  <c:v>433000</c:v>
                </c:pt>
                <c:pt idx="74">
                  <c:v>433000</c:v>
                </c:pt>
                <c:pt idx="75">
                  <c:v>433000</c:v>
                </c:pt>
                <c:pt idx="76">
                  <c:v>433000</c:v>
                </c:pt>
                <c:pt idx="77">
                  <c:v>433000</c:v>
                </c:pt>
                <c:pt idx="78">
                  <c:v>433000</c:v>
                </c:pt>
                <c:pt idx="79">
                  <c:v>433000</c:v>
                </c:pt>
                <c:pt idx="80">
                  <c:v>433000</c:v>
                </c:pt>
                <c:pt idx="81">
                  <c:v>433000</c:v>
                </c:pt>
                <c:pt idx="82">
                  <c:v>433000</c:v>
                </c:pt>
                <c:pt idx="83">
                  <c:v>433000</c:v>
                </c:pt>
                <c:pt idx="84">
                  <c:v>433000</c:v>
                </c:pt>
                <c:pt idx="85">
                  <c:v>433000</c:v>
                </c:pt>
                <c:pt idx="86">
                  <c:v>433000</c:v>
                </c:pt>
                <c:pt idx="87">
                  <c:v>433000</c:v>
                </c:pt>
                <c:pt idx="88">
                  <c:v>433000</c:v>
                </c:pt>
                <c:pt idx="89">
                  <c:v>433000</c:v>
                </c:pt>
                <c:pt idx="90">
                  <c:v>433000</c:v>
                </c:pt>
                <c:pt idx="91">
                  <c:v>433000</c:v>
                </c:pt>
                <c:pt idx="92">
                  <c:v>433000</c:v>
                </c:pt>
                <c:pt idx="93">
                  <c:v>433000</c:v>
                </c:pt>
                <c:pt idx="94">
                  <c:v>433000</c:v>
                </c:pt>
                <c:pt idx="95">
                  <c:v>433000</c:v>
                </c:pt>
                <c:pt idx="96">
                  <c:v>433000</c:v>
                </c:pt>
                <c:pt idx="97">
                  <c:v>433000</c:v>
                </c:pt>
                <c:pt idx="98">
                  <c:v>433000</c:v>
                </c:pt>
                <c:pt idx="99">
                  <c:v>433000</c:v>
                </c:pt>
                <c:pt idx="100">
                  <c:v>433000</c:v>
                </c:pt>
                <c:pt idx="101">
                  <c:v>433000</c:v>
                </c:pt>
                <c:pt idx="102">
                  <c:v>433000</c:v>
                </c:pt>
                <c:pt idx="103">
                  <c:v>433000</c:v>
                </c:pt>
                <c:pt idx="104">
                  <c:v>433000</c:v>
                </c:pt>
                <c:pt idx="105">
                  <c:v>433000</c:v>
                </c:pt>
                <c:pt idx="106">
                  <c:v>433000</c:v>
                </c:pt>
                <c:pt idx="107">
                  <c:v>433000</c:v>
                </c:pt>
                <c:pt idx="108">
                  <c:v>433000</c:v>
                </c:pt>
                <c:pt idx="109">
                  <c:v>433000</c:v>
                </c:pt>
                <c:pt idx="110">
                  <c:v>433000</c:v>
                </c:pt>
                <c:pt idx="111">
                  <c:v>433000</c:v>
                </c:pt>
                <c:pt idx="112">
                  <c:v>433000</c:v>
                </c:pt>
                <c:pt idx="113">
                  <c:v>433000</c:v>
                </c:pt>
                <c:pt idx="114">
                  <c:v>433000</c:v>
                </c:pt>
                <c:pt idx="115">
                  <c:v>433000</c:v>
                </c:pt>
                <c:pt idx="116">
                  <c:v>433000</c:v>
                </c:pt>
                <c:pt idx="117">
                  <c:v>433000</c:v>
                </c:pt>
                <c:pt idx="118">
                  <c:v>433000</c:v>
                </c:pt>
                <c:pt idx="119">
                  <c:v>433000</c:v>
                </c:pt>
                <c:pt idx="120">
                  <c:v>433000</c:v>
                </c:pt>
                <c:pt idx="121">
                  <c:v>433000</c:v>
                </c:pt>
                <c:pt idx="122">
                  <c:v>433000</c:v>
                </c:pt>
                <c:pt idx="123">
                  <c:v>433000</c:v>
                </c:pt>
                <c:pt idx="124">
                  <c:v>433000</c:v>
                </c:pt>
                <c:pt idx="125">
                  <c:v>433000</c:v>
                </c:pt>
                <c:pt idx="126">
                  <c:v>433000</c:v>
                </c:pt>
                <c:pt idx="127">
                  <c:v>433000</c:v>
                </c:pt>
                <c:pt idx="128">
                  <c:v>433000</c:v>
                </c:pt>
                <c:pt idx="129">
                  <c:v>433000</c:v>
                </c:pt>
                <c:pt idx="130">
                  <c:v>433000</c:v>
                </c:pt>
                <c:pt idx="131">
                  <c:v>433000</c:v>
                </c:pt>
                <c:pt idx="132">
                  <c:v>433000</c:v>
                </c:pt>
                <c:pt idx="133">
                  <c:v>433000</c:v>
                </c:pt>
                <c:pt idx="134">
                  <c:v>433000</c:v>
                </c:pt>
                <c:pt idx="135">
                  <c:v>433000</c:v>
                </c:pt>
                <c:pt idx="136">
                  <c:v>433000</c:v>
                </c:pt>
                <c:pt idx="137">
                  <c:v>433000</c:v>
                </c:pt>
                <c:pt idx="138">
                  <c:v>433000</c:v>
                </c:pt>
                <c:pt idx="139">
                  <c:v>433000</c:v>
                </c:pt>
                <c:pt idx="140">
                  <c:v>433000</c:v>
                </c:pt>
                <c:pt idx="141">
                  <c:v>433000</c:v>
                </c:pt>
                <c:pt idx="142">
                  <c:v>433000</c:v>
                </c:pt>
                <c:pt idx="143">
                  <c:v>433000</c:v>
                </c:pt>
                <c:pt idx="144">
                  <c:v>433000</c:v>
                </c:pt>
                <c:pt idx="145">
                  <c:v>433000</c:v>
                </c:pt>
                <c:pt idx="146">
                  <c:v>433000</c:v>
                </c:pt>
                <c:pt idx="147">
                  <c:v>433000</c:v>
                </c:pt>
                <c:pt idx="148">
                  <c:v>433000</c:v>
                </c:pt>
                <c:pt idx="149">
                  <c:v>433000</c:v>
                </c:pt>
                <c:pt idx="150">
                  <c:v>433000</c:v>
                </c:pt>
                <c:pt idx="151">
                  <c:v>433000</c:v>
                </c:pt>
                <c:pt idx="152">
                  <c:v>433000</c:v>
                </c:pt>
                <c:pt idx="153">
                  <c:v>433000</c:v>
                </c:pt>
                <c:pt idx="154">
                  <c:v>433000</c:v>
                </c:pt>
                <c:pt idx="155">
                  <c:v>433000</c:v>
                </c:pt>
                <c:pt idx="156">
                  <c:v>433000</c:v>
                </c:pt>
                <c:pt idx="157">
                  <c:v>433000</c:v>
                </c:pt>
                <c:pt idx="158">
                  <c:v>433000</c:v>
                </c:pt>
                <c:pt idx="159">
                  <c:v>433000</c:v>
                </c:pt>
                <c:pt idx="160">
                  <c:v>433000</c:v>
                </c:pt>
                <c:pt idx="161">
                  <c:v>433000</c:v>
                </c:pt>
                <c:pt idx="162">
                  <c:v>433000</c:v>
                </c:pt>
                <c:pt idx="163">
                  <c:v>433000</c:v>
                </c:pt>
                <c:pt idx="164">
                  <c:v>433000</c:v>
                </c:pt>
                <c:pt idx="165">
                  <c:v>433000</c:v>
                </c:pt>
                <c:pt idx="166">
                  <c:v>433000</c:v>
                </c:pt>
                <c:pt idx="167">
                  <c:v>433000</c:v>
                </c:pt>
                <c:pt idx="168">
                  <c:v>433000</c:v>
                </c:pt>
                <c:pt idx="169">
                  <c:v>433000</c:v>
                </c:pt>
                <c:pt idx="170">
                  <c:v>433000</c:v>
                </c:pt>
                <c:pt idx="171">
                  <c:v>433000</c:v>
                </c:pt>
                <c:pt idx="172">
                  <c:v>433000</c:v>
                </c:pt>
                <c:pt idx="173">
                  <c:v>433000</c:v>
                </c:pt>
                <c:pt idx="174">
                  <c:v>433000</c:v>
                </c:pt>
                <c:pt idx="175">
                  <c:v>433000</c:v>
                </c:pt>
                <c:pt idx="176">
                  <c:v>433000</c:v>
                </c:pt>
                <c:pt idx="177">
                  <c:v>433000</c:v>
                </c:pt>
                <c:pt idx="178">
                  <c:v>433000</c:v>
                </c:pt>
                <c:pt idx="179">
                  <c:v>433000</c:v>
                </c:pt>
                <c:pt idx="180">
                  <c:v>433000</c:v>
                </c:pt>
                <c:pt idx="181">
                  <c:v>433000</c:v>
                </c:pt>
                <c:pt idx="182">
                  <c:v>433000</c:v>
                </c:pt>
                <c:pt idx="183">
                  <c:v>433000</c:v>
                </c:pt>
                <c:pt idx="184">
                  <c:v>433000</c:v>
                </c:pt>
                <c:pt idx="185">
                  <c:v>433000</c:v>
                </c:pt>
                <c:pt idx="186">
                  <c:v>433000</c:v>
                </c:pt>
                <c:pt idx="187">
                  <c:v>433000</c:v>
                </c:pt>
                <c:pt idx="188">
                  <c:v>433000</c:v>
                </c:pt>
                <c:pt idx="189">
                  <c:v>433000</c:v>
                </c:pt>
                <c:pt idx="190">
                  <c:v>433000</c:v>
                </c:pt>
                <c:pt idx="191">
                  <c:v>433000</c:v>
                </c:pt>
                <c:pt idx="192">
                  <c:v>433000</c:v>
                </c:pt>
                <c:pt idx="193">
                  <c:v>433000</c:v>
                </c:pt>
                <c:pt idx="194">
                  <c:v>433000</c:v>
                </c:pt>
                <c:pt idx="195">
                  <c:v>433000</c:v>
                </c:pt>
                <c:pt idx="196">
                  <c:v>433000</c:v>
                </c:pt>
                <c:pt idx="197">
                  <c:v>433000</c:v>
                </c:pt>
                <c:pt idx="198">
                  <c:v>433000</c:v>
                </c:pt>
                <c:pt idx="199">
                  <c:v>433000</c:v>
                </c:pt>
                <c:pt idx="200">
                  <c:v>433000</c:v>
                </c:pt>
                <c:pt idx="201">
                  <c:v>433000</c:v>
                </c:pt>
                <c:pt idx="202">
                  <c:v>433000</c:v>
                </c:pt>
                <c:pt idx="203">
                  <c:v>433000</c:v>
                </c:pt>
                <c:pt idx="204">
                  <c:v>433000</c:v>
                </c:pt>
                <c:pt idx="205">
                  <c:v>433000</c:v>
                </c:pt>
                <c:pt idx="206">
                  <c:v>433000</c:v>
                </c:pt>
                <c:pt idx="207">
                  <c:v>433000</c:v>
                </c:pt>
                <c:pt idx="208">
                  <c:v>433000</c:v>
                </c:pt>
                <c:pt idx="209">
                  <c:v>433000</c:v>
                </c:pt>
                <c:pt idx="210">
                  <c:v>433000</c:v>
                </c:pt>
                <c:pt idx="211">
                  <c:v>433000</c:v>
                </c:pt>
                <c:pt idx="212">
                  <c:v>433000</c:v>
                </c:pt>
                <c:pt idx="213">
                  <c:v>433000</c:v>
                </c:pt>
                <c:pt idx="214">
                  <c:v>433000</c:v>
                </c:pt>
                <c:pt idx="215">
                  <c:v>433000</c:v>
                </c:pt>
                <c:pt idx="216">
                  <c:v>433000</c:v>
                </c:pt>
                <c:pt idx="217">
                  <c:v>433000</c:v>
                </c:pt>
                <c:pt idx="218">
                  <c:v>433000</c:v>
                </c:pt>
                <c:pt idx="219">
                  <c:v>433000</c:v>
                </c:pt>
                <c:pt idx="220">
                  <c:v>433000</c:v>
                </c:pt>
                <c:pt idx="221">
                  <c:v>433000</c:v>
                </c:pt>
                <c:pt idx="222">
                  <c:v>433000</c:v>
                </c:pt>
                <c:pt idx="223">
                  <c:v>433000</c:v>
                </c:pt>
                <c:pt idx="224">
                  <c:v>433000</c:v>
                </c:pt>
                <c:pt idx="225">
                  <c:v>433000</c:v>
                </c:pt>
                <c:pt idx="226">
                  <c:v>433000</c:v>
                </c:pt>
                <c:pt idx="227">
                  <c:v>433000</c:v>
                </c:pt>
                <c:pt idx="228">
                  <c:v>433000</c:v>
                </c:pt>
                <c:pt idx="229">
                  <c:v>433000</c:v>
                </c:pt>
                <c:pt idx="230">
                  <c:v>433000</c:v>
                </c:pt>
                <c:pt idx="231">
                  <c:v>433000</c:v>
                </c:pt>
                <c:pt idx="232">
                  <c:v>433000</c:v>
                </c:pt>
                <c:pt idx="233">
                  <c:v>433000</c:v>
                </c:pt>
                <c:pt idx="234">
                  <c:v>433000</c:v>
                </c:pt>
                <c:pt idx="235">
                  <c:v>433000</c:v>
                </c:pt>
                <c:pt idx="236">
                  <c:v>433000</c:v>
                </c:pt>
                <c:pt idx="237">
                  <c:v>433000</c:v>
                </c:pt>
                <c:pt idx="238">
                  <c:v>433000</c:v>
                </c:pt>
                <c:pt idx="239">
                  <c:v>433000</c:v>
                </c:pt>
              </c:numCache>
            </c:numRef>
          </c:val>
          <c:smooth val="0"/>
          <c:extLst>
            <c:ext xmlns:c16="http://schemas.microsoft.com/office/drawing/2014/chart" uri="{C3380CC4-5D6E-409C-BE32-E72D297353CC}">
              <c16:uniqueId val="{00000001-F4FC-4060-9D3E-78A490D933D6}"/>
            </c:ext>
          </c:extLst>
        </c:ser>
        <c:dLbls>
          <c:showLegendKey val="0"/>
          <c:showVal val="0"/>
          <c:showCatName val="0"/>
          <c:showSerName val="0"/>
          <c:showPercent val="0"/>
          <c:showBubbleSize val="0"/>
        </c:dLbls>
        <c:marker val="1"/>
        <c:smooth val="0"/>
        <c:axId val="1310989343"/>
        <c:axId val="1310986015"/>
      </c:lineChart>
      <c:catAx>
        <c:axId val="1310987263"/>
        <c:scaling>
          <c:orientation val="minMax"/>
        </c:scaling>
        <c:delete val="0"/>
        <c:axPos val="b"/>
        <c:title>
          <c:tx>
            <c:rich>
              <a:bodyPr rot="0" spcFirstLastPara="1" vertOverflow="ellipsis" vert="horz" wrap="square" anchor="ctr" anchorCtr="1"/>
              <a:lstStyle/>
              <a:p>
                <a:pPr>
                  <a:defRPr sz="1000" b="1" i="0" u="none" strike="noStrike" kern="1200" cap="all" baseline="0">
                    <a:solidFill>
                      <a:schemeClr val="bg1"/>
                    </a:solidFill>
                    <a:latin typeface="Calibri" panose="020F0502020204030204" pitchFamily="34" charset="0"/>
                    <a:ea typeface="+mn-ea"/>
                    <a:cs typeface="Calibri" panose="020F0502020204030204" pitchFamily="34" charset="0"/>
                  </a:defRPr>
                </a:pPr>
                <a:r>
                  <a:rPr lang="en-US" sz="1000">
                    <a:solidFill>
                      <a:schemeClr val="bg1"/>
                    </a:solidFill>
                    <a:latin typeface="Calibri" panose="020F0502020204030204" pitchFamily="34" charset="0"/>
                    <a:cs typeface="Calibri" panose="020F0502020204030204" pitchFamily="34" charset="0"/>
                  </a:rPr>
                  <a:t>Stars</a:t>
                </a:r>
              </a:p>
            </c:rich>
          </c:tx>
          <c:layout>
            <c:manualLayout>
              <c:xMode val="edge"/>
              <c:yMode val="edge"/>
              <c:x val="0.44293421656534149"/>
              <c:y val="0.84624356980500059"/>
            </c:manualLayout>
          </c:layout>
          <c:overlay val="0"/>
          <c:spPr>
            <a:noFill/>
            <a:ln>
              <a:noFill/>
            </a:ln>
            <a:effectLst/>
          </c:spPr>
          <c:txPr>
            <a:bodyPr rot="0" spcFirstLastPara="1" vertOverflow="ellipsis" vert="horz" wrap="square" anchor="ctr" anchorCtr="1"/>
            <a:lstStyle/>
            <a:p>
              <a:pPr>
                <a:defRPr sz="1000" b="1" i="0" u="none" strike="noStrike" kern="1200" cap="all" baseline="0">
                  <a:solidFill>
                    <a:schemeClr val="bg1"/>
                  </a:solidFill>
                  <a:latin typeface="Calibri" panose="020F0502020204030204" pitchFamily="34" charset="0"/>
                  <a:ea typeface="+mn-ea"/>
                  <a:cs typeface="Calibri" panose="020F0502020204030204" pitchFamily="34" charset="0"/>
                </a:defRPr>
              </a:pPr>
              <a:endParaRPr lang="en-US"/>
            </a:p>
          </c:txPr>
        </c:title>
        <c:majorTickMark val="none"/>
        <c:minorTickMark val="none"/>
        <c:tickLblPos val="nextTo"/>
        <c:spPr>
          <a:noFill/>
          <a:ln w="12700" cap="flat" cmpd="sng" algn="ctr">
            <a:solidFill>
              <a:schemeClr val="bg1">
                <a:alpha val="54000"/>
              </a:schemeClr>
            </a:solidFill>
            <a:round/>
          </a:ln>
          <a:effectLst/>
        </c:spPr>
        <c:txPr>
          <a:bodyPr rot="-60000000" spcFirstLastPara="1" vertOverflow="ellipsis" vert="horz" wrap="square" anchor="ctr" anchorCtr="1"/>
          <a:lstStyle/>
          <a:p>
            <a:pPr>
              <a:defRPr sz="1000" b="0" i="0" u="none" strike="noStrike" kern="1200" baseline="0">
                <a:solidFill>
                  <a:schemeClr val="bg1"/>
                </a:solidFill>
                <a:latin typeface="Calibri" panose="020F0502020204030204" pitchFamily="34" charset="0"/>
                <a:ea typeface="+mn-ea"/>
                <a:cs typeface="Calibri" panose="020F0502020204030204" pitchFamily="34" charset="0"/>
              </a:defRPr>
            </a:pPr>
            <a:endParaRPr lang="en-US"/>
          </a:p>
        </c:txPr>
        <c:crossAx val="1310983935"/>
        <c:crosses val="autoZero"/>
        <c:auto val="1"/>
        <c:lblAlgn val="ctr"/>
        <c:lblOffset val="100"/>
        <c:noMultiLvlLbl val="0"/>
      </c:catAx>
      <c:valAx>
        <c:axId val="1310983935"/>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1000" b="1" i="0" u="none" strike="noStrike" kern="1200" cap="all" baseline="0">
                    <a:solidFill>
                      <a:schemeClr val="bg1"/>
                    </a:solidFill>
                    <a:latin typeface="Calibri" panose="020F0502020204030204" pitchFamily="34" charset="0"/>
                    <a:ea typeface="+mn-ea"/>
                    <a:cs typeface="Calibri" panose="020F0502020204030204" pitchFamily="34" charset="0"/>
                  </a:defRPr>
                </a:pPr>
                <a:r>
                  <a:rPr lang="en-US" sz="1000">
                    <a:latin typeface="Calibri" panose="020F0502020204030204" pitchFamily="34" charset="0"/>
                    <a:cs typeface="Calibri" panose="020F0502020204030204" pitchFamily="34" charset="0"/>
                  </a:rPr>
                  <a:t>Radius (km)</a:t>
                </a:r>
              </a:p>
            </c:rich>
          </c:tx>
          <c:layout>
            <c:manualLayout>
              <c:xMode val="edge"/>
              <c:yMode val="edge"/>
              <c:x val="1.8922714700803183E-2"/>
              <c:y val="0.32580233238767453"/>
            </c:manualLayout>
          </c:layout>
          <c:overlay val="0"/>
          <c:spPr>
            <a:noFill/>
            <a:ln>
              <a:noFill/>
            </a:ln>
            <a:effectLst/>
          </c:spPr>
          <c:txPr>
            <a:bodyPr rot="-5400000" spcFirstLastPara="1" vertOverflow="ellipsis" vert="horz" wrap="square" anchor="ctr" anchorCtr="1"/>
            <a:lstStyle/>
            <a:p>
              <a:pPr>
                <a:defRPr sz="1000" b="1" i="0" u="none" strike="noStrike" kern="1200" cap="all" baseline="0">
                  <a:solidFill>
                    <a:schemeClr val="bg1"/>
                  </a:solidFill>
                  <a:latin typeface="Calibri" panose="020F0502020204030204" pitchFamily="34" charset="0"/>
                  <a:ea typeface="+mn-ea"/>
                  <a:cs typeface="Calibri" panose="020F0502020204030204" pitchFamily="34" charset="0"/>
                </a:defRPr>
              </a:pPr>
              <a:endParaRPr lang="en-US"/>
            </a:p>
          </c:txPr>
        </c:title>
        <c:numFmt formatCode="General" sourceLinked="1"/>
        <c:majorTickMark val="none"/>
        <c:minorTickMark val="none"/>
        <c:tickLblPos val="nextTo"/>
        <c:spPr>
          <a:noFill/>
          <a:ln>
            <a:solidFill>
              <a:schemeClr val="bg1"/>
            </a:solidFill>
          </a:ln>
          <a:effectLst/>
        </c:spPr>
        <c:txPr>
          <a:bodyPr rot="-60000000" spcFirstLastPara="1" vertOverflow="ellipsis" vert="horz" wrap="square" anchor="ctr" anchorCtr="1"/>
          <a:lstStyle/>
          <a:p>
            <a:pPr>
              <a:defRPr sz="1000" b="0" i="0" u="none" strike="noStrike" kern="1200" baseline="0">
                <a:solidFill>
                  <a:schemeClr val="bg1"/>
                </a:solidFill>
                <a:latin typeface="Calibri" panose="020F0502020204030204" pitchFamily="34" charset="0"/>
                <a:ea typeface="+mn-ea"/>
                <a:cs typeface="Calibri" panose="020F0502020204030204" pitchFamily="34" charset="0"/>
              </a:defRPr>
            </a:pPr>
            <a:endParaRPr lang="en-US"/>
          </a:p>
        </c:txPr>
        <c:crossAx val="1310987263"/>
        <c:crosses val="autoZero"/>
        <c:crossBetween val="between"/>
      </c:valAx>
      <c:valAx>
        <c:axId val="1310986015"/>
        <c:scaling>
          <c:orientation val="minMax"/>
        </c:scaling>
        <c:delete val="0"/>
        <c:axPos val="r"/>
        <c:title>
          <c:tx>
            <c:rich>
              <a:bodyPr rot="-5400000" spcFirstLastPara="1" vertOverflow="ellipsis" vert="horz" wrap="square" anchor="ctr" anchorCtr="1"/>
              <a:lstStyle/>
              <a:p>
                <a:pPr>
                  <a:defRPr sz="1000" b="1" i="0" u="none" strike="noStrike" kern="1200" cap="all" baseline="0">
                    <a:solidFill>
                      <a:schemeClr val="bg1"/>
                    </a:solidFill>
                    <a:latin typeface="Calibri" panose="020F0502020204030204" pitchFamily="34" charset="0"/>
                    <a:ea typeface="+mn-ea"/>
                    <a:cs typeface="Calibri" panose="020F0502020204030204" pitchFamily="34" charset="0"/>
                  </a:defRPr>
                </a:pPr>
                <a:r>
                  <a:rPr lang="en-US" sz="1000">
                    <a:solidFill>
                      <a:schemeClr val="bg1"/>
                    </a:solidFill>
                    <a:latin typeface="Calibri" panose="020F0502020204030204" pitchFamily="34" charset="0"/>
                    <a:cs typeface="Calibri" panose="020F0502020204030204" pitchFamily="34" charset="0"/>
                  </a:rPr>
                  <a:t>Radius of Sun (km)</a:t>
                </a:r>
              </a:p>
            </c:rich>
          </c:tx>
          <c:layout>
            <c:manualLayout>
              <c:xMode val="edge"/>
              <c:yMode val="edge"/>
              <c:x val="0.94851859282747608"/>
              <c:y val="0.26885585254558814"/>
            </c:manualLayout>
          </c:layout>
          <c:overlay val="0"/>
          <c:spPr>
            <a:noFill/>
            <a:ln>
              <a:noFill/>
            </a:ln>
            <a:effectLst/>
          </c:spPr>
          <c:txPr>
            <a:bodyPr rot="-5400000" spcFirstLastPara="1" vertOverflow="ellipsis" vert="horz" wrap="square" anchor="ctr" anchorCtr="1"/>
            <a:lstStyle/>
            <a:p>
              <a:pPr>
                <a:defRPr sz="1000" b="1" i="0" u="none" strike="noStrike" kern="1200" cap="all" baseline="0">
                  <a:solidFill>
                    <a:schemeClr val="bg1"/>
                  </a:solidFill>
                  <a:latin typeface="Calibri" panose="020F0502020204030204" pitchFamily="34" charset="0"/>
                  <a:ea typeface="+mn-ea"/>
                  <a:cs typeface="Calibri" panose="020F0502020204030204" pitchFamily="34" charset="0"/>
                </a:defRPr>
              </a:pPr>
              <a:endParaRPr lang="en-US"/>
            </a:p>
          </c:txPr>
        </c:title>
        <c:numFmt formatCode="0.00E+00" sourceLinked="1"/>
        <c:majorTickMark val="none"/>
        <c:minorTickMark val="none"/>
        <c:tickLblPos val="nextTo"/>
        <c:spPr>
          <a:noFill/>
          <a:ln>
            <a:solidFill>
              <a:schemeClr val="bg1"/>
            </a:solidFill>
          </a:ln>
          <a:effectLst/>
        </c:spPr>
        <c:txPr>
          <a:bodyPr rot="-60000000" spcFirstLastPara="1" vertOverflow="ellipsis" vert="horz" wrap="square" anchor="ctr" anchorCtr="1"/>
          <a:lstStyle/>
          <a:p>
            <a:pPr>
              <a:defRPr sz="1000" b="0" i="0" u="none" strike="noStrike" kern="1200" baseline="0">
                <a:solidFill>
                  <a:schemeClr val="bg1"/>
                </a:solidFill>
                <a:latin typeface="Calibri" panose="020F0502020204030204" pitchFamily="34" charset="0"/>
                <a:ea typeface="+mn-ea"/>
                <a:cs typeface="Calibri" panose="020F0502020204030204" pitchFamily="34" charset="0"/>
              </a:defRPr>
            </a:pPr>
            <a:endParaRPr lang="en-US"/>
          </a:p>
        </c:txPr>
        <c:crossAx val="1310989343"/>
        <c:crosses val="max"/>
        <c:crossBetween val="between"/>
      </c:valAx>
      <c:catAx>
        <c:axId val="1310989343"/>
        <c:scaling>
          <c:orientation val="minMax"/>
        </c:scaling>
        <c:delete val="1"/>
        <c:axPos val="b"/>
        <c:majorTickMark val="none"/>
        <c:minorTickMark val="none"/>
        <c:tickLblPos val="nextTo"/>
        <c:crossAx val="1310986015"/>
        <c:crosses val="autoZero"/>
        <c:auto val="1"/>
        <c:lblAlgn val="ctr"/>
        <c:lblOffset val="100"/>
        <c:noMultiLvlLbl val="0"/>
      </c:catAx>
      <c:spPr>
        <a:noFill/>
        <a:ln>
          <a:noFill/>
        </a:ln>
        <a:effectLst/>
      </c:spPr>
    </c:plotArea>
    <c:legend>
      <c:legendPos val="b"/>
      <c:layout>
        <c:manualLayout>
          <c:xMode val="edge"/>
          <c:yMode val="edge"/>
          <c:x val="0.33003103680024393"/>
          <c:y val="0.90978126655614988"/>
          <c:w val="0.39392194911709671"/>
          <c:h val="6.194064672041169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Calibri" panose="020F0502020204030204" pitchFamily="34" charset="0"/>
              <a:ea typeface="Cambria Math" panose="02040503050406030204" pitchFamily="18" charset="0"/>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bg1"/>
                </a:solidFill>
                <a:effectLst>
                  <a:outerShdw blurRad="50800" dist="38100" dir="5400000" algn="t" rotWithShape="0">
                    <a:prstClr val="black">
                      <a:alpha val="40000"/>
                    </a:prstClr>
                  </a:outerShdw>
                </a:effectLst>
                <a:latin typeface="Calibri" panose="020F0502020204030204" pitchFamily="34" charset="0"/>
                <a:ea typeface="+mn-ea"/>
                <a:cs typeface="Calibri" panose="020F0502020204030204" pitchFamily="34" charset="0"/>
              </a:defRPr>
            </a:pPr>
            <a:r>
              <a:rPr lang="en-US">
                <a:solidFill>
                  <a:schemeClr val="bg1"/>
                </a:solidFill>
                <a:latin typeface="Calibri" panose="020F0502020204030204" pitchFamily="34" charset="0"/>
                <a:cs typeface="Calibri" panose="020F0502020204030204" pitchFamily="34" charset="0"/>
              </a:rPr>
              <a:t>Absolute Magnitude vs. Temperature Line Fit Plot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bg1"/>
              </a:solidFill>
              <a:effectLst>
                <a:outerShdw blurRad="50800" dist="38100" dir="5400000" algn="t" rotWithShape="0">
                  <a:prstClr val="black">
                    <a:alpha val="40000"/>
                  </a:prstClr>
                </a:outerShdw>
              </a:effectLst>
              <a:latin typeface="Calibri" panose="020F0502020204030204" pitchFamily="34" charset="0"/>
              <a:ea typeface="+mn-ea"/>
              <a:cs typeface="Calibri" panose="020F0502020204030204" pitchFamily="34" charset="0"/>
            </a:defRPr>
          </a:pPr>
          <a:endParaRPr lang="en-US"/>
        </a:p>
      </c:txPr>
    </c:title>
    <c:autoTitleDeleted val="0"/>
    <c:plotArea>
      <c:layout/>
      <c:scatterChart>
        <c:scatterStyle val="lineMarker"/>
        <c:varyColors val="0"/>
        <c:ser>
          <c:idx val="0"/>
          <c:order val="0"/>
          <c:tx>
            <c:v>Temperature</c:v>
          </c:tx>
          <c:spPr>
            <a:ln w="25400" cap="rnd">
              <a:noFill/>
              <a:round/>
            </a:ln>
            <a:effectLst>
              <a:outerShdw blurRad="63500" dist="38100" dir="5400000" rotWithShape="0">
                <a:srgbClr val="000000">
                  <a:alpha val="60000"/>
                </a:srgbClr>
              </a:outerShdw>
            </a:effectLst>
          </c:spPr>
          <c:marker>
            <c:symbol val="circle"/>
            <c:size val="6"/>
            <c:spPr>
              <a:solidFill>
                <a:srgbClr val="009999"/>
              </a:solidFill>
              <a:ln w="9525" cap="rnd">
                <a:solidFill>
                  <a:schemeClr val="tx1"/>
                </a:solidFill>
                <a:round/>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trendline>
            <c:spPr>
              <a:ln w="31750" cap="rnd">
                <a:solidFill>
                  <a:srgbClr val="00FFCC"/>
                </a:solidFill>
                <a:prstDash val="solid"/>
              </a:ln>
              <a:effectLst/>
            </c:spPr>
            <c:trendlineType val="linear"/>
            <c:dispRSqr val="1"/>
            <c:dispEq val="1"/>
            <c:trendlineLbl>
              <c:layout>
                <c:manualLayout>
                  <c:x val="4.2236722928525622E-2"/>
                  <c:y val="-0.69494939427163094"/>
                </c:manualLayout>
              </c:layout>
              <c:numFmt formatCode="General" sourceLinked="0"/>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trendlineLbl>
          </c:trendline>
          <c:xVal>
            <c:numRef>
              <c:f>'Stars data - Cleaned'!$D$2:$D$241</c:f>
              <c:numCache>
                <c:formatCode>General</c:formatCode>
                <c:ptCount val="240"/>
                <c:pt idx="0">
                  <c:v>16.12</c:v>
                </c:pt>
                <c:pt idx="1">
                  <c:v>16.600000000000001</c:v>
                </c:pt>
                <c:pt idx="2">
                  <c:v>18.7</c:v>
                </c:pt>
                <c:pt idx="3">
                  <c:v>16.649999999999999</c:v>
                </c:pt>
                <c:pt idx="4">
                  <c:v>20.059999999999999</c:v>
                </c:pt>
                <c:pt idx="5">
                  <c:v>16.98</c:v>
                </c:pt>
                <c:pt idx="6">
                  <c:v>17.22</c:v>
                </c:pt>
                <c:pt idx="7">
                  <c:v>17.399999999999999</c:v>
                </c:pt>
                <c:pt idx="8">
                  <c:v>17.45</c:v>
                </c:pt>
                <c:pt idx="9">
                  <c:v>16.05</c:v>
                </c:pt>
                <c:pt idx="10">
                  <c:v>10.69</c:v>
                </c:pt>
                <c:pt idx="11">
                  <c:v>11.79</c:v>
                </c:pt>
                <c:pt idx="12">
                  <c:v>13.21</c:v>
                </c:pt>
                <c:pt idx="13">
                  <c:v>10.48</c:v>
                </c:pt>
                <c:pt idx="14">
                  <c:v>11.782</c:v>
                </c:pt>
                <c:pt idx="15">
                  <c:v>13.07</c:v>
                </c:pt>
                <c:pt idx="16">
                  <c:v>14.79</c:v>
                </c:pt>
                <c:pt idx="17">
                  <c:v>10.8</c:v>
                </c:pt>
                <c:pt idx="18">
                  <c:v>13.53</c:v>
                </c:pt>
                <c:pt idx="19">
                  <c:v>11.18</c:v>
                </c:pt>
                <c:pt idx="20">
                  <c:v>10.58</c:v>
                </c:pt>
                <c:pt idx="21">
                  <c:v>14.02</c:v>
                </c:pt>
                <c:pt idx="22">
                  <c:v>14.23</c:v>
                </c:pt>
                <c:pt idx="23">
                  <c:v>14.5</c:v>
                </c:pt>
                <c:pt idx="24">
                  <c:v>11.89</c:v>
                </c:pt>
                <c:pt idx="25">
                  <c:v>12.23</c:v>
                </c:pt>
                <c:pt idx="26">
                  <c:v>14.2</c:v>
                </c:pt>
                <c:pt idx="27">
                  <c:v>14.47</c:v>
                </c:pt>
                <c:pt idx="28">
                  <c:v>12.59</c:v>
                </c:pt>
                <c:pt idx="29">
                  <c:v>14.08</c:v>
                </c:pt>
                <c:pt idx="30">
                  <c:v>-4.7</c:v>
                </c:pt>
                <c:pt idx="31">
                  <c:v>-4.2</c:v>
                </c:pt>
                <c:pt idx="32">
                  <c:v>-1.97</c:v>
                </c:pt>
                <c:pt idx="33">
                  <c:v>0.16</c:v>
                </c:pt>
                <c:pt idx="34">
                  <c:v>5.05</c:v>
                </c:pt>
                <c:pt idx="35">
                  <c:v>2.42</c:v>
                </c:pt>
                <c:pt idx="36">
                  <c:v>2.41</c:v>
                </c:pt>
                <c:pt idx="37">
                  <c:v>2.93</c:v>
                </c:pt>
                <c:pt idx="38">
                  <c:v>4.46</c:v>
                </c:pt>
                <c:pt idx="39">
                  <c:v>5.03</c:v>
                </c:pt>
                <c:pt idx="40">
                  <c:v>-6.93</c:v>
                </c:pt>
                <c:pt idx="41">
                  <c:v>-6.2</c:v>
                </c:pt>
                <c:pt idx="42">
                  <c:v>-6.02</c:v>
                </c:pt>
                <c:pt idx="43">
                  <c:v>-7.22</c:v>
                </c:pt>
                <c:pt idx="44">
                  <c:v>-6</c:v>
                </c:pt>
                <c:pt idx="45">
                  <c:v>-6.6</c:v>
                </c:pt>
                <c:pt idx="46">
                  <c:v>-6.78</c:v>
                </c:pt>
                <c:pt idx="47">
                  <c:v>-5.24</c:v>
                </c:pt>
                <c:pt idx="48">
                  <c:v>-6.74</c:v>
                </c:pt>
                <c:pt idx="49">
                  <c:v>-6.1</c:v>
                </c:pt>
                <c:pt idx="50">
                  <c:v>-9.4</c:v>
                </c:pt>
                <c:pt idx="51">
                  <c:v>-7.63</c:v>
                </c:pt>
                <c:pt idx="52">
                  <c:v>-9.1999999999999993</c:v>
                </c:pt>
                <c:pt idx="53">
                  <c:v>-8.0500000000000007</c:v>
                </c:pt>
                <c:pt idx="54">
                  <c:v>-7.79</c:v>
                </c:pt>
                <c:pt idx="55">
                  <c:v>-11.75</c:v>
                </c:pt>
                <c:pt idx="56">
                  <c:v>-11.92</c:v>
                </c:pt>
                <c:pt idx="57">
                  <c:v>-11.28</c:v>
                </c:pt>
                <c:pt idx="58">
                  <c:v>-11.24</c:v>
                </c:pt>
                <c:pt idx="59">
                  <c:v>-11.36</c:v>
                </c:pt>
                <c:pt idx="60">
                  <c:v>16.23</c:v>
                </c:pt>
                <c:pt idx="61">
                  <c:v>16.940000000000001</c:v>
                </c:pt>
                <c:pt idx="62">
                  <c:v>16.09</c:v>
                </c:pt>
                <c:pt idx="63">
                  <c:v>16.96</c:v>
                </c:pt>
                <c:pt idx="64">
                  <c:v>18.89</c:v>
                </c:pt>
                <c:pt idx="65">
                  <c:v>17.13</c:v>
                </c:pt>
                <c:pt idx="66">
                  <c:v>18.34</c:v>
                </c:pt>
                <c:pt idx="67">
                  <c:v>16.45</c:v>
                </c:pt>
                <c:pt idx="68">
                  <c:v>17.39</c:v>
                </c:pt>
                <c:pt idx="69">
                  <c:v>19.43</c:v>
                </c:pt>
                <c:pt idx="70">
                  <c:v>12.3</c:v>
                </c:pt>
                <c:pt idx="71">
                  <c:v>10.119999999999999</c:v>
                </c:pt>
                <c:pt idx="72">
                  <c:v>13.2</c:v>
                </c:pt>
                <c:pt idx="73">
                  <c:v>11.94</c:v>
                </c:pt>
                <c:pt idx="74">
                  <c:v>10.89</c:v>
                </c:pt>
                <c:pt idx="75">
                  <c:v>11.76</c:v>
                </c:pt>
                <c:pt idx="76">
                  <c:v>13.46</c:v>
                </c:pt>
                <c:pt idx="77">
                  <c:v>11.87</c:v>
                </c:pt>
                <c:pt idx="78">
                  <c:v>12.81</c:v>
                </c:pt>
                <c:pt idx="79">
                  <c:v>13.98</c:v>
                </c:pt>
                <c:pt idx="80">
                  <c:v>14.09</c:v>
                </c:pt>
                <c:pt idx="81">
                  <c:v>12.02</c:v>
                </c:pt>
                <c:pt idx="82">
                  <c:v>13.78</c:v>
                </c:pt>
                <c:pt idx="83">
                  <c:v>12.45</c:v>
                </c:pt>
                <c:pt idx="84">
                  <c:v>12.17</c:v>
                </c:pt>
                <c:pt idx="85">
                  <c:v>13.98</c:v>
                </c:pt>
                <c:pt idx="86">
                  <c:v>12.13</c:v>
                </c:pt>
                <c:pt idx="87">
                  <c:v>11.19</c:v>
                </c:pt>
                <c:pt idx="88">
                  <c:v>12.97</c:v>
                </c:pt>
                <c:pt idx="89">
                  <c:v>11.34</c:v>
                </c:pt>
                <c:pt idx="90">
                  <c:v>5.49</c:v>
                </c:pt>
                <c:pt idx="91">
                  <c:v>6.5060000000000002</c:v>
                </c:pt>
                <c:pt idx="92">
                  <c:v>6.2279999999999998</c:v>
                </c:pt>
                <c:pt idx="93">
                  <c:v>4.78</c:v>
                </c:pt>
                <c:pt idx="94">
                  <c:v>1.45</c:v>
                </c:pt>
                <c:pt idx="95">
                  <c:v>-2.2999999999999998</c:v>
                </c:pt>
                <c:pt idx="96">
                  <c:v>4.68</c:v>
                </c:pt>
                <c:pt idx="97">
                  <c:v>2.44</c:v>
                </c:pt>
                <c:pt idx="98">
                  <c:v>0.02</c:v>
                </c:pt>
                <c:pt idx="99">
                  <c:v>-4.4000000000000004</c:v>
                </c:pt>
                <c:pt idx="100">
                  <c:v>-6.5</c:v>
                </c:pt>
                <c:pt idx="101">
                  <c:v>-6.23</c:v>
                </c:pt>
                <c:pt idx="102">
                  <c:v>-5.76</c:v>
                </c:pt>
                <c:pt idx="103">
                  <c:v>-6.89</c:v>
                </c:pt>
                <c:pt idx="104">
                  <c:v>-5.91</c:v>
                </c:pt>
                <c:pt idx="105">
                  <c:v>-6.12</c:v>
                </c:pt>
                <c:pt idx="106">
                  <c:v>-5.83</c:v>
                </c:pt>
                <c:pt idx="107">
                  <c:v>-6.34</c:v>
                </c:pt>
                <c:pt idx="108">
                  <c:v>-6.24</c:v>
                </c:pt>
                <c:pt idx="109">
                  <c:v>-5.79</c:v>
                </c:pt>
                <c:pt idx="110">
                  <c:v>-10.7</c:v>
                </c:pt>
                <c:pt idx="111">
                  <c:v>-10.81</c:v>
                </c:pt>
                <c:pt idx="112">
                  <c:v>-11.33</c:v>
                </c:pt>
                <c:pt idx="113">
                  <c:v>-10.92</c:v>
                </c:pt>
                <c:pt idx="114">
                  <c:v>-10.86</c:v>
                </c:pt>
                <c:pt idx="115">
                  <c:v>-11.03</c:v>
                </c:pt>
                <c:pt idx="116">
                  <c:v>-11.39</c:v>
                </c:pt>
                <c:pt idx="117">
                  <c:v>-10.25</c:v>
                </c:pt>
                <c:pt idx="118">
                  <c:v>-10.07</c:v>
                </c:pt>
                <c:pt idx="119">
                  <c:v>-10.7</c:v>
                </c:pt>
                <c:pt idx="120">
                  <c:v>17.16</c:v>
                </c:pt>
                <c:pt idx="121">
                  <c:v>19.940000000000001</c:v>
                </c:pt>
                <c:pt idx="122">
                  <c:v>20.02</c:v>
                </c:pt>
                <c:pt idx="123">
                  <c:v>16.920000000000002</c:v>
                </c:pt>
                <c:pt idx="124">
                  <c:v>17.12</c:v>
                </c:pt>
                <c:pt idx="125">
                  <c:v>19.63</c:v>
                </c:pt>
                <c:pt idx="126">
                  <c:v>16.88</c:v>
                </c:pt>
                <c:pt idx="127">
                  <c:v>16.71</c:v>
                </c:pt>
                <c:pt idx="128">
                  <c:v>19.559999999999999</c:v>
                </c:pt>
                <c:pt idx="129">
                  <c:v>18.09</c:v>
                </c:pt>
                <c:pt idx="130">
                  <c:v>10.87</c:v>
                </c:pt>
                <c:pt idx="131">
                  <c:v>10.34</c:v>
                </c:pt>
                <c:pt idx="132">
                  <c:v>11.17</c:v>
                </c:pt>
                <c:pt idx="133">
                  <c:v>13.12</c:v>
                </c:pt>
                <c:pt idx="134">
                  <c:v>14.23</c:v>
                </c:pt>
                <c:pt idx="135">
                  <c:v>14.75</c:v>
                </c:pt>
                <c:pt idx="136">
                  <c:v>11.43</c:v>
                </c:pt>
                <c:pt idx="137">
                  <c:v>14.26</c:v>
                </c:pt>
                <c:pt idx="138">
                  <c:v>12.23</c:v>
                </c:pt>
                <c:pt idx="139">
                  <c:v>14.33</c:v>
                </c:pt>
                <c:pt idx="140">
                  <c:v>13.67</c:v>
                </c:pt>
                <c:pt idx="141">
                  <c:v>11.52</c:v>
                </c:pt>
                <c:pt idx="142">
                  <c:v>12.78</c:v>
                </c:pt>
                <c:pt idx="143">
                  <c:v>11.92</c:v>
                </c:pt>
                <c:pt idx="144">
                  <c:v>11.38</c:v>
                </c:pt>
                <c:pt idx="145">
                  <c:v>14.87</c:v>
                </c:pt>
                <c:pt idx="146">
                  <c:v>12.83</c:v>
                </c:pt>
                <c:pt idx="147">
                  <c:v>12.89</c:v>
                </c:pt>
                <c:pt idx="148">
                  <c:v>14.81</c:v>
                </c:pt>
                <c:pt idx="149">
                  <c:v>11.23</c:v>
                </c:pt>
                <c:pt idx="150">
                  <c:v>-4.01</c:v>
                </c:pt>
                <c:pt idx="151">
                  <c:v>0.12</c:v>
                </c:pt>
                <c:pt idx="152">
                  <c:v>-2.04</c:v>
                </c:pt>
                <c:pt idx="153">
                  <c:v>-3.32</c:v>
                </c:pt>
                <c:pt idx="154">
                  <c:v>-3.98</c:v>
                </c:pt>
                <c:pt idx="155">
                  <c:v>-4.09</c:v>
                </c:pt>
                <c:pt idx="156">
                  <c:v>-3.8</c:v>
                </c:pt>
                <c:pt idx="157">
                  <c:v>-3.4</c:v>
                </c:pt>
                <c:pt idx="158">
                  <c:v>-1.38</c:v>
                </c:pt>
                <c:pt idx="159">
                  <c:v>-4.5599999999999996</c:v>
                </c:pt>
                <c:pt idx="160">
                  <c:v>-5.92</c:v>
                </c:pt>
                <c:pt idx="161">
                  <c:v>-6.2450000000000001</c:v>
                </c:pt>
                <c:pt idx="162">
                  <c:v>-5.62</c:v>
                </c:pt>
                <c:pt idx="163">
                  <c:v>-6.63</c:v>
                </c:pt>
                <c:pt idx="164">
                  <c:v>-7.34</c:v>
                </c:pt>
                <c:pt idx="165">
                  <c:v>-7.22</c:v>
                </c:pt>
                <c:pt idx="166">
                  <c:v>-5.69</c:v>
                </c:pt>
                <c:pt idx="167">
                  <c:v>-5.83</c:v>
                </c:pt>
                <c:pt idx="168">
                  <c:v>-6.09</c:v>
                </c:pt>
                <c:pt idx="169">
                  <c:v>-5.99</c:v>
                </c:pt>
                <c:pt idx="170">
                  <c:v>-7.58</c:v>
                </c:pt>
                <c:pt idx="171">
                  <c:v>-8.18</c:v>
                </c:pt>
                <c:pt idx="172">
                  <c:v>-9.1999999999999993</c:v>
                </c:pt>
                <c:pt idx="173">
                  <c:v>-9.1</c:v>
                </c:pt>
                <c:pt idx="174">
                  <c:v>-7.89</c:v>
                </c:pt>
                <c:pt idx="175">
                  <c:v>-7.71</c:v>
                </c:pt>
                <c:pt idx="176">
                  <c:v>-8.3000000000000007</c:v>
                </c:pt>
                <c:pt idx="177">
                  <c:v>-9.9</c:v>
                </c:pt>
                <c:pt idx="178">
                  <c:v>-7.84</c:v>
                </c:pt>
                <c:pt idx="179">
                  <c:v>-8.24</c:v>
                </c:pt>
                <c:pt idx="180">
                  <c:v>16.21</c:v>
                </c:pt>
                <c:pt idx="181">
                  <c:v>18.39</c:v>
                </c:pt>
                <c:pt idx="182">
                  <c:v>17.559999999999999</c:v>
                </c:pt>
                <c:pt idx="183">
                  <c:v>17.34</c:v>
                </c:pt>
                <c:pt idx="184">
                  <c:v>17.079999999999998</c:v>
                </c:pt>
                <c:pt idx="185">
                  <c:v>16.93</c:v>
                </c:pt>
                <c:pt idx="186">
                  <c:v>17.45</c:v>
                </c:pt>
                <c:pt idx="187">
                  <c:v>16.670000000000002</c:v>
                </c:pt>
                <c:pt idx="188">
                  <c:v>19.45</c:v>
                </c:pt>
                <c:pt idx="189">
                  <c:v>16.350000000000001</c:v>
                </c:pt>
                <c:pt idx="190">
                  <c:v>11.47</c:v>
                </c:pt>
                <c:pt idx="191">
                  <c:v>10.73</c:v>
                </c:pt>
                <c:pt idx="192">
                  <c:v>13.45</c:v>
                </c:pt>
                <c:pt idx="193">
                  <c:v>12.853999999999999</c:v>
                </c:pt>
                <c:pt idx="194">
                  <c:v>12.43</c:v>
                </c:pt>
                <c:pt idx="195">
                  <c:v>13.667</c:v>
                </c:pt>
                <c:pt idx="196">
                  <c:v>14.12</c:v>
                </c:pt>
                <c:pt idx="197">
                  <c:v>14.94</c:v>
                </c:pt>
                <c:pt idx="198">
                  <c:v>12.78</c:v>
                </c:pt>
                <c:pt idx="199">
                  <c:v>14.776</c:v>
                </c:pt>
                <c:pt idx="200">
                  <c:v>12.87</c:v>
                </c:pt>
                <c:pt idx="201">
                  <c:v>11.92</c:v>
                </c:pt>
                <c:pt idx="202">
                  <c:v>12.23</c:v>
                </c:pt>
                <c:pt idx="203">
                  <c:v>12.9</c:v>
                </c:pt>
                <c:pt idx="204">
                  <c:v>11.22</c:v>
                </c:pt>
                <c:pt idx="205">
                  <c:v>11.34</c:v>
                </c:pt>
                <c:pt idx="206">
                  <c:v>10.55</c:v>
                </c:pt>
                <c:pt idx="207">
                  <c:v>10.18</c:v>
                </c:pt>
                <c:pt idx="208">
                  <c:v>11.66</c:v>
                </c:pt>
                <c:pt idx="209">
                  <c:v>11.62</c:v>
                </c:pt>
                <c:pt idx="210">
                  <c:v>-3.67</c:v>
                </c:pt>
                <c:pt idx="211">
                  <c:v>1.2999999999999999E-2</c:v>
                </c:pt>
                <c:pt idx="212">
                  <c:v>-0.12</c:v>
                </c:pt>
                <c:pt idx="213">
                  <c:v>-2.5499999999999998</c:v>
                </c:pt>
                <c:pt idx="214">
                  <c:v>-4.57</c:v>
                </c:pt>
                <c:pt idx="215">
                  <c:v>-4.3600000000000003</c:v>
                </c:pt>
                <c:pt idx="216">
                  <c:v>1.236</c:v>
                </c:pt>
                <c:pt idx="217">
                  <c:v>-3.08</c:v>
                </c:pt>
                <c:pt idx="218">
                  <c:v>-2.64</c:v>
                </c:pt>
                <c:pt idx="219">
                  <c:v>-0.98</c:v>
                </c:pt>
                <c:pt idx="220">
                  <c:v>-6.27</c:v>
                </c:pt>
                <c:pt idx="221">
                  <c:v>-7.02</c:v>
                </c:pt>
                <c:pt idx="222">
                  <c:v>-6.98</c:v>
                </c:pt>
                <c:pt idx="223">
                  <c:v>-5.9749999999999996</c:v>
                </c:pt>
                <c:pt idx="224">
                  <c:v>-6.35</c:v>
                </c:pt>
                <c:pt idx="225">
                  <c:v>-7.45</c:v>
                </c:pt>
                <c:pt idx="226">
                  <c:v>-7.2619999999999996</c:v>
                </c:pt>
                <c:pt idx="227">
                  <c:v>-6.2240000000000002</c:v>
                </c:pt>
                <c:pt idx="228">
                  <c:v>-5.9050000000000002</c:v>
                </c:pt>
                <c:pt idx="229">
                  <c:v>-7.3460000000000001</c:v>
                </c:pt>
                <c:pt idx="230">
                  <c:v>-8.84</c:v>
                </c:pt>
                <c:pt idx="231">
                  <c:v>-9.2899999999999991</c:v>
                </c:pt>
                <c:pt idx="232">
                  <c:v>-10.84</c:v>
                </c:pt>
                <c:pt idx="233">
                  <c:v>-7.59</c:v>
                </c:pt>
                <c:pt idx="234">
                  <c:v>-7.67</c:v>
                </c:pt>
                <c:pt idx="235">
                  <c:v>-9.93</c:v>
                </c:pt>
                <c:pt idx="236">
                  <c:v>-10.63</c:v>
                </c:pt>
                <c:pt idx="237">
                  <c:v>-10.73</c:v>
                </c:pt>
                <c:pt idx="238">
                  <c:v>-11.23</c:v>
                </c:pt>
                <c:pt idx="239">
                  <c:v>-7.8</c:v>
                </c:pt>
              </c:numCache>
            </c:numRef>
          </c:xVal>
          <c:yVal>
            <c:numRef>
              <c:f>'Stars data - Cleaned'!$A$2:$A$241</c:f>
              <c:numCache>
                <c:formatCode>General</c:formatCode>
                <c:ptCount val="240"/>
                <c:pt idx="0">
                  <c:v>3068</c:v>
                </c:pt>
                <c:pt idx="1">
                  <c:v>3042</c:v>
                </c:pt>
                <c:pt idx="2">
                  <c:v>2600</c:v>
                </c:pt>
                <c:pt idx="3">
                  <c:v>2800</c:v>
                </c:pt>
                <c:pt idx="4">
                  <c:v>1939</c:v>
                </c:pt>
                <c:pt idx="5">
                  <c:v>2840</c:v>
                </c:pt>
                <c:pt idx="6">
                  <c:v>2637</c:v>
                </c:pt>
                <c:pt idx="7">
                  <c:v>2600</c:v>
                </c:pt>
                <c:pt idx="8">
                  <c:v>2650</c:v>
                </c:pt>
                <c:pt idx="9">
                  <c:v>2700</c:v>
                </c:pt>
                <c:pt idx="10">
                  <c:v>3600</c:v>
                </c:pt>
                <c:pt idx="11">
                  <c:v>3129</c:v>
                </c:pt>
                <c:pt idx="12">
                  <c:v>3134</c:v>
                </c:pt>
                <c:pt idx="13">
                  <c:v>3628</c:v>
                </c:pt>
                <c:pt idx="14">
                  <c:v>2650</c:v>
                </c:pt>
                <c:pt idx="15">
                  <c:v>3340</c:v>
                </c:pt>
                <c:pt idx="16">
                  <c:v>2799</c:v>
                </c:pt>
                <c:pt idx="17">
                  <c:v>3692</c:v>
                </c:pt>
                <c:pt idx="18">
                  <c:v>3192</c:v>
                </c:pt>
                <c:pt idx="19">
                  <c:v>3441</c:v>
                </c:pt>
                <c:pt idx="20">
                  <c:v>25000</c:v>
                </c:pt>
                <c:pt idx="21">
                  <c:v>7740</c:v>
                </c:pt>
                <c:pt idx="22">
                  <c:v>7220</c:v>
                </c:pt>
                <c:pt idx="23">
                  <c:v>8500</c:v>
                </c:pt>
                <c:pt idx="24">
                  <c:v>16500</c:v>
                </c:pt>
                <c:pt idx="25">
                  <c:v>12990</c:v>
                </c:pt>
                <c:pt idx="26">
                  <c:v>8570</c:v>
                </c:pt>
                <c:pt idx="27">
                  <c:v>7700</c:v>
                </c:pt>
                <c:pt idx="28">
                  <c:v>11790</c:v>
                </c:pt>
                <c:pt idx="29">
                  <c:v>7230</c:v>
                </c:pt>
                <c:pt idx="30">
                  <c:v>39000</c:v>
                </c:pt>
                <c:pt idx="31">
                  <c:v>30000</c:v>
                </c:pt>
                <c:pt idx="32">
                  <c:v>15276</c:v>
                </c:pt>
                <c:pt idx="33">
                  <c:v>9700</c:v>
                </c:pt>
                <c:pt idx="34">
                  <c:v>5800</c:v>
                </c:pt>
                <c:pt idx="35">
                  <c:v>8052</c:v>
                </c:pt>
                <c:pt idx="36">
                  <c:v>6757</c:v>
                </c:pt>
                <c:pt idx="37">
                  <c:v>6380</c:v>
                </c:pt>
                <c:pt idx="38">
                  <c:v>5936</c:v>
                </c:pt>
                <c:pt idx="39">
                  <c:v>5587</c:v>
                </c:pt>
                <c:pt idx="40">
                  <c:v>3826</c:v>
                </c:pt>
                <c:pt idx="41">
                  <c:v>3365</c:v>
                </c:pt>
                <c:pt idx="42">
                  <c:v>3270</c:v>
                </c:pt>
                <c:pt idx="43">
                  <c:v>3200</c:v>
                </c:pt>
                <c:pt idx="44">
                  <c:v>3008</c:v>
                </c:pt>
                <c:pt idx="45">
                  <c:v>3600</c:v>
                </c:pt>
                <c:pt idx="46">
                  <c:v>3575</c:v>
                </c:pt>
                <c:pt idx="47">
                  <c:v>3574</c:v>
                </c:pt>
                <c:pt idx="48">
                  <c:v>3625</c:v>
                </c:pt>
                <c:pt idx="49">
                  <c:v>33750</c:v>
                </c:pt>
                <c:pt idx="50">
                  <c:v>3490</c:v>
                </c:pt>
                <c:pt idx="51">
                  <c:v>3750</c:v>
                </c:pt>
                <c:pt idx="52">
                  <c:v>3834</c:v>
                </c:pt>
                <c:pt idx="53">
                  <c:v>3749</c:v>
                </c:pt>
                <c:pt idx="54">
                  <c:v>3650</c:v>
                </c:pt>
                <c:pt idx="55">
                  <c:v>3450</c:v>
                </c:pt>
                <c:pt idx="56">
                  <c:v>3660</c:v>
                </c:pt>
                <c:pt idx="57">
                  <c:v>3450</c:v>
                </c:pt>
                <c:pt idx="58">
                  <c:v>3752</c:v>
                </c:pt>
                <c:pt idx="59">
                  <c:v>3535</c:v>
                </c:pt>
                <c:pt idx="60">
                  <c:v>3341</c:v>
                </c:pt>
                <c:pt idx="61">
                  <c:v>3432</c:v>
                </c:pt>
                <c:pt idx="62">
                  <c:v>2983</c:v>
                </c:pt>
                <c:pt idx="63">
                  <c:v>2835</c:v>
                </c:pt>
                <c:pt idx="64">
                  <c:v>2935</c:v>
                </c:pt>
                <c:pt idx="65">
                  <c:v>3295</c:v>
                </c:pt>
                <c:pt idx="66">
                  <c:v>2945</c:v>
                </c:pt>
                <c:pt idx="67">
                  <c:v>2817</c:v>
                </c:pt>
                <c:pt idx="68">
                  <c:v>2774</c:v>
                </c:pt>
                <c:pt idx="69">
                  <c:v>2871</c:v>
                </c:pt>
                <c:pt idx="70">
                  <c:v>3345</c:v>
                </c:pt>
                <c:pt idx="71">
                  <c:v>3607</c:v>
                </c:pt>
                <c:pt idx="72">
                  <c:v>3304</c:v>
                </c:pt>
                <c:pt idx="73">
                  <c:v>3150</c:v>
                </c:pt>
                <c:pt idx="74">
                  <c:v>3550</c:v>
                </c:pt>
                <c:pt idx="75">
                  <c:v>3180</c:v>
                </c:pt>
                <c:pt idx="76">
                  <c:v>2890</c:v>
                </c:pt>
                <c:pt idx="77">
                  <c:v>3342</c:v>
                </c:pt>
                <c:pt idx="78">
                  <c:v>2621</c:v>
                </c:pt>
                <c:pt idx="79">
                  <c:v>3158</c:v>
                </c:pt>
                <c:pt idx="80">
                  <c:v>7100</c:v>
                </c:pt>
                <c:pt idx="81">
                  <c:v>10574</c:v>
                </c:pt>
                <c:pt idx="82">
                  <c:v>8930</c:v>
                </c:pt>
                <c:pt idx="83">
                  <c:v>17200</c:v>
                </c:pt>
                <c:pt idx="84">
                  <c:v>14100</c:v>
                </c:pt>
                <c:pt idx="85">
                  <c:v>9675</c:v>
                </c:pt>
                <c:pt idx="86">
                  <c:v>12010</c:v>
                </c:pt>
                <c:pt idx="87">
                  <c:v>10980</c:v>
                </c:pt>
                <c:pt idx="88">
                  <c:v>13720</c:v>
                </c:pt>
                <c:pt idx="89">
                  <c:v>19860</c:v>
                </c:pt>
                <c:pt idx="90">
                  <c:v>5300</c:v>
                </c:pt>
                <c:pt idx="91">
                  <c:v>4526</c:v>
                </c:pt>
                <c:pt idx="92">
                  <c:v>4077</c:v>
                </c:pt>
                <c:pt idx="93">
                  <c:v>4980</c:v>
                </c:pt>
                <c:pt idx="94">
                  <c:v>9030</c:v>
                </c:pt>
                <c:pt idx="95">
                  <c:v>11250</c:v>
                </c:pt>
                <c:pt idx="96">
                  <c:v>5112</c:v>
                </c:pt>
                <c:pt idx="97">
                  <c:v>7720</c:v>
                </c:pt>
                <c:pt idx="98">
                  <c:v>12098</c:v>
                </c:pt>
                <c:pt idx="99">
                  <c:v>36108</c:v>
                </c:pt>
                <c:pt idx="100">
                  <c:v>33300</c:v>
                </c:pt>
                <c:pt idx="101">
                  <c:v>40000</c:v>
                </c:pt>
                <c:pt idx="102">
                  <c:v>23000</c:v>
                </c:pt>
                <c:pt idx="103">
                  <c:v>17120</c:v>
                </c:pt>
                <c:pt idx="104">
                  <c:v>11096</c:v>
                </c:pt>
                <c:pt idx="105">
                  <c:v>14245</c:v>
                </c:pt>
                <c:pt idx="106">
                  <c:v>24630</c:v>
                </c:pt>
                <c:pt idx="107">
                  <c:v>12893</c:v>
                </c:pt>
                <c:pt idx="108">
                  <c:v>24345</c:v>
                </c:pt>
                <c:pt idx="109">
                  <c:v>33421</c:v>
                </c:pt>
                <c:pt idx="110">
                  <c:v>3459</c:v>
                </c:pt>
                <c:pt idx="111">
                  <c:v>3605</c:v>
                </c:pt>
                <c:pt idx="112">
                  <c:v>3615</c:v>
                </c:pt>
                <c:pt idx="113">
                  <c:v>3399</c:v>
                </c:pt>
                <c:pt idx="114">
                  <c:v>3610</c:v>
                </c:pt>
                <c:pt idx="115">
                  <c:v>3553</c:v>
                </c:pt>
                <c:pt idx="116">
                  <c:v>4015</c:v>
                </c:pt>
                <c:pt idx="117">
                  <c:v>3625</c:v>
                </c:pt>
                <c:pt idx="118">
                  <c:v>6850</c:v>
                </c:pt>
                <c:pt idx="119">
                  <c:v>3780</c:v>
                </c:pt>
                <c:pt idx="120">
                  <c:v>3323</c:v>
                </c:pt>
                <c:pt idx="121">
                  <c:v>3531</c:v>
                </c:pt>
                <c:pt idx="122">
                  <c:v>3218</c:v>
                </c:pt>
                <c:pt idx="123">
                  <c:v>3146</c:v>
                </c:pt>
                <c:pt idx="124">
                  <c:v>3511</c:v>
                </c:pt>
                <c:pt idx="125">
                  <c:v>3225</c:v>
                </c:pt>
                <c:pt idx="126">
                  <c:v>2935</c:v>
                </c:pt>
                <c:pt idx="127">
                  <c:v>2861</c:v>
                </c:pt>
                <c:pt idx="128">
                  <c:v>2856</c:v>
                </c:pt>
                <c:pt idx="129">
                  <c:v>2731</c:v>
                </c:pt>
                <c:pt idx="130">
                  <c:v>3095</c:v>
                </c:pt>
                <c:pt idx="131">
                  <c:v>3607</c:v>
                </c:pt>
                <c:pt idx="132">
                  <c:v>3100</c:v>
                </c:pt>
                <c:pt idx="133">
                  <c:v>2989</c:v>
                </c:pt>
                <c:pt idx="134">
                  <c:v>3542</c:v>
                </c:pt>
                <c:pt idx="135">
                  <c:v>3243</c:v>
                </c:pt>
                <c:pt idx="136">
                  <c:v>3091</c:v>
                </c:pt>
                <c:pt idx="137">
                  <c:v>3598</c:v>
                </c:pt>
                <c:pt idx="138">
                  <c:v>3324</c:v>
                </c:pt>
                <c:pt idx="139">
                  <c:v>3541</c:v>
                </c:pt>
                <c:pt idx="140">
                  <c:v>13420</c:v>
                </c:pt>
                <c:pt idx="141">
                  <c:v>21020</c:v>
                </c:pt>
                <c:pt idx="142">
                  <c:v>18290</c:v>
                </c:pt>
                <c:pt idx="143">
                  <c:v>14520</c:v>
                </c:pt>
                <c:pt idx="144">
                  <c:v>11900</c:v>
                </c:pt>
                <c:pt idx="145">
                  <c:v>8924</c:v>
                </c:pt>
                <c:pt idx="146">
                  <c:v>12912</c:v>
                </c:pt>
                <c:pt idx="147">
                  <c:v>14732</c:v>
                </c:pt>
                <c:pt idx="148">
                  <c:v>7723</c:v>
                </c:pt>
                <c:pt idx="149">
                  <c:v>12984</c:v>
                </c:pt>
                <c:pt idx="150">
                  <c:v>29560</c:v>
                </c:pt>
                <c:pt idx="151">
                  <c:v>8945</c:v>
                </c:pt>
                <c:pt idx="152">
                  <c:v>14060</c:v>
                </c:pt>
                <c:pt idx="153">
                  <c:v>16390</c:v>
                </c:pt>
                <c:pt idx="154">
                  <c:v>25070</c:v>
                </c:pt>
                <c:pt idx="155">
                  <c:v>28700</c:v>
                </c:pt>
                <c:pt idx="156">
                  <c:v>26140</c:v>
                </c:pt>
                <c:pt idx="157">
                  <c:v>20120</c:v>
                </c:pt>
                <c:pt idx="158">
                  <c:v>13023</c:v>
                </c:pt>
                <c:pt idx="159">
                  <c:v>37800</c:v>
                </c:pt>
                <c:pt idx="160">
                  <c:v>25390</c:v>
                </c:pt>
                <c:pt idx="161">
                  <c:v>11567</c:v>
                </c:pt>
                <c:pt idx="162">
                  <c:v>12675</c:v>
                </c:pt>
                <c:pt idx="163">
                  <c:v>5752</c:v>
                </c:pt>
                <c:pt idx="164">
                  <c:v>8927</c:v>
                </c:pt>
                <c:pt idx="165">
                  <c:v>7282</c:v>
                </c:pt>
                <c:pt idx="166">
                  <c:v>19923</c:v>
                </c:pt>
                <c:pt idx="167">
                  <c:v>26373</c:v>
                </c:pt>
                <c:pt idx="168">
                  <c:v>17383</c:v>
                </c:pt>
                <c:pt idx="169">
                  <c:v>9373</c:v>
                </c:pt>
                <c:pt idx="170">
                  <c:v>3570</c:v>
                </c:pt>
                <c:pt idx="171">
                  <c:v>3500</c:v>
                </c:pt>
                <c:pt idx="172">
                  <c:v>4287</c:v>
                </c:pt>
                <c:pt idx="173">
                  <c:v>26000</c:v>
                </c:pt>
                <c:pt idx="174">
                  <c:v>3600</c:v>
                </c:pt>
                <c:pt idx="175">
                  <c:v>3614</c:v>
                </c:pt>
                <c:pt idx="176">
                  <c:v>18000</c:v>
                </c:pt>
                <c:pt idx="177">
                  <c:v>11000</c:v>
                </c:pt>
                <c:pt idx="178">
                  <c:v>12100</c:v>
                </c:pt>
                <c:pt idx="179">
                  <c:v>24490</c:v>
                </c:pt>
                <c:pt idx="180">
                  <c:v>2831</c:v>
                </c:pt>
                <c:pt idx="181">
                  <c:v>2914</c:v>
                </c:pt>
                <c:pt idx="182">
                  <c:v>3419</c:v>
                </c:pt>
                <c:pt idx="183">
                  <c:v>3218</c:v>
                </c:pt>
                <c:pt idx="184">
                  <c:v>3453</c:v>
                </c:pt>
                <c:pt idx="185">
                  <c:v>2889</c:v>
                </c:pt>
                <c:pt idx="186">
                  <c:v>2968</c:v>
                </c:pt>
                <c:pt idx="187">
                  <c:v>3484</c:v>
                </c:pt>
                <c:pt idx="188">
                  <c:v>2778</c:v>
                </c:pt>
                <c:pt idx="189">
                  <c:v>3523</c:v>
                </c:pt>
                <c:pt idx="190">
                  <c:v>3462</c:v>
                </c:pt>
                <c:pt idx="191">
                  <c:v>3257</c:v>
                </c:pt>
                <c:pt idx="192">
                  <c:v>2994</c:v>
                </c:pt>
                <c:pt idx="193">
                  <c:v>3212</c:v>
                </c:pt>
                <c:pt idx="194">
                  <c:v>3523</c:v>
                </c:pt>
                <c:pt idx="195">
                  <c:v>3598</c:v>
                </c:pt>
                <c:pt idx="196">
                  <c:v>3142</c:v>
                </c:pt>
                <c:pt idx="197">
                  <c:v>3496</c:v>
                </c:pt>
                <c:pt idx="198">
                  <c:v>3324</c:v>
                </c:pt>
                <c:pt idx="199">
                  <c:v>3463</c:v>
                </c:pt>
                <c:pt idx="200">
                  <c:v>16790</c:v>
                </c:pt>
                <c:pt idx="201">
                  <c:v>15680</c:v>
                </c:pt>
                <c:pt idx="202">
                  <c:v>14982</c:v>
                </c:pt>
                <c:pt idx="203">
                  <c:v>13340</c:v>
                </c:pt>
                <c:pt idx="204">
                  <c:v>18340</c:v>
                </c:pt>
                <c:pt idx="205">
                  <c:v>19920</c:v>
                </c:pt>
                <c:pt idx="206">
                  <c:v>24020</c:v>
                </c:pt>
                <c:pt idx="207">
                  <c:v>23092</c:v>
                </c:pt>
                <c:pt idx="208">
                  <c:v>17920</c:v>
                </c:pt>
                <c:pt idx="209">
                  <c:v>19360</c:v>
                </c:pt>
                <c:pt idx="210">
                  <c:v>22350</c:v>
                </c:pt>
                <c:pt idx="211">
                  <c:v>10012</c:v>
                </c:pt>
                <c:pt idx="212">
                  <c:v>13089</c:v>
                </c:pt>
                <c:pt idx="213">
                  <c:v>22012</c:v>
                </c:pt>
                <c:pt idx="214">
                  <c:v>34190</c:v>
                </c:pt>
                <c:pt idx="215">
                  <c:v>32460</c:v>
                </c:pt>
                <c:pt idx="216">
                  <c:v>9320</c:v>
                </c:pt>
                <c:pt idx="217">
                  <c:v>19400</c:v>
                </c:pt>
                <c:pt idx="218">
                  <c:v>17140</c:v>
                </c:pt>
                <c:pt idx="219">
                  <c:v>8250</c:v>
                </c:pt>
                <c:pt idx="220">
                  <c:v>23678</c:v>
                </c:pt>
                <c:pt idx="221">
                  <c:v>12749</c:v>
                </c:pt>
                <c:pt idx="222">
                  <c:v>9383</c:v>
                </c:pt>
                <c:pt idx="223">
                  <c:v>23440</c:v>
                </c:pt>
                <c:pt idx="224">
                  <c:v>16787</c:v>
                </c:pt>
                <c:pt idx="225">
                  <c:v>18734</c:v>
                </c:pt>
                <c:pt idx="226">
                  <c:v>9892</c:v>
                </c:pt>
                <c:pt idx="227">
                  <c:v>10930</c:v>
                </c:pt>
                <c:pt idx="228">
                  <c:v>23095</c:v>
                </c:pt>
                <c:pt idx="229">
                  <c:v>21738</c:v>
                </c:pt>
                <c:pt idx="230">
                  <c:v>24145</c:v>
                </c:pt>
                <c:pt idx="231">
                  <c:v>38234</c:v>
                </c:pt>
                <c:pt idx="232">
                  <c:v>32489</c:v>
                </c:pt>
                <c:pt idx="233">
                  <c:v>27739</c:v>
                </c:pt>
                <c:pt idx="234">
                  <c:v>21904</c:v>
                </c:pt>
                <c:pt idx="235">
                  <c:v>38940</c:v>
                </c:pt>
                <c:pt idx="236">
                  <c:v>30839</c:v>
                </c:pt>
                <c:pt idx="237">
                  <c:v>8829</c:v>
                </c:pt>
                <c:pt idx="238">
                  <c:v>9235</c:v>
                </c:pt>
                <c:pt idx="239">
                  <c:v>37882</c:v>
                </c:pt>
              </c:numCache>
            </c:numRef>
          </c:yVal>
          <c:smooth val="0"/>
          <c:extLst>
            <c:ext xmlns:c16="http://schemas.microsoft.com/office/drawing/2014/chart" uri="{C3380CC4-5D6E-409C-BE32-E72D297353CC}">
              <c16:uniqueId val="{00000003-D6BE-4A27-B653-7927D93BBBAC}"/>
            </c:ext>
          </c:extLst>
        </c:ser>
        <c:ser>
          <c:idx val="1"/>
          <c:order val="1"/>
          <c:tx>
            <c:v>Predicted Temperature</c:v>
          </c:tx>
          <c:spPr>
            <a:ln w="25400" cap="rnd">
              <a:noFill/>
              <a:round/>
            </a:ln>
            <a:effectLst>
              <a:outerShdw blurRad="63500" dist="38100" dir="5400000" rotWithShape="0">
                <a:srgbClr val="000000">
                  <a:alpha val="60000"/>
                </a:srgbClr>
              </a:outerShdw>
            </a:effectLst>
          </c:spPr>
          <c:marker>
            <c:symbol val="none"/>
          </c:marker>
          <c:xVal>
            <c:numRef>
              <c:f>'Stars data - Cleaned'!$D$2:$D$241</c:f>
              <c:numCache>
                <c:formatCode>General</c:formatCode>
                <c:ptCount val="240"/>
                <c:pt idx="0">
                  <c:v>16.12</c:v>
                </c:pt>
                <c:pt idx="1">
                  <c:v>16.600000000000001</c:v>
                </c:pt>
                <c:pt idx="2">
                  <c:v>18.7</c:v>
                </c:pt>
                <c:pt idx="3">
                  <c:v>16.649999999999999</c:v>
                </c:pt>
                <c:pt idx="4">
                  <c:v>20.059999999999999</c:v>
                </c:pt>
                <c:pt idx="5">
                  <c:v>16.98</c:v>
                </c:pt>
                <c:pt idx="6">
                  <c:v>17.22</c:v>
                </c:pt>
                <c:pt idx="7">
                  <c:v>17.399999999999999</c:v>
                </c:pt>
                <c:pt idx="8">
                  <c:v>17.45</c:v>
                </c:pt>
                <c:pt idx="9">
                  <c:v>16.05</c:v>
                </c:pt>
                <c:pt idx="10">
                  <c:v>10.69</c:v>
                </c:pt>
                <c:pt idx="11">
                  <c:v>11.79</c:v>
                </c:pt>
                <c:pt idx="12">
                  <c:v>13.21</c:v>
                </c:pt>
                <c:pt idx="13">
                  <c:v>10.48</c:v>
                </c:pt>
                <c:pt idx="14">
                  <c:v>11.782</c:v>
                </c:pt>
                <c:pt idx="15">
                  <c:v>13.07</c:v>
                </c:pt>
                <c:pt idx="16">
                  <c:v>14.79</c:v>
                </c:pt>
                <c:pt idx="17">
                  <c:v>10.8</c:v>
                </c:pt>
                <c:pt idx="18">
                  <c:v>13.53</c:v>
                </c:pt>
                <c:pt idx="19">
                  <c:v>11.18</c:v>
                </c:pt>
                <c:pt idx="20">
                  <c:v>10.58</c:v>
                </c:pt>
                <c:pt idx="21">
                  <c:v>14.02</c:v>
                </c:pt>
                <c:pt idx="22">
                  <c:v>14.23</c:v>
                </c:pt>
                <c:pt idx="23">
                  <c:v>14.5</c:v>
                </c:pt>
                <c:pt idx="24">
                  <c:v>11.89</c:v>
                </c:pt>
                <c:pt idx="25">
                  <c:v>12.23</c:v>
                </c:pt>
                <c:pt idx="26">
                  <c:v>14.2</c:v>
                </c:pt>
                <c:pt idx="27">
                  <c:v>14.47</c:v>
                </c:pt>
                <c:pt idx="28">
                  <c:v>12.59</c:v>
                </c:pt>
                <c:pt idx="29">
                  <c:v>14.08</c:v>
                </c:pt>
                <c:pt idx="30">
                  <c:v>-4.7</c:v>
                </c:pt>
                <c:pt idx="31">
                  <c:v>-4.2</c:v>
                </c:pt>
                <c:pt idx="32">
                  <c:v>-1.97</c:v>
                </c:pt>
                <c:pt idx="33">
                  <c:v>0.16</c:v>
                </c:pt>
                <c:pt idx="34">
                  <c:v>5.05</c:v>
                </c:pt>
                <c:pt idx="35">
                  <c:v>2.42</c:v>
                </c:pt>
                <c:pt idx="36">
                  <c:v>2.41</c:v>
                </c:pt>
                <c:pt idx="37">
                  <c:v>2.93</c:v>
                </c:pt>
                <c:pt idx="38">
                  <c:v>4.46</c:v>
                </c:pt>
                <c:pt idx="39">
                  <c:v>5.03</c:v>
                </c:pt>
                <c:pt idx="40">
                  <c:v>-6.93</c:v>
                </c:pt>
                <c:pt idx="41">
                  <c:v>-6.2</c:v>
                </c:pt>
                <c:pt idx="42">
                  <c:v>-6.02</c:v>
                </c:pt>
                <c:pt idx="43">
                  <c:v>-7.22</c:v>
                </c:pt>
                <c:pt idx="44">
                  <c:v>-6</c:v>
                </c:pt>
                <c:pt idx="45">
                  <c:v>-6.6</c:v>
                </c:pt>
                <c:pt idx="46">
                  <c:v>-6.78</c:v>
                </c:pt>
                <c:pt idx="47">
                  <c:v>-5.24</c:v>
                </c:pt>
                <c:pt idx="48">
                  <c:v>-6.74</c:v>
                </c:pt>
                <c:pt idx="49">
                  <c:v>-6.1</c:v>
                </c:pt>
                <c:pt idx="50">
                  <c:v>-9.4</c:v>
                </c:pt>
                <c:pt idx="51">
                  <c:v>-7.63</c:v>
                </c:pt>
                <c:pt idx="52">
                  <c:v>-9.1999999999999993</c:v>
                </c:pt>
                <c:pt idx="53">
                  <c:v>-8.0500000000000007</c:v>
                </c:pt>
                <c:pt idx="54">
                  <c:v>-7.79</c:v>
                </c:pt>
                <c:pt idx="55">
                  <c:v>-11.75</c:v>
                </c:pt>
                <c:pt idx="56">
                  <c:v>-11.92</c:v>
                </c:pt>
                <c:pt idx="57">
                  <c:v>-11.28</c:v>
                </c:pt>
                <c:pt idx="58">
                  <c:v>-11.24</c:v>
                </c:pt>
                <c:pt idx="59">
                  <c:v>-11.36</c:v>
                </c:pt>
                <c:pt idx="60">
                  <c:v>16.23</c:v>
                </c:pt>
                <c:pt idx="61">
                  <c:v>16.940000000000001</c:v>
                </c:pt>
                <c:pt idx="62">
                  <c:v>16.09</c:v>
                </c:pt>
                <c:pt idx="63">
                  <c:v>16.96</c:v>
                </c:pt>
                <c:pt idx="64">
                  <c:v>18.89</c:v>
                </c:pt>
                <c:pt idx="65">
                  <c:v>17.13</c:v>
                </c:pt>
                <c:pt idx="66">
                  <c:v>18.34</c:v>
                </c:pt>
                <c:pt idx="67">
                  <c:v>16.45</c:v>
                </c:pt>
                <c:pt idx="68">
                  <c:v>17.39</c:v>
                </c:pt>
                <c:pt idx="69">
                  <c:v>19.43</c:v>
                </c:pt>
                <c:pt idx="70">
                  <c:v>12.3</c:v>
                </c:pt>
                <c:pt idx="71">
                  <c:v>10.119999999999999</c:v>
                </c:pt>
                <c:pt idx="72">
                  <c:v>13.2</c:v>
                </c:pt>
                <c:pt idx="73">
                  <c:v>11.94</c:v>
                </c:pt>
                <c:pt idx="74">
                  <c:v>10.89</c:v>
                </c:pt>
                <c:pt idx="75">
                  <c:v>11.76</c:v>
                </c:pt>
                <c:pt idx="76">
                  <c:v>13.46</c:v>
                </c:pt>
                <c:pt idx="77">
                  <c:v>11.87</c:v>
                </c:pt>
                <c:pt idx="78">
                  <c:v>12.81</c:v>
                </c:pt>
                <c:pt idx="79">
                  <c:v>13.98</c:v>
                </c:pt>
                <c:pt idx="80">
                  <c:v>14.09</c:v>
                </c:pt>
                <c:pt idx="81">
                  <c:v>12.02</c:v>
                </c:pt>
                <c:pt idx="82">
                  <c:v>13.78</c:v>
                </c:pt>
                <c:pt idx="83">
                  <c:v>12.45</c:v>
                </c:pt>
                <c:pt idx="84">
                  <c:v>12.17</c:v>
                </c:pt>
                <c:pt idx="85">
                  <c:v>13.98</c:v>
                </c:pt>
                <c:pt idx="86">
                  <c:v>12.13</c:v>
                </c:pt>
                <c:pt idx="87">
                  <c:v>11.19</c:v>
                </c:pt>
                <c:pt idx="88">
                  <c:v>12.97</c:v>
                </c:pt>
                <c:pt idx="89">
                  <c:v>11.34</c:v>
                </c:pt>
                <c:pt idx="90">
                  <c:v>5.49</c:v>
                </c:pt>
                <c:pt idx="91">
                  <c:v>6.5060000000000002</c:v>
                </c:pt>
                <c:pt idx="92">
                  <c:v>6.2279999999999998</c:v>
                </c:pt>
                <c:pt idx="93">
                  <c:v>4.78</c:v>
                </c:pt>
                <c:pt idx="94">
                  <c:v>1.45</c:v>
                </c:pt>
                <c:pt idx="95">
                  <c:v>-2.2999999999999998</c:v>
                </c:pt>
                <c:pt idx="96">
                  <c:v>4.68</c:v>
                </c:pt>
                <c:pt idx="97">
                  <c:v>2.44</c:v>
                </c:pt>
                <c:pt idx="98">
                  <c:v>0.02</c:v>
                </c:pt>
                <c:pt idx="99">
                  <c:v>-4.4000000000000004</c:v>
                </c:pt>
                <c:pt idx="100">
                  <c:v>-6.5</c:v>
                </c:pt>
                <c:pt idx="101">
                  <c:v>-6.23</c:v>
                </c:pt>
                <c:pt idx="102">
                  <c:v>-5.76</c:v>
                </c:pt>
                <c:pt idx="103">
                  <c:v>-6.89</c:v>
                </c:pt>
                <c:pt idx="104">
                  <c:v>-5.91</c:v>
                </c:pt>
                <c:pt idx="105">
                  <c:v>-6.12</c:v>
                </c:pt>
                <c:pt idx="106">
                  <c:v>-5.83</c:v>
                </c:pt>
                <c:pt idx="107">
                  <c:v>-6.34</c:v>
                </c:pt>
                <c:pt idx="108">
                  <c:v>-6.24</c:v>
                </c:pt>
                <c:pt idx="109">
                  <c:v>-5.79</c:v>
                </c:pt>
                <c:pt idx="110">
                  <c:v>-10.7</c:v>
                </c:pt>
                <c:pt idx="111">
                  <c:v>-10.81</c:v>
                </c:pt>
                <c:pt idx="112">
                  <c:v>-11.33</c:v>
                </c:pt>
                <c:pt idx="113">
                  <c:v>-10.92</c:v>
                </c:pt>
                <c:pt idx="114">
                  <c:v>-10.86</c:v>
                </c:pt>
                <c:pt idx="115">
                  <c:v>-11.03</c:v>
                </c:pt>
                <c:pt idx="116">
                  <c:v>-11.39</c:v>
                </c:pt>
                <c:pt idx="117">
                  <c:v>-10.25</c:v>
                </c:pt>
                <c:pt idx="118">
                  <c:v>-10.07</c:v>
                </c:pt>
                <c:pt idx="119">
                  <c:v>-10.7</c:v>
                </c:pt>
                <c:pt idx="120">
                  <c:v>17.16</c:v>
                </c:pt>
                <c:pt idx="121">
                  <c:v>19.940000000000001</c:v>
                </c:pt>
                <c:pt idx="122">
                  <c:v>20.02</c:v>
                </c:pt>
                <c:pt idx="123">
                  <c:v>16.920000000000002</c:v>
                </c:pt>
                <c:pt idx="124">
                  <c:v>17.12</c:v>
                </c:pt>
                <c:pt idx="125">
                  <c:v>19.63</c:v>
                </c:pt>
                <c:pt idx="126">
                  <c:v>16.88</c:v>
                </c:pt>
                <c:pt idx="127">
                  <c:v>16.71</c:v>
                </c:pt>
                <c:pt idx="128">
                  <c:v>19.559999999999999</c:v>
                </c:pt>
                <c:pt idx="129">
                  <c:v>18.09</c:v>
                </c:pt>
                <c:pt idx="130">
                  <c:v>10.87</c:v>
                </c:pt>
                <c:pt idx="131">
                  <c:v>10.34</c:v>
                </c:pt>
                <c:pt idx="132">
                  <c:v>11.17</c:v>
                </c:pt>
                <c:pt idx="133">
                  <c:v>13.12</c:v>
                </c:pt>
                <c:pt idx="134">
                  <c:v>14.23</c:v>
                </c:pt>
                <c:pt idx="135">
                  <c:v>14.75</c:v>
                </c:pt>
                <c:pt idx="136">
                  <c:v>11.43</c:v>
                </c:pt>
                <c:pt idx="137">
                  <c:v>14.26</c:v>
                </c:pt>
                <c:pt idx="138">
                  <c:v>12.23</c:v>
                </c:pt>
                <c:pt idx="139">
                  <c:v>14.33</c:v>
                </c:pt>
                <c:pt idx="140">
                  <c:v>13.67</c:v>
                </c:pt>
                <c:pt idx="141">
                  <c:v>11.52</c:v>
                </c:pt>
                <c:pt idx="142">
                  <c:v>12.78</c:v>
                </c:pt>
                <c:pt idx="143">
                  <c:v>11.92</c:v>
                </c:pt>
                <c:pt idx="144">
                  <c:v>11.38</c:v>
                </c:pt>
                <c:pt idx="145">
                  <c:v>14.87</c:v>
                </c:pt>
                <c:pt idx="146">
                  <c:v>12.83</c:v>
                </c:pt>
                <c:pt idx="147">
                  <c:v>12.89</c:v>
                </c:pt>
                <c:pt idx="148">
                  <c:v>14.81</c:v>
                </c:pt>
                <c:pt idx="149">
                  <c:v>11.23</c:v>
                </c:pt>
                <c:pt idx="150">
                  <c:v>-4.01</c:v>
                </c:pt>
                <c:pt idx="151">
                  <c:v>0.12</c:v>
                </c:pt>
                <c:pt idx="152">
                  <c:v>-2.04</c:v>
                </c:pt>
                <c:pt idx="153">
                  <c:v>-3.32</c:v>
                </c:pt>
                <c:pt idx="154">
                  <c:v>-3.98</c:v>
                </c:pt>
                <c:pt idx="155">
                  <c:v>-4.09</c:v>
                </c:pt>
                <c:pt idx="156">
                  <c:v>-3.8</c:v>
                </c:pt>
                <c:pt idx="157">
                  <c:v>-3.4</c:v>
                </c:pt>
                <c:pt idx="158">
                  <c:v>-1.38</c:v>
                </c:pt>
                <c:pt idx="159">
                  <c:v>-4.5599999999999996</c:v>
                </c:pt>
                <c:pt idx="160">
                  <c:v>-5.92</c:v>
                </c:pt>
                <c:pt idx="161">
                  <c:v>-6.2450000000000001</c:v>
                </c:pt>
                <c:pt idx="162">
                  <c:v>-5.62</c:v>
                </c:pt>
                <c:pt idx="163">
                  <c:v>-6.63</c:v>
                </c:pt>
                <c:pt idx="164">
                  <c:v>-7.34</c:v>
                </c:pt>
                <c:pt idx="165">
                  <c:v>-7.22</c:v>
                </c:pt>
                <c:pt idx="166">
                  <c:v>-5.69</c:v>
                </c:pt>
                <c:pt idx="167">
                  <c:v>-5.83</c:v>
                </c:pt>
                <c:pt idx="168">
                  <c:v>-6.09</c:v>
                </c:pt>
                <c:pt idx="169">
                  <c:v>-5.99</c:v>
                </c:pt>
                <c:pt idx="170">
                  <c:v>-7.58</c:v>
                </c:pt>
                <c:pt idx="171">
                  <c:v>-8.18</c:v>
                </c:pt>
                <c:pt idx="172">
                  <c:v>-9.1999999999999993</c:v>
                </c:pt>
                <c:pt idx="173">
                  <c:v>-9.1</c:v>
                </c:pt>
                <c:pt idx="174">
                  <c:v>-7.89</c:v>
                </c:pt>
                <c:pt idx="175">
                  <c:v>-7.71</c:v>
                </c:pt>
                <c:pt idx="176">
                  <c:v>-8.3000000000000007</c:v>
                </c:pt>
                <c:pt idx="177">
                  <c:v>-9.9</c:v>
                </c:pt>
                <c:pt idx="178">
                  <c:v>-7.84</c:v>
                </c:pt>
                <c:pt idx="179">
                  <c:v>-8.24</c:v>
                </c:pt>
                <c:pt idx="180">
                  <c:v>16.21</c:v>
                </c:pt>
                <c:pt idx="181">
                  <c:v>18.39</c:v>
                </c:pt>
                <c:pt idx="182">
                  <c:v>17.559999999999999</c:v>
                </c:pt>
                <c:pt idx="183">
                  <c:v>17.34</c:v>
                </c:pt>
                <c:pt idx="184">
                  <c:v>17.079999999999998</c:v>
                </c:pt>
                <c:pt idx="185">
                  <c:v>16.93</c:v>
                </c:pt>
                <c:pt idx="186">
                  <c:v>17.45</c:v>
                </c:pt>
                <c:pt idx="187">
                  <c:v>16.670000000000002</c:v>
                </c:pt>
                <c:pt idx="188">
                  <c:v>19.45</c:v>
                </c:pt>
                <c:pt idx="189">
                  <c:v>16.350000000000001</c:v>
                </c:pt>
                <c:pt idx="190">
                  <c:v>11.47</c:v>
                </c:pt>
                <c:pt idx="191">
                  <c:v>10.73</c:v>
                </c:pt>
                <c:pt idx="192">
                  <c:v>13.45</c:v>
                </c:pt>
                <c:pt idx="193">
                  <c:v>12.853999999999999</c:v>
                </c:pt>
                <c:pt idx="194">
                  <c:v>12.43</c:v>
                </c:pt>
                <c:pt idx="195">
                  <c:v>13.667</c:v>
                </c:pt>
                <c:pt idx="196">
                  <c:v>14.12</c:v>
                </c:pt>
                <c:pt idx="197">
                  <c:v>14.94</c:v>
                </c:pt>
                <c:pt idx="198">
                  <c:v>12.78</c:v>
                </c:pt>
                <c:pt idx="199">
                  <c:v>14.776</c:v>
                </c:pt>
                <c:pt idx="200">
                  <c:v>12.87</c:v>
                </c:pt>
                <c:pt idx="201">
                  <c:v>11.92</c:v>
                </c:pt>
                <c:pt idx="202">
                  <c:v>12.23</c:v>
                </c:pt>
                <c:pt idx="203">
                  <c:v>12.9</c:v>
                </c:pt>
                <c:pt idx="204">
                  <c:v>11.22</c:v>
                </c:pt>
                <c:pt idx="205">
                  <c:v>11.34</c:v>
                </c:pt>
                <c:pt idx="206">
                  <c:v>10.55</c:v>
                </c:pt>
                <c:pt idx="207">
                  <c:v>10.18</c:v>
                </c:pt>
                <c:pt idx="208">
                  <c:v>11.66</c:v>
                </c:pt>
                <c:pt idx="209">
                  <c:v>11.62</c:v>
                </c:pt>
                <c:pt idx="210">
                  <c:v>-3.67</c:v>
                </c:pt>
                <c:pt idx="211">
                  <c:v>1.2999999999999999E-2</c:v>
                </c:pt>
                <c:pt idx="212">
                  <c:v>-0.12</c:v>
                </c:pt>
                <c:pt idx="213">
                  <c:v>-2.5499999999999998</c:v>
                </c:pt>
                <c:pt idx="214">
                  <c:v>-4.57</c:v>
                </c:pt>
                <c:pt idx="215">
                  <c:v>-4.3600000000000003</c:v>
                </c:pt>
                <c:pt idx="216">
                  <c:v>1.236</c:v>
                </c:pt>
                <c:pt idx="217">
                  <c:v>-3.08</c:v>
                </c:pt>
                <c:pt idx="218">
                  <c:v>-2.64</c:v>
                </c:pt>
                <c:pt idx="219">
                  <c:v>-0.98</c:v>
                </c:pt>
                <c:pt idx="220">
                  <c:v>-6.27</c:v>
                </c:pt>
                <c:pt idx="221">
                  <c:v>-7.02</c:v>
                </c:pt>
                <c:pt idx="222">
                  <c:v>-6.98</c:v>
                </c:pt>
                <c:pt idx="223">
                  <c:v>-5.9749999999999996</c:v>
                </c:pt>
                <c:pt idx="224">
                  <c:v>-6.35</c:v>
                </c:pt>
                <c:pt idx="225">
                  <c:v>-7.45</c:v>
                </c:pt>
                <c:pt idx="226">
                  <c:v>-7.2619999999999996</c:v>
                </c:pt>
                <c:pt idx="227">
                  <c:v>-6.2240000000000002</c:v>
                </c:pt>
                <c:pt idx="228">
                  <c:v>-5.9050000000000002</c:v>
                </c:pt>
                <c:pt idx="229">
                  <c:v>-7.3460000000000001</c:v>
                </c:pt>
                <c:pt idx="230">
                  <c:v>-8.84</c:v>
                </c:pt>
                <c:pt idx="231">
                  <c:v>-9.2899999999999991</c:v>
                </c:pt>
                <c:pt idx="232">
                  <c:v>-10.84</c:v>
                </c:pt>
                <c:pt idx="233">
                  <c:v>-7.59</c:v>
                </c:pt>
                <c:pt idx="234">
                  <c:v>-7.67</c:v>
                </c:pt>
                <c:pt idx="235">
                  <c:v>-9.93</c:v>
                </c:pt>
                <c:pt idx="236">
                  <c:v>-10.63</c:v>
                </c:pt>
                <c:pt idx="237">
                  <c:v>-10.73</c:v>
                </c:pt>
                <c:pt idx="238">
                  <c:v>-11.23</c:v>
                </c:pt>
                <c:pt idx="239">
                  <c:v>-7.8</c:v>
                </c:pt>
              </c:numCache>
            </c:numRef>
          </c:xVal>
          <c:yVal>
            <c:numRef>
              <c:f>'Regression Output'!$B$25:$B$264</c:f>
              <c:numCache>
                <c:formatCode>0.00</c:formatCode>
                <c:ptCount val="240"/>
                <c:pt idx="0">
                  <c:v>6023.629822606229</c:v>
                </c:pt>
                <c:pt idx="1">
                  <c:v>5840.675988531003</c:v>
                </c:pt>
                <c:pt idx="2">
                  <c:v>5040.2529644518918</c:v>
                </c:pt>
                <c:pt idx="3">
                  <c:v>5821.618297481501</c:v>
                </c:pt>
                <c:pt idx="4">
                  <c:v>4521.8837679054195</c:v>
                </c:pt>
                <c:pt idx="5">
                  <c:v>5695.8375365547827</c:v>
                </c:pt>
                <c:pt idx="6">
                  <c:v>5604.3606195171706</c:v>
                </c:pt>
                <c:pt idx="7">
                  <c:v>5535.7529317389617</c:v>
                </c:pt>
                <c:pt idx="8">
                  <c:v>5516.6952406894588</c:v>
                </c:pt>
                <c:pt idx="9">
                  <c:v>6050.3105900755327</c:v>
                </c:pt>
                <c:pt idx="10">
                  <c:v>8093.2950705822186</c:v>
                </c:pt>
                <c:pt idx="11">
                  <c:v>7674.0258674931601</c:v>
                </c:pt>
                <c:pt idx="12">
                  <c:v>7132.7874416872837</c:v>
                </c:pt>
                <c:pt idx="13">
                  <c:v>8173.3373729901305</c:v>
                </c:pt>
                <c:pt idx="14">
                  <c:v>7677.075098061081</c:v>
                </c:pt>
                <c:pt idx="15">
                  <c:v>7186.1489766258919</c:v>
                </c:pt>
                <c:pt idx="16">
                  <c:v>6530.5644045230001</c:v>
                </c:pt>
                <c:pt idx="17">
                  <c:v>8051.3681502733125</c:v>
                </c:pt>
                <c:pt idx="18">
                  <c:v>7010.8182189704676</c:v>
                </c:pt>
                <c:pt idx="19">
                  <c:v>7906.5296982970931</c:v>
                </c:pt>
                <c:pt idx="20">
                  <c:v>8135.2219908911247</c:v>
                </c:pt>
                <c:pt idx="21">
                  <c:v>6824.0528466853411</c:v>
                </c:pt>
                <c:pt idx="22">
                  <c:v>6744.0105442774302</c:v>
                </c:pt>
                <c:pt idx="23">
                  <c:v>6641.099012610116</c:v>
                </c:pt>
                <c:pt idx="24">
                  <c:v>7635.9104853941544</c:v>
                </c:pt>
                <c:pt idx="25">
                  <c:v>7506.3181862575366</c:v>
                </c:pt>
                <c:pt idx="26">
                  <c:v>6755.4451589071323</c:v>
                </c:pt>
                <c:pt idx="27">
                  <c:v>6652.5336272398172</c:v>
                </c:pt>
                <c:pt idx="28">
                  <c:v>7369.102810701118</c:v>
                </c:pt>
                <c:pt idx="29">
                  <c:v>6801.1836174259379</c:v>
                </c:pt>
                <c:pt idx="30">
                  <c:v>13959.25237561914</c:v>
                </c:pt>
                <c:pt idx="31">
                  <c:v>13768.675465124114</c:v>
                </c:pt>
                <c:pt idx="32">
                  <c:v>12918.702444316294</c:v>
                </c:pt>
                <c:pt idx="33">
                  <c:v>12106.844805607481</c:v>
                </c:pt>
                <c:pt idx="34">
                  <c:v>10243.002620966119</c:v>
                </c:pt>
                <c:pt idx="35">
                  <c:v>11245.43717016996</c:v>
                </c:pt>
                <c:pt idx="36">
                  <c:v>11249.248708379861</c:v>
                </c:pt>
                <c:pt idx="37">
                  <c:v>11051.048721465033</c:v>
                </c:pt>
                <c:pt idx="38">
                  <c:v>10467.883375350251</c:v>
                </c:pt>
                <c:pt idx="39">
                  <c:v>10250.62569738592</c:v>
                </c:pt>
                <c:pt idx="40">
                  <c:v>14809.225396426958</c:v>
                </c:pt>
                <c:pt idx="41">
                  <c:v>14530.983107104221</c:v>
                </c:pt>
                <c:pt idx="42">
                  <c:v>14462.37541932601</c:v>
                </c:pt>
                <c:pt idx="43">
                  <c:v>14919.760004514075</c:v>
                </c:pt>
                <c:pt idx="44">
                  <c:v>14454.752342906209</c:v>
                </c:pt>
                <c:pt idx="45">
                  <c:v>14683.444635500242</c:v>
                </c:pt>
                <c:pt idx="46">
                  <c:v>14752.052323278451</c:v>
                </c:pt>
                <c:pt idx="47">
                  <c:v>14165.075438953769</c:v>
                </c:pt>
                <c:pt idx="48">
                  <c:v>14736.806170438849</c:v>
                </c:pt>
                <c:pt idx="49">
                  <c:v>14492.867725005215</c:v>
                </c:pt>
                <c:pt idx="50">
                  <c:v>15750.675334272391</c:v>
                </c:pt>
                <c:pt idx="51">
                  <c:v>15076.033071119997</c:v>
                </c:pt>
                <c:pt idx="52">
                  <c:v>15674.44457007438</c:v>
                </c:pt>
                <c:pt idx="53">
                  <c:v>15236.117675935819</c:v>
                </c:pt>
                <c:pt idx="54">
                  <c:v>15137.017682478405</c:v>
                </c:pt>
                <c:pt idx="55">
                  <c:v>16646.386813599016</c:v>
                </c:pt>
                <c:pt idx="56">
                  <c:v>16711.182963167324</c:v>
                </c:pt>
                <c:pt idx="57">
                  <c:v>16467.244517733692</c:v>
                </c:pt>
                <c:pt idx="58">
                  <c:v>16451.998364894091</c:v>
                </c:pt>
                <c:pt idx="59">
                  <c:v>16497.736823412895</c:v>
                </c:pt>
                <c:pt idx="60">
                  <c:v>5981.7029022973229</c:v>
                </c:pt>
                <c:pt idx="61">
                  <c:v>5711.0836893943851</c:v>
                </c:pt>
                <c:pt idx="62">
                  <c:v>6035.0644372359311</c:v>
                </c:pt>
                <c:pt idx="63">
                  <c:v>5703.4606129745844</c:v>
                </c:pt>
                <c:pt idx="64">
                  <c:v>4967.8337384637807</c:v>
                </c:pt>
                <c:pt idx="65">
                  <c:v>5638.6644634062759</c:v>
                </c:pt>
                <c:pt idx="66">
                  <c:v>5177.4683400083104</c:v>
                </c:pt>
                <c:pt idx="67">
                  <c:v>5897.8490616795116</c:v>
                </c:pt>
                <c:pt idx="68">
                  <c:v>5539.5644699488612</c:v>
                </c:pt>
                <c:pt idx="69">
                  <c:v>4762.0106751291523</c:v>
                </c:pt>
                <c:pt idx="70">
                  <c:v>7479.6374187882329</c:v>
                </c:pt>
                <c:pt idx="71">
                  <c:v>8310.55274854655</c:v>
                </c:pt>
                <c:pt idx="72">
                  <c:v>7136.598979897185</c:v>
                </c:pt>
                <c:pt idx="73">
                  <c:v>7616.8527943446525</c:v>
                </c:pt>
                <c:pt idx="74">
                  <c:v>8017.0643063842081</c:v>
                </c:pt>
                <c:pt idx="75">
                  <c:v>7685.4604821228622</c:v>
                </c:pt>
                <c:pt idx="76">
                  <c:v>7037.4989864397703</c:v>
                </c:pt>
                <c:pt idx="77">
                  <c:v>7643.5335618139561</c:v>
                </c:pt>
                <c:pt idx="78">
                  <c:v>7285.2489700833057</c:v>
                </c:pt>
                <c:pt idx="79">
                  <c:v>6839.2989995249436</c:v>
                </c:pt>
                <c:pt idx="80">
                  <c:v>6797.3720792160375</c:v>
                </c:pt>
                <c:pt idx="81">
                  <c:v>7586.3604886654484</c:v>
                </c:pt>
                <c:pt idx="82">
                  <c:v>6915.5297637229542</c:v>
                </c:pt>
                <c:pt idx="83">
                  <c:v>7422.4643456397253</c:v>
                </c:pt>
                <c:pt idx="84">
                  <c:v>7529.1874155169398</c:v>
                </c:pt>
                <c:pt idx="85">
                  <c:v>6839.2989995249436</c:v>
                </c:pt>
                <c:pt idx="86">
                  <c:v>7544.4335683565414</c:v>
                </c:pt>
                <c:pt idx="87">
                  <c:v>7902.7181600871927</c:v>
                </c:pt>
                <c:pt idx="88">
                  <c:v>7224.2643587248967</c:v>
                </c:pt>
                <c:pt idx="89">
                  <c:v>7845.5450869386841</c:v>
                </c:pt>
                <c:pt idx="90">
                  <c:v>10075.294939730496</c:v>
                </c:pt>
                <c:pt idx="91">
                  <c:v>9688.0426576046011</c:v>
                </c:pt>
                <c:pt idx="92">
                  <c:v>9794.0034198398371</c:v>
                </c:pt>
                <c:pt idx="93">
                  <c:v>10345.914152633435</c:v>
                </c:pt>
                <c:pt idx="94">
                  <c:v>11615.156376530313</c:v>
                </c:pt>
                <c:pt idx="95">
                  <c:v>13044.483205243012</c:v>
                </c:pt>
                <c:pt idx="96">
                  <c:v>10384.029534732439</c:v>
                </c:pt>
                <c:pt idx="97">
                  <c:v>11237.814093750159</c:v>
                </c:pt>
                <c:pt idx="98">
                  <c:v>12160.206340546089</c:v>
                </c:pt>
                <c:pt idx="99">
                  <c:v>13844.906229322125</c:v>
                </c:pt>
                <c:pt idx="100">
                  <c:v>14645.329253401236</c:v>
                </c:pt>
                <c:pt idx="101">
                  <c:v>14542.417721733922</c:v>
                </c:pt>
                <c:pt idx="102">
                  <c:v>14363.275425868596</c:v>
                </c:pt>
                <c:pt idx="103">
                  <c:v>14793.979243587357</c:v>
                </c:pt>
                <c:pt idx="104">
                  <c:v>14420.448499017104</c:v>
                </c:pt>
                <c:pt idx="105">
                  <c:v>14500.490801425016</c:v>
                </c:pt>
                <c:pt idx="106">
                  <c:v>14389.956193337901</c:v>
                </c:pt>
                <c:pt idx="107">
                  <c:v>14584.344642042828</c:v>
                </c:pt>
                <c:pt idx="108">
                  <c:v>14546.229259943822</c:v>
                </c:pt>
                <c:pt idx="109">
                  <c:v>14374.710040498299</c:v>
                </c:pt>
                <c:pt idx="110">
                  <c:v>16246.17530155946</c:v>
                </c:pt>
                <c:pt idx="111">
                  <c:v>16288.102221868367</c:v>
                </c:pt>
                <c:pt idx="112">
                  <c:v>16486.302208783192</c:v>
                </c:pt>
                <c:pt idx="113">
                  <c:v>16330.029142177271</c:v>
                </c:pt>
                <c:pt idx="114">
                  <c:v>16307.159912917868</c:v>
                </c:pt>
                <c:pt idx="115">
                  <c:v>16371.956062486177</c:v>
                </c:pt>
                <c:pt idx="116">
                  <c:v>16509.171438042598</c:v>
                </c:pt>
                <c:pt idx="117">
                  <c:v>16074.656082113936</c:v>
                </c:pt>
                <c:pt idx="118">
                  <c:v>16006.048394335727</c:v>
                </c:pt>
                <c:pt idx="119">
                  <c:v>16246.17530155946</c:v>
                </c:pt>
                <c:pt idx="120">
                  <c:v>5627.2298487765738</c:v>
                </c:pt>
                <c:pt idx="121">
                  <c:v>4567.6222264242251</c:v>
                </c:pt>
                <c:pt idx="122">
                  <c:v>4537.1299207450211</c:v>
                </c:pt>
                <c:pt idx="123">
                  <c:v>5718.7067658141859</c:v>
                </c:pt>
                <c:pt idx="124">
                  <c:v>5642.4760016161754</c:v>
                </c:pt>
                <c:pt idx="125">
                  <c:v>4685.7799109311418</c:v>
                </c:pt>
                <c:pt idx="126">
                  <c:v>5733.9529186537893</c:v>
                </c:pt>
                <c:pt idx="127">
                  <c:v>5798.7490682220978</c:v>
                </c:pt>
                <c:pt idx="128">
                  <c:v>4712.4606784004463</c:v>
                </c:pt>
                <c:pt idx="129">
                  <c:v>5272.7567952558238</c:v>
                </c:pt>
                <c:pt idx="130">
                  <c:v>8024.6873828040098</c:v>
                </c:pt>
                <c:pt idx="131">
                  <c:v>8226.6989079287378</c:v>
                </c:pt>
                <c:pt idx="132">
                  <c:v>7910.3412365069935</c:v>
                </c:pt>
                <c:pt idx="133">
                  <c:v>7167.09128557639</c:v>
                </c:pt>
                <c:pt idx="134">
                  <c:v>6744.0105442774302</c:v>
                </c:pt>
                <c:pt idx="135">
                  <c:v>6545.8105573626026</c:v>
                </c:pt>
                <c:pt idx="136">
                  <c:v>7811.2412430495797</c:v>
                </c:pt>
                <c:pt idx="137">
                  <c:v>6732.5759296477281</c:v>
                </c:pt>
                <c:pt idx="138">
                  <c:v>7506.3181862575366</c:v>
                </c:pt>
                <c:pt idx="139">
                  <c:v>6705.8951621784245</c:v>
                </c:pt>
                <c:pt idx="140">
                  <c:v>6957.4566840318603</c:v>
                </c:pt>
                <c:pt idx="141">
                  <c:v>7776.9373991604743</c:v>
                </c:pt>
                <c:pt idx="142">
                  <c:v>7296.6835847130078</c:v>
                </c:pt>
                <c:pt idx="143">
                  <c:v>7624.4758707644532</c:v>
                </c:pt>
                <c:pt idx="144">
                  <c:v>7830.2989340990816</c:v>
                </c:pt>
                <c:pt idx="145">
                  <c:v>6500.0720988437961</c:v>
                </c:pt>
                <c:pt idx="146">
                  <c:v>7277.6258936635049</c:v>
                </c:pt>
                <c:pt idx="147">
                  <c:v>7254.7566644041017</c:v>
                </c:pt>
                <c:pt idx="148">
                  <c:v>6522.9413281031984</c:v>
                </c:pt>
                <c:pt idx="149">
                  <c:v>7887.4720072475902</c:v>
                </c:pt>
                <c:pt idx="150">
                  <c:v>13696.256239136002</c:v>
                </c:pt>
                <c:pt idx="151">
                  <c:v>12122.090958447083</c:v>
                </c:pt>
                <c:pt idx="152">
                  <c:v>12945.383211785598</c:v>
                </c:pt>
                <c:pt idx="153">
                  <c:v>13433.260102652866</c:v>
                </c:pt>
                <c:pt idx="154">
                  <c:v>13684.821624506301</c:v>
                </c:pt>
                <c:pt idx="155">
                  <c:v>13726.748544815207</c:v>
                </c:pt>
                <c:pt idx="156">
                  <c:v>13616.213936728092</c:v>
                </c:pt>
                <c:pt idx="157">
                  <c:v>13463.752408332071</c:v>
                </c:pt>
                <c:pt idx="158">
                  <c:v>12693.821689932163</c:v>
                </c:pt>
                <c:pt idx="159">
                  <c:v>13905.890840680533</c:v>
                </c:pt>
                <c:pt idx="160">
                  <c:v>14424.260037227006</c:v>
                </c:pt>
                <c:pt idx="161">
                  <c:v>14548.135029048772</c:v>
                </c:pt>
                <c:pt idx="162">
                  <c:v>14309.913890929989</c:v>
                </c:pt>
                <c:pt idx="163">
                  <c:v>14694.879250129943</c:v>
                </c:pt>
                <c:pt idx="164">
                  <c:v>14965.49846303288</c:v>
                </c:pt>
                <c:pt idx="165">
                  <c:v>14919.760004514075</c:v>
                </c:pt>
                <c:pt idx="166">
                  <c:v>14336.594658399294</c:v>
                </c:pt>
                <c:pt idx="167">
                  <c:v>14389.956193337901</c:v>
                </c:pt>
                <c:pt idx="168">
                  <c:v>14489.056186795315</c:v>
                </c:pt>
                <c:pt idx="169">
                  <c:v>14450.940804696309</c:v>
                </c:pt>
                <c:pt idx="170">
                  <c:v>15056.975380070493</c:v>
                </c:pt>
                <c:pt idx="171">
                  <c:v>15285.667672664526</c:v>
                </c:pt>
                <c:pt idx="172">
                  <c:v>15674.44457007438</c:v>
                </c:pt>
                <c:pt idx="173">
                  <c:v>15636.329187975374</c:v>
                </c:pt>
                <c:pt idx="174">
                  <c:v>15175.133064577411</c:v>
                </c:pt>
                <c:pt idx="175">
                  <c:v>15106.5253767992</c:v>
                </c:pt>
                <c:pt idx="176">
                  <c:v>15331.406131183332</c:v>
                </c:pt>
                <c:pt idx="177">
                  <c:v>15941.252244767418</c:v>
                </c:pt>
                <c:pt idx="178">
                  <c:v>15156.075373527907</c:v>
                </c:pt>
                <c:pt idx="179">
                  <c:v>15308.53690192393</c:v>
                </c:pt>
                <c:pt idx="180">
                  <c:v>5989.3259787171237</c:v>
                </c:pt>
                <c:pt idx="181">
                  <c:v>5158.4106489588075</c:v>
                </c:pt>
                <c:pt idx="182">
                  <c:v>5474.7683203805527</c:v>
                </c:pt>
                <c:pt idx="183">
                  <c:v>5558.6221609983641</c:v>
                </c:pt>
                <c:pt idx="184">
                  <c:v>5657.7221544557788</c:v>
                </c:pt>
                <c:pt idx="185">
                  <c:v>5714.8952276042864</c:v>
                </c:pt>
                <c:pt idx="186">
                  <c:v>5516.6952406894588</c:v>
                </c:pt>
                <c:pt idx="187">
                  <c:v>5813.9952210616993</c:v>
                </c:pt>
                <c:pt idx="188">
                  <c:v>4754.3875987093516</c:v>
                </c:pt>
                <c:pt idx="189">
                  <c:v>5935.9644437785164</c:v>
                </c:pt>
                <c:pt idx="190">
                  <c:v>7795.9950902099772</c:v>
                </c:pt>
                <c:pt idx="191">
                  <c:v>8078.048917742617</c:v>
                </c:pt>
                <c:pt idx="192">
                  <c:v>7041.3105246496716</c:v>
                </c:pt>
                <c:pt idx="193">
                  <c:v>7268.4782019597433</c:v>
                </c:pt>
                <c:pt idx="194">
                  <c:v>7430.087422059526</c:v>
                </c:pt>
                <c:pt idx="195">
                  <c:v>6958.60014549483</c:v>
                </c:pt>
                <c:pt idx="196">
                  <c:v>6785.9374645863363</c:v>
                </c:pt>
                <c:pt idx="197">
                  <c:v>6473.3913313744924</c:v>
                </c:pt>
                <c:pt idx="198">
                  <c:v>7296.6835847130078</c:v>
                </c:pt>
                <c:pt idx="199">
                  <c:v>6535.9005580168605</c:v>
                </c:pt>
                <c:pt idx="200">
                  <c:v>7262.3797408239025</c:v>
                </c:pt>
                <c:pt idx="201">
                  <c:v>7624.4758707644532</c:v>
                </c:pt>
                <c:pt idx="202">
                  <c:v>7506.3181862575366</c:v>
                </c:pt>
                <c:pt idx="203">
                  <c:v>7250.9451261942004</c:v>
                </c:pt>
                <c:pt idx="204">
                  <c:v>7891.2835454574906</c:v>
                </c:pt>
                <c:pt idx="205">
                  <c:v>7845.5450869386841</c:v>
                </c:pt>
                <c:pt idx="206">
                  <c:v>8146.6566055208259</c:v>
                </c:pt>
                <c:pt idx="207">
                  <c:v>8287.6835192871458</c:v>
                </c:pt>
                <c:pt idx="208">
                  <c:v>7723.5758642218671</c:v>
                </c:pt>
                <c:pt idx="209">
                  <c:v>7738.8220170614695</c:v>
                </c:pt>
                <c:pt idx="210">
                  <c:v>13566.663939999386</c:v>
                </c:pt>
                <c:pt idx="211">
                  <c:v>12162.874417293018</c:v>
                </c:pt>
                <c:pt idx="212">
                  <c:v>12213.567875484696</c:v>
                </c:pt>
                <c:pt idx="213">
                  <c:v>13139.771660490525</c:v>
                </c:pt>
                <c:pt idx="214">
                  <c:v>13909.702378890433</c:v>
                </c:pt>
                <c:pt idx="215">
                  <c:v>13829.660076482522</c:v>
                </c:pt>
                <c:pt idx="216">
                  <c:v>11696.723294222184</c:v>
                </c:pt>
                <c:pt idx="217">
                  <c:v>13341.783185615253</c:v>
                </c:pt>
                <c:pt idx="218">
                  <c:v>13174.075504379631</c:v>
                </c:pt>
                <c:pt idx="219">
                  <c:v>12541.360161536142</c:v>
                </c:pt>
                <c:pt idx="220">
                  <c:v>14557.663874573524</c:v>
                </c:pt>
                <c:pt idx="221">
                  <c:v>14843.529240316064</c:v>
                </c:pt>
                <c:pt idx="222">
                  <c:v>14828.283087476462</c:v>
                </c:pt>
                <c:pt idx="223">
                  <c:v>14445.223497381457</c:v>
                </c:pt>
                <c:pt idx="224">
                  <c:v>14588.156180252729</c:v>
                </c:pt>
                <c:pt idx="225">
                  <c:v>15007.425383341786</c:v>
                </c:pt>
                <c:pt idx="226">
                  <c:v>14935.768464995657</c:v>
                </c:pt>
                <c:pt idx="227">
                  <c:v>14540.130798807983</c:v>
                </c:pt>
                <c:pt idx="228">
                  <c:v>14418.542729912155</c:v>
                </c:pt>
                <c:pt idx="229">
                  <c:v>14967.785385958821</c:v>
                </c:pt>
                <c:pt idx="230">
                  <c:v>15537.22919451796</c:v>
                </c:pt>
                <c:pt idx="231">
                  <c:v>15708.748413963485</c:v>
                </c:pt>
                <c:pt idx="232">
                  <c:v>16299.536836498068</c:v>
                </c:pt>
                <c:pt idx="233">
                  <c:v>15060.786918280395</c:v>
                </c:pt>
                <c:pt idx="234">
                  <c:v>15091.279223959598</c:v>
                </c:pt>
                <c:pt idx="235">
                  <c:v>15952.686859397119</c:v>
                </c:pt>
                <c:pt idx="236">
                  <c:v>16219.494534090158</c:v>
                </c:pt>
                <c:pt idx="237">
                  <c:v>16257.609916189162</c:v>
                </c:pt>
                <c:pt idx="238">
                  <c:v>16448.186826684188</c:v>
                </c:pt>
                <c:pt idx="239">
                  <c:v>15140.829220688305</c:v>
                </c:pt>
              </c:numCache>
            </c:numRef>
          </c:yVal>
          <c:smooth val="0"/>
          <c:extLst>
            <c:ext xmlns:c16="http://schemas.microsoft.com/office/drawing/2014/chart" uri="{C3380CC4-5D6E-409C-BE32-E72D297353CC}">
              <c16:uniqueId val="{00000004-D6BE-4A27-B653-7927D93BBBAC}"/>
            </c:ext>
          </c:extLst>
        </c:ser>
        <c:dLbls>
          <c:showLegendKey val="0"/>
          <c:showVal val="0"/>
          <c:showCatName val="0"/>
          <c:showSerName val="0"/>
          <c:showPercent val="0"/>
          <c:showBubbleSize val="0"/>
        </c:dLbls>
        <c:axId val="99107423"/>
        <c:axId val="99116575"/>
      </c:scatterChart>
      <c:valAx>
        <c:axId val="99107423"/>
        <c:scaling>
          <c:orientation val="minMax"/>
          <c:max val="22"/>
          <c:min val="-15"/>
        </c:scaling>
        <c:delete val="0"/>
        <c:axPos val="b"/>
        <c:title>
          <c:tx>
            <c:rich>
              <a:bodyPr rot="0" spcFirstLastPara="1" vertOverflow="ellipsis" vert="horz" wrap="square" anchor="ctr" anchorCtr="1"/>
              <a:lstStyle/>
              <a:p>
                <a:pPr>
                  <a:defRPr sz="1000" b="1" i="0" u="none" strike="noStrike" kern="1200" cap="all" baseline="0">
                    <a:solidFill>
                      <a:schemeClr val="bg1"/>
                    </a:solidFill>
                    <a:latin typeface="Calibri" panose="020F0502020204030204" pitchFamily="34" charset="0"/>
                    <a:ea typeface="+mn-ea"/>
                    <a:cs typeface="Calibri" panose="020F0502020204030204" pitchFamily="34" charset="0"/>
                  </a:defRPr>
                </a:pPr>
                <a:r>
                  <a:rPr lang="en-US" sz="1000">
                    <a:solidFill>
                      <a:schemeClr val="bg1"/>
                    </a:solidFill>
                    <a:latin typeface="Calibri" panose="020F0502020204030204" pitchFamily="34" charset="0"/>
                    <a:cs typeface="Calibri" panose="020F0502020204030204" pitchFamily="34" charset="0"/>
                  </a:rPr>
                  <a:t>Absolute Magnitude (M)</a:t>
                </a:r>
              </a:p>
            </c:rich>
          </c:tx>
          <c:layout>
            <c:manualLayout>
              <c:xMode val="edge"/>
              <c:yMode val="edge"/>
              <c:x val="0.45975300316679552"/>
              <c:y val="0.94278444768627168"/>
            </c:manualLayout>
          </c:layout>
          <c:overlay val="0"/>
          <c:spPr>
            <a:noFill/>
            <a:ln>
              <a:noFill/>
            </a:ln>
            <a:effectLst/>
          </c:spPr>
          <c:txPr>
            <a:bodyPr rot="0" spcFirstLastPara="1" vertOverflow="ellipsis" vert="horz" wrap="square" anchor="ctr" anchorCtr="1"/>
            <a:lstStyle/>
            <a:p>
              <a:pPr>
                <a:defRPr sz="1000" b="1" i="0" u="none" strike="noStrike" kern="1200" cap="all" baseline="0">
                  <a:solidFill>
                    <a:schemeClr val="bg1"/>
                  </a:solidFill>
                  <a:latin typeface="Calibri" panose="020F0502020204030204" pitchFamily="34" charset="0"/>
                  <a:ea typeface="+mn-ea"/>
                  <a:cs typeface="Calibri" panose="020F0502020204030204" pitchFamily="34" charset="0"/>
                </a:defRPr>
              </a:pPr>
              <a:endParaRPr lang="en-US"/>
            </a:p>
          </c:txPr>
        </c:title>
        <c:numFmt formatCode="General" sourceLinked="1"/>
        <c:majorTickMark val="out"/>
        <c:minorTickMark val="none"/>
        <c:tickLblPos val="nextTo"/>
        <c:spPr>
          <a:noFill/>
          <a:ln w="9525" cap="flat" cmpd="sng" algn="ctr">
            <a:solidFill>
              <a:schemeClr val="bg1"/>
            </a:solidFill>
          </a:ln>
          <a:effectLst/>
        </c:spPr>
        <c:txPr>
          <a:bodyPr rot="-60000000" spcFirstLastPara="1" vertOverflow="ellipsis" vert="horz" wrap="square" anchor="ctr" anchorCtr="1"/>
          <a:lstStyle/>
          <a:p>
            <a:pPr>
              <a:defRPr sz="1000" b="0" i="0" u="none" strike="noStrike" kern="1200" baseline="0">
                <a:solidFill>
                  <a:schemeClr val="bg1"/>
                </a:solidFill>
                <a:latin typeface="Calibri" panose="020F0502020204030204" pitchFamily="34" charset="0"/>
                <a:ea typeface="+mn-ea"/>
                <a:cs typeface="Calibri" panose="020F0502020204030204" pitchFamily="34" charset="0"/>
              </a:defRPr>
            </a:pPr>
            <a:endParaRPr lang="en-US"/>
          </a:p>
        </c:txPr>
        <c:crossAx val="99116575"/>
        <c:crosses val="autoZero"/>
        <c:crossBetween val="midCat"/>
      </c:valAx>
      <c:valAx>
        <c:axId val="99116575"/>
        <c:scaling>
          <c:orientation val="minMax"/>
          <c:max val="40000"/>
          <c:min val="0"/>
        </c:scaling>
        <c:delete val="0"/>
        <c:axPos val="l"/>
        <c:title>
          <c:tx>
            <c:rich>
              <a:bodyPr rot="-5400000" spcFirstLastPara="1" vertOverflow="ellipsis" vert="horz" wrap="square" anchor="ctr" anchorCtr="1"/>
              <a:lstStyle/>
              <a:p>
                <a:pPr>
                  <a:defRPr sz="1000" b="1" i="0" u="none" strike="noStrike" kern="1200" cap="all" baseline="0">
                    <a:solidFill>
                      <a:schemeClr val="bg1"/>
                    </a:solidFill>
                    <a:latin typeface="Calibri" panose="020F0502020204030204" pitchFamily="34" charset="0"/>
                    <a:ea typeface="+mn-ea"/>
                    <a:cs typeface="Calibri" panose="020F0502020204030204" pitchFamily="34" charset="0"/>
                  </a:defRPr>
                </a:pPr>
                <a:r>
                  <a:rPr lang="en-US" sz="1000">
                    <a:solidFill>
                      <a:schemeClr val="bg1"/>
                    </a:solidFill>
                    <a:latin typeface="Calibri" panose="020F0502020204030204" pitchFamily="34" charset="0"/>
                    <a:cs typeface="Calibri" panose="020F0502020204030204" pitchFamily="34" charset="0"/>
                  </a:rPr>
                  <a:t>Temperature (K)</a:t>
                </a:r>
              </a:p>
            </c:rich>
          </c:tx>
          <c:layout>
            <c:manualLayout>
              <c:xMode val="edge"/>
              <c:yMode val="edge"/>
              <c:x val="1.343408900083963E-2"/>
              <c:y val="0.39754410445529753"/>
            </c:manualLayout>
          </c:layout>
          <c:overlay val="0"/>
          <c:spPr>
            <a:noFill/>
            <a:ln>
              <a:noFill/>
            </a:ln>
            <a:effectLst/>
          </c:spPr>
          <c:txPr>
            <a:bodyPr rot="-5400000" spcFirstLastPara="1" vertOverflow="ellipsis" vert="horz" wrap="square" anchor="ctr" anchorCtr="1"/>
            <a:lstStyle/>
            <a:p>
              <a:pPr>
                <a:defRPr sz="1000" b="1" i="0" u="none" strike="noStrike" kern="1200" cap="all" baseline="0">
                  <a:solidFill>
                    <a:schemeClr val="bg1"/>
                  </a:solidFill>
                  <a:latin typeface="Calibri" panose="020F0502020204030204" pitchFamily="34" charset="0"/>
                  <a:ea typeface="+mn-ea"/>
                  <a:cs typeface="Calibri" panose="020F0502020204030204" pitchFamily="34" charset="0"/>
                </a:defRPr>
              </a:pPr>
              <a:endParaRPr lang="en-US"/>
            </a:p>
          </c:txPr>
        </c:title>
        <c:numFmt formatCode="#,##0;\-#,##0" sourceLinked="0"/>
        <c:majorTickMark val="out"/>
        <c:minorTickMark val="none"/>
        <c:tickLblPos val="nextTo"/>
        <c:spPr>
          <a:noFill/>
          <a:ln w="9525" cap="flat" cmpd="sng" algn="ctr">
            <a:solidFill>
              <a:schemeClr val="bg1"/>
            </a:solidFill>
          </a:ln>
          <a:effectLst/>
        </c:spPr>
        <c:txPr>
          <a:bodyPr rot="-60000000" spcFirstLastPara="1" vertOverflow="ellipsis" vert="horz" wrap="square" anchor="ctr" anchorCtr="1"/>
          <a:lstStyle/>
          <a:p>
            <a:pPr>
              <a:defRPr sz="1000" b="0" i="0" u="none" strike="noStrike" kern="1200" baseline="0">
                <a:solidFill>
                  <a:schemeClr val="bg1"/>
                </a:solidFill>
                <a:latin typeface="Calibri" panose="020F0502020204030204" pitchFamily="34" charset="0"/>
                <a:ea typeface="+mn-ea"/>
                <a:cs typeface="Calibri" panose="020F0502020204030204" pitchFamily="34" charset="0"/>
              </a:defRPr>
            </a:pPr>
            <a:endParaRPr lang="en-US"/>
          </a:p>
        </c:txPr>
        <c:crossAx val="99107423"/>
        <c:crossesAt val="-15"/>
        <c:crossBetween val="midCat"/>
      </c:valAx>
      <c:spPr>
        <a:noFill/>
        <a:ln>
          <a:noFill/>
        </a:ln>
        <a:effectLst/>
      </c:spPr>
    </c:plotArea>
    <c:legend>
      <c:legendPos val="r"/>
      <c:legendEntry>
        <c:idx val="1"/>
        <c:delete val="1"/>
      </c:legendEntry>
      <c:layout>
        <c:manualLayout>
          <c:xMode val="edge"/>
          <c:yMode val="edge"/>
          <c:x val="0.7867830249178549"/>
          <c:y val="0.21263666264961986"/>
          <c:w val="0.19898517093423776"/>
          <c:h val="7.7525888042129787E-2"/>
        </c:manualLayout>
      </c:layout>
      <c:overlay val="1"/>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Calibri" panose="020F0502020204030204" pitchFamily="34" charset="0"/>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Histogram of Temperature</cx:v>
        </cx:txData>
      </cx:tx>
      <cx:txPr>
        <a:bodyPr spcFirstLastPara="1" vertOverflow="ellipsis" horzOverflow="overflow" wrap="square" lIns="0" tIns="0" rIns="0" bIns="0" anchor="ctr" anchorCtr="1"/>
        <a:lstStyle/>
        <a:p>
          <a:pPr algn="ctr" rtl="0">
            <a:defRPr/>
          </a:pPr>
          <a:r>
            <a:rPr lang="en-US" sz="1400" b="1" i="0" u="none" strike="noStrike" baseline="0">
              <a:solidFill>
                <a:schemeClr val="bg1"/>
              </a:solidFill>
              <a:latin typeface="Calibri" panose="020F0502020204030204" pitchFamily="34" charset="0"/>
              <a:cs typeface="Calibri" panose="020F0502020204030204" pitchFamily="34" charset="0"/>
            </a:rPr>
            <a:t>Histogram of Temperature</a:t>
          </a:r>
        </a:p>
      </cx:txPr>
    </cx:title>
    <cx:plotArea>
      <cx:plotAreaRegion>
        <cx:series layoutId="clusteredColumn" uniqueId="{B98233FE-D9F6-42A5-B614-69A1983E483F}">
          <cx:tx>
            <cx:txData>
              <cx:f>_xlchart.v1.0</cx:f>
              <cx:v>Temperature (K)</cx:v>
            </cx:txData>
          </cx:tx>
          <cx:spPr>
            <a:solidFill>
              <a:srgbClr val="F5DD87"/>
            </a:solidFill>
          </cx:spPr>
          <cx:dataId val="0"/>
          <cx:layoutPr>
            <cx:binning intervalClosed="r" underflow="3000" overflow="36000">
              <cx:binCount val="8"/>
            </cx:binning>
          </cx:layoutPr>
        </cx:series>
      </cx:plotAreaRegion>
      <cx:axis id="0">
        <cx:catScaling gapWidth="0"/>
        <cx:title>
          <cx:tx>
            <cx:txData>
              <cx:v>Temperature (K)</cx:v>
            </cx:txData>
          </cx:tx>
          <cx:txPr>
            <a:bodyPr spcFirstLastPara="1" vertOverflow="ellipsis" horzOverflow="overflow" wrap="square" lIns="0" tIns="0" rIns="0" bIns="0" anchor="ctr" anchorCtr="1"/>
            <a:lstStyle/>
            <a:p>
              <a:pPr algn="ctr" rtl="0">
                <a:defRPr sz="1000" b="1">
                  <a:solidFill>
                    <a:schemeClr val="bg1"/>
                  </a:solidFill>
                  <a:latin typeface="Calibri" panose="020F0502020204030204" pitchFamily="34" charset="0"/>
                  <a:ea typeface="Calibri" panose="020F0502020204030204" pitchFamily="34" charset="0"/>
                  <a:cs typeface="Calibri" panose="020F0502020204030204" pitchFamily="34" charset="0"/>
                </a:defRPr>
              </a:pPr>
              <a:r>
                <a:rPr lang="en-US" sz="1000" b="1" i="0" u="none" strike="noStrike" baseline="0">
                  <a:solidFill>
                    <a:schemeClr val="bg1"/>
                  </a:solidFill>
                  <a:latin typeface="Calibri" panose="020F0502020204030204" pitchFamily="34" charset="0"/>
                  <a:cs typeface="Calibri" panose="020F0502020204030204" pitchFamily="34" charset="0"/>
                </a:rPr>
                <a:t>Temperature (K)</a:t>
              </a:r>
            </a:p>
          </cx:txPr>
        </cx:title>
        <cx:tickLabels/>
        <cx:numFmt formatCode="#,##0;-#,##0" sourceLinked="0"/>
        <cx:spPr>
          <a:ln>
            <a:solidFill>
              <a:schemeClr val="bg1"/>
            </a:solidFill>
          </a:ln>
        </cx:spPr>
        <cx:txPr>
          <a:bodyPr spcFirstLastPara="1" vertOverflow="ellipsis" horzOverflow="overflow" wrap="square" lIns="0" tIns="0" rIns="0" bIns="0" anchor="ctr" anchorCtr="1"/>
          <a:lstStyle/>
          <a:p>
            <a:pPr algn="ctr" rtl="0">
              <a:defRPr sz="100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US" sz="1000" b="0" i="0" u="none" strike="noStrike" baseline="0">
              <a:solidFill>
                <a:schemeClr val="bg1"/>
              </a:solidFill>
              <a:latin typeface="Calibri" panose="020F0502020204030204" pitchFamily="34" charset="0"/>
              <a:cs typeface="Calibri" panose="020F0502020204030204" pitchFamily="34" charset="0"/>
            </a:endParaRPr>
          </a:p>
        </cx:txPr>
      </cx:axis>
      <cx:axis id="1">
        <cx:valScaling/>
        <cx:title>
          <cx:tx>
            <cx:txData>
              <cx:v>Frequency</cx:v>
            </cx:txData>
          </cx:tx>
          <cx:txPr>
            <a:bodyPr spcFirstLastPara="1" vertOverflow="ellipsis" horzOverflow="overflow" wrap="square" lIns="0" tIns="0" rIns="0" bIns="0" anchor="ctr" anchorCtr="1"/>
            <a:lstStyle/>
            <a:p>
              <a:pPr algn="ctr" rtl="0">
                <a:defRPr sz="1000" b="1">
                  <a:solidFill>
                    <a:schemeClr val="bg1"/>
                  </a:solidFill>
                  <a:latin typeface="Calibri" panose="020F0502020204030204" pitchFamily="34" charset="0"/>
                  <a:ea typeface="Calibri" panose="020F0502020204030204" pitchFamily="34" charset="0"/>
                  <a:cs typeface="Calibri" panose="020F0502020204030204" pitchFamily="34" charset="0"/>
                </a:defRPr>
              </a:pPr>
              <a:r>
                <a:rPr lang="en-US" sz="1000" b="1" i="0" u="none" strike="noStrike" baseline="0">
                  <a:solidFill>
                    <a:schemeClr val="bg1"/>
                  </a:solidFill>
                  <a:latin typeface="Calibri" panose="020F0502020204030204" pitchFamily="34" charset="0"/>
                  <a:cs typeface="Calibri" panose="020F0502020204030204" pitchFamily="34" charset="0"/>
                </a:rPr>
                <a:t>Frequency</a:t>
              </a:r>
            </a:p>
          </cx:txPr>
        </cx:title>
        <cx:majorGridlines/>
        <cx:majorTickMarks type="out"/>
        <cx:tickLabels/>
        <cx:spPr>
          <a:ln>
            <a:solidFill>
              <a:schemeClr val="bg1"/>
            </a:solidFill>
          </a:ln>
        </cx:spPr>
        <cx:txPr>
          <a:bodyPr spcFirstLastPara="1" vertOverflow="ellipsis" horzOverflow="overflow" wrap="square" lIns="0" tIns="0" rIns="0" bIns="0" anchor="ctr" anchorCtr="1"/>
          <a:lstStyle/>
          <a:p>
            <a:pPr algn="ctr" rtl="0">
              <a:defRPr sz="100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US" sz="1000" b="0" i="0" u="none" strike="noStrike" baseline="0">
              <a:solidFill>
                <a:schemeClr val="bg1"/>
              </a:solidFill>
              <a:latin typeface="Calibri" panose="020F0502020204030204" pitchFamily="34" charset="0"/>
              <a:cs typeface="Calibri" panose="020F0502020204030204" pitchFamily="34" charset="0"/>
            </a:endParaRPr>
          </a:p>
        </cx:txPr>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Histogram of Temperature</cx:v>
        </cx:txData>
      </cx:tx>
      <cx:txPr>
        <a:bodyPr spcFirstLastPara="1" vertOverflow="ellipsis" horzOverflow="overflow" wrap="square" lIns="0" tIns="0" rIns="0" bIns="0" anchor="ctr" anchorCtr="1"/>
        <a:lstStyle/>
        <a:p>
          <a:pPr algn="ctr" rtl="0">
            <a:defRPr/>
          </a:pPr>
          <a:r>
            <a:rPr lang="en-US" sz="1400" b="1" i="0" u="none" strike="noStrike" baseline="0">
              <a:solidFill>
                <a:schemeClr val="bg1"/>
              </a:solidFill>
              <a:latin typeface="Calibri" panose="020F0502020204030204" pitchFamily="34" charset="0"/>
              <a:cs typeface="Calibri" panose="020F0502020204030204" pitchFamily="34" charset="0"/>
            </a:rPr>
            <a:t>Histogram of Temperature</a:t>
          </a:r>
        </a:p>
      </cx:txPr>
    </cx:title>
    <cx:plotArea>
      <cx:plotAreaRegion>
        <cx:series layoutId="clusteredColumn" uniqueId="{B98233FE-D9F6-42A5-B614-69A1983E483F}">
          <cx:tx>
            <cx:txData>
              <cx:f>_xlchart.v1.2</cx:f>
              <cx:v>Temperature (K)</cx:v>
            </cx:txData>
          </cx:tx>
          <cx:spPr>
            <a:solidFill>
              <a:srgbClr val="F5DD87"/>
            </a:solidFill>
          </cx:spPr>
          <cx:dataId val="0"/>
          <cx:layoutPr>
            <cx:binning intervalClosed="r" underflow="3000" overflow="36000">
              <cx:binCount val="8"/>
            </cx:binning>
          </cx:layoutPr>
        </cx:series>
      </cx:plotAreaRegion>
      <cx:axis id="0">
        <cx:catScaling gapWidth="0"/>
        <cx:title>
          <cx:tx>
            <cx:txData>
              <cx:v>Temperature (K)</cx:v>
            </cx:txData>
          </cx:tx>
          <cx:txPr>
            <a:bodyPr spcFirstLastPara="1" vertOverflow="ellipsis" horzOverflow="overflow" wrap="square" lIns="0" tIns="0" rIns="0" bIns="0" anchor="ctr" anchorCtr="1"/>
            <a:lstStyle/>
            <a:p>
              <a:pPr algn="ctr" rtl="0">
                <a:defRPr sz="1000" b="1">
                  <a:latin typeface="Calibri" panose="020F0502020204030204" pitchFamily="34" charset="0"/>
                  <a:ea typeface="Calibri" panose="020F0502020204030204" pitchFamily="34" charset="0"/>
                  <a:cs typeface="Calibri" panose="020F0502020204030204" pitchFamily="34" charset="0"/>
                </a:defRPr>
              </a:pPr>
              <a:r>
                <a:rPr lang="en-US" sz="1000" b="1" i="0" u="none" strike="noStrike" baseline="0">
                  <a:solidFill>
                    <a:sysClr val="window" lastClr="FFFFFF">
                      <a:lumMod val="95000"/>
                    </a:sysClr>
                  </a:solidFill>
                  <a:latin typeface="Calibri" panose="020F0502020204030204" pitchFamily="34" charset="0"/>
                  <a:cs typeface="Calibri" panose="020F0502020204030204" pitchFamily="34" charset="0"/>
                </a:rPr>
                <a:t>Temperature (K)</a:t>
              </a:r>
            </a:p>
          </cx:txPr>
        </cx:title>
        <cx:tickLabels/>
        <cx:numFmt formatCode="#,##0;-#,##0" sourceLinked="0"/>
        <cx:spPr>
          <a:ln>
            <a:solidFill>
              <a:schemeClr val="bg1"/>
            </a:solidFill>
          </a:ln>
        </cx:spPr>
        <cx:txPr>
          <a:bodyPr spcFirstLastPara="1" vertOverflow="ellipsis" horzOverflow="overflow" wrap="square" lIns="0" tIns="0" rIns="0" bIns="0" anchor="ctr" anchorCtr="1"/>
          <a:lstStyle/>
          <a:p>
            <a:pPr algn="ctr" rtl="0">
              <a:defRPr sz="100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US" sz="1000" b="0" i="0" u="none" strike="noStrike" baseline="0">
              <a:solidFill>
                <a:schemeClr val="bg1"/>
              </a:solidFill>
              <a:latin typeface="Calibri" panose="020F0502020204030204" pitchFamily="34" charset="0"/>
              <a:cs typeface="Calibri" panose="020F0502020204030204" pitchFamily="34" charset="0"/>
            </a:endParaRPr>
          </a:p>
        </cx:txPr>
      </cx:axis>
      <cx:axis id="1">
        <cx:valScaling/>
        <cx:title>
          <cx:tx>
            <cx:txData>
              <cx:v>Frequency</cx:v>
            </cx:txData>
          </cx:tx>
          <cx:txPr>
            <a:bodyPr spcFirstLastPara="1" vertOverflow="ellipsis" horzOverflow="overflow" wrap="square" lIns="0" tIns="0" rIns="0" bIns="0" anchor="ctr" anchorCtr="1"/>
            <a:lstStyle/>
            <a:p>
              <a:pPr algn="ctr" rtl="0">
                <a:defRPr sz="1000" b="1">
                  <a:latin typeface="Calibri" panose="020F0502020204030204" pitchFamily="34" charset="0"/>
                  <a:ea typeface="Calibri" panose="020F0502020204030204" pitchFamily="34" charset="0"/>
                  <a:cs typeface="Calibri" panose="020F0502020204030204" pitchFamily="34" charset="0"/>
                </a:defRPr>
              </a:pPr>
              <a:r>
                <a:rPr lang="en-US" sz="1000" b="1" i="0" u="none" strike="noStrike" baseline="0">
                  <a:solidFill>
                    <a:sysClr val="window" lastClr="FFFFFF">
                      <a:lumMod val="95000"/>
                    </a:sysClr>
                  </a:solidFill>
                  <a:latin typeface="Calibri" panose="020F0502020204030204" pitchFamily="34" charset="0"/>
                  <a:cs typeface="Calibri" panose="020F0502020204030204" pitchFamily="34" charset="0"/>
                </a:rPr>
                <a:t>Frequency</a:t>
              </a:r>
            </a:p>
          </cx:txPr>
        </cx:title>
        <cx:majorGridlines/>
        <cx:majorTickMarks type="out"/>
        <cx:tickLabels/>
        <cx:spPr>
          <a:ln>
            <a:solidFill>
              <a:schemeClr val="bg1"/>
            </a:solidFill>
          </a:ln>
        </cx:spPr>
        <cx:txPr>
          <a:bodyPr spcFirstLastPara="1" vertOverflow="ellipsis" horzOverflow="overflow" wrap="square" lIns="0" tIns="0" rIns="0" bIns="0" anchor="ctr" anchorCtr="1"/>
          <a:lstStyle/>
          <a:p>
            <a:pPr algn="ctr" rtl="0">
              <a:defRPr sz="100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US" sz="1000" b="0" i="0" u="none" strike="noStrike" baseline="0">
              <a:solidFill>
                <a:schemeClr val="bg1"/>
              </a:solidFill>
              <a:latin typeface="Calibri" panose="020F0502020204030204" pitchFamily="34" charset="0"/>
              <a:cs typeface="Calibri" panose="020F0502020204030204" pitchFamily="34" charset="0"/>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70">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70">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image" Target="../media/image2.png"/><Relationship Id="rId1" Type="http://schemas.openxmlformats.org/officeDocument/2006/relationships/chart" Target="../charts/chart1.xml"/><Relationship Id="rId5" Type="http://schemas.openxmlformats.org/officeDocument/2006/relationships/chart" Target="../charts/chart3.xml"/><Relationship Id="rId4"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microsoft.com/office/2014/relationships/chartEx" Target="../charts/chartEx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316564</xdr:colOff>
      <xdr:row>11</xdr:row>
      <xdr:rowOff>395382</xdr:rowOff>
    </xdr:from>
    <xdr:to>
      <xdr:col>9</xdr:col>
      <xdr:colOff>297889</xdr:colOff>
      <xdr:row>20</xdr:row>
      <xdr:rowOff>368300</xdr:rowOff>
    </xdr:to>
    <xdr:graphicFrame macro="">
      <xdr:nvGraphicFramePr>
        <xdr:cNvPr id="4" name="Chart 3">
          <a:extLst>
            <a:ext uri="{FF2B5EF4-FFF2-40B4-BE49-F238E27FC236}">
              <a16:creationId xmlns:a16="http://schemas.microsoft.com/office/drawing/2014/main" id="{9F0940FE-F4A3-40B0-B41A-1F57BC8969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242795</xdr:colOff>
      <xdr:row>21</xdr:row>
      <xdr:rowOff>214780</xdr:rowOff>
    </xdr:from>
    <xdr:to>
      <xdr:col>6</xdr:col>
      <xdr:colOff>841026</xdr:colOff>
      <xdr:row>26</xdr:row>
      <xdr:rowOff>343859</xdr:rowOff>
    </xdr:to>
    <xdr:pic>
      <xdr:nvPicPr>
        <xdr:cNvPr id="5" name="Picture 4">
          <a:extLst>
            <a:ext uri="{FF2B5EF4-FFF2-40B4-BE49-F238E27FC236}">
              <a16:creationId xmlns:a16="http://schemas.microsoft.com/office/drawing/2014/main" id="{AC8C3539-84C9-80BA-DDCB-CB76B6BBB8DE}"/>
            </a:ext>
          </a:extLst>
        </xdr:cNvPr>
        <xdr:cNvPicPr>
          <a:picLocks noChangeAspect="1"/>
        </xdr:cNvPicPr>
      </xdr:nvPicPr>
      <xdr:blipFill>
        <a:blip xmlns:r="http://schemas.openxmlformats.org/officeDocument/2006/relationships" r:embed="rId2"/>
        <a:stretch>
          <a:fillRect/>
        </a:stretch>
      </xdr:blipFill>
      <xdr:spPr>
        <a:xfrm>
          <a:off x="1087905" y="8591177"/>
          <a:ext cx="5780952" cy="2790476"/>
        </a:xfrm>
        <a:prstGeom prst="rect">
          <a:avLst/>
        </a:prstGeom>
      </xdr:spPr>
    </xdr:pic>
    <xdr:clientData/>
  </xdr:twoCellAnchor>
  <xdr:twoCellAnchor>
    <xdr:from>
      <xdr:col>0</xdr:col>
      <xdr:colOff>38100</xdr:colOff>
      <xdr:row>29</xdr:row>
      <xdr:rowOff>120650</xdr:rowOff>
    </xdr:from>
    <xdr:to>
      <xdr:col>4</xdr:col>
      <xdr:colOff>996950</xdr:colOff>
      <xdr:row>36</xdr:row>
      <xdr:rowOff>509681</xdr:rowOff>
    </xdr:to>
    <xdr:graphicFrame macro="">
      <xdr:nvGraphicFramePr>
        <xdr:cNvPr id="7" name="Chart 6">
          <a:extLst>
            <a:ext uri="{FF2B5EF4-FFF2-40B4-BE49-F238E27FC236}">
              <a16:creationId xmlns:a16="http://schemas.microsoft.com/office/drawing/2014/main" id="{17ABD4BF-9AA4-41AE-A714-50AAC04769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774700</xdr:colOff>
      <xdr:row>33</xdr:row>
      <xdr:rowOff>438150</xdr:rowOff>
    </xdr:from>
    <xdr:to>
      <xdr:col>1</xdr:col>
      <xdr:colOff>851902</xdr:colOff>
      <xdr:row>33</xdr:row>
      <xdr:rowOff>510586</xdr:rowOff>
    </xdr:to>
    <xdr:sp macro="" textlink="">
      <xdr:nvSpPr>
        <xdr:cNvPr id="8" name="Oval 7">
          <a:extLst>
            <a:ext uri="{FF2B5EF4-FFF2-40B4-BE49-F238E27FC236}">
              <a16:creationId xmlns:a16="http://schemas.microsoft.com/office/drawing/2014/main" id="{21703EDF-1C11-3981-10A0-AA65D0A7523B}"/>
            </a:ext>
          </a:extLst>
        </xdr:cNvPr>
        <xdr:cNvSpPr/>
      </xdr:nvSpPr>
      <xdr:spPr>
        <a:xfrm>
          <a:off x="1809750" y="14566900"/>
          <a:ext cx="77202" cy="7243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5</xdr:col>
      <xdr:colOff>38100</xdr:colOff>
      <xdr:row>29</xdr:row>
      <xdr:rowOff>107950</xdr:rowOff>
    </xdr:from>
    <xdr:to>
      <xdr:col>9</xdr:col>
      <xdr:colOff>1016000</xdr:colOff>
      <xdr:row>36</xdr:row>
      <xdr:rowOff>501650</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6039EF4E-90AD-4288-BFC2-53323ECFC09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5213350" y="11963400"/>
              <a:ext cx="5118100" cy="41275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88900</xdr:colOff>
      <xdr:row>38</xdr:row>
      <xdr:rowOff>234950</xdr:rowOff>
    </xdr:from>
    <xdr:to>
      <xdr:col>9</xdr:col>
      <xdr:colOff>946149</xdr:colOff>
      <xdr:row>46</xdr:row>
      <xdr:rowOff>361950</xdr:rowOff>
    </xdr:to>
    <xdr:graphicFrame macro="">
      <xdr:nvGraphicFramePr>
        <xdr:cNvPr id="10" name="Chart 9">
          <a:extLst>
            <a:ext uri="{FF2B5EF4-FFF2-40B4-BE49-F238E27FC236}">
              <a16:creationId xmlns:a16="http://schemas.microsoft.com/office/drawing/2014/main" id="{C05D56D8-0DD0-403E-9806-A6241C0C3D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0.18804</cdr:x>
      <cdr:y>0.38234</cdr:y>
    </cdr:from>
    <cdr:to>
      <cdr:x>0.23346</cdr:x>
      <cdr:y>0.43366</cdr:y>
    </cdr:to>
    <cdr:sp macro="" textlink="">
      <cdr:nvSpPr>
        <cdr:cNvPr id="2" name="Oval 1">
          <a:extLst xmlns:a="http://schemas.openxmlformats.org/drawingml/2006/main">
            <a:ext uri="{FF2B5EF4-FFF2-40B4-BE49-F238E27FC236}">
              <a16:creationId xmlns:a16="http://schemas.microsoft.com/office/drawing/2014/main" id="{E9ABD426-B3F3-560D-39E5-3CF2785ECB9C}"/>
            </a:ext>
          </a:extLst>
        </cdr:cNvPr>
        <cdr:cNvSpPr/>
      </cdr:nvSpPr>
      <cdr:spPr>
        <a:xfrm xmlns:a="http://schemas.openxmlformats.org/drawingml/2006/main">
          <a:off x="1748161" y="1562906"/>
          <a:ext cx="422259" cy="209782"/>
        </a:xfrm>
        <a:prstGeom xmlns:a="http://schemas.openxmlformats.org/drawingml/2006/main" prst="ellipse">
          <a:avLst/>
        </a:prstGeom>
        <a:noFill xmlns:a="http://schemas.openxmlformats.org/drawingml/2006/main"/>
        <a:ln xmlns:a="http://schemas.openxmlformats.org/drawingml/2006/main">
          <a:solidFill>
            <a:schemeClr val="accent3"/>
          </a:soli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0.39869</cdr:x>
      <cdr:y>0.36635</cdr:y>
    </cdr:from>
    <cdr:to>
      <cdr:x>0.44551</cdr:x>
      <cdr:y>0.43584</cdr:y>
    </cdr:to>
    <cdr:sp macro="" textlink="">
      <cdr:nvSpPr>
        <cdr:cNvPr id="3" name="Oval 2">
          <a:extLst xmlns:a="http://schemas.openxmlformats.org/drawingml/2006/main">
            <a:ext uri="{FF2B5EF4-FFF2-40B4-BE49-F238E27FC236}">
              <a16:creationId xmlns:a16="http://schemas.microsoft.com/office/drawing/2014/main" id="{12D49ACC-4757-5F90-1B38-32925EC47269}"/>
            </a:ext>
          </a:extLst>
        </cdr:cNvPr>
        <cdr:cNvSpPr/>
      </cdr:nvSpPr>
      <cdr:spPr>
        <a:xfrm xmlns:a="http://schemas.openxmlformats.org/drawingml/2006/main">
          <a:off x="3711912" y="1412884"/>
          <a:ext cx="435929" cy="267997"/>
        </a:xfrm>
        <a:prstGeom xmlns:a="http://schemas.openxmlformats.org/drawingml/2006/main" prst="ellipse">
          <a:avLst/>
        </a:prstGeom>
        <a:noFill xmlns:a="http://schemas.openxmlformats.org/drawingml/2006/main"/>
        <a:ln xmlns:a="http://schemas.openxmlformats.org/drawingml/2006/main">
          <a:solidFill>
            <a:schemeClr val="accent3"/>
          </a:soli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drawings/drawing3.xml><?xml version="1.0" encoding="utf-8"?>
<xdr:wsDr xmlns:xdr="http://schemas.openxmlformats.org/drawingml/2006/spreadsheetDrawing" xmlns:a="http://schemas.openxmlformats.org/drawingml/2006/main">
  <xdr:twoCellAnchor>
    <xdr:from>
      <xdr:col>1</xdr:col>
      <xdr:colOff>234950</xdr:colOff>
      <xdr:row>2</xdr:row>
      <xdr:rowOff>34924</xdr:rowOff>
    </xdr:from>
    <xdr:to>
      <xdr:col>13</xdr:col>
      <xdr:colOff>330200</xdr:colOff>
      <xdr:row>26</xdr:row>
      <xdr:rowOff>158749</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88AB8790-9608-3432-60BF-8D0DC542CE1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250950" y="403224"/>
              <a:ext cx="8020050" cy="45434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6</xdr:col>
      <xdr:colOff>228600</xdr:colOff>
      <xdr:row>2</xdr:row>
      <xdr:rowOff>95250</xdr:rowOff>
    </xdr:from>
    <xdr:to>
      <xdr:col>15</xdr:col>
      <xdr:colOff>177800</xdr:colOff>
      <xdr:row>25</xdr:row>
      <xdr:rowOff>177800</xdr:rowOff>
    </xdr:to>
    <xdr:graphicFrame macro="">
      <xdr:nvGraphicFramePr>
        <xdr:cNvPr id="5" name="Chart 4">
          <a:extLst>
            <a:ext uri="{FF2B5EF4-FFF2-40B4-BE49-F238E27FC236}">
              <a16:creationId xmlns:a16="http://schemas.microsoft.com/office/drawing/2014/main" id="{FDF8F872-B987-4441-8397-54F83F8AD4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c:userShapes xmlns:c="http://schemas.openxmlformats.org/drawingml/2006/chart">
  <cdr:relSizeAnchor xmlns:cdr="http://schemas.openxmlformats.org/drawingml/2006/chartDrawing">
    <cdr:from>
      <cdr:x>0.81749</cdr:x>
      <cdr:y>0.08492</cdr:y>
    </cdr:from>
    <cdr:to>
      <cdr:x>0.95248</cdr:x>
      <cdr:y>0.15959</cdr:y>
    </cdr:to>
    <cdr:sp macro="" textlink="">
      <cdr:nvSpPr>
        <cdr:cNvPr id="2" name="TextBox 1">
          <a:extLst xmlns:a="http://schemas.openxmlformats.org/drawingml/2006/main">
            <a:ext uri="{FF2B5EF4-FFF2-40B4-BE49-F238E27FC236}">
              <a16:creationId xmlns:a16="http://schemas.microsoft.com/office/drawing/2014/main" id="{60BAE648-EC95-3698-E787-DDF648C6DE16}"/>
            </a:ext>
          </a:extLst>
        </cdr:cNvPr>
        <cdr:cNvSpPr txBox="1"/>
      </cdr:nvSpPr>
      <cdr:spPr>
        <a:xfrm xmlns:a="http://schemas.openxmlformats.org/drawingml/2006/main">
          <a:off x="4806950" y="368300"/>
          <a:ext cx="793750" cy="3238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100" b="1">
              <a:solidFill>
                <a:schemeClr val="bg1"/>
              </a:solidFill>
              <a:latin typeface="Calibri" panose="020F0502020204030204" pitchFamily="34" charset="0"/>
              <a:cs typeface="Calibri" panose="020F0502020204030204" pitchFamily="34" charset="0"/>
            </a:rPr>
            <a:t>r = -0.420</a:t>
          </a:r>
        </a:p>
      </cdr:txBody>
    </cdr:sp>
  </cdr:relSizeAnchor>
</c:userShapes>
</file>

<file path=xl/drawings/drawing6.xml><?xml version="1.0" encoding="utf-8"?>
<xdr:wsDr xmlns:xdr="http://schemas.openxmlformats.org/drawingml/2006/spreadsheetDrawing" xmlns:a="http://schemas.openxmlformats.org/drawingml/2006/main">
  <xdr:twoCellAnchor>
    <xdr:from>
      <xdr:col>5</xdr:col>
      <xdr:colOff>12828</xdr:colOff>
      <xdr:row>3</xdr:row>
      <xdr:rowOff>19243</xdr:rowOff>
    </xdr:from>
    <xdr:to>
      <xdr:col>13</xdr:col>
      <xdr:colOff>489078</xdr:colOff>
      <xdr:row>23</xdr:row>
      <xdr:rowOff>58305</xdr:rowOff>
    </xdr:to>
    <xdr:graphicFrame macro="">
      <xdr:nvGraphicFramePr>
        <xdr:cNvPr id="4" name="Chart 3">
          <a:extLst>
            <a:ext uri="{FF2B5EF4-FFF2-40B4-BE49-F238E27FC236}">
              <a16:creationId xmlns:a16="http://schemas.microsoft.com/office/drawing/2014/main" id="{C9A65107-C6E0-4359-9478-3B4C95426C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649431</xdr:colOff>
      <xdr:row>24</xdr:row>
      <xdr:rowOff>42909</xdr:rowOff>
    </xdr:from>
    <xdr:to>
      <xdr:col>13</xdr:col>
      <xdr:colOff>543598</xdr:colOff>
      <xdr:row>47</xdr:row>
      <xdr:rowOff>57341</xdr:rowOff>
    </xdr:to>
    <xdr:graphicFrame macro="">
      <xdr:nvGraphicFramePr>
        <xdr:cNvPr id="8" name="Chart 7">
          <a:extLst>
            <a:ext uri="{FF2B5EF4-FFF2-40B4-BE49-F238E27FC236}">
              <a16:creationId xmlns:a16="http://schemas.microsoft.com/office/drawing/2014/main" id="{07E623C7-F42D-4CB3-97FE-BB7FF3163B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23089</xdr:colOff>
      <xdr:row>3</xdr:row>
      <xdr:rowOff>26683</xdr:rowOff>
    </xdr:from>
    <xdr:to>
      <xdr:col>13</xdr:col>
      <xdr:colOff>628586</xdr:colOff>
      <xdr:row>23</xdr:row>
      <xdr:rowOff>51313</xdr:rowOff>
    </xdr:to>
    <xdr:graphicFrame macro="">
      <xdr:nvGraphicFramePr>
        <xdr:cNvPr id="2" name="Chart 1">
          <a:extLst>
            <a:ext uri="{FF2B5EF4-FFF2-40B4-BE49-F238E27FC236}">
              <a16:creationId xmlns:a16="http://schemas.microsoft.com/office/drawing/2014/main" id="{50358711-DBA1-2EFA-3338-589DEAEBCB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7.xml><?xml version="1.0" encoding="utf-8"?>
<c:userShapes xmlns:c="http://schemas.openxmlformats.org/drawingml/2006/chart">
  <cdr:relSizeAnchor xmlns:cdr="http://schemas.openxmlformats.org/drawingml/2006/chartDrawing">
    <cdr:from>
      <cdr:x>0.21144</cdr:x>
      <cdr:y>0.38127</cdr:y>
    </cdr:from>
    <cdr:to>
      <cdr:x>0.25686</cdr:x>
      <cdr:y>0.43259</cdr:y>
    </cdr:to>
    <cdr:sp macro="" textlink="">
      <cdr:nvSpPr>
        <cdr:cNvPr id="2" name="Oval 1">
          <a:extLst xmlns:a="http://schemas.openxmlformats.org/drawingml/2006/main">
            <a:ext uri="{FF2B5EF4-FFF2-40B4-BE49-F238E27FC236}">
              <a16:creationId xmlns:a16="http://schemas.microsoft.com/office/drawing/2014/main" id="{E9ABD426-B3F3-560D-39E5-3CF2785ECB9C}"/>
            </a:ext>
          </a:extLst>
        </cdr:cNvPr>
        <cdr:cNvSpPr/>
      </cdr:nvSpPr>
      <cdr:spPr>
        <a:xfrm xmlns:a="http://schemas.openxmlformats.org/drawingml/2006/main">
          <a:off x="1234319" y="1620357"/>
          <a:ext cx="265151" cy="218104"/>
        </a:xfrm>
        <a:prstGeom xmlns:a="http://schemas.openxmlformats.org/drawingml/2006/main" prst="ellipse">
          <a:avLst/>
        </a:prstGeom>
        <a:noFill xmlns:a="http://schemas.openxmlformats.org/drawingml/2006/main"/>
        <a:ln xmlns:a="http://schemas.openxmlformats.org/drawingml/2006/main">
          <a:solidFill>
            <a:schemeClr val="accent3"/>
          </a:soli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0.41453</cdr:x>
      <cdr:y>0.36661</cdr:y>
    </cdr:from>
    <cdr:to>
      <cdr:x>0.46573</cdr:x>
      <cdr:y>0.42819</cdr:y>
    </cdr:to>
    <cdr:sp macro="" textlink="">
      <cdr:nvSpPr>
        <cdr:cNvPr id="3" name="Oval 2">
          <a:extLst xmlns:a="http://schemas.openxmlformats.org/drawingml/2006/main">
            <a:ext uri="{FF2B5EF4-FFF2-40B4-BE49-F238E27FC236}">
              <a16:creationId xmlns:a16="http://schemas.microsoft.com/office/drawing/2014/main" id="{12D49ACC-4757-5F90-1B38-32925EC47269}"/>
            </a:ext>
          </a:extLst>
        </cdr:cNvPr>
        <cdr:cNvSpPr/>
      </cdr:nvSpPr>
      <cdr:spPr>
        <a:xfrm xmlns:a="http://schemas.openxmlformats.org/drawingml/2006/main">
          <a:off x="2419930" y="1558033"/>
          <a:ext cx="298893" cy="261707"/>
        </a:xfrm>
        <a:prstGeom xmlns:a="http://schemas.openxmlformats.org/drawingml/2006/main" prst="ellipse">
          <a:avLst/>
        </a:prstGeom>
        <a:noFill xmlns:a="http://schemas.openxmlformats.org/drawingml/2006/main"/>
        <a:ln xmlns:a="http://schemas.openxmlformats.org/drawingml/2006/main">
          <a:solidFill>
            <a:schemeClr val="accent3"/>
          </a:soli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drawings/drawing8.xml><?xml version="1.0" encoding="utf-8"?>
<xdr:wsDr xmlns:xdr="http://schemas.openxmlformats.org/drawingml/2006/spreadsheetDrawing" xmlns:a="http://schemas.openxmlformats.org/drawingml/2006/main">
  <xdr:twoCellAnchor>
    <xdr:from>
      <xdr:col>3</xdr:col>
      <xdr:colOff>266700</xdr:colOff>
      <xdr:row>19</xdr:row>
      <xdr:rowOff>0</xdr:rowOff>
    </xdr:from>
    <xdr:to>
      <xdr:col>13</xdr:col>
      <xdr:colOff>19050</xdr:colOff>
      <xdr:row>51</xdr:row>
      <xdr:rowOff>25400</xdr:rowOff>
    </xdr:to>
    <xdr:graphicFrame macro="">
      <xdr:nvGraphicFramePr>
        <xdr:cNvPr id="2" name="Chart 1">
          <a:extLst>
            <a:ext uri="{FF2B5EF4-FFF2-40B4-BE49-F238E27FC236}">
              <a16:creationId xmlns:a16="http://schemas.microsoft.com/office/drawing/2014/main" id="{596B1877-398F-60B8-8AC0-76668A8C79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c:userShapes xmlns:c="http://schemas.openxmlformats.org/drawingml/2006/chart">
  <cdr:relSizeAnchor xmlns:cdr="http://schemas.openxmlformats.org/drawingml/2006/chartDrawing">
    <cdr:from>
      <cdr:x>0.31396</cdr:x>
      <cdr:y>0.60121</cdr:y>
    </cdr:from>
    <cdr:to>
      <cdr:x>0.32419</cdr:x>
      <cdr:y>0.61352</cdr:y>
    </cdr:to>
    <cdr:sp macro="" textlink="">
      <cdr:nvSpPr>
        <cdr:cNvPr id="2" name="Oval 1">
          <a:extLst xmlns:a="http://schemas.openxmlformats.org/drawingml/2006/main">
            <a:ext uri="{FF2B5EF4-FFF2-40B4-BE49-F238E27FC236}">
              <a16:creationId xmlns:a16="http://schemas.microsoft.com/office/drawing/2014/main" id="{DE070385-9649-3DD7-A130-9818140E13FD}"/>
            </a:ext>
          </a:extLst>
        </cdr:cNvPr>
        <cdr:cNvSpPr/>
      </cdr:nvSpPr>
      <cdr:spPr>
        <a:xfrm xmlns:a="http://schemas.openxmlformats.org/drawingml/2006/main">
          <a:off x="2377842" y="3593171"/>
          <a:ext cx="77440" cy="73566"/>
        </a:xfrm>
        <a:prstGeom xmlns:a="http://schemas.openxmlformats.org/drawingml/2006/main" prst="ellipse">
          <a:avLst/>
        </a:prstGeom>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on Boardroom">
  <a:themeElements>
    <a:clrScheme name="Ion Boardroom">
      <a:dk1>
        <a:sysClr val="windowText" lastClr="000000"/>
      </a:dk1>
      <a:lt1>
        <a:sysClr val="window" lastClr="FFFFFF"/>
      </a:lt1>
      <a:dk2>
        <a:srgbClr val="3B3059"/>
      </a:dk2>
      <a:lt2>
        <a:srgbClr val="EBEBEB"/>
      </a:lt2>
      <a:accent1>
        <a:srgbClr val="B31166"/>
      </a:accent1>
      <a:accent2>
        <a:srgbClr val="E33D6F"/>
      </a:accent2>
      <a:accent3>
        <a:srgbClr val="E45F3C"/>
      </a:accent3>
      <a:accent4>
        <a:srgbClr val="E9943A"/>
      </a:accent4>
      <a:accent5>
        <a:srgbClr val="9B6BF2"/>
      </a:accent5>
      <a:accent6>
        <a:srgbClr val="D53DD0"/>
      </a:accent6>
      <a:hlink>
        <a:srgbClr val="8F8F8F"/>
      </a:hlink>
      <a:folHlink>
        <a:srgbClr val="A5A5A5"/>
      </a:folHlink>
    </a:clrScheme>
    <a:fontScheme name="Ion Boardroom">
      <a:majorFont>
        <a:latin typeface="Century Gothic" panose="020B050202020202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Ion Boardroom">
      <a:fillStyleLst>
        <a:solidFill>
          <a:schemeClr val="phClr"/>
        </a:solidFill>
        <a:gradFill rotWithShape="1">
          <a:gsLst>
            <a:gs pos="0">
              <a:schemeClr val="phClr">
                <a:tint val="64000"/>
                <a:lumMod val="118000"/>
              </a:schemeClr>
            </a:gs>
            <a:gs pos="100000">
              <a:schemeClr val="phClr">
                <a:tint val="92000"/>
                <a:alpha val="100000"/>
                <a:lumMod val="110000"/>
              </a:schemeClr>
            </a:gs>
          </a:gsLst>
          <a:lin ang="5400000" scaled="0"/>
        </a:gradFill>
        <a:gradFill rotWithShape="1">
          <a:gsLst>
            <a:gs pos="0">
              <a:schemeClr val="phClr">
                <a:tint val="98000"/>
                <a:lumMod val="114000"/>
              </a:schemeClr>
            </a:gs>
            <a:gs pos="100000">
              <a:schemeClr val="phClr">
                <a:shade val="90000"/>
                <a:lumMod val="84000"/>
              </a:schemeClr>
            </a:gs>
          </a:gsLst>
          <a:lin ang="5400000" scaled="0"/>
        </a:gradFill>
      </a:fillStyleLst>
      <a:lnStyleLst>
        <a:ln w="9525" cap="rnd" cmpd="sng" algn="ctr">
          <a:solidFill>
            <a:schemeClr val="phClr"/>
          </a:solidFill>
          <a:prstDash val="solid"/>
        </a:ln>
        <a:ln w="19050" cap="rnd" cmpd="sng" algn="ctr">
          <a:solidFill>
            <a:schemeClr val="phClr"/>
          </a:solidFill>
          <a:prstDash val="solid"/>
        </a:ln>
        <a:ln w="28575" cap="rnd" cmpd="sng"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8000"/>
                <a:hueMod val="124000"/>
                <a:satMod val="148000"/>
                <a:lumMod val="124000"/>
              </a:schemeClr>
            </a:gs>
            <a:gs pos="100000">
              <a:schemeClr val="phClr">
                <a:shade val="76000"/>
                <a:hueMod val="89000"/>
                <a:satMod val="164000"/>
                <a:lumMod val="56000"/>
              </a:schemeClr>
            </a:gs>
          </a:gsLst>
          <a:path path="circle">
            <a:fillToRect l="45000" t="65000" r="125000" b="100000"/>
          </a:path>
        </a:gradFill>
        <a:blipFill rotWithShape="1">
          <a:blip xmlns:r="http://schemas.openxmlformats.org/officeDocument/2006/relationships" r:embed="rId1">
            <a:duotone>
              <a:schemeClr val="phClr">
                <a:shade val="69000"/>
                <a:hueMod val="91000"/>
                <a:satMod val="164000"/>
                <a:lumMod val="74000"/>
              </a:schemeClr>
              <a:schemeClr val="phClr">
                <a:hueMod val="124000"/>
                <a:satMod val="140000"/>
                <a:lumMod val="142000"/>
              </a:schemeClr>
            </a:duotone>
          </a:blip>
          <a:stretch/>
        </a:blipFill>
      </a:bgFillStyleLst>
    </a:fmtScheme>
  </a:themeElements>
  <a:objectDefaults/>
  <a:extraClrSchemeLst/>
  <a:extLst>
    <a:ext uri="{05A4C25C-085E-4340-85A3-A5531E510DB2}">
      <thm15:themeFamily xmlns:thm15="http://schemas.microsoft.com/office/thememl/2012/main" name="Ion Boardroom" id="{FC33163D-4339-46B1-8EED-24C834239D99}" vid="{B8502691-933B-45FE-8764-BA278511EF27}"/>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CBFAE-D004-4061-AE5A-C4EDED7058FC}">
  <dimension ref="A1:J57"/>
  <sheetViews>
    <sheetView tabSelected="1" topLeftCell="A27" zoomScale="70" zoomScaleNormal="70" workbookViewId="0">
      <selection activeCell="O31" sqref="O31"/>
    </sheetView>
  </sheetViews>
  <sheetFormatPr defaultRowHeight="13.5" x14ac:dyDescent="0.25"/>
  <cols>
    <col min="1" max="10" width="13.58203125" customWidth="1"/>
    <col min="12" max="12" width="11.08203125" customWidth="1"/>
  </cols>
  <sheetData>
    <row r="1" spans="1:10" ht="27" customHeight="1" x14ac:dyDescent="0.25">
      <c r="A1" s="18" t="s">
        <v>101</v>
      </c>
      <c r="B1" s="18"/>
      <c r="C1" s="18"/>
      <c r="D1" s="18"/>
      <c r="E1" s="18"/>
      <c r="F1" s="20" t="s">
        <v>97</v>
      </c>
      <c r="G1" s="20"/>
      <c r="H1" s="20"/>
      <c r="I1" s="20"/>
      <c r="J1" s="20"/>
    </row>
    <row r="2" spans="1:10" ht="27" customHeight="1" x14ac:dyDescent="0.25">
      <c r="A2" s="18"/>
      <c r="B2" s="18"/>
      <c r="C2" s="18"/>
      <c r="D2" s="18"/>
      <c r="E2" s="18"/>
      <c r="F2" s="20"/>
      <c r="G2" s="20"/>
      <c r="H2" s="20"/>
      <c r="I2" s="20"/>
      <c r="J2" s="20"/>
    </row>
    <row r="3" spans="1:10" ht="27" customHeight="1" x14ac:dyDescent="0.25">
      <c r="A3" s="18"/>
      <c r="B3" s="18"/>
      <c r="C3" s="18"/>
      <c r="D3" s="18"/>
      <c r="E3" s="18"/>
      <c r="F3" s="20"/>
      <c r="G3" s="20"/>
      <c r="H3" s="20"/>
      <c r="I3" s="20"/>
      <c r="J3" s="20"/>
    </row>
    <row r="4" spans="1:10" ht="27" customHeight="1" x14ac:dyDescent="0.25">
      <c r="A4" s="18"/>
      <c r="B4" s="18"/>
      <c r="C4" s="18"/>
      <c r="D4" s="18"/>
      <c r="E4" s="18"/>
      <c r="F4" s="20"/>
      <c r="G4" s="20"/>
      <c r="H4" s="20"/>
      <c r="I4" s="20"/>
      <c r="J4" s="20"/>
    </row>
    <row r="5" spans="1:10" x14ac:dyDescent="0.25">
      <c r="A5" s="21" t="s">
        <v>98</v>
      </c>
      <c r="B5" s="21"/>
      <c r="C5" s="21"/>
      <c r="D5" s="21"/>
      <c r="E5" s="21"/>
      <c r="F5" s="20"/>
      <c r="G5" s="20"/>
      <c r="H5" s="20"/>
      <c r="I5" s="20"/>
      <c r="J5" s="20"/>
    </row>
    <row r="6" spans="1:10" x14ac:dyDescent="0.25">
      <c r="A6" s="21"/>
      <c r="B6" s="21"/>
      <c r="C6" s="21"/>
      <c r="D6" s="21"/>
      <c r="E6" s="21"/>
      <c r="F6" s="20"/>
      <c r="G6" s="20"/>
      <c r="H6" s="20"/>
      <c r="I6" s="20"/>
      <c r="J6" s="20"/>
    </row>
    <row r="7" spans="1:10" x14ac:dyDescent="0.25">
      <c r="A7" s="21"/>
      <c r="B7" s="21"/>
      <c r="C7" s="21"/>
      <c r="D7" s="21"/>
      <c r="E7" s="21"/>
      <c r="F7" s="20"/>
      <c r="G7" s="20"/>
      <c r="H7" s="20"/>
      <c r="I7" s="20"/>
      <c r="J7" s="20"/>
    </row>
    <row r="8" spans="1:10" ht="21" customHeight="1" x14ac:dyDescent="0.25">
      <c r="A8" s="18" t="s">
        <v>106</v>
      </c>
      <c r="B8" s="18"/>
      <c r="C8" s="18"/>
      <c r="D8" s="18"/>
      <c r="E8" s="18"/>
      <c r="F8" s="18"/>
      <c r="G8" s="18"/>
      <c r="H8" s="18"/>
      <c r="I8" s="18"/>
      <c r="J8" s="18"/>
    </row>
    <row r="9" spans="1:10" ht="23.5" customHeight="1" x14ac:dyDescent="0.25">
      <c r="A9" s="18"/>
      <c r="B9" s="18"/>
      <c r="C9" s="18"/>
      <c r="D9" s="18"/>
      <c r="E9" s="18"/>
      <c r="F9" s="18"/>
      <c r="G9" s="18"/>
      <c r="H9" s="18"/>
      <c r="I9" s="18"/>
      <c r="J9" s="18"/>
    </row>
    <row r="10" spans="1:10" ht="26.5" customHeight="1" x14ac:dyDescent="0.25">
      <c r="A10" s="18"/>
      <c r="B10" s="18"/>
      <c r="C10" s="18"/>
      <c r="D10" s="18"/>
      <c r="E10" s="18"/>
      <c r="F10" s="18"/>
      <c r="G10" s="18"/>
      <c r="H10" s="18"/>
      <c r="I10" s="18"/>
      <c r="J10" s="18"/>
    </row>
    <row r="11" spans="1:10" ht="27.5" customHeight="1" x14ac:dyDescent="0.25">
      <c r="A11" s="18"/>
      <c r="B11" s="18"/>
      <c r="C11" s="18"/>
      <c r="D11" s="18"/>
      <c r="E11" s="18"/>
      <c r="F11" s="18"/>
      <c r="G11" s="18"/>
      <c r="H11" s="18"/>
      <c r="I11" s="18"/>
      <c r="J11" s="18"/>
    </row>
    <row r="12" spans="1:10" ht="36" customHeight="1" x14ac:dyDescent="0.25">
      <c r="A12" s="19" t="s">
        <v>99</v>
      </c>
      <c r="B12" s="19"/>
      <c r="C12" s="19"/>
      <c r="D12" s="19"/>
      <c r="E12" s="19"/>
      <c r="F12" s="19"/>
      <c r="G12" s="19"/>
      <c r="H12" s="19"/>
      <c r="I12" s="19"/>
      <c r="J12" s="19"/>
    </row>
    <row r="13" spans="1:10" ht="36" customHeight="1" x14ac:dyDescent="0.25">
      <c r="A13" s="19"/>
      <c r="B13" s="19"/>
      <c r="C13" s="19"/>
      <c r="D13" s="19"/>
      <c r="E13" s="19"/>
      <c r="F13" s="19"/>
      <c r="G13" s="19"/>
      <c r="H13" s="19"/>
      <c r="I13" s="19"/>
      <c r="J13" s="19"/>
    </row>
    <row r="14" spans="1:10" ht="36" customHeight="1" x14ac:dyDescent="0.25">
      <c r="A14" s="19"/>
      <c r="B14" s="19"/>
      <c r="C14" s="19"/>
      <c r="D14" s="19"/>
      <c r="E14" s="19"/>
      <c r="F14" s="19"/>
      <c r="G14" s="19"/>
      <c r="H14" s="19"/>
      <c r="I14" s="19"/>
      <c r="J14" s="19"/>
    </row>
    <row r="15" spans="1:10" ht="36" customHeight="1" x14ac:dyDescent="0.25">
      <c r="A15" s="19"/>
      <c r="B15" s="19"/>
      <c r="C15" s="19"/>
      <c r="D15" s="19"/>
      <c r="E15" s="19"/>
      <c r="F15" s="19"/>
      <c r="G15" s="19"/>
      <c r="H15" s="19"/>
      <c r="I15" s="19"/>
      <c r="J15" s="19"/>
    </row>
    <row r="16" spans="1:10" ht="36" customHeight="1" x14ac:dyDescent="0.25">
      <c r="A16" s="19"/>
      <c r="B16" s="19"/>
      <c r="C16" s="19"/>
      <c r="D16" s="19"/>
      <c r="E16" s="19"/>
      <c r="F16" s="19"/>
      <c r="G16" s="19"/>
      <c r="H16" s="19"/>
      <c r="I16" s="19"/>
      <c r="J16" s="19"/>
    </row>
    <row r="17" spans="1:10" ht="36" customHeight="1" x14ac:dyDescent="0.25">
      <c r="A17" s="19"/>
      <c r="B17" s="19"/>
      <c r="C17" s="19"/>
      <c r="D17" s="19"/>
      <c r="E17" s="19"/>
      <c r="F17" s="19"/>
      <c r="G17" s="19"/>
      <c r="H17" s="19"/>
      <c r="I17" s="19"/>
      <c r="J17" s="19"/>
    </row>
    <row r="18" spans="1:10" ht="36" customHeight="1" x14ac:dyDescent="0.25">
      <c r="A18" s="19"/>
      <c r="B18" s="19"/>
      <c r="C18" s="19"/>
      <c r="D18" s="19"/>
      <c r="E18" s="19"/>
      <c r="F18" s="19"/>
      <c r="G18" s="19"/>
      <c r="H18" s="19"/>
      <c r="I18" s="19"/>
      <c r="J18" s="19"/>
    </row>
    <row r="19" spans="1:10" ht="36" customHeight="1" x14ac:dyDescent="0.25">
      <c r="A19" s="19"/>
      <c r="B19" s="19"/>
      <c r="C19" s="19"/>
      <c r="D19" s="19"/>
      <c r="E19" s="19"/>
      <c r="F19" s="19"/>
      <c r="G19" s="19"/>
      <c r="H19" s="19"/>
      <c r="I19" s="19"/>
      <c r="J19" s="19"/>
    </row>
    <row r="20" spans="1:10" ht="36" customHeight="1" x14ac:dyDescent="0.25">
      <c r="A20" s="19"/>
      <c r="B20" s="19"/>
      <c r="C20" s="19"/>
      <c r="D20" s="19"/>
      <c r="E20" s="19"/>
      <c r="F20" s="19"/>
      <c r="G20" s="19"/>
      <c r="H20" s="19"/>
      <c r="I20" s="19"/>
      <c r="J20" s="19"/>
    </row>
    <row r="21" spans="1:10" ht="36" customHeight="1" x14ac:dyDescent="0.25">
      <c r="A21" s="19"/>
      <c r="B21" s="19"/>
      <c r="C21" s="19"/>
      <c r="D21" s="19"/>
      <c r="E21" s="19"/>
      <c r="F21" s="19"/>
      <c r="G21" s="19"/>
      <c r="H21" s="19"/>
      <c r="I21" s="19"/>
      <c r="J21" s="19"/>
    </row>
    <row r="22" spans="1:10" ht="42" customHeight="1" x14ac:dyDescent="0.25">
      <c r="A22" s="19" t="s">
        <v>100</v>
      </c>
      <c r="B22" s="19"/>
      <c r="C22" s="19"/>
      <c r="D22" s="19"/>
      <c r="E22" s="19"/>
      <c r="F22" s="19"/>
      <c r="G22" s="19"/>
      <c r="H22" s="19"/>
      <c r="I22" s="19"/>
      <c r="J22" s="19"/>
    </row>
    <row r="23" spans="1:10" ht="42" customHeight="1" x14ac:dyDescent="0.25">
      <c r="A23" s="19"/>
      <c r="B23" s="19"/>
      <c r="C23" s="19"/>
      <c r="D23" s="19"/>
      <c r="E23" s="19"/>
      <c r="F23" s="19"/>
      <c r="G23" s="19"/>
      <c r="H23" s="19"/>
      <c r="I23" s="19"/>
      <c r="J23" s="19"/>
    </row>
    <row r="24" spans="1:10" ht="42" customHeight="1" x14ac:dyDescent="0.25">
      <c r="A24" s="19"/>
      <c r="B24" s="19"/>
      <c r="C24" s="19"/>
      <c r="D24" s="19"/>
      <c r="E24" s="19"/>
      <c r="F24" s="19"/>
      <c r="G24" s="19"/>
      <c r="H24" s="19"/>
      <c r="I24" s="19"/>
      <c r="J24" s="19"/>
    </row>
    <row r="25" spans="1:10" ht="42" customHeight="1" x14ac:dyDescent="0.25">
      <c r="A25" s="19"/>
      <c r="B25" s="19"/>
      <c r="C25" s="19"/>
      <c r="D25" s="19"/>
      <c r="E25" s="19"/>
      <c r="F25" s="19"/>
      <c r="G25" s="19"/>
      <c r="H25" s="19"/>
      <c r="I25" s="19"/>
      <c r="J25" s="19"/>
    </row>
    <row r="26" spans="1:10" ht="42" customHeight="1" x14ac:dyDescent="0.25">
      <c r="A26" s="19"/>
      <c r="B26" s="19"/>
      <c r="C26" s="19"/>
      <c r="D26" s="19"/>
      <c r="E26" s="19"/>
      <c r="F26" s="19"/>
      <c r="G26" s="19"/>
      <c r="H26" s="19"/>
      <c r="I26" s="19"/>
      <c r="J26" s="19"/>
    </row>
    <row r="27" spans="1:10" ht="32.5" customHeight="1" x14ac:dyDescent="0.25">
      <c r="A27" s="19"/>
      <c r="B27" s="19"/>
      <c r="C27" s="19"/>
      <c r="D27" s="19"/>
      <c r="E27" s="19"/>
      <c r="F27" s="19"/>
      <c r="G27" s="19"/>
      <c r="H27" s="19"/>
      <c r="I27" s="19"/>
      <c r="J27" s="19"/>
    </row>
    <row r="28" spans="1:10" ht="42" customHeight="1" x14ac:dyDescent="0.25">
      <c r="A28" s="19" t="s">
        <v>109</v>
      </c>
      <c r="B28" s="19"/>
      <c r="C28" s="19"/>
      <c r="D28" s="19"/>
      <c r="E28" s="19"/>
      <c r="F28" s="19" t="s">
        <v>108</v>
      </c>
      <c r="G28" s="19"/>
      <c r="H28" s="19"/>
      <c r="I28" s="19"/>
      <c r="J28" s="19"/>
    </row>
    <row r="29" spans="1:10" ht="42" customHeight="1" x14ac:dyDescent="0.25">
      <c r="A29" s="19"/>
      <c r="B29" s="19"/>
      <c r="C29" s="19"/>
      <c r="D29" s="19"/>
      <c r="E29" s="19"/>
      <c r="F29" s="19"/>
      <c r="G29" s="19"/>
      <c r="H29" s="19"/>
      <c r="I29" s="19"/>
      <c r="J29" s="19"/>
    </row>
    <row r="30" spans="1:10" ht="42" customHeight="1" x14ac:dyDescent="0.25">
      <c r="A30" s="19"/>
      <c r="B30" s="19"/>
      <c r="C30" s="19"/>
      <c r="D30" s="19"/>
      <c r="E30" s="19"/>
      <c r="F30" s="19"/>
      <c r="G30" s="19"/>
      <c r="H30" s="19"/>
      <c r="I30" s="19"/>
      <c r="J30" s="19"/>
    </row>
    <row r="31" spans="1:10" ht="42" customHeight="1" x14ac:dyDescent="0.25">
      <c r="A31" s="19"/>
      <c r="B31" s="19"/>
      <c r="C31" s="19"/>
      <c r="D31" s="19"/>
      <c r="E31" s="19"/>
      <c r="F31" s="19"/>
      <c r="G31" s="19"/>
      <c r="H31" s="19"/>
      <c r="I31" s="19"/>
      <c r="J31" s="19"/>
    </row>
    <row r="32" spans="1:10" ht="42" customHeight="1" x14ac:dyDescent="0.25">
      <c r="A32" s="19"/>
      <c r="B32" s="19"/>
      <c r="C32" s="19"/>
      <c r="D32" s="19"/>
      <c r="E32" s="19"/>
      <c r="F32" s="19"/>
      <c r="G32" s="19"/>
      <c r="H32" s="19"/>
      <c r="I32" s="19"/>
      <c r="J32" s="19"/>
    </row>
    <row r="33" spans="1:10" ht="42" customHeight="1" x14ac:dyDescent="0.25">
      <c r="A33" s="19"/>
      <c r="B33" s="19"/>
      <c r="C33" s="19"/>
      <c r="D33" s="19"/>
      <c r="E33" s="19"/>
      <c r="F33" s="19"/>
      <c r="G33" s="19"/>
      <c r="H33" s="19"/>
      <c r="I33" s="19"/>
      <c r="J33" s="19"/>
    </row>
    <row r="34" spans="1:10" ht="42" customHeight="1" x14ac:dyDescent="0.25">
      <c r="A34" s="19"/>
      <c r="B34" s="19"/>
      <c r="C34" s="19"/>
      <c r="D34" s="19"/>
      <c r="E34" s="19"/>
      <c r="F34" s="19"/>
      <c r="G34" s="19"/>
      <c r="H34" s="19"/>
      <c r="I34" s="19"/>
      <c r="J34" s="19"/>
    </row>
    <row r="35" spans="1:10" ht="42" customHeight="1" x14ac:dyDescent="0.25">
      <c r="A35" s="19"/>
      <c r="B35" s="19"/>
      <c r="C35" s="19"/>
      <c r="D35" s="19"/>
      <c r="E35" s="19"/>
      <c r="F35" s="19"/>
      <c r="G35" s="19"/>
      <c r="H35" s="19"/>
      <c r="I35" s="19"/>
      <c r="J35" s="19"/>
    </row>
    <row r="36" spans="1:10" ht="42" customHeight="1" x14ac:dyDescent="0.25">
      <c r="A36" s="19"/>
      <c r="B36" s="19"/>
      <c r="C36" s="19"/>
      <c r="D36" s="19"/>
      <c r="E36" s="19"/>
      <c r="F36" s="19"/>
      <c r="G36" s="19"/>
      <c r="H36" s="19"/>
      <c r="I36" s="19"/>
      <c r="J36" s="19"/>
    </row>
    <row r="37" spans="1:10" ht="42" customHeight="1" x14ac:dyDescent="0.25">
      <c r="A37" s="19"/>
      <c r="B37" s="19"/>
      <c r="C37" s="19"/>
      <c r="D37" s="19"/>
      <c r="E37" s="19"/>
      <c r="F37" s="19"/>
      <c r="G37" s="19"/>
      <c r="H37" s="19"/>
      <c r="I37" s="19"/>
      <c r="J37" s="19"/>
    </row>
    <row r="38" spans="1:10" ht="30" customHeight="1" x14ac:dyDescent="0.25">
      <c r="A38" s="18" t="s">
        <v>103</v>
      </c>
      <c r="B38" s="18"/>
      <c r="C38" s="18"/>
      <c r="D38" s="18"/>
      <c r="E38" s="18"/>
      <c r="F38" s="19" t="s">
        <v>102</v>
      </c>
      <c r="G38" s="19"/>
      <c r="H38" s="19"/>
      <c r="I38" s="19"/>
      <c r="J38" s="19"/>
    </row>
    <row r="39" spans="1:10" ht="30" customHeight="1" x14ac:dyDescent="0.25">
      <c r="A39" s="18"/>
      <c r="B39" s="18"/>
      <c r="C39" s="18"/>
      <c r="D39" s="18"/>
      <c r="E39" s="18"/>
      <c r="F39" s="19"/>
      <c r="G39" s="19"/>
      <c r="H39" s="19"/>
      <c r="I39" s="19"/>
      <c r="J39" s="19"/>
    </row>
    <row r="40" spans="1:10" ht="30" customHeight="1" x14ac:dyDescent="0.25">
      <c r="A40" s="18"/>
      <c r="B40" s="18"/>
      <c r="C40" s="18"/>
      <c r="D40" s="18"/>
      <c r="E40" s="18"/>
      <c r="F40" s="19"/>
      <c r="G40" s="19"/>
      <c r="H40" s="19"/>
      <c r="I40" s="19"/>
      <c r="J40" s="19"/>
    </row>
    <row r="41" spans="1:10" ht="30" customHeight="1" x14ac:dyDescent="0.25">
      <c r="A41" s="18" t="s">
        <v>104</v>
      </c>
      <c r="B41" s="18"/>
      <c r="C41" s="18"/>
      <c r="D41" s="18"/>
      <c r="E41" s="18"/>
      <c r="F41" s="19"/>
      <c r="G41" s="19"/>
      <c r="H41" s="19"/>
      <c r="I41" s="19"/>
      <c r="J41" s="19"/>
    </row>
    <row r="42" spans="1:10" ht="30" customHeight="1" x14ac:dyDescent="0.25">
      <c r="A42" s="18"/>
      <c r="B42" s="18"/>
      <c r="C42" s="18"/>
      <c r="D42" s="18"/>
      <c r="E42" s="18"/>
      <c r="F42" s="19"/>
      <c r="G42" s="19"/>
      <c r="H42" s="19"/>
      <c r="I42" s="19"/>
      <c r="J42" s="19"/>
    </row>
    <row r="43" spans="1:10" ht="30" customHeight="1" x14ac:dyDescent="0.25">
      <c r="A43" s="18"/>
      <c r="B43" s="18"/>
      <c r="C43" s="18"/>
      <c r="D43" s="18"/>
      <c r="E43" s="18"/>
      <c r="F43" s="19"/>
      <c r="G43" s="19"/>
      <c r="H43" s="19"/>
      <c r="I43" s="19"/>
      <c r="J43" s="19"/>
    </row>
    <row r="44" spans="1:10" ht="30" customHeight="1" x14ac:dyDescent="0.25">
      <c r="A44" s="18"/>
      <c r="B44" s="18"/>
      <c r="C44" s="18"/>
      <c r="D44" s="18"/>
      <c r="E44" s="18"/>
      <c r="F44" s="19"/>
      <c r="G44" s="19"/>
      <c r="H44" s="19"/>
      <c r="I44" s="19"/>
      <c r="J44" s="19"/>
    </row>
    <row r="45" spans="1:10" ht="30" customHeight="1" x14ac:dyDescent="0.25">
      <c r="A45" s="18" t="s">
        <v>105</v>
      </c>
      <c r="B45" s="18"/>
      <c r="C45" s="18"/>
      <c r="D45" s="18"/>
      <c r="E45" s="18"/>
      <c r="F45" s="19"/>
      <c r="G45" s="19"/>
      <c r="H45" s="19"/>
      <c r="I45" s="19"/>
      <c r="J45" s="19"/>
    </row>
    <row r="46" spans="1:10" ht="30" customHeight="1" x14ac:dyDescent="0.25">
      <c r="A46" s="18"/>
      <c r="B46" s="18"/>
      <c r="C46" s="18"/>
      <c r="D46" s="18"/>
      <c r="E46" s="18"/>
      <c r="F46" s="19"/>
      <c r="G46" s="19"/>
      <c r="H46" s="19"/>
      <c r="I46" s="19"/>
      <c r="J46" s="19"/>
    </row>
    <row r="47" spans="1:10" ht="30" customHeight="1" x14ac:dyDescent="0.25">
      <c r="A47" s="18"/>
      <c r="B47" s="18"/>
      <c r="C47" s="18"/>
      <c r="D47" s="18"/>
      <c r="E47" s="18"/>
      <c r="F47" s="19"/>
      <c r="G47" s="19"/>
      <c r="H47" s="19"/>
      <c r="I47" s="19"/>
      <c r="J47" s="19"/>
    </row>
    <row r="48" spans="1:10" ht="13.5" customHeight="1" x14ac:dyDescent="0.25">
      <c r="A48" s="18" t="s">
        <v>107</v>
      </c>
      <c r="B48" s="18"/>
      <c r="C48" s="18"/>
      <c r="D48" s="18"/>
      <c r="E48" s="18"/>
      <c r="F48" s="18"/>
      <c r="G48" s="18"/>
      <c r="H48" s="18"/>
      <c r="I48" s="18"/>
      <c r="J48" s="18"/>
    </row>
    <row r="49" spans="1:10" ht="13.5" customHeight="1" x14ac:dyDescent="0.25">
      <c r="A49" s="18"/>
      <c r="B49" s="18"/>
      <c r="C49" s="18"/>
      <c r="D49" s="18"/>
      <c r="E49" s="18"/>
      <c r="F49" s="18"/>
      <c r="G49" s="18"/>
      <c r="H49" s="18"/>
      <c r="I49" s="18"/>
      <c r="J49" s="18"/>
    </row>
    <row r="50" spans="1:10" ht="13.5" customHeight="1" x14ac:dyDescent="0.25">
      <c r="A50" s="18"/>
      <c r="B50" s="18"/>
      <c r="C50" s="18"/>
      <c r="D50" s="18"/>
      <c r="E50" s="18"/>
      <c r="F50" s="18"/>
      <c r="G50" s="18"/>
      <c r="H50" s="18"/>
      <c r="I50" s="18"/>
      <c r="J50" s="18"/>
    </row>
    <row r="51" spans="1:10" ht="13.5" customHeight="1" x14ac:dyDescent="0.25">
      <c r="A51" s="18"/>
      <c r="B51" s="18"/>
      <c r="C51" s="18"/>
      <c r="D51" s="18"/>
      <c r="E51" s="18"/>
      <c r="F51" s="18"/>
      <c r="G51" s="18"/>
      <c r="H51" s="18"/>
      <c r="I51" s="18"/>
      <c r="J51" s="18"/>
    </row>
    <row r="52" spans="1:10" ht="13.5" customHeight="1" x14ac:dyDescent="0.25">
      <c r="A52" s="18"/>
      <c r="B52" s="18"/>
      <c r="C52" s="18"/>
      <c r="D52" s="18"/>
      <c r="E52" s="18"/>
      <c r="F52" s="18"/>
      <c r="G52" s="18"/>
      <c r="H52" s="18"/>
      <c r="I52" s="18"/>
      <c r="J52" s="18"/>
    </row>
    <row r="53" spans="1:10" ht="13.5" customHeight="1" x14ac:dyDescent="0.25">
      <c r="A53" s="18"/>
      <c r="B53" s="18"/>
      <c r="C53" s="18"/>
      <c r="D53" s="18"/>
      <c r="E53" s="18"/>
      <c r="F53" s="18"/>
      <c r="G53" s="18"/>
      <c r="H53" s="18"/>
      <c r="I53" s="18"/>
      <c r="J53" s="18"/>
    </row>
    <row r="54" spans="1:10" ht="13.5" customHeight="1" x14ac:dyDescent="0.25">
      <c r="A54" s="18"/>
      <c r="B54" s="18"/>
      <c r="C54" s="18"/>
      <c r="D54" s="18"/>
      <c r="E54" s="18"/>
      <c r="F54" s="18"/>
      <c r="G54" s="18"/>
      <c r="H54" s="18"/>
      <c r="I54" s="18"/>
      <c r="J54" s="18"/>
    </row>
    <row r="55" spans="1:10" ht="13.5" customHeight="1" x14ac:dyDescent="0.25">
      <c r="A55" s="17"/>
      <c r="B55" s="17"/>
      <c r="C55" s="17"/>
      <c r="D55" s="17"/>
      <c r="E55" s="17"/>
      <c r="F55" s="17"/>
      <c r="G55" s="17"/>
      <c r="H55" s="17"/>
      <c r="I55" s="17"/>
      <c r="J55" s="17"/>
    </row>
    <row r="56" spans="1:10" ht="13.5" customHeight="1" x14ac:dyDescent="0.25">
      <c r="A56" s="17"/>
      <c r="B56" s="17"/>
      <c r="C56" s="17"/>
      <c r="D56" s="17"/>
      <c r="E56" s="17"/>
      <c r="F56" s="17"/>
      <c r="G56" s="17"/>
      <c r="H56" s="17"/>
      <c r="I56" s="17"/>
      <c r="J56" s="17"/>
    </row>
    <row r="57" spans="1:10" ht="13.5" customHeight="1" x14ac:dyDescent="0.25">
      <c r="A57" s="17"/>
      <c r="B57" s="17"/>
      <c r="C57" s="17"/>
      <c r="D57" s="17"/>
      <c r="E57" s="17"/>
      <c r="F57" s="17"/>
      <c r="G57" s="17"/>
      <c r="H57" s="17"/>
      <c r="I57" s="17"/>
      <c r="J57" s="17"/>
    </row>
  </sheetData>
  <mergeCells count="13">
    <mergeCell ref="A1:E4"/>
    <mergeCell ref="F1:J7"/>
    <mergeCell ref="A5:E7"/>
    <mergeCell ref="A8:J11"/>
    <mergeCell ref="A12:J21"/>
    <mergeCell ref="A48:J54"/>
    <mergeCell ref="F38:J47"/>
    <mergeCell ref="A22:J27"/>
    <mergeCell ref="A38:E40"/>
    <mergeCell ref="A41:E44"/>
    <mergeCell ref="A45:E47"/>
    <mergeCell ref="A28:E37"/>
    <mergeCell ref="F28:J3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15F00-35D0-4E36-A4B3-BF108F74644A}">
  <dimension ref="A1:G241"/>
  <sheetViews>
    <sheetView workbookViewId="0">
      <selection activeCell="G1" sqref="G1"/>
    </sheetView>
  </sheetViews>
  <sheetFormatPr defaultRowHeight="14.5" x14ac:dyDescent="0.35"/>
  <cols>
    <col min="1" max="16384" width="8.6640625" style="2"/>
  </cols>
  <sheetData>
    <row r="1" spans="1:7" x14ac:dyDescent="0.35">
      <c r="A1" s="2" t="s">
        <v>0</v>
      </c>
      <c r="B1" s="2" t="s">
        <v>57</v>
      </c>
      <c r="C1" s="2" t="s">
        <v>58</v>
      </c>
      <c r="D1" s="2" t="s">
        <v>51</v>
      </c>
      <c r="E1" s="2" t="s">
        <v>1</v>
      </c>
      <c r="F1" s="2" t="s">
        <v>59</v>
      </c>
      <c r="G1" s="2" t="s">
        <v>60</v>
      </c>
    </row>
    <row r="2" spans="1:7" x14ac:dyDescent="0.35">
      <c r="A2" s="2">
        <v>3068</v>
      </c>
      <c r="B2" s="2">
        <v>2.3999999999999998E-3</v>
      </c>
      <c r="C2" s="2">
        <v>0.17</v>
      </c>
      <c r="D2" s="2">
        <v>16.12</v>
      </c>
      <c r="E2" s="2" t="s">
        <v>61</v>
      </c>
      <c r="F2" s="2" t="s">
        <v>62</v>
      </c>
      <c r="G2" s="2">
        <v>0</v>
      </c>
    </row>
    <row r="3" spans="1:7" x14ac:dyDescent="0.35">
      <c r="A3" s="2">
        <v>3042</v>
      </c>
      <c r="B3" s="2">
        <v>5.0000000000000001E-4</v>
      </c>
      <c r="C3" s="2">
        <v>0.1542</v>
      </c>
      <c r="D3" s="2">
        <v>16.600000000000001</v>
      </c>
      <c r="E3" s="2" t="s">
        <v>61</v>
      </c>
      <c r="F3" s="2" t="s">
        <v>62</v>
      </c>
      <c r="G3" s="2">
        <v>0</v>
      </c>
    </row>
    <row r="4" spans="1:7" x14ac:dyDescent="0.35">
      <c r="A4" s="2">
        <v>2600</v>
      </c>
      <c r="B4" s="2">
        <v>2.9999999999999997E-4</v>
      </c>
      <c r="C4" s="2">
        <v>0.10199999999999999</v>
      </c>
      <c r="D4" s="2">
        <v>18.7</v>
      </c>
      <c r="E4" s="2" t="s">
        <v>61</v>
      </c>
      <c r="F4" s="2" t="s">
        <v>62</v>
      </c>
      <c r="G4" s="2">
        <v>0</v>
      </c>
    </row>
    <row r="5" spans="1:7" x14ac:dyDescent="0.35">
      <c r="A5" s="2">
        <v>2800</v>
      </c>
      <c r="B5" s="2">
        <v>2.0000000000000001E-4</v>
      </c>
      <c r="C5" s="2">
        <v>0.16</v>
      </c>
      <c r="D5" s="2">
        <v>16.649999999999999</v>
      </c>
      <c r="E5" s="2" t="s">
        <v>61</v>
      </c>
      <c r="F5" s="2" t="s">
        <v>62</v>
      </c>
      <c r="G5" s="2">
        <v>0</v>
      </c>
    </row>
    <row r="6" spans="1:7" x14ac:dyDescent="0.35">
      <c r="A6" s="2">
        <v>1939</v>
      </c>
      <c r="B6" s="2">
        <v>1.3799999999999999E-4</v>
      </c>
      <c r="C6" s="2">
        <v>0.10299999999999999</v>
      </c>
      <c r="D6" s="2">
        <v>20.059999999999999</v>
      </c>
      <c r="E6" s="2" t="s">
        <v>61</v>
      </c>
      <c r="F6" s="2" t="s">
        <v>62</v>
      </c>
      <c r="G6" s="2">
        <v>0</v>
      </c>
    </row>
    <row r="7" spans="1:7" x14ac:dyDescent="0.35">
      <c r="A7" s="2">
        <v>2840</v>
      </c>
      <c r="B7" s="2">
        <v>6.4999999999999997E-4</v>
      </c>
      <c r="C7" s="2">
        <v>0.11</v>
      </c>
      <c r="D7" s="2">
        <v>16.98</v>
      </c>
      <c r="E7" s="2" t="s">
        <v>61</v>
      </c>
      <c r="F7" s="2" t="s">
        <v>62</v>
      </c>
      <c r="G7" s="2">
        <v>0</v>
      </c>
    </row>
    <row r="8" spans="1:7" x14ac:dyDescent="0.35">
      <c r="A8" s="2">
        <v>2637</v>
      </c>
      <c r="B8" s="2">
        <v>7.2999999999999996E-4</v>
      </c>
      <c r="C8" s="2">
        <v>0.127</v>
      </c>
      <c r="D8" s="2">
        <v>17.22</v>
      </c>
      <c r="E8" s="2" t="s">
        <v>61</v>
      </c>
      <c r="F8" s="2" t="s">
        <v>62</v>
      </c>
      <c r="G8" s="2">
        <v>0</v>
      </c>
    </row>
    <row r="9" spans="1:7" x14ac:dyDescent="0.35">
      <c r="A9" s="2">
        <v>2600</v>
      </c>
      <c r="B9" s="2">
        <v>4.0000000000000002E-4</v>
      </c>
      <c r="C9" s="2">
        <v>9.6000000000000002E-2</v>
      </c>
      <c r="D9" s="2">
        <v>17.399999999999999</v>
      </c>
      <c r="E9" s="2" t="s">
        <v>61</v>
      </c>
      <c r="F9" s="2" t="s">
        <v>62</v>
      </c>
      <c r="G9" s="2">
        <v>0</v>
      </c>
    </row>
    <row r="10" spans="1:7" x14ac:dyDescent="0.35">
      <c r="A10" s="2">
        <v>2650</v>
      </c>
      <c r="B10" s="2">
        <v>6.8999999999999997E-4</v>
      </c>
      <c r="C10" s="2">
        <v>0.11</v>
      </c>
      <c r="D10" s="2">
        <v>17.45</v>
      </c>
      <c r="E10" s="2" t="s">
        <v>61</v>
      </c>
      <c r="F10" s="2" t="s">
        <v>62</v>
      </c>
      <c r="G10" s="2">
        <v>0</v>
      </c>
    </row>
    <row r="11" spans="1:7" x14ac:dyDescent="0.35">
      <c r="A11" s="2">
        <v>2700</v>
      </c>
      <c r="B11" s="2">
        <v>1.8000000000000001E-4</v>
      </c>
      <c r="C11" s="2">
        <v>0.13</v>
      </c>
      <c r="D11" s="2">
        <v>16.05</v>
      </c>
      <c r="E11" s="2" t="s">
        <v>61</v>
      </c>
      <c r="F11" s="2" t="s">
        <v>62</v>
      </c>
      <c r="G11" s="2">
        <v>0</v>
      </c>
    </row>
    <row r="12" spans="1:7" x14ac:dyDescent="0.35">
      <c r="A12" s="2">
        <v>3600</v>
      </c>
      <c r="B12" s="2">
        <v>2.8999999999999998E-3</v>
      </c>
      <c r="C12" s="2">
        <v>0.51</v>
      </c>
      <c r="D12" s="2">
        <v>10.69</v>
      </c>
      <c r="E12" s="2" t="s">
        <v>61</v>
      </c>
      <c r="F12" s="2" t="s">
        <v>62</v>
      </c>
      <c r="G12" s="2">
        <v>1</v>
      </c>
    </row>
    <row r="13" spans="1:7" x14ac:dyDescent="0.35">
      <c r="A13" s="2">
        <v>3129</v>
      </c>
      <c r="B13" s="2">
        <v>1.2200000000000001E-2</v>
      </c>
      <c r="C13" s="2">
        <v>0.37609999999999999</v>
      </c>
      <c r="D13" s="2">
        <v>11.79</v>
      </c>
      <c r="E13" s="2" t="s">
        <v>61</v>
      </c>
      <c r="F13" s="2" t="s">
        <v>62</v>
      </c>
      <c r="G13" s="2">
        <v>1</v>
      </c>
    </row>
    <row r="14" spans="1:7" x14ac:dyDescent="0.35">
      <c r="A14" s="2">
        <v>3134</v>
      </c>
      <c r="B14" s="2">
        <v>4.0000000000000002E-4</v>
      </c>
      <c r="C14" s="2">
        <v>0.19600000000000001</v>
      </c>
      <c r="D14" s="2">
        <v>13.21</v>
      </c>
      <c r="E14" s="2" t="s">
        <v>61</v>
      </c>
      <c r="F14" s="2" t="s">
        <v>62</v>
      </c>
      <c r="G14" s="2">
        <v>1</v>
      </c>
    </row>
    <row r="15" spans="1:7" x14ac:dyDescent="0.35">
      <c r="A15" s="2">
        <v>3628</v>
      </c>
      <c r="B15" s="2">
        <v>5.4999999999999997E-3</v>
      </c>
      <c r="C15" s="2">
        <v>0.39300000000000002</v>
      </c>
      <c r="D15" s="2">
        <v>10.48</v>
      </c>
      <c r="E15" s="2" t="s">
        <v>61</v>
      </c>
      <c r="F15" s="2" t="s">
        <v>62</v>
      </c>
      <c r="G15" s="2">
        <v>1</v>
      </c>
    </row>
    <row r="16" spans="1:7" x14ac:dyDescent="0.35">
      <c r="A16" s="2">
        <v>2650</v>
      </c>
      <c r="B16" s="2">
        <v>5.9999999999999995E-4</v>
      </c>
      <c r="C16" s="2">
        <v>0.14000000000000001</v>
      </c>
      <c r="D16" s="2">
        <v>11.782</v>
      </c>
      <c r="E16" s="2" t="s">
        <v>61</v>
      </c>
      <c r="F16" s="2" t="s">
        <v>62</v>
      </c>
      <c r="G16" s="2">
        <v>1</v>
      </c>
    </row>
    <row r="17" spans="1:7" x14ac:dyDescent="0.35">
      <c r="A17" s="2">
        <v>3340</v>
      </c>
      <c r="B17" s="2">
        <v>3.8E-3</v>
      </c>
      <c r="C17" s="2">
        <v>0.24</v>
      </c>
      <c r="D17" s="2">
        <v>13.07</v>
      </c>
      <c r="E17" s="2" t="s">
        <v>61</v>
      </c>
      <c r="F17" s="2" t="s">
        <v>62</v>
      </c>
      <c r="G17" s="2">
        <v>1</v>
      </c>
    </row>
    <row r="18" spans="1:7" x14ac:dyDescent="0.35">
      <c r="A18" s="2">
        <v>2799</v>
      </c>
      <c r="B18" s="2">
        <v>1.8E-3</v>
      </c>
      <c r="C18" s="2">
        <v>0.16</v>
      </c>
      <c r="D18" s="2">
        <v>14.79</v>
      </c>
      <c r="E18" s="2" t="s">
        <v>61</v>
      </c>
      <c r="F18" s="2" t="s">
        <v>62</v>
      </c>
      <c r="G18" s="2">
        <v>1</v>
      </c>
    </row>
    <row r="19" spans="1:7" x14ac:dyDescent="0.35">
      <c r="A19" s="2">
        <v>3692</v>
      </c>
      <c r="B19" s="2">
        <v>3.6700000000000001E-3</v>
      </c>
      <c r="C19" s="2">
        <v>0.47</v>
      </c>
      <c r="D19" s="2">
        <v>10.8</v>
      </c>
      <c r="E19" s="2" t="s">
        <v>61</v>
      </c>
      <c r="F19" s="2" t="s">
        <v>62</v>
      </c>
      <c r="G19" s="2">
        <v>1</v>
      </c>
    </row>
    <row r="20" spans="1:7" x14ac:dyDescent="0.35">
      <c r="A20" s="2">
        <v>3192</v>
      </c>
      <c r="B20" s="2">
        <v>3.62E-3</v>
      </c>
      <c r="C20" s="2">
        <v>0.19670000000000001</v>
      </c>
      <c r="D20" s="2">
        <v>13.53</v>
      </c>
      <c r="E20" s="2" t="s">
        <v>61</v>
      </c>
      <c r="F20" s="2" t="s">
        <v>62</v>
      </c>
      <c r="G20" s="2">
        <v>1</v>
      </c>
    </row>
    <row r="21" spans="1:7" x14ac:dyDescent="0.35">
      <c r="A21" s="2">
        <v>3441</v>
      </c>
      <c r="B21" s="2">
        <v>3.9E-2</v>
      </c>
      <c r="C21" s="2">
        <v>0.35099999999999998</v>
      </c>
      <c r="D21" s="2">
        <v>11.18</v>
      </c>
      <c r="E21" s="2" t="s">
        <v>61</v>
      </c>
      <c r="F21" s="2" t="s">
        <v>62</v>
      </c>
      <c r="G21" s="2">
        <v>1</v>
      </c>
    </row>
    <row r="22" spans="1:7" x14ac:dyDescent="0.35">
      <c r="A22" s="2">
        <v>25000</v>
      </c>
      <c r="B22" s="2">
        <v>5.6000000000000001E-2</v>
      </c>
      <c r="C22" s="2">
        <v>8.3999999999999995E-3</v>
      </c>
      <c r="D22" s="2">
        <v>10.58</v>
      </c>
      <c r="E22" s="2" t="s">
        <v>63</v>
      </c>
      <c r="F22" s="2" t="s">
        <v>64</v>
      </c>
      <c r="G22" s="2">
        <v>2</v>
      </c>
    </row>
    <row r="23" spans="1:7" x14ac:dyDescent="0.35">
      <c r="A23" s="2">
        <v>7740</v>
      </c>
      <c r="B23" s="2">
        <v>4.8999999999999998E-4</v>
      </c>
      <c r="C23" s="2">
        <v>1.234E-2</v>
      </c>
      <c r="D23" s="2">
        <v>14.02</v>
      </c>
      <c r="E23" s="2" t="s">
        <v>65</v>
      </c>
      <c r="F23" s="2" t="s">
        <v>66</v>
      </c>
      <c r="G23" s="2">
        <v>2</v>
      </c>
    </row>
    <row r="24" spans="1:7" x14ac:dyDescent="0.35">
      <c r="A24" s="2">
        <v>7220</v>
      </c>
      <c r="B24" s="2">
        <v>1.7000000000000001E-4</v>
      </c>
      <c r="C24" s="2">
        <v>1.0999999999999999E-2</v>
      </c>
      <c r="D24" s="2">
        <v>14.23</v>
      </c>
      <c r="E24" s="2" t="s">
        <v>65</v>
      </c>
      <c r="F24" s="2" t="s">
        <v>2</v>
      </c>
      <c r="G24" s="2">
        <v>2</v>
      </c>
    </row>
    <row r="25" spans="1:7" x14ac:dyDescent="0.35">
      <c r="A25" s="2">
        <v>8500</v>
      </c>
      <c r="B25" s="2">
        <v>5.0000000000000001E-4</v>
      </c>
      <c r="C25" s="2">
        <v>0.01</v>
      </c>
      <c r="D25" s="2">
        <v>14.5</v>
      </c>
      <c r="E25" s="2" t="s">
        <v>65</v>
      </c>
      <c r="F25" s="2" t="s">
        <v>66</v>
      </c>
      <c r="G25" s="2">
        <v>2</v>
      </c>
    </row>
    <row r="26" spans="1:7" x14ac:dyDescent="0.35">
      <c r="A26" s="2">
        <v>16500</v>
      </c>
      <c r="B26" s="2">
        <v>1.2999999999999999E-2</v>
      </c>
      <c r="C26" s="2">
        <v>1.4E-2</v>
      </c>
      <c r="D26" s="2">
        <v>11.89</v>
      </c>
      <c r="E26" s="2" t="s">
        <v>63</v>
      </c>
      <c r="F26" s="2" t="s">
        <v>64</v>
      </c>
      <c r="G26" s="2">
        <v>2</v>
      </c>
    </row>
    <row r="27" spans="1:7" x14ac:dyDescent="0.35">
      <c r="A27" s="2">
        <v>12990</v>
      </c>
      <c r="B27" s="2">
        <v>8.5000000000000006E-5</v>
      </c>
      <c r="C27" s="2">
        <v>9.8399999999999998E-3</v>
      </c>
      <c r="D27" s="2">
        <v>12.23</v>
      </c>
      <c r="E27" s="2" t="s">
        <v>67</v>
      </c>
      <c r="F27" s="2" t="s">
        <v>2</v>
      </c>
      <c r="G27" s="2">
        <v>2</v>
      </c>
    </row>
    <row r="28" spans="1:7" x14ac:dyDescent="0.35">
      <c r="A28" s="2">
        <v>8570</v>
      </c>
      <c r="B28" s="2">
        <v>8.0999999999999996E-4</v>
      </c>
      <c r="C28" s="2">
        <v>9.7000000000000003E-3</v>
      </c>
      <c r="D28" s="2">
        <v>14.2</v>
      </c>
      <c r="E28" s="2" t="s">
        <v>68</v>
      </c>
      <c r="F28" s="2" t="s">
        <v>66</v>
      </c>
      <c r="G28" s="2">
        <v>2</v>
      </c>
    </row>
    <row r="29" spans="1:7" x14ac:dyDescent="0.35">
      <c r="A29" s="2">
        <v>7700</v>
      </c>
      <c r="B29" s="2">
        <v>1.1E-4</v>
      </c>
      <c r="C29" s="2">
        <v>1.2800000000000001E-2</v>
      </c>
      <c r="D29" s="2">
        <v>14.47</v>
      </c>
      <c r="E29" s="2" t="s">
        <v>67</v>
      </c>
      <c r="F29" s="2" t="s">
        <v>2</v>
      </c>
      <c r="G29" s="2">
        <v>2</v>
      </c>
    </row>
    <row r="30" spans="1:7" x14ac:dyDescent="0.35">
      <c r="A30" s="2">
        <v>11790</v>
      </c>
      <c r="B30" s="2">
        <v>1.4999999999999999E-4</v>
      </c>
      <c r="C30" s="2">
        <v>1.0999999999999999E-2</v>
      </c>
      <c r="D30" s="2">
        <v>12.59</v>
      </c>
      <c r="E30" s="2" t="s">
        <v>67</v>
      </c>
      <c r="F30" s="2" t="s">
        <v>2</v>
      </c>
      <c r="G30" s="2">
        <v>2</v>
      </c>
    </row>
    <row r="31" spans="1:7" x14ac:dyDescent="0.35">
      <c r="A31" s="2">
        <v>7230</v>
      </c>
      <c r="B31" s="2">
        <v>8.0000000000000007E-5</v>
      </c>
      <c r="C31" s="2">
        <v>1.2999999999999999E-2</v>
      </c>
      <c r="D31" s="2">
        <v>14.08</v>
      </c>
      <c r="E31" s="2" t="s">
        <v>69</v>
      </c>
      <c r="F31" s="2" t="s">
        <v>2</v>
      </c>
      <c r="G31" s="2">
        <v>2</v>
      </c>
    </row>
    <row r="32" spans="1:7" x14ac:dyDescent="0.35">
      <c r="A32" s="2">
        <v>39000</v>
      </c>
      <c r="B32" s="2">
        <v>204000</v>
      </c>
      <c r="C32" s="2">
        <v>10.6</v>
      </c>
      <c r="D32" s="2">
        <v>-4.7</v>
      </c>
      <c r="E32" s="2" t="s">
        <v>70</v>
      </c>
      <c r="F32" s="2" t="s">
        <v>71</v>
      </c>
      <c r="G32" s="2">
        <v>3</v>
      </c>
    </row>
    <row r="33" spans="1:7" x14ac:dyDescent="0.35">
      <c r="A33" s="2">
        <v>30000</v>
      </c>
      <c r="B33" s="2">
        <v>28840</v>
      </c>
      <c r="C33" s="2">
        <v>6.3</v>
      </c>
      <c r="D33" s="2">
        <v>-4.2</v>
      </c>
      <c r="E33" s="2" t="s">
        <v>72</v>
      </c>
      <c r="F33" s="2" t="s">
        <v>64</v>
      </c>
      <c r="G33" s="2">
        <v>3</v>
      </c>
    </row>
    <row r="34" spans="1:7" x14ac:dyDescent="0.35">
      <c r="A34" s="2">
        <v>15276</v>
      </c>
      <c r="B34" s="2">
        <v>1136</v>
      </c>
      <c r="C34" s="2">
        <v>7.2</v>
      </c>
      <c r="D34" s="2">
        <v>-1.97</v>
      </c>
      <c r="E34" s="2" t="s">
        <v>72</v>
      </c>
      <c r="F34" s="2" t="s">
        <v>64</v>
      </c>
      <c r="G34" s="2">
        <v>3</v>
      </c>
    </row>
    <row r="35" spans="1:7" x14ac:dyDescent="0.35">
      <c r="A35" s="2">
        <v>9700</v>
      </c>
      <c r="B35" s="2">
        <v>74</v>
      </c>
      <c r="C35" s="2">
        <v>2.89</v>
      </c>
      <c r="D35" s="2">
        <v>0.16</v>
      </c>
      <c r="E35" s="2" t="s">
        <v>73</v>
      </c>
      <c r="F35" s="2" t="s">
        <v>64</v>
      </c>
      <c r="G35" s="2">
        <v>3</v>
      </c>
    </row>
    <row r="36" spans="1:7" x14ac:dyDescent="0.35">
      <c r="A36" s="2">
        <v>5800</v>
      </c>
      <c r="B36" s="2">
        <v>0.81</v>
      </c>
      <c r="C36" s="2">
        <v>0.9</v>
      </c>
      <c r="D36" s="2">
        <v>5.05</v>
      </c>
      <c r="E36" s="2" t="s">
        <v>74</v>
      </c>
      <c r="F36" s="2" t="s">
        <v>2</v>
      </c>
      <c r="G36" s="2">
        <v>3</v>
      </c>
    </row>
    <row r="37" spans="1:7" x14ac:dyDescent="0.35">
      <c r="A37" s="2">
        <v>8052</v>
      </c>
      <c r="B37" s="2">
        <v>8.6999999999999993</v>
      </c>
      <c r="C37" s="2">
        <v>1.8</v>
      </c>
      <c r="D37" s="2">
        <v>2.42</v>
      </c>
      <c r="E37" s="2" t="s">
        <v>73</v>
      </c>
      <c r="F37" s="2" t="s">
        <v>66</v>
      </c>
      <c r="G37" s="2">
        <v>3</v>
      </c>
    </row>
    <row r="38" spans="1:7" x14ac:dyDescent="0.35">
      <c r="A38" s="2">
        <v>6757</v>
      </c>
      <c r="B38" s="2">
        <v>1.43</v>
      </c>
      <c r="C38" s="2">
        <v>1.1200000000000001</v>
      </c>
      <c r="D38" s="2">
        <v>2.41</v>
      </c>
      <c r="E38" s="2" t="s">
        <v>74</v>
      </c>
      <c r="F38" s="2" t="s">
        <v>2</v>
      </c>
      <c r="G38" s="2">
        <v>3</v>
      </c>
    </row>
    <row r="39" spans="1:7" x14ac:dyDescent="0.35">
      <c r="A39" s="2">
        <v>6380</v>
      </c>
      <c r="B39" s="2">
        <v>1.35</v>
      </c>
      <c r="C39" s="2">
        <v>0.98</v>
      </c>
      <c r="D39" s="2">
        <v>2.93</v>
      </c>
      <c r="E39" s="2" t="s">
        <v>74</v>
      </c>
      <c r="F39" s="2" t="s">
        <v>2</v>
      </c>
      <c r="G39" s="2">
        <v>3</v>
      </c>
    </row>
    <row r="40" spans="1:7" x14ac:dyDescent="0.35">
      <c r="A40" s="2">
        <v>5936</v>
      </c>
      <c r="B40" s="2">
        <v>1.357</v>
      </c>
      <c r="C40" s="2">
        <v>1.1060000000000001</v>
      </c>
      <c r="D40" s="2">
        <v>4.46</v>
      </c>
      <c r="E40" s="2" t="s">
        <v>74</v>
      </c>
      <c r="F40" s="2" t="s">
        <v>2</v>
      </c>
      <c r="G40" s="2">
        <v>3</v>
      </c>
    </row>
    <row r="41" spans="1:7" x14ac:dyDescent="0.35">
      <c r="A41" s="2">
        <v>5587</v>
      </c>
      <c r="B41" s="2">
        <v>0.81899999999999995</v>
      </c>
      <c r="C41" s="2">
        <v>0.99</v>
      </c>
      <c r="D41" s="2">
        <v>5.03</v>
      </c>
      <c r="E41" s="2" t="s">
        <v>74</v>
      </c>
      <c r="F41" s="2" t="s">
        <v>2</v>
      </c>
      <c r="G41" s="2">
        <v>3</v>
      </c>
    </row>
    <row r="42" spans="1:7" x14ac:dyDescent="0.35">
      <c r="A42" s="2">
        <v>3826</v>
      </c>
      <c r="B42" s="2">
        <v>200000</v>
      </c>
      <c r="C42" s="2">
        <v>19</v>
      </c>
      <c r="D42" s="2">
        <v>-6.93</v>
      </c>
      <c r="E42" s="2" t="s">
        <v>61</v>
      </c>
      <c r="F42" s="2" t="s">
        <v>62</v>
      </c>
      <c r="G42" s="2">
        <v>4</v>
      </c>
    </row>
    <row r="43" spans="1:7" x14ac:dyDescent="0.35">
      <c r="A43" s="2">
        <v>3365</v>
      </c>
      <c r="B43" s="2">
        <v>340000</v>
      </c>
      <c r="C43" s="2">
        <v>23</v>
      </c>
      <c r="D43" s="2">
        <v>-6.2</v>
      </c>
      <c r="E43" s="2" t="s">
        <v>61</v>
      </c>
      <c r="F43" s="2" t="s">
        <v>62</v>
      </c>
      <c r="G43" s="2">
        <v>4</v>
      </c>
    </row>
    <row r="44" spans="1:7" x14ac:dyDescent="0.35">
      <c r="A44" s="2">
        <v>3270</v>
      </c>
      <c r="B44" s="2">
        <v>150000</v>
      </c>
      <c r="C44" s="2">
        <v>88</v>
      </c>
      <c r="D44" s="2">
        <v>-6.02</v>
      </c>
      <c r="E44" s="2" t="s">
        <v>61</v>
      </c>
      <c r="F44" s="2" t="s">
        <v>62</v>
      </c>
      <c r="G44" s="2">
        <v>4</v>
      </c>
    </row>
    <row r="45" spans="1:7" x14ac:dyDescent="0.35">
      <c r="A45" s="2">
        <v>3200</v>
      </c>
      <c r="B45" s="2">
        <v>195000</v>
      </c>
      <c r="C45" s="2">
        <v>17</v>
      </c>
      <c r="D45" s="2">
        <v>-7.22</v>
      </c>
      <c r="E45" s="2" t="s">
        <v>61</v>
      </c>
      <c r="F45" s="2" t="s">
        <v>62</v>
      </c>
      <c r="G45" s="2">
        <v>4</v>
      </c>
    </row>
    <row r="46" spans="1:7" x14ac:dyDescent="0.35">
      <c r="A46" s="2">
        <v>3008</v>
      </c>
      <c r="B46" s="2">
        <v>280000</v>
      </c>
      <c r="C46" s="2">
        <v>25</v>
      </c>
      <c r="D46" s="2">
        <v>-6</v>
      </c>
      <c r="E46" s="2" t="s">
        <v>61</v>
      </c>
      <c r="F46" s="2" t="s">
        <v>62</v>
      </c>
      <c r="G46" s="2">
        <v>4</v>
      </c>
    </row>
    <row r="47" spans="1:7" x14ac:dyDescent="0.35">
      <c r="A47" s="2">
        <v>3600</v>
      </c>
      <c r="B47" s="2">
        <v>320000</v>
      </c>
      <c r="C47" s="2">
        <v>29</v>
      </c>
      <c r="D47" s="2">
        <v>-6.6</v>
      </c>
      <c r="E47" s="2" t="s">
        <v>61</v>
      </c>
      <c r="F47" s="2" t="s">
        <v>62</v>
      </c>
      <c r="G47" s="2">
        <v>4</v>
      </c>
    </row>
    <row r="48" spans="1:7" x14ac:dyDescent="0.35">
      <c r="A48" s="2">
        <v>3575</v>
      </c>
      <c r="B48" s="2">
        <v>123000</v>
      </c>
      <c r="C48" s="2">
        <v>45</v>
      </c>
      <c r="D48" s="2">
        <v>-6.78</v>
      </c>
      <c r="E48" s="2" t="s">
        <v>61</v>
      </c>
      <c r="F48" s="2" t="s">
        <v>62</v>
      </c>
      <c r="G48" s="2">
        <v>4</v>
      </c>
    </row>
    <row r="49" spans="1:7" x14ac:dyDescent="0.35">
      <c r="A49" s="2">
        <v>3574</v>
      </c>
      <c r="B49" s="2">
        <v>200000</v>
      </c>
      <c r="C49" s="2">
        <v>89</v>
      </c>
      <c r="D49" s="2">
        <v>-5.24</v>
      </c>
      <c r="E49" s="2" t="s">
        <v>61</v>
      </c>
      <c r="F49" s="2" t="s">
        <v>62</v>
      </c>
      <c r="G49" s="2">
        <v>4</v>
      </c>
    </row>
    <row r="50" spans="1:7" x14ac:dyDescent="0.35">
      <c r="A50" s="2">
        <v>3625</v>
      </c>
      <c r="B50" s="2">
        <v>184000</v>
      </c>
      <c r="C50" s="2">
        <v>84</v>
      </c>
      <c r="D50" s="2">
        <v>-6.74</v>
      </c>
      <c r="E50" s="2" t="s">
        <v>61</v>
      </c>
      <c r="F50" s="2" t="s">
        <v>62</v>
      </c>
      <c r="G50" s="2">
        <v>4</v>
      </c>
    </row>
    <row r="51" spans="1:7" x14ac:dyDescent="0.35">
      <c r="A51" s="2">
        <v>33750</v>
      </c>
      <c r="B51" s="2">
        <v>220000</v>
      </c>
      <c r="C51" s="2">
        <v>26</v>
      </c>
      <c r="D51" s="2">
        <v>-6.1</v>
      </c>
      <c r="E51" s="2" t="s">
        <v>70</v>
      </c>
      <c r="F51" s="2" t="s">
        <v>64</v>
      </c>
      <c r="G51" s="2">
        <v>4</v>
      </c>
    </row>
    <row r="52" spans="1:7" x14ac:dyDescent="0.35">
      <c r="A52" s="2">
        <v>3490</v>
      </c>
      <c r="B52" s="2">
        <v>270000</v>
      </c>
      <c r="C52" s="2">
        <v>1520</v>
      </c>
      <c r="D52" s="2">
        <v>-9.4</v>
      </c>
      <c r="E52" s="2" t="s">
        <v>61</v>
      </c>
      <c r="F52" s="2" t="s">
        <v>62</v>
      </c>
      <c r="G52" s="2">
        <v>5</v>
      </c>
    </row>
    <row r="53" spans="1:7" x14ac:dyDescent="0.35">
      <c r="A53" s="2">
        <v>3750</v>
      </c>
      <c r="B53" s="2">
        <v>283000</v>
      </c>
      <c r="C53" s="2">
        <v>1260</v>
      </c>
      <c r="D53" s="2">
        <v>-7.63</v>
      </c>
      <c r="E53" s="2" t="s">
        <v>61</v>
      </c>
      <c r="F53" s="2" t="s">
        <v>62</v>
      </c>
      <c r="G53" s="2">
        <v>5</v>
      </c>
    </row>
    <row r="54" spans="1:7" x14ac:dyDescent="0.35">
      <c r="A54" s="2">
        <v>3834</v>
      </c>
      <c r="B54" s="2">
        <v>272000</v>
      </c>
      <c r="C54" s="2">
        <v>1183</v>
      </c>
      <c r="D54" s="2">
        <v>-9.1999999999999993</v>
      </c>
      <c r="E54" s="2" t="s">
        <v>61</v>
      </c>
      <c r="F54" s="2" t="s">
        <v>62</v>
      </c>
      <c r="G54" s="2">
        <v>5</v>
      </c>
    </row>
    <row r="55" spans="1:7" x14ac:dyDescent="0.35">
      <c r="A55" s="2">
        <v>3749</v>
      </c>
      <c r="B55" s="2">
        <v>550000</v>
      </c>
      <c r="C55" s="2">
        <v>1648</v>
      </c>
      <c r="D55" s="2">
        <v>-8.0500000000000007</v>
      </c>
      <c r="E55" s="2" t="s">
        <v>75</v>
      </c>
      <c r="F55" s="2" t="s">
        <v>62</v>
      </c>
      <c r="G55" s="2">
        <v>5</v>
      </c>
    </row>
    <row r="56" spans="1:7" x14ac:dyDescent="0.35">
      <c r="A56" s="2">
        <v>3650</v>
      </c>
      <c r="B56" s="2">
        <v>310000</v>
      </c>
      <c r="C56" s="2">
        <v>1324</v>
      </c>
      <c r="D56" s="2">
        <v>-7.79</v>
      </c>
      <c r="E56" s="2" t="s">
        <v>61</v>
      </c>
      <c r="F56" s="2" t="s">
        <v>62</v>
      </c>
      <c r="G56" s="2">
        <v>5</v>
      </c>
    </row>
    <row r="57" spans="1:7" x14ac:dyDescent="0.35">
      <c r="A57" s="2">
        <v>3450</v>
      </c>
      <c r="B57" s="2">
        <v>263000</v>
      </c>
      <c r="C57" s="2">
        <v>1349</v>
      </c>
      <c r="D57" s="2">
        <v>-11.75</v>
      </c>
      <c r="E57" s="2" t="s">
        <v>61</v>
      </c>
      <c r="F57" s="2" t="s">
        <v>62</v>
      </c>
      <c r="G57" s="2">
        <v>5</v>
      </c>
    </row>
    <row r="58" spans="1:7" x14ac:dyDescent="0.35">
      <c r="A58" s="2">
        <v>3660</v>
      </c>
      <c r="B58" s="2">
        <v>363000</v>
      </c>
      <c r="C58" s="2">
        <v>1673</v>
      </c>
      <c r="D58" s="2">
        <v>-11.92</v>
      </c>
      <c r="E58" s="2" t="s">
        <v>61</v>
      </c>
      <c r="F58" s="2" t="s">
        <v>62</v>
      </c>
      <c r="G58" s="2">
        <v>5</v>
      </c>
    </row>
    <row r="59" spans="1:7" x14ac:dyDescent="0.35">
      <c r="A59" s="2">
        <v>3450</v>
      </c>
      <c r="B59" s="2">
        <v>174000</v>
      </c>
      <c r="C59" s="2">
        <v>1284</v>
      </c>
      <c r="D59" s="2">
        <v>-11.28</v>
      </c>
      <c r="E59" s="2" t="s">
        <v>61</v>
      </c>
      <c r="F59" s="2" t="s">
        <v>62</v>
      </c>
      <c r="G59" s="2">
        <v>5</v>
      </c>
    </row>
    <row r="60" spans="1:7" x14ac:dyDescent="0.35">
      <c r="A60" s="2">
        <v>3752</v>
      </c>
      <c r="B60" s="2">
        <v>209000</v>
      </c>
      <c r="C60" s="2">
        <v>955</v>
      </c>
      <c r="D60" s="2">
        <v>-11.24</v>
      </c>
      <c r="E60" s="2" t="s">
        <v>61</v>
      </c>
      <c r="F60" s="2" t="s">
        <v>62</v>
      </c>
      <c r="G60" s="2">
        <v>5</v>
      </c>
    </row>
    <row r="61" spans="1:7" x14ac:dyDescent="0.35">
      <c r="A61" s="2">
        <v>3535</v>
      </c>
      <c r="B61" s="2">
        <v>195000</v>
      </c>
      <c r="C61" s="2">
        <v>1546</v>
      </c>
      <c r="D61" s="2">
        <v>-11.36</v>
      </c>
      <c r="E61" s="2" t="s">
        <v>61</v>
      </c>
      <c r="F61" s="2" t="s">
        <v>62</v>
      </c>
      <c r="G61" s="2">
        <v>5</v>
      </c>
    </row>
    <row r="62" spans="1:7" x14ac:dyDescent="0.35">
      <c r="A62" s="2">
        <v>3341</v>
      </c>
      <c r="B62" s="2">
        <v>5.5999999999999999E-3</v>
      </c>
      <c r="C62" s="2">
        <v>5.7000000000000002E-2</v>
      </c>
      <c r="D62" s="2">
        <v>16.23</v>
      </c>
      <c r="E62" s="2" t="s">
        <v>61</v>
      </c>
      <c r="F62" s="2" t="s">
        <v>62</v>
      </c>
      <c r="G62" s="2">
        <v>0</v>
      </c>
    </row>
    <row r="63" spans="1:7" x14ac:dyDescent="0.35">
      <c r="A63" s="2">
        <v>3432</v>
      </c>
      <c r="B63" s="2">
        <v>6.7000000000000002E-4</v>
      </c>
      <c r="C63" s="2">
        <v>0.19</v>
      </c>
      <c r="D63" s="2">
        <v>16.940000000000001</v>
      </c>
      <c r="E63" s="2" t="s">
        <v>61</v>
      </c>
      <c r="F63" s="2" t="s">
        <v>62</v>
      </c>
      <c r="G63" s="2">
        <v>0</v>
      </c>
    </row>
    <row r="64" spans="1:7" x14ac:dyDescent="0.35">
      <c r="A64" s="2">
        <v>2983</v>
      </c>
      <c r="B64" s="2">
        <v>2.4000000000000001E-4</v>
      </c>
      <c r="C64" s="2">
        <v>9.4E-2</v>
      </c>
      <c r="D64" s="2">
        <v>16.09</v>
      </c>
      <c r="E64" s="2" t="s">
        <v>61</v>
      </c>
      <c r="F64" s="2" t="s">
        <v>62</v>
      </c>
      <c r="G64" s="2">
        <v>0</v>
      </c>
    </row>
    <row r="65" spans="1:7" x14ac:dyDescent="0.35">
      <c r="A65" s="2">
        <v>2835</v>
      </c>
      <c r="B65" s="2">
        <v>3.4000000000000002E-4</v>
      </c>
      <c r="C65" s="2">
        <v>9.1800000000000007E-2</v>
      </c>
      <c r="D65" s="2">
        <v>16.96</v>
      </c>
      <c r="E65" s="2" t="s">
        <v>61</v>
      </c>
      <c r="F65" s="2" t="s">
        <v>62</v>
      </c>
      <c r="G65" s="2">
        <v>0</v>
      </c>
    </row>
    <row r="66" spans="1:7" x14ac:dyDescent="0.35">
      <c r="A66" s="2">
        <v>2935</v>
      </c>
      <c r="B66" s="2">
        <v>1.3999999999999999E-4</v>
      </c>
      <c r="C66" s="2">
        <v>0.11600000000000001</v>
      </c>
      <c r="D66" s="2">
        <v>18.89</v>
      </c>
      <c r="E66" s="2" t="s">
        <v>61</v>
      </c>
      <c r="F66" s="2" t="s">
        <v>62</v>
      </c>
      <c r="G66" s="2">
        <v>0</v>
      </c>
    </row>
    <row r="67" spans="1:7" x14ac:dyDescent="0.35">
      <c r="A67" s="2">
        <v>3295</v>
      </c>
      <c r="B67" s="2">
        <v>9.7999999999999997E-4</v>
      </c>
      <c r="C67" s="2">
        <v>0.13200000000000001</v>
      </c>
      <c r="D67" s="2">
        <v>17.13</v>
      </c>
      <c r="E67" s="2" t="s">
        <v>61</v>
      </c>
      <c r="F67" s="2" t="s">
        <v>62</v>
      </c>
      <c r="G67" s="2">
        <v>0</v>
      </c>
    </row>
    <row r="68" spans="1:7" x14ac:dyDescent="0.35">
      <c r="A68" s="2">
        <v>2945</v>
      </c>
      <c r="B68" s="2">
        <v>3.2000000000000003E-4</v>
      </c>
      <c r="C68" s="2">
        <v>9.2999999999999999E-2</v>
      </c>
      <c r="D68" s="2">
        <v>18.34</v>
      </c>
      <c r="E68" s="2" t="s">
        <v>61</v>
      </c>
      <c r="F68" s="2" t="s">
        <v>62</v>
      </c>
      <c r="G68" s="2">
        <v>0</v>
      </c>
    </row>
    <row r="69" spans="1:7" x14ac:dyDescent="0.35">
      <c r="A69" s="2">
        <v>2817</v>
      </c>
      <c r="B69" s="2">
        <v>9.7999999999999997E-4</v>
      </c>
      <c r="C69" s="2">
        <v>9.11E-2</v>
      </c>
      <c r="D69" s="2">
        <v>16.45</v>
      </c>
      <c r="E69" s="2" t="s">
        <v>61</v>
      </c>
      <c r="F69" s="2" t="s">
        <v>62</v>
      </c>
      <c r="G69" s="2">
        <v>0</v>
      </c>
    </row>
    <row r="70" spans="1:7" x14ac:dyDescent="0.35">
      <c r="A70" s="2">
        <v>2774</v>
      </c>
      <c r="B70" s="2">
        <v>3.6000000000000002E-4</v>
      </c>
      <c r="C70" s="2">
        <v>0.11799999999999999</v>
      </c>
      <c r="D70" s="2">
        <v>17.39</v>
      </c>
      <c r="E70" s="2" t="s">
        <v>61</v>
      </c>
      <c r="F70" s="2" t="s">
        <v>62</v>
      </c>
      <c r="G70" s="2">
        <v>0</v>
      </c>
    </row>
    <row r="71" spans="1:7" x14ac:dyDescent="0.35">
      <c r="A71" s="2">
        <v>2871</v>
      </c>
      <c r="B71" s="2">
        <v>7.2000000000000005E-4</v>
      </c>
      <c r="C71" s="2">
        <v>0.12</v>
      </c>
      <c r="D71" s="2">
        <v>19.43</v>
      </c>
      <c r="E71" s="2" t="s">
        <v>61</v>
      </c>
      <c r="F71" s="2" t="s">
        <v>62</v>
      </c>
      <c r="G71" s="2">
        <v>0</v>
      </c>
    </row>
    <row r="72" spans="1:7" x14ac:dyDescent="0.35">
      <c r="A72" s="2">
        <v>3345</v>
      </c>
      <c r="B72" s="2">
        <v>2.1000000000000001E-2</v>
      </c>
      <c r="C72" s="2">
        <v>0.27300000000000002</v>
      </c>
      <c r="D72" s="2">
        <v>12.3</v>
      </c>
      <c r="E72" s="2" t="s">
        <v>61</v>
      </c>
      <c r="F72" s="2" t="s">
        <v>62</v>
      </c>
      <c r="G72" s="2">
        <v>1</v>
      </c>
    </row>
    <row r="73" spans="1:7" x14ac:dyDescent="0.35">
      <c r="A73" s="2">
        <v>3607</v>
      </c>
      <c r="B73" s="2">
        <v>2.1999999999999999E-2</v>
      </c>
      <c r="C73" s="2">
        <v>0.38</v>
      </c>
      <c r="D73" s="2">
        <v>10.119999999999999</v>
      </c>
      <c r="E73" s="2" t="s">
        <v>61</v>
      </c>
      <c r="F73" s="2" t="s">
        <v>62</v>
      </c>
      <c r="G73" s="2">
        <v>1</v>
      </c>
    </row>
    <row r="74" spans="1:7" x14ac:dyDescent="0.35">
      <c r="A74" s="2">
        <v>3304</v>
      </c>
      <c r="B74" s="2">
        <v>8.5000000000000006E-3</v>
      </c>
      <c r="C74" s="2">
        <v>0.18</v>
      </c>
      <c r="D74" s="2">
        <v>13.2</v>
      </c>
      <c r="E74" s="2" t="s">
        <v>61</v>
      </c>
      <c r="F74" s="2" t="s">
        <v>62</v>
      </c>
      <c r="G74" s="2">
        <v>1</v>
      </c>
    </row>
    <row r="75" spans="1:7" x14ac:dyDescent="0.35">
      <c r="A75" s="2">
        <v>3150</v>
      </c>
      <c r="B75" s="2">
        <v>8.8000000000000005E-3</v>
      </c>
      <c r="C75" s="2">
        <v>0.35</v>
      </c>
      <c r="D75" s="2">
        <v>11.94</v>
      </c>
      <c r="E75" s="2" t="s">
        <v>61</v>
      </c>
      <c r="F75" s="2" t="s">
        <v>62</v>
      </c>
      <c r="G75" s="2">
        <v>1</v>
      </c>
    </row>
    <row r="76" spans="1:7" x14ac:dyDescent="0.35">
      <c r="A76" s="2">
        <v>3550</v>
      </c>
      <c r="B76" s="2">
        <v>4.0000000000000001E-3</v>
      </c>
      <c r="C76" s="2">
        <v>0.29099999999999998</v>
      </c>
      <c r="D76" s="2">
        <v>10.89</v>
      </c>
      <c r="E76" s="2" t="s">
        <v>61</v>
      </c>
      <c r="F76" s="2" t="s">
        <v>62</v>
      </c>
      <c r="G76" s="2">
        <v>1</v>
      </c>
    </row>
    <row r="77" spans="1:7" x14ac:dyDescent="0.35">
      <c r="A77" s="2">
        <v>3180</v>
      </c>
      <c r="B77" s="2">
        <v>1E-3</v>
      </c>
      <c r="C77" s="2">
        <v>0.35</v>
      </c>
      <c r="D77" s="2">
        <v>11.76</v>
      </c>
      <c r="E77" s="2" t="s">
        <v>61</v>
      </c>
      <c r="F77" s="2" t="s">
        <v>62</v>
      </c>
      <c r="G77" s="2">
        <v>1</v>
      </c>
    </row>
    <row r="78" spans="1:7" x14ac:dyDescent="0.35">
      <c r="A78" s="2">
        <v>2890</v>
      </c>
      <c r="B78" s="2">
        <v>3.3999999999999998E-3</v>
      </c>
      <c r="C78" s="2">
        <v>0.24</v>
      </c>
      <c r="D78" s="2">
        <v>13.46</v>
      </c>
      <c r="E78" s="2" t="s">
        <v>61</v>
      </c>
      <c r="F78" s="2" t="s">
        <v>62</v>
      </c>
      <c r="G78" s="2">
        <v>1</v>
      </c>
    </row>
    <row r="79" spans="1:7" x14ac:dyDescent="0.35">
      <c r="A79" s="2">
        <v>3342</v>
      </c>
      <c r="B79" s="2">
        <v>1.5E-3</v>
      </c>
      <c r="C79" s="2">
        <v>0.307</v>
      </c>
      <c r="D79" s="2">
        <v>11.87</v>
      </c>
      <c r="E79" s="2" t="s">
        <v>61</v>
      </c>
      <c r="F79" s="2" t="s">
        <v>62</v>
      </c>
      <c r="G79" s="2">
        <v>1</v>
      </c>
    </row>
    <row r="80" spans="1:7" x14ac:dyDescent="0.35">
      <c r="A80" s="2">
        <v>2621</v>
      </c>
      <c r="B80" s="2">
        <v>5.9999999999999995E-4</v>
      </c>
      <c r="C80" s="2">
        <v>9.8000000000000004E-2</v>
      </c>
      <c r="D80" s="2">
        <v>12.81</v>
      </c>
      <c r="E80" s="2" t="s">
        <v>61</v>
      </c>
      <c r="F80" s="2" t="s">
        <v>62</v>
      </c>
      <c r="G80" s="2">
        <v>1</v>
      </c>
    </row>
    <row r="81" spans="1:7" x14ac:dyDescent="0.35">
      <c r="A81" s="2">
        <v>3158</v>
      </c>
      <c r="B81" s="2">
        <v>1.3500000000000001E-3</v>
      </c>
      <c r="C81" s="2">
        <v>0.161</v>
      </c>
      <c r="D81" s="2">
        <v>13.98</v>
      </c>
      <c r="E81" s="2" t="s">
        <v>61</v>
      </c>
      <c r="F81" s="2" t="s">
        <v>62</v>
      </c>
      <c r="G81" s="2">
        <v>1</v>
      </c>
    </row>
    <row r="82" spans="1:7" x14ac:dyDescent="0.35">
      <c r="A82" s="2">
        <v>7100</v>
      </c>
      <c r="B82" s="2">
        <v>2.9E-4</v>
      </c>
      <c r="C82" s="2">
        <v>1.2E-2</v>
      </c>
      <c r="D82" s="2">
        <v>14.09</v>
      </c>
      <c r="E82" s="2" t="s">
        <v>76</v>
      </c>
      <c r="F82" s="2" t="s">
        <v>2</v>
      </c>
      <c r="G82" s="2">
        <v>2</v>
      </c>
    </row>
    <row r="83" spans="1:7" x14ac:dyDescent="0.35">
      <c r="A83" s="2">
        <v>10574</v>
      </c>
      <c r="B83" s="2">
        <v>1.3999999999999999E-4</v>
      </c>
      <c r="C83" s="2">
        <v>9.1999999999999998E-3</v>
      </c>
      <c r="D83" s="2">
        <v>12.02</v>
      </c>
      <c r="E83" s="2" t="s">
        <v>65</v>
      </c>
      <c r="F83" s="2" t="s">
        <v>2</v>
      </c>
      <c r="G83" s="2">
        <v>2</v>
      </c>
    </row>
    <row r="84" spans="1:7" x14ac:dyDescent="0.35">
      <c r="A84" s="2">
        <v>8930</v>
      </c>
      <c r="B84" s="2">
        <v>5.5999999999999995E-4</v>
      </c>
      <c r="C84" s="2">
        <v>9.4999999999999998E-3</v>
      </c>
      <c r="D84" s="2">
        <v>13.78</v>
      </c>
      <c r="E84" s="2" t="s">
        <v>77</v>
      </c>
      <c r="F84" s="2" t="s">
        <v>66</v>
      </c>
      <c r="G84" s="2">
        <v>2</v>
      </c>
    </row>
    <row r="85" spans="1:7" x14ac:dyDescent="0.35">
      <c r="A85" s="2">
        <v>17200</v>
      </c>
      <c r="B85" s="2">
        <v>9.7999999999999997E-4</v>
      </c>
      <c r="C85" s="2">
        <v>1.4999999999999999E-2</v>
      </c>
      <c r="D85" s="2">
        <v>12.45</v>
      </c>
      <c r="E85" s="2" t="s">
        <v>63</v>
      </c>
      <c r="F85" s="2" t="s">
        <v>64</v>
      </c>
      <c r="G85" s="2">
        <v>2</v>
      </c>
    </row>
    <row r="86" spans="1:7" x14ac:dyDescent="0.35">
      <c r="A86" s="2">
        <v>14100</v>
      </c>
      <c r="B86" s="2">
        <v>6.7000000000000002E-4</v>
      </c>
      <c r="C86" s="2">
        <v>8.8999999999999999E-3</v>
      </c>
      <c r="D86" s="2">
        <v>12.17</v>
      </c>
      <c r="E86" s="2" t="s">
        <v>63</v>
      </c>
      <c r="F86" s="2" t="s">
        <v>64</v>
      </c>
      <c r="G86" s="2">
        <v>2</v>
      </c>
    </row>
    <row r="87" spans="1:7" x14ac:dyDescent="0.35">
      <c r="A87" s="2">
        <v>9675</v>
      </c>
      <c r="B87" s="2">
        <v>4.4999999999999999E-4</v>
      </c>
      <c r="C87" s="2">
        <v>1.09E-2</v>
      </c>
      <c r="D87" s="2">
        <v>13.98</v>
      </c>
      <c r="E87" s="2" t="s">
        <v>63</v>
      </c>
      <c r="F87" s="2" t="s">
        <v>66</v>
      </c>
      <c r="G87" s="2">
        <v>2</v>
      </c>
    </row>
    <row r="88" spans="1:7" x14ac:dyDescent="0.35">
      <c r="A88" s="2">
        <v>12010</v>
      </c>
      <c r="B88" s="2">
        <v>7.7999999999999999E-4</v>
      </c>
      <c r="C88" s="2">
        <v>9.1999999999999998E-3</v>
      </c>
      <c r="D88" s="2">
        <v>12.13</v>
      </c>
      <c r="E88" s="2" t="s">
        <v>63</v>
      </c>
      <c r="F88" s="2" t="s">
        <v>64</v>
      </c>
      <c r="G88" s="2">
        <v>2</v>
      </c>
    </row>
    <row r="89" spans="1:7" x14ac:dyDescent="0.35">
      <c r="A89" s="2">
        <v>10980</v>
      </c>
      <c r="B89" s="2">
        <v>7.3999999999999999E-4</v>
      </c>
      <c r="C89" s="2">
        <v>8.6999999999999994E-3</v>
      </c>
      <c r="D89" s="2">
        <v>11.19</v>
      </c>
      <c r="E89" s="2" t="s">
        <v>63</v>
      </c>
      <c r="F89" s="2" t="s">
        <v>64</v>
      </c>
      <c r="G89" s="2">
        <v>2</v>
      </c>
    </row>
    <row r="90" spans="1:7" x14ac:dyDescent="0.35">
      <c r="A90" s="2">
        <v>13720</v>
      </c>
      <c r="B90" s="2">
        <v>1.8000000000000001E-4</v>
      </c>
      <c r="C90" s="2">
        <v>8.9200000000000008E-3</v>
      </c>
      <c r="D90" s="2">
        <v>12.97</v>
      </c>
      <c r="E90" s="2" t="s">
        <v>77</v>
      </c>
      <c r="F90" s="2" t="s">
        <v>2</v>
      </c>
      <c r="G90" s="2">
        <v>2</v>
      </c>
    </row>
    <row r="91" spans="1:7" x14ac:dyDescent="0.35">
      <c r="A91" s="2">
        <v>19860</v>
      </c>
      <c r="B91" s="2">
        <v>1.1000000000000001E-3</v>
      </c>
      <c r="C91" s="2">
        <v>1.3100000000000001E-2</v>
      </c>
      <c r="D91" s="2">
        <v>11.34</v>
      </c>
      <c r="E91" s="2" t="s">
        <v>70</v>
      </c>
      <c r="F91" s="2" t="s">
        <v>64</v>
      </c>
      <c r="G91" s="2">
        <v>2</v>
      </c>
    </row>
    <row r="92" spans="1:7" x14ac:dyDescent="0.35">
      <c r="A92" s="2">
        <v>5300</v>
      </c>
      <c r="B92" s="2">
        <v>0.59</v>
      </c>
      <c r="C92" s="2">
        <v>0.91</v>
      </c>
      <c r="D92" s="2">
        <v>5.49</v>
      </c>
      <c r="E92" s="2" t="s">
        <v>74</v>
      </c>
      <c r="F92" s="2" t="s">
        <v>2</v>
      </c>
      <c r="G92" s="2">
        <v>3</v>
      </c>
    </row>
    <row r="93" spans="1:7" x14ac:dyDescent="0.35">
      <c r="A93" s="2">
        <v>4526</v>
      </c>
      <c r="B93" s="2">
        <v>0.153</v>
      </c>
      <c r="C93" s="2">
        <v>0.86499999999999999</v>
      </c>
      <c r="D93" s="2">
        <v>6.5060000000000002</v>
      </c>
      <c r="E93" s="2" t="s">
        <v>78</v>
      </c>
      <c r="F93" s="2" t="s">
        <v>79</v>
      </c>
      <c r="G93" s="2">
        <v>3</v>
      </c>
    </row>
    <row r="94" spans="1:7" x14ac:dyDescent="0.35">
      <c r="A94" s="2">
        <v>4077</v>
      </c>
      <c r="B94" s="2">
        <v>8.5000000000000006E-2</v>
      </c>
      <c r="C94" s="2">
        <v>0.79500000000000004</v>
      </c>
      <c r="D94" s="2">
        <v>6.2279999999999998</v>
      </c>
      <c r="E94" s="2" t="s">
        <v>78</v>
      </c>
      <c r="F94" s="2" t="s">
        <v>79</v>
      </c>
      <c r="G94" s="2">
        <v>3</v>
      </c>
    </row>
    <row r="95" spans="1:7" x14ac:dyDescent="0.35">
      <c r="A95" s="2">
        <v>4980</v>
      </c>
      <c r="B95" s="2">
        <v>0.35699999999999998</v>
      </c>
      <c r="C95" s="2">
        <v>1.1299999999999999</v>
      </c>
      <c r="D95" s="2">
        <v>4.78</v>
      </c>
      <c r="E95" s="2" t="s">
        <v>80</v>
      </c>
      <c r="F95" s="2" t="s">
        <v>79</v>
      </c>
      <c r="G95" s="2">
        <v>3</v>
      </c>
    </row>
    <row r="96" spans="1:7" x14ac:dyDescent="0.35">
      <c r="A96" s="2">
        <v>9030</v>
      </c>
      <c r="B96" s="2">
        <v>45</v>
      </c>
      <c r="C96" s="2">
        <v>2.63</v>
      </c>
      <c r="D96" s="2">
        <v>1.45</v>
      </c>
      <c r="E96" s="2" t="s">
        <v>72</v>
      </c>
      <c r="F96" s="2" t="s">
        <v>66</v>
      </c>
      <c r="G96" s="2">
        <v>3</v>
      </c>
    </row>
    <row r="97" spans="1:7" x14ac:dyDescent="0.35">
      <c r="A97" s="2">
        <v>11250</v>
      </c>
      <c r="B97" s="2">
        <v>672</v>
      </c>
      <c r="C97" s="2">
        <v>6.98</v>
      </c>
      <c r="D97" s="2">
        <v>-2.2999999999999998</v>
      </c>
      <c r="E97" s="2" t="s">
        <v>72</v>
      </c>
      <c r="F97" s="2" t="s">
        <v>66</v>
      </c>
      <c r="G97" s="2">
        <v>3</v>
      </c>
    </row>
    <row r="98" spans="1:7" x14ac:dyDescent="0.35">
      <c r="A98" s="2">
        <v>5112</v>
      </c>
      <c r="B98" s="2">
        <v>0.63</v>
      </c>
      <c r="C98" s="2">
        <v>0.876</v>
      </c>
      <c r="D98" s="2">
        <v>4.68</v>
      </c>
      <c r="E98" s="2" t="s">
        <v>81</v>
      </c>
      <c r="F98" s="2" t="s">
        <v>79</v>
      </c>
      <c r="G98" s="2">
        <v>3</v>
      </c>
    </row>
    <row r="99" spans="1:7" x14ac:dyDescent="0.35">
      <c r="A99" s="2">
        <v>7720</v>
      </c>
      <c r="B99" s="2">
        <v>7.92</v>
      </c>
      <c r="C99" s="2">
        <v>1.34</v>
      </c>
      <c r="D99" s="2">
        <v>2.44</v>
      </c>
      <c r="E99" s="2" t="s">
        <v>74</v>
      </c>
      <c r="F99" s="2" t="s">
        <v>2</v>
      </c>
      <c r="G99" s="2">
        <v>3</v>
      </c>
    </row>
    <row r="100" spans="1:7" x14ac:dyDescent="0.35">
      <c r="A100" s="2">
        <v>12098</v>
      </c>
      <c r="B100" s="2">
        <v>689</v>
      </c>
      <c r="C100" s="2">
        <v>7.01</v>
      </c>
      <c r="D100" s="2">
        <v>0.02</v>
      </c>
      <c r="E100" s="2" t="s">
        <v>72</v>
      </c>
      <c r="F100" s="2" t="s">
        <v>66</v>
      </c>
      <c r="G100" s="2">
        <v>3</v>
      </c>
    </row>
    <row r="101" spans="1:7" x14ac:dyDescent="0.35">
      <c r="A101" s="2">
        <v>36108</v>
      </c>
      <c r="B101" s="2">
        <v>198000</v>
      </c>
      <c r="C101" s="2">
        <v>10.199999999999999</v>
      </c>
      <c r="D101" s="2">
        <v>-4.4000000000000004</v>
      </c>
      <c r="E101" s="2" t="s">
        <v>70</v>
      </c>
      <c r="F101" s="2" t="s">
        <v>71</v>
      </c>
      <c r="G101" s="2">
        <v>3</v>
      </c>
    </row>
    <row r="102" spans="1:7" x14ac:dyDescent="0.35">
      <c r="A102" s="2">
        <v>33300</v>
      </c>
      <c r="B102" s="2">
        <v>240000</v>
      </c>
      <c r="C102" s="2">
        <v>12</v>
      </c>
      <c r="D102" s="2">
        <v>-6.5</v>
      </c>
      <c r="E102" s="2" t="s">
        <v>70</v>
      </c>
      <c r="F102" s="2" t="s">
        <v>64</v>
      </c>
      <c r="G102" s="2">
        <v>4</v>
      </c>
    </row>
    <row r="103" spans="1:7" x14ac:dyDescent="0.35">
      <c r="A103" s="2">
        <v>40000</v>
      </c>
      <c r="B103" s="2">
        <v>813000</v>
      </c>
      <c r="C103" s="2">
        <v>14</v>
      </c>
      <c r="D103" s="2">
        <v>-6.23</v>
      </c>
      <c r="E103" s="2" t="s">
        <v>70</v>
      </c>
      <c r="F103" s="2" t="s">
        <v>71</v>
      </c>
      <c r="G103" s="2">
        <v>4</v>
      </c>
    </row>
    <row r="104" spans="1:7" x14ac:dyDescent="0.35">
      <c r="A104" s="2">
        <v>23000</v>
      </c>
      <c r="B104" s="2">
        <v>127000</v>
      </c>
      <c r="C104" s="2">
        <v>36</v>
      </c>
      <c r="D104" s="2">
        <v>-5.76</v>
      </c>
      <c r="E104" s="2" t="s">
        <v>70</v>
      </c>
      <c r="F104" s="2" t="s">
        <v>71</v>
      </c>
      <c r="G104" s="2">
        <v>4</v>
      </c>
    </row>
    <row r="105" spans="1:7" x14ac:dyDescent="0.35">
      <c r="A105" s="2">
        <v>17120</v>
      </c>
      <c r="B105" s="2">
        <v>235000</v>
      </c>
      <c r="C105" s="2">
        <v>83</v>
      </c>
      <c r="D105" s="2">
        <v>-6.89</v>
      </c>
      <c r="E105" s="2" t="s">
        <v>70</v>
      </c>
      <c r="F105" s="2" t="s">
        <v>71</v>
      </c>
      <c r="G105" s="2">
        <v>4</v>
      </c>
    </row>
    <row r="106" spans="1:7" x14ac:dyDescent="0.35">
      <c r="A106" s="2">
        <v>11096</v>
      </c>
      <c r="B106" s="2">
        <v>112000</v>
      </c>
      <c r="C106" s="2">
        <v>12</v>
      </c>
      <c r="D106" s="2">
        <v>-5.91</v>
      </c>
      <c r="E106" s="2" t="s">
        <v>70</v>
      </c>
      <c r="F106" s="2" t="s">
        <v>71</v>
      </c>
      <c r="G106" s="2">
        <v>4</v>
      </c>
    </row>
    <row r="107" spans="1:7" x14ac:dyDescent="0.35">
      <c r="A107" s="2">
        <v>14245</v>
      </c>
      <c r="B107" s="2">
        <v>231000</v>
      </c>
      <c r="C107" s="2">
        <v>42</v>
      </c>
      <c r="D107" s="2">
        <v>-6.12</v>
      </c>
      <c r="E107" s="2" t="s">
        <v>70</v>
      </c>
      <c r="F107" s="2" t="s">
        <v>71</v>
      </c>
      <c r="G107" s="2">
        <v>4</v>
      </c>
    </row>
    <row r="108" spans="1:7" x14ac:dyDescent="0.35">
      <c r="A108" s="2">
        <v>24630</v>
      </c>
      <c r="B108" s="2">
        <v>363000</v>
      </c>
      <c r="C108" s="2">
        <v>63</v>
      </c>
      <c r="D108" s="2">
        <v>-5.83</v>
      </c>
      <c r="E108" s="2" t="s">
        <v>70</v>
      </c>
      <c r="F108" s="2" t="s">
        <v>71</v>
      </c>
      <c r="G108" s="2">
        <v>4</v>
      </c>
    </row>
    <row r="109" spans="1:7" x14ac:dyDescent="0.35">
      <c r="A109" s="2">
        <v>12893</v>
      </c>
      <c r="B109" s="2">
        <v>184000</v>
      </c>
      <c r="C109" s="2">
        <v>36</v>
      </c>
      <c r="D109" s="2">
        <v>-6.34</v>
      </c>
      <c r="E109" s="2" t="s">
        <v>70</v>
      </c>
      <c r="F109" s="2" t="s">
        <v>71</v>
      </c>
      <c r="G109" s="2">
        <v>4</v>
      </c>
    </row>
    <row r="110" spans="1:7" x14ac:dyDescent="0.35">
      <c r="A110" s="2">
        <v>24345</v>
      </c>
      <c r="B110" s="2">
        <v>142000</v>
      </c>
      <c r="C110" s="2">
        <v>57</v>
      </c>
      <c r="D110" s="2">
        <v>-6.24</v>
      </c>
      <c r="E110" s="2" t="s">
        <v>70</v>
      </c>
      <c r="F110" s="2" t="s">
        <v>71</v>
      </c>
      <c r="G110" s="2">
        <v>4</v>
      </c>
    </row>
    <row r="111" spans="1:7" x14ac:dyDescent="0.35">
      <c r="A111" s="2">
        <v>33421</v>
      </c>
      <c r="B111" s="2">
        <v>352000</v>
      </c>
      <c r="C111" s="2">
        <v>67</v>
      </c>
      <c r="D111" s="2">
        <v>-5.79</v>
      </c>
      <c r="E111" s="2" t="s">
        <v>70</v>
      </c>
      <c r="F111" s="2" t="s">
        <v>71</v>
      </c>
      <c r="G111" s="2">
        <v>4</v>
      </c>
    </row>
    <row r="112" spans="1:7" x14ac:dyDescent="0.35">
      <c r="A112" s="2">
        <v>3459</v>
      </c>
      <c r="B112" s="2">
        <v>100000</v>
      </c>
      <c r="C112" s="2">
        <v>1289</v>
      </c>
      <c r="D112" s="2">
        <v>-10.7</v>
      </c>
      <c r="E112" s="2" t="s">
        <v>61</v>
      </c>
      <c r="F112" s="2" t="s">
        <v>62</v>
      </c>
      <c r="G112" s="2">
        <v>5</v>
      </c>
    </row>
    <row r="113" spans="1:7" x14ac:dyDescent="0.35">
      <c r="A113" s="2">
        <v>3605</v>
      </c>
      <c r="B113" s="2">
        <v>126000</v>
      </c>
      <c r="C113" s="2">
        <v>1124</v>
      </c>
      <c r="D113" s="2">
        <v>-10.81</v>
      </c>
      <c r="E113" s="2" t="s">
        <v>61</v>
      </c>
      <c r="F113" s="2" t="s">
        <v>62</v>
      </c>
      <c r="G113" s="2">
        <v>5</v>
      </c>
    </row>
    <row r="114" spans="1:7" x14ac:dyDescent="0.35">
      <c r="A114" s="2">
        <v>3615</v>
      </c>
      <c r="B114" s="2">
        <v>200000</v>
      </c>
      <c r="C114" s="2">
        <v>1635</v>
      </c>
      <c r="D114" s="2">
        <v>-11.33</v>
      </c>
      <c r="E114" s="2" t="s">
        <v>61</v>
      </c>
      <c r="F114" s="2" t="s">
        <v>62</v>
      </c>
      <c r="G114" s="2">
        <v>5</v>
      </c>
    </row>
    <row r="115" spans="1:7" x14ac:dyDescent="0.35">
      <c r="A115" s="2">
        <v>3399</v>
      </c>
      <c r="B115" s="2">
        <v>117000</v>
      </c>
      <c r="C115" s="2">
        <v>1486</v>
      </c>
      <c r="D115" s="2">
        <v>-10.92</v>
      </c>
      <c r="E115" s="2" t="s">
        <v>61</v>
      </c>
      <c r="F115" s="2" t="s">
        <v>62</v>
      </c>
      <c r="G115" s="2">
        <v>5</v>
      </c>
    </row>
    <row r="116" spans="1:7" x14ac:dyDescent="0.35">
      <c r="A116" s="2">
        <v>3610</v>
      </c>
      <c r="B116" s="2">
        <v>132000</v>
      </c>
      <c r="C116" s="2">
        <v>1522</v>
      </c>
      <c r="D116" s="2">
        <v>-10.86</v>
      </c>
      <c r="E116" s="2" t="s">
        <v>61</v>
      </c>
      <c r="F116" s="2" t="s">
        <v>62</v>
      </c>
      <c r="G116" s="2">
        <v>5</v>
      </c>
    </row>
    <row r="117" spans="1:7" x14ac:dyDescent="0.35">
      <c r="A117" s="2">
        <v>3553</v>
      </c>
      <c r="B117" s="2">
        <v>145000</v>
      </c>
      <c r="C117" s="2">
        <v>1324</v>
      </c>
      <c r="D117" s="2">
        <v>-11.03</v>
      </c>
      <c r="E117" s="2" t="s">
        <v>61</v>
      </c>
      <c r="F117" s="2" t="s">
        <v>62</v>
      </c>
      <c r="G117" s="2">
        <v>5</v>
      </c>
    </row>
    <row r="118" spans="1:7" x14ac:dyDescent="0.35">
      <c r="A118" s="2">
        <v>4015</v>
      </c>
      <c r="B118" s="2">
        <v>282000</v>
      </c>
      <c r="C118" s="2">
        <v>1534</v>
      </c>
      <c r="D118" s="2">
        <v>-11.39</v>
      </c>
      <c r="E118" s="2" t="s">
        <v>61</v>
      </c>
      <c r="F118" s="2" t="s">
        <v>79</v>
      </c>
      <c r="G118" s="2">
        <v>5</v>
      </c>
    </row>
    <row r="119" spans="1:7" x14ac:dyDescent="0.35">
      <c r="A119" s="2">
        <v>3625</v>
      </c>
      <c r="B119" s="2">
        <v>74000</v>
      </c>
      <c r="C119" s="2">
        <v>876</v>
      </c>
      <c r="D119" s="2">
        <v>-10.25</v>
      </c>
      <c r="E119" s="2" t="s">
        <v>61</v>
      </c>
      <c r="F119" s="2" t="s">
        <v>62</v>
      </c>
      <c r="G119" s="2">
        <v>5</v>
      </c>
    </row>
    <row r="120" spans="1:7" x14ac:dyDescent="0.35">
      <c r="A120" s="2">
        <v>6850</v>
      </c>
      <c r="B120" s="2">
        <v>229000</v>
      </c>
      <c r="C120" s="2">
        <v>1467</v>
      </c>
      <c r="D120" s="2">
        <v>-10.07</v>
      </c>
      <c r="E120" s="2" t="s">
        <v>61</v>
      </c>
      <c r="F120" s="2" t="s">
        <v>82</v>
      </c>
      <c r="G120" s="2">
        <v>5</v>
      </c>
    </row>
    <row r="121" spans="1:7" x14ac:dyDescent="0.35">
      <c r="A121" s="2">
        <v>3780</v>
      </c>
      <c r="B121" s="2">
        <v>200000</v>
      </c>
      <c r="C121" s="2">
        <v>1324</v>
      </c>
      <c r="D121" s="2">
        <v>-10.7</v>
      </c>
      <c r="E121" s="2" t="s">
        <v>61</v>
      </c>
      <c r="F121" s="2" t="s">
        <v>62</v>
      </c>
      <c r="G121" s="2">
        <v>5</v>
      </c>
    </row>
    <row r="122" spans="1:7" x14ac:dyDescent="0.35">
      <c r="A122" s="2">
        <v>3323</v>
      </c>
      <c r="B122" s="2">
        <v>4.2999999999999999E-4</v>
      </c>
      <c r="C122" s="2">
        <v>9.1200000000000003E-2</v>
      </c>
      <c r="D122" s="2">
        <v>17.16</v>
      </c>
      <c r="E122" s="2" t="s">
        <v>61</v>
      </c>
      <c r="F122" s="2" t="s">
        <v>62</v>
      </c>
      <c r="G122" s="2">
        <v>0</v>
      </c>
    </row>
    <row r="123" spans="1:7" x14ac:dyDescent="0.35">
      <c r="A123" s="2">
        <v>3531</v>
      </c>
      <c r="B123" s="2">
        <v>9.3000000000000005E-4</v>
      </c>
      <c r="C123" s="2">
        <v>9.7600000000000006E-2</v>
      </c>
      <c r="D123" s="2">
        <v>19.940000000000001</v>
      </c>
      <c r="E123" s="2" t="s">
        <v>61</v>
      </c>
      <c r="F123" s="2" t="s">
        <v>62</v>
      </c>
      <c r="G123" s="2">
        <v>0</v>
      </c>
    </row>
    <row r="124" spans="1:7" x14ac:dyDescent="0.35">
      <c r="A124" s="2">
        <v>3218</v>
      </c>
      <c r="B124" s="2">
        <v>5.4000000000000001E-4</v>
      </c>
      <c r="C124" s="2">
        <v>0.11</v>
      </c>
      <c r="D124" s="2">
        <v>20.02</v>
      </c>
      <c r="E124" s="2" t="s">
        <v>61</v>
      </c>
      <c r="F124" s="2" t="s">
        <v>62</v>
      </c>
      <c r="G124" s="2">
        <v>0</v>
      </c>
    </row>
    <row r="125" spans="1:7" x14ac:dyDescent="0.35">
      <c r="A125" s="2">
        <v>3146</v>
      </c>
      <c r="B125" s="2">
        <v>1.4999999999999999E-4</v>
      </c>
      <c r="C125" s="2">
        <v>9.3200000000000005E-2</v>
      </c>
      <c r="D125" s="2">
        <v>16.920000000000002</v>
      </c>
      <c r="E125" s="2" t="s">
        <v>61</v>
      </c>
      <c r="F125" s="2" t="s">
        <v>62</v>
      </c>
      <c r="G125" s="2">
        <v>0</v>
      </c>
    </row>
    <row r="126" spans="1:7" x14ac:dyDescent="0.35">
      <c r="A126" s="2">
        <v>3511</v>
      </c>
      <c r="B126" s="2">
        <v>6.4000000000000005E-4</v>
      </c>
      <c r="C126" s="2">
        <v>0.109</v>
      </c>
      <c r="D126" s="2">
        <v>17.12</v>
      </c>
      <c r="E126" s="2" t="s">
        <v>61</v>
      </c>
      <c r="F126" s="2" t="s">
        <v>62</v>
      </c>
      <c r="G126" s="2">
        <v>0</v>
      </c>
    </row>
    <row r="127" spans="1:7" x14ac:dyDescent="0.35">
      <c r="A127" s="2">
        <v>3225</v>
      </c>
      <c r="B127" s="2">
        <v>7.6000000000000004E-4</v>
      </c>
      <c r="C127" s="2">
        <v>0.121</v>
      </c>
      <c r="D127" s="2">
        <v>19.63</v>
      </c>
      <c r="E127" s="2" t="s">
        <v>61</v>
      </c>
      <c r="F127" s="2" t="s">
        <v>62</v>
      </c>
      <c r="G127" s="2">
        <v>0</v>
      </c>
    </row>
    <row r="128" spans="1:7" x14ac:dyDescent="0.35">
      <c r="A128" s="2">
        <v>2935</v>
      </c>
      <c r="B128" s="2">
        <v>8.7000000000000001E-4</v>
      </c>
      <c r="C128" s="2">
        <v>9.3200000000000005E-2</v>
      </c>
      <c r="D128" s="2">
        <v>16.88</v>
      </c>
      <c r="E128" s="2" t="s">
        <v>61</v>
      </c>
      <c r="F128" s="2" t="s">
        <v>62</v>
      </c>
      <c r="G128" s="2">
        <v>0</v>
      </c>
    </row>
    <row r="129" spans="1:7" x14ac:dyDescent="0.35">
      <c r="A129" s="2">
        <v>2861</v>
      </c>
      <c r="B129" s="2">
        <v>1.9000000000000001E-4</v>
      </c>
      <c r="C129" s="2">
        <v>8.9899999999999994E-2</v>
      </c>
      <c r="D129" s="2">
        <v>16.71</v>
      </c>
      <c r="E129" s="2" t="s">
        <v>61</v>
      </c>
      <c r="F129" s="2" t="s">
        <v>62</v>
      </c>
      <c r="G129" s="2">
        <v>0</v>
      </c>
    </row>
    <row r="130" spans="1:7" x14ac:dyDescent="0.35">
      <c r="A130" s="2">
        <v>2856</v>
      </c>
      <c r="B130" s="2">
        <v>8.9599999999999999E-4</v>
      </c>
      <c r="C130" s="2">
        <v>7.8200000000000006E-2</v>
      </c>
      <c r="D130" s="2">
        <v>19.559999999999999</v>
      </c>
      <c r="E130" s="2" t="s">
        <v>61</v>
      </c>
      <c r="F130" s="2" t="s">
        <v>62</v>
      </c>
      <c r="G130" s="2">
        <v>0</v>
      </c>
    </row>
    <row r="131" spans="1:7" x14ac:dyDescent="0.35">
      <c r="A131" s="2">
        <v>2731</v>
      </c>
      <c r="B131" s="2">
        <v>4.37E-4</v>
      </c>
      <c r="C131" s="2">
        <v>8.5599999999999996E-2</v>
      </c>
      <c r="D131" s="2">
        <v>18.09</v>
      </c>
      <c r="E131" s="2" t="s">
        <v>61</v>
      </c>
      <c r="F131" s="2" t="s">
        <v>62</v>
      </c>
      <c r="G131" s="2">
        <v>0</v>
      </c>
    </row>
    <row r="132" spans="1:7" x14ac:dyDescent="0.35">
      <c r="A132" s="2">
        <v>3095</v>
      </c>
      <c r="B132" s="2">
        <v>1.9000000000000001E-4</v>
      </c>
      <c r="C132" s="2">
        <v>0.49199999999999999</v>
      </c>
      <c r="D132" s="2">
        <v>10.87</v>
      </c>
      <c r="E132" s="2" t="s">
        <v>61</v>
      </c>
      <c r="F132" s="2" t="s">
        <v>62</v>
      </c>
      <c r="G132" s="2">
        <v>1</v>
      </c>
    </row>
    <row r="133" spans="1:7" x14ac:dyDescent="0.35">
      <c r="A133" s="2">
        <v>3607</v>
      </c>
      <c r="B133" s="2">
        <v>2.3000000000000001E-4</v>
      </c>
      <c r="C133" s="2">
        <v>0.38</v>
      </c>
      <c r="D133" s="2">
        <v>10.34</v>
      </c>
      <c r="E133" s="2" t="s">
        <v>61</v>
      </c>
      <c r="F133" s="2" t="s">
        <v>62</v>
      </c>
      <c r="G133" s="2">
        <v>1</v>
      </c>
    </row>
    <row r="134" spans="1:7" x14ac:dyDescent="0.35">
      <c r="A134" s="2">
        <v>3100</v>
      </c>
      <c r="B134" s="2">
        <v>8.0000000000000002E-3</v>
      </c>
      <c r="C134" s="2">
        <v>0.31</v>
      </c>
      <c r="D134" s="2">
        <v>11.17</v>
      </c>
      <c r="E134" s="2" t="s">
        <v>61</v>
      </c>
      <c r="F134" s="2" t="s">
        <v>62</v>
      </c>
      <c r="G134" s="2">
        <v>1</v>
      </c>
    </row>
    <row r="135" spans="1:7" x14ac:dyDescent="0.35">
      <c r="A135" s="2">
        <v>2989</v>
      </c>
      <c r="B135" s="2">
        <v>8.6999999999999994E-3</v>
      </c>
      <c r="C135" s="2">
        <v>0.34</v>
      </c>
      <c r="D135" s="2">
        <v>13.12</v>
      </c>
      <c r="E135" s="2" t="s">
        <v>61</v>
      </c>
      <c r="F135" s="2" t="s">
        <v>62</v>
      </c>
      <c r="G135" s="2">
        <v>1</v>
      </c>
    </row>
    <row r="136" spans="1:7" x14ac:dyDescent="0.35">
      <c r="A136" s="2">
        <v>3542</v>
      </c>
      <c r="B136" s="2">
        <v>8.9999999999999998E-4</v>
      </c>
      <c r="C136" s="2">
        <v>0.62</v>
      </c>
      <c r="D136" s="2">
        <v>14.23</v>
      </c>
      <c r="E136" s="2" t="s">
        <v>61</v>
      </c>
      <c r="F136" s="2" t="s">
        <v>62</v>
      </c>
      <c r="G136" s="2">
        <v>1</v>
      </c>
    </row>
    <row r="137" spans="1:7" x14ac:dyDescent="0.35">
      <c r="A137" s="2">
        <v>3243</v>
      </c>
      <c r="B137" s="2">
        <v>2.3E-3</v>
      </c>
      <c r="C137" s="2">
        <v>0.73</v>
      </c>
      <c r="D137" s="2">
        <v>14.75</v>
      </c>
      <c r="E137" s="2" t="s">
        <v>61</v>
      </c>
      <c r="F137" s="2" t="s">
        <v>62</v>
      </c>
      <c r="G137" s="2">
        <v>1</v>
      </c>
    </row>
    <row r="138" spans="1:7" x14ac:dyDescent="0.35">
      <c r="A138" s="2">
        <v>3091</v>
      </c>
      <c r="B138" s="2">
        <v>8.0999999999999996E-3</v>
      </c>
      <c r="C138" s="2">
        <v>0.24</v>
      </c>
      <c r="D138" s="2">
        <v>11.43</v>
      </c>
      <c r="E138" s="2" t="s">
        <v>61</v>
      </c>
      <c r="F138" s="2" t="s">
        <v>62</v>
      </c>
      <c r="G138" s="2">
        <v>1</v>
      </c>
    </row>
    <row r="139" spans="1:7" x14ac:dyDescent="0.35">
      <c r="A139" s="2">
        <v>3598</v>
      </c>
      <c r="B139" s="2">
        <v>1.1000000000000001E-3</v>
      </c>
      <c r="C139" s="2">
        <v>0.56000000000000005</v>
      </c>
      <c r="D139" s="2">
        <v>14.26</v>
      </c>
      <c r="E139" s="2" t="s">
        <v>61</v>
      </c>
      <c r="F139" s="2" t="s">
        <v>62</v>
      </c>
      <c r="G139" s="2">
        <v>1</v>
      </c>
    </row>
    <row r="140" spans="1:7" x14ac:dyDescent="0.35">
      <c r="A140" s="2">
        <v>3324</v>
      </c>
      <c r="B140" s="2">
        <v>3.3999999999999998E-3</v>
      </c>
      <c r="C140" s="2">
        <v>0.34</v>
      </c>
      <c r="D140" s="2">
        <v>12.23</v>
      </c>
      <c r="E140" s="2" t="s">
        <v>61</v>
      </c>
      <c r="F140" s="2" t="s">
        <v>62</v>
      </c>
      <c r="G140" s="2">
        <v>1</v>
      </c>
    </row>
    <row r="141" spans="1:7" x14ac:dyDescent="0.35">
      <c r="A141" s="2">
        <v>3541</v>
      </c>
      <c r="B141" s="2">
        <v>1.2999999999999999E-3</v>
      </c>
      <c r="C141" s="2">
        <v>0.25600000000000001</v>
      </c>
      <c r="D141" s="2">
        <v>14.33</v>
      </c>
      <c r="E141" s="2" t="s">
        <v>61</v>
      </c>
      <c r="F141" s="2" t="s">
        <v>62</v>
      </c>
      <c r="G141" s="2">
        <v>1</v>
      </c>
    </row>
    <row r="142" spans="1:7" x14ac:dyDescent="0.35">
      <c r="A142" s="2">
        <v>13420</v>
      </c>
      <c r="B142" s="2">
        <v>5.9000000000000003E-4</v>
      </c>
      <c r="C142" s="2">
        <v>9.8099999999999993E-3</v>
      </c>
      <c r="D142" s="2">
        <v>13.67</v>
      </c>
      <c r="E142" s="2" t="s">
        <v>63</v>
      </c>
      <c r="F142" s="2" t="s">
        <v>64</v>
      </c>
      <c r="G142" s="2">
        <v>2</v>
      </c>
    </row>
    <row r="143" spans="1:7" x14ac:dyDescent="0.35">
      <c r="A143" s="2">
        <v>21020</v>
      </c>
      <c r="B143" s="2">
        <v>1.5E-3</v>
      </c>
      <c r="C143" s="2">
        <v>1.12E-2</v>
      </c>
      <c r="D143" s="2">
        <v>11.52</v>
      </c>
      <c r="E143" s="2" t="s">
        <v>70</v>
      </c>
      <c r="F143" s="2" t="s">
        <v>64</v>
      </c>
      <c r="G143" s="2">
        <v>2</v>
      </c>
    </row>
    <row r="144" spans="1:7" x14ac:dyDescent="0.35">
      <c r="A144" s="2">
        <v>18290</v>
      </c>
      <c r="B144" s="2">
        <v>1.2999999999999999E-3</v>
      </c>
      <c r="C144" s="2">
        <v>9.3399999999999993E-3</v>
      </c>
      <c r="D144" s="2">
        <v>12.78</v>
      </c>
      <c r="E144" s="2" t="s">
        <v>70</v>
      </c>
      <c r="F144" s="2" t="s">
        <v>64</v>
      </c>
      <c r="G144" s="2">
        <v>2</v>
      </c>
    </row>
    <row r="145" spans="1:7" x14ac:dyDescent="0.35">
      <c r="A145" s="2">
        <v>14520</v>
      </c>
      <c r="B145" s="2">
        <v>8.1999999999999998E-4</v>
      </c>
      <c r="C145" s="2">
        <v>9.7199999999999995E-3</v>
      </c>
      <c r="D145" s="2">
        <v>11.92</v>
      </c>
      <c r="E145" s="2" t="s">
        <v>63</v>
      </c>
      <c r="F145" s="2" t="s">
        <v>64</v>
      </c>
      <c r="G145" s="2">
        <v>2</v>
      </c>
    </row>
    <row r="146" spans="1:7" x14ac:dyDescent="0.35">
      <c r="A146" s="2">
        <v>11900</v>
      </c>
      <c r="B146" s="2">
        <v>6.7000000000000002E-4</v>
      </c>
      <c r="C146" s="2">
        <v>8.9800000000000001E-3</v>
      </c>
      <c r="D146" s="2">
        <v>11.38</v>
      </c>
      <c r="E146" s="2" t="s">
        <v>68</v>
      </c>
      <c r="F146" s="2" t="s">
        <v>64</v>
      </c>
      <c r="G146" s="2">
        <v>2</v>
      </c>
    </row>
    <row r="147" spans="1:7" x14ac:dyDescent="0.35">
      <c r="A147" s="2">
        <v>8924</v>
      </c>
      <c r="B147" s="2">
        <v>2.7999999999999998E-4</v>
      </c>
      <c r="C147" s="2">
        <v>8.7899999999999992E-3</v>
      </c>
      <c r="D147" s="2">
        <v>14.87</v>
      </c>
      <c r="E147" s="2" t="s">
        <v>68</v>
      </c>
      <c r="F147" s="2" t="s">
        <v>66</v>
      </c>
      <c r="G147" s="2">
        <v>2</v>
      </c>
    </row>
    <row r="148" spans="1:7" x14ac:dyDescent="0.35">
      <c r="A148" s="2">
        <v>12912</v>
      </c>
      <c r="B148" s="2">
        <v>7.1000000000000002E-4</v>
      </c>
      <c r="C148" s="2">
        <v>9.4500000000000001E-3</v>
      </c>
      <c r="D148" s="2">
        <v>12.83</v>
      </c>
      <c r="E148" s="2" t="s">
        <v>68</v>
      </c>
      <c r="F148" s="2" t="s">
        <v>64</v>
      </c>
      <c r="G148" s="2">
        <v>2</v>
      </c>
    </row>
    <row r="149" spans="1:7" x14ac:dyDescent="0.35">
      <c r="A149" s="2">
        <v>14732</v>
      </c>
      <c r="B149" s="2">
        <v>1.1E-4</v>
      </c>
      <c r="C149" s="2">
        <v>8.9200000000000008E-3</v>
      </c>
      <c r="D149" s="2">
        <v>12.89</v>
      </c>
      <c r="E149" s="2" t="s">
        <v>77</v>
      </c>
      <c r="F149" s="2" t="s">
        <v>2</v>
      </c>
      <c r="G149" s="2">
        <v>2</v>
      </c>
    </row>
    <row r="150" spans="1:7" x14ac:dyDescent="0.35">
      <c r="A150" s="2">
        <v>7723</v>
      </c>
      <c r="B150" s="2">
        <v>1.3999999999999999E-4</v>
      </c>
      <c r="C150" s="2">
        <v>8.7799999999999996E-3</v>
      </c>
      <c r="D150" s="2">
        <v>14.81</v>
      </c>
      <c r="E150" s="2" t="s">
        <v>65</v>
      </c>
      <c r="F150" s="2" t="s">
        <v>66</v>
      </c>
      <c r="G150" s="2">
        <v>2</v>
      </c>
    </row>
    <row r="151" spans="1:7" x14ac:dyDescent="0.35">
      <c r="A151" s="2">
        <v>12984</v>
      </c>
      <c r="B151" s="2">
        <v>8.8000000000000003E-4</v>
      </c>
      <c r="C151" s="2">
        <v>9.9600000000000001E-3</v>
      </c>
      <c r="D151" s="2">
        <v>11.23</v>
      </c>
      <c r="E151" s="2" t="s">
        <v>63</v>
      </c>
      <c r="F151" s="2" t="s">
        <v>64</v>
      </c>
      <c r="G151" s="2">
        <v>2</v>
      </c>
    </row>
    <row r="152" spans="1:7" x14ac:dyDescent="0.35">
      <c r="A152" s="2">
        <v>29560</v>
      </c>
      <c r="B152" s="2">
        <v>188000</v>
      </c>
      <c r="C152" s="2">
        <v>6.02</v>
      </c>
      <c r="D152" s="2">
        <v>-4.01</v>
      </c>
      <c r="E152" s="2" t="s">
        <v>72</v>
      </c>
      <c r="F152" s="2" t="s">
        <v>64</v>
      </c>
      <c r="G152" s="2">
        <v>3</v>
      </c>
    </row>
    <row r="153" spans="1:7" x14ac:dyDescent="0.35">
      <c r="A153" s="2">
        <v>8945</v>
      </c>
      <c r="B153" s="2">
        <v>38</v>
      </c>
      <c r="C153" s="2">
        <v>2.4870000000000001</v>
      </c>
      <c r="D153" s="2">
        <v>0.12</v>
      </c>
      <c r="E153" s="2" t="s">
        <v>83</v>
      </c>
      <c r="F153" s="2" t="s">
        <v>66</v>
      </c>
      <c r="G153" s="2">
        <v>3</v>
      </c>
    </row>
    <row r="154" spans="1:7" x14ac:dyDescent="0.35">
      <c r="A154" s="2">
        <v>14060</v>
      </c>
      <c r="B154" s="2">
        <v>1092</v>
      </c>
      <c r="C154" s="2">
        <v>5.7450000000000001</v>
      </c>
      <c r="D154" s="2">
        <v>-2.04</v>
      </c>
      <c r="E154" s="2" t="s">
        <v>72</v>
      </c>
      <c r="F154" s="2" t="s">
        <v>66</v>
      </c>
      <c r="G154" s="2">
        <v>3</v>
      </c>
    </row>
    <row r="155" spans="1:7" x14ac:dyDescent="0.35">
      <c r="A155" s="2">
        <v>16390</v>
      </c>
      <c r="B155" s="2">
        <v>1278</v>
      </c>
      <c r="C155" s="2">
        <v>5.68</v>
      </c>
      <c r="D155" s="2">
        <v>-3.32</v>
      </c>
      <c r="E155" s="2" t="s">
        <v>72</v>
      </c>
      <c r="F155" s="2" t="s">
        <v>64</v>
      </c>
      <c r="G155" s="2">
        <v>3</v>
      </c>
    </row>
    <row r="156" spans="1:7" x14ac:dyDescent="0.35">
      <c r="A156" s="2">
        <v>25070</v>
      </c>
      <c r="B156" s="2">
        <v>14500</v>
      </c>
      <c r="C156" s="2">
        <v>5.92</v>
      </c>
      <c r="D156" s="2">
        <v>-3.98</v>
      </c>
      <c r="E156" s="2" t="s">
        <v>72</v>
      </c>
      <c r="F156" s="2" t="s">
        <v>64</v>
      </c>
      <c r="G156" s="2">
        <v>3</v>
      </c>
    </row>
    <row r="157" spans="1:7" x14ac:dyDescent="0.35">
      <c r="A157" s="2">
        <v>28700</v>
      </c>
      <c r="B157" s="2">
        <v>16790</v>
      </c>
      <c r="C157" s="2">
        <v>6.4</v>
      </c>
      <c r="D157" s="2">
        <v>-4.09</v>
      </c>
      <c r="E157" s="2" t="s">
        <v>72</v>
      </c>
      <c r="F157" s="2" t="s">
        <v>64</v>
      </c>
      <c r="G157" s="2">
        <v>3</v>
      </c>
    </row>
    <row r="158" spans="1:7" x14ac:dyDescent="0.35">
      <c r="A158" s="2">
        <v>26140</v>
      </c>
      <c r="B158" s="2">
        <v>14520</v>
      </c>
      <c r="C158" s="2">
        <v>5.49</v>
      </c>
      <c r="D158" s="2">
        <v>-3.8</v>
      </c>
      <c r="E158" s="2" t="s">
        <v>72</v>
      </c>
      <c r="F158" s="2" t="s">
        <v>64</v>
      </c>
      <c r="G158" s="2">
        <v>3</v>
      </c>
    </row>
    <row r="159" spans="1:7" x14ac:dyDescent="0.35">
      <c r="A159" s="2">
        <v>20120</v>
      </c>
      <c r="B159" s="2">
        <v>4720</v>
      </c>
      <c r="C159" s="2">
        <v>6.78</v>
      </c>
      <c r="D159" s="2">
        <v>-3.4</v>
      </c>
      <c r="E159" s="2" t="s">
        <v>72</v>
      </c>
      <c r="F159" s="2" t="s">
        <v>64</v>
      </c>
      <c r="G159" s="2">
        <v>3</v>
      </c>
    </row>
    <row r="160" spans="1:7" x14ac:dyDescent="0.35">
      <c r="A160" s="2">
        <v>13023</v>
      </c>
      <c r="B160" s="2">
        <v>998</v>
      </c>
      <c r="C160" s="2">
        <v>6.21</v>
      </c>
      <c r="D160" s="2">
        <v>-1.38</v>
      </c>
      <c r="E160" s="2" t="s">
        <v>72</v>
      </c>
      <c r="F160" s="2" t="s">
        <v>66</v>
      </c>
      <c r="G160" s="2">
        <v>3</v>
      </c>
    </row>
    <row r="161" spans="1:7" x14ac:dyDescent="0.35">
      <c r="A161" s="2">
        <v>37800</v>
      </c>
      <c r="B161" s="2">
        <v>202900</v>
      </c>
      <c r="C161" s="2">
        <v>6.86</v>
      </c>
      <c r="D161" s="2">
        <v>-4.5599999999999996</v>
      </c>
      <c r="E161" s="2" t="s">
        <v>70</v>
      </c>
      <c r="F161" s="2" t="s">
        <v>71</v>
      </c>
      <c r="G161" s="2">
        <v>3</v>
      </c>
    </row>
    <row r="162" spans="1:7" x14ac:dyDescent="0.35">
      <c r="A162" s="2">
        <v>25390</v>
      </c>
      <c r="B162" s="2">
        <v>223000</v>
      </c>
      <c r="C162" s="2">
        <v>57</v>
      </c>
      <c r="D162" s="2">
        <v>-5.92</v>
      </c>
      <c r="E162" s="2" t="s">
        <v>70</v>
      </c>
      <c r="F162" s="2" t="s">
        <v>71</v>
      </c>
      <c r="G162" s="2">
        <v>4</v>
      </c>
    </row>
    <row r="163" spans="1:7" x14ac:dyDescent="0.35">
      <c r="A163" s="2">
        <v>11567</v>
      </c>
      <c r="B163" s="2">
        <v>251000</v>
      </c>
      <c r="C163" s="2">
        <v>36</v>
      </c>
      <c r="D163" s="2">
        <v>-6.2450000000000001</v>
      </c>
      <c r="E163" s="2" t="s">
        <v>70</v>
      </c>
      <c r="F163" s="2" t="s">
        <v>71</v>
      </c>
      <c r="G163" s="2">
        <v>4</v>
      </c>
    </row>
    <row r="164" spans="1:7" x14ac:dyDescent="0.35">
      <c r="A164" s="2">
        <v>12675</v>
      </c>
      <c r="B164" s="2">
        <v>452000</v>
      </c>
      <c r="C164" s="2">
        <v>83</v>
      </c>
      <c r="D164" s="2">
        <v>-5.62</v>
      </c>
      <c r="E164" s="2" t="s">
        <v>70</v>
      </c>
      <c r="F164" s="2" t="s">
        <v>71</v>
      </c>
      <c r="G164" s="2">
        <v>4</v>
      </c>
    </row>
    <row r="165" spans="1:7" x14ac:dyDescent="0.35">
      <c r="A165" s="2">
        <v>5752</v>
      </c>
      <c r="B165" s="2">
        <v>245000</v>
      </c>
      <c r="C165" s="2">
        <v>97</v>
      </c>
      <c r="D165" s="2">
        <v>-6.63</v>
      </c>
      <c r="E165" s="2" t="s">
        <v>70</v>
      </c>
      <c r="F165" s="2" t="s">
        <v>71</v>
      </c>
      <c r="G165" s="2">
        <v>4</v>
      </c>
    </row>
    <row r="166" spans="1:7" x14ac:dyDescent="0.35">
      <c r="A166" s="2">
        <v>8927</v>
      </c>
      <c r="B166" s="2">
        <v>239000</v>
      </c>
      <c r="C166" s="2">
        <v>35</v>
      </c>
      <c r="D166" s="2">
        <v>-7.34</v>
      </c>
      <c r="E166" s="2" t="s">
        <v>70</v>
      </c>
      <c r="F166" s="2" t="s">
        <v>71</v>
      </c>
      <c r="G166" s="2">
        <v>4</v>
      </c>
    </row>
    <row r="167" spans="1:7" x14ac:dyDescent="0.35">
      <c r="A167" s="2">
        <v>7282</v>
      </c>
      <c r="B167" s="2">
        <v>131000</v>
      </c>
      <c r="C167" s="2">
        <v>24</v>
      </c>
      <c r="D167" s="2">
        <v>-7.22</v>
      </c>
      <c r="E167" s="2" t="s">
        <v>70</v>
      </c>
      <c r="F167" s="2" t="s">
        <v>71</v>
      </c>
      <c r="G167" s="2">
        <v>4</v>
      </c>
    </row>
    <row r="168" spans="1:7" x14ac:dyDescent="0.35">
      <c r="A168" s="2">
        <v>19923</v>
      </c>
      <c r="B168" s="2">
        <v>152000</v>
      </c>
      <c r="C168" s="2">
        <v>73</v>
      </c>
      <c r="D168" s="2">
        <v>-5.69</v>
      </c>
      <c r="E168" s="2" t="s">
        <v>70</v>
      </c>
      <c r="F168" s="2" t="s">
        <v>71</v>
      </c>
      <c r="G168" s="2">
        <v>4</v>
      </c>
    </row>
    <row r="169" spans="1:7" x14ac:dyDescent="0.35">
      <c r="A169" s="2">
        <v>26373</v>
      </c>
      <c r="B169" s="2">
        <v>198000</v>
      </c>
      <c r="C169" s="2">
        <v>39</v>
      </c>
      <c r="D169" s="2">
        <v>-5.83</v>
      </c>
      <c r="E169" s="2" t="s">
        <v>70</v>
      </c>
      <c r="F169" s="2" t="s">
        <v>71</v>
      </c>
      <c r="G169" s="2">
        <v>4</v>
      </c>
    </row>
    <row r="170" spans="1:7" x14ac:dyDescent="0.35">
      <c r="A170" s="2">
        <v>17383</v>
      </c>
      <c r="B170" s="2">
        <v>342900</v>
      </c>
      <c r="C170" s="2">
        <v>30</v>
      </c>
      <c r="D170" s="2">
        <v>-6.09</v>
      </c>
      <c r="E170" s="2" t="s">
        <v>70</v>
      </c>
      <c r="F170" s="2" t="s">
        <v>71</v>
      </c>
      <c r="G170" s="2">
        <v>4</v>
      </c>
    </row>
    <row r="171" spans="1:7" x14ac:dyDescent="0.35">
      <c r="A171" s="2">
        <v>9373</v>
      </c>
      <c r="B171" s="2">
        <v>424520</v>
      </c>
      <c r="C171" s="2">
        <v>24</v>
      </c>
      <c r="D171" s="2">
        <v>-5.99</v>
      </c>
      <c r="E171" s="2" t="s">
        <v>70</v>
      </c>
      <c r="F171" s="2" t="s">
        <v>71</v>
      </c>
      <c r="G171" s="2">
        <v>4</v>
      </c>
    </row>
    <row r="172" spans="1:7" x14ac:dyDescent="0.35">
      <c r="A172" s="2">
        <v>3570</v>
      </c>
      <c r="B172" s="2">
        <v>320000</v>
      </c>
      <c r="C172" s="2">
        <v>1480</v>
      </c>
      <c r="D172" s="2">
        <v>-7.58</v>
      </c>
      <c r="E172" s="2" t="s">
        <v>61</v>
      </c>
      <c r="F172" s="2" t="s">
        <v>62</v>
      </c>
      <c r="G172" s="2">
        <v>5</v>
      </c>
    </row>
    <row r="173" spans="1:7" x14ac:dyDescent="0.35">
      <c r="A173" s="2">
        <v>3500</v>
      </c>
      <c r="B173" s="2">
        <v>138000</v>
      </c>
      <c r="C173" s="2">
        <v>1420</v>
      </c>
      <c r="D173" s="2">
        <v>-8.18</v>
      </c>
      <c r="E173" s="2" t="s">
        <v>61</v>
      </c>
      <c r="F173" s="2" t="s">
        <v>62</v>
      </c>
      <c r="G173" s="2">
        <v>5</v>
      </c>
    </row>
    <row r="174" spans="1:7" x14ac:dyDescent="0.35">
      <c r="A174" s="2">
        <v>4287</v>
      </c>
      <c r="B174" s="2">
        <v>630000</v>
      </c>
      <c r="C174" s="2">
        <v>1315</v>
      </c>
      <c r="D174" s="2">
        <v>-9.1999999999999993</v>
      </c>
      <c r="E174" s="2" t="s">
        <v>75</v>
      </c>
      <c r="F174" s="2" t="s">
        <v>79</v>
      </c>
      <c r="G174" s="2">
        <v>5</v>
      </c>
    </row>
    <row r="175" spans="1:7" x14ac:dyDescent="0.35">
      <c r="A175" s="2">
        <v>26000</v>
      </c>
      <c r="B175" s="2">
        <v>316000</v>
      </c>
      <c r="C175" s="2">
        <v>1679</v>
      </c>
      <c r="D175" s="2">
        <v>-9.1</v>
      </c>
      <c r="E175" s="2" t="s">
        <v>70</v>
      </c>
      <c r="F175" s="2" t="s">
        <v>64</v>
      </c>
      <c r="G175" s="2">
        <v>5</v>
      </c>
    </row>
    <row r="176" spans="1:7" x14ac:dyDescent="0.35">
      <c r="A176" s="2">
        <v>3600</v>
      </c>
      <c r="B176" s="2">
        <v>240000</v>
      </c>
      <c r="C176" s="2">
        <v>1190</v>
      </c>
      <c r="D176" s="2">
        <v>-7.89</v>
      </c>
      <c r="E176" s="2" t="s">
        <v>61</v>
      </c>
      <c r="F176" s="2" t="s">
        <v>62</v>
      </c>
      <c r="G176" s="2">
        <v>5</v>
      </c>
    </row>
    <row r="177" spans="1:7" x14ac:dyDescent="0.35">
      <c r="A177" s="2">
        <v>3614</v>
      </c>
      <c r="B177" s="2">
        <v>145000</v>
      </c>
      <c r="C177" s="2">
        <v>1553</v>
      </c>
      <c r="D177" s="2">
        <v>-7.71</v>
      </c>
      <c r="E177" s="2" t="s">
        <v>61</v>
      </c>
      <c r="F177" s="2" t="s">
        <v>62</v>
      </c>
      <c r="G177" s="2">
        <v>5</v>
      </c>
    </row>
    <row r="178" spans="1:7" x14ac:dyDescent="0.35">
      <c r="A178" s="2">
        <v>18000</v>
      </c>
      <c r="B178" s="2">
        <v>200000</v>
      </c>
      <c r="C178" s="2">
        <v>1045</v>
      </c>
      <c r="D178" s="2">
        <v>-8.3000000000000007</v>
      </c>
      <c r="E178" s="2" t="s">
        <v>70</v>
      </c>
      <c r="F178" s="2" t="s">
        <v>71</v>
      </c>
      <c r="G178" s="2">
        <v>5</v>
      </c>
    </row>
    <row r="179" spans="1:7" x14ac:dyDescent="0.35">
      <c r="A179" s="2">
        <v>11000</v>
      </c>
      <c r="B179" s="2">
        <v>170000</v>
      </c>
      <c r="C179" s="2">
        <v>1779</v>
      </c>
      <c r="D179" s="2">
        <v>-9.9</v>
      </c>
      <c r="E179" s="2" t="s">
        <v>72</v>
      </c>
      <c r="F179" s="2" t="s">
        <v>64</v>
      </c>
      <c r="G179" s="2">
        <v>5</v>
      </c>
    </row>
    <row r="180" spans="1:7" x14ac:dyDescent="0.35">
      <c r="A180" s="2">
        <v>12100</v>
      </c>
      <c r="B180" s="2">
        <v>120000</v>
      </c>
      <c r="C180" s="2">
        <v>708.9</v>
      </c>
      <c r="D180" s="2">
        <v>-7.84</v>
      </c>
      <c r="E180" s="2" t="s">
        <v>72</v>
      </c>
      <c r="F180" s="2" t="s">
        <v>64</v>
      </c>
      <c r="G180" s="2">
        <v>5</v>
      </c>
    </row>
    <row r="181" spans="1:7" x14ac:dyDescent="0.35">
      <c r="A181" s="2">
        <v>24490</v>
      </c>
      <c r="B181" s="2">
        <v>248490</v>
      </c>
      <c r="C181" s="2">
        <v>1134.5</v>
      </c>
      <c r="D181" s="2">
        <v>-8.24</v>
      </c>
      <c r="E181" s="2" t="s">
        <v>72</v>
      </c>
      <c r="F181" s="2" t="s">
        <v>64</v>
      </c>
      <c r="G181" s="2">
        <v>5</v>
      </c>
    </row>
    <row r="182" spans="1:7" x14ac:dyDescent="0.35">
      <c r="A182" s="2">
        <v>2831</v>
      </c>
      <c r="B182" s="2">
        <v>2.31E-4</v>
      </c>
      <c r="C182" s="2">
        <v>9.1499999999999998E-2</v>
      </c>
      <c r="D182" s="2">
        <v>16.21</v>
      </c>
      <c r="E182" s="2" t="s">
        <v>61</v>
      </c>
      <c r="F182" s="2" t="s">
        <v>62</v>
      </c>
      <c r="G182" s="2">
        <v>0</v>
      </c>
    </row>
    <row r="183" spans="1:7" x14ac:dyDescent="0.35">
      <c r="A183" s="2">
        <v>2914</v>
      </c>
      <c r="B183" s="2">
        <v>6.3100000000000005E-4</v>
      </c>
      <c r="C183" s="2">
        <v>0.11600000000000001</v>
      </c>
      <c r="D183" s="2">
        <v>18.39</v>
      </c>
      <c r="E183" s="2" t="s">
        <v>61</v>
      </c>
      <c r="F183" s="2" t="s">
        <v>62</v>
      </c>
      <c r="G183" s="2">
        <v>0</v>
      </c>
    </row>
    <row r="184" spans="1:7" x14ac:dyDescent="0.35">
      <c r="A184" s="2">
        <v>3419</v>
      </c>
      <c r="B184" s="2">
        <v>2.4499999999999999E-4</v>
      </c>
      <c r="C184" s="2">
        <v>0.126</v>
      </c>
      <c r="D184" s="2">
        <v>17.559999999999999</v>
      </c>
      <c r="E184" s="2" t="s">
        <v>61</v>
      </c>
      <c r="F184" s="2" t="s">
        <v>62</v>
      </c>
      <c r="G184" s="2">
        <v>0</v>
      </c>
    </row>
    <row r="185" spans="1:7" x14ac:dyDescent="0.35">
      <c r="A185" s="2">
        <v>3218</v>
      </c>
      <c r="B185" s="2">
        <v>4.5199999999999998E-4</v>
      </c>
      <c r="C185" s="2">
        <v>9.8699999999999996E-2</v>
      </c>
      <c r="D185" s="2">
        <v>17.34</v>
      </c>
      <c r="E185" s="2" t="s">
        <v>61</v>
      </c>
      <c r="F185" s="2" t="s">
        <v>62</v>
      </c>
      <c r="G185" s="2">
        <v>0</v>
      </c>
    </row>
    <row r="186" spans="1:7" x14ac:dyDescent="0.35">
      <c r="A186" s="2">
        <v>3453</v>
      </c>
      <c r="B186" s="2">
        <v>6.2100000000000002E-4</v>
      </c>
      <c r="C186" s="2">
        <v>7.7299999999999994E-2</v>
      </c>
      <c r="D186" s="2">
        <v>17.079999999999998</v>
      </c>
      <c r="E186" s="2" t="s">
        <v>61</v>
      </c>
      <c r="F186" s="2" t="s">
        <v>62</v>
      </c>
      <c r="G186" s="2">
        <v>0</v>
      </c>
    </row>
    <row r="187" spans="1:7" x14ac:dyDescent="0.35">
      <c r="A187" s="2">
        <v>2889</v>
      </c>
      <c r="B187" s="2">
        <v>3.5199999999999999E-4</v>
      </c>
      <c r="C187" s="2">
        <v>9.7299999999999998E-2</v>
      </c>
      <c r="D187" s="2">
        <v>16.93</v>
      </c>
      <c r="E187" s="2" t="s">
        <v>61</v>
      </c>
      <c r="F187" s="2" t="s">
        <v>62</v>
      </c>
      <c r="G187" s="2">
        <v>0</v>
      </c>
    </row>
    <row r="188" spans="1:7" x14ac:dyDescent="0.35">
      <c r="A188" s="2">
        <v>2968</v>
      </c>
      <c r="B188" s="2">
        <v>4.6099999999999998E-4</v>
      </c>
      <c r="C188" s="2">
        <v>0.11899999999999999</v>
      </c>
      <c r="D188" s="2">
        <v>17.45</v>
      </c>
      <c r="E188" s="2" t="s">
        <v>61</v>
      </c>
      <c r="F188" s="2" t="s">
        <v>62</v>
      </c>
      <c r="G188" s="2">
        <v>0</v>
      </c>
    </row>
    <row r="189" spans="1:7" x14ac:dyDescent="0.35">
      <c r="A189" s="2">
        <v>3484</v>
      </c>
      <c r="B189" s="2">
        <v>5.5099999999999995E-4</v>
      </c>
      <c r="C189" s="2">
        <v>9.98E-2</v>
      </c>
      <c r="D189" s="2">
        <v>16.670000000000002</v>
      </c>
      <c r="E189" s="2" t="s">
        <v>61</v>
      </c>
      <c r="F189" s="2" t="s">
        <v>62</v>
      </c>
      <c r="G189" s="2">
        <v>0</v>
      </c>
    </row>
    <row r="190" spans="1:7" x14ac:dyDescent="0.35">
      <c r="A190" s="2">
        <v>2778</v>
      </c>
      <c r="B190" s="2">
        <v>8.4900000000000004E-4</v>
      </c>
      <c r="C190" s="2">
        <v>0.112</v>
      </c>
      <c r="D190" s="2">
        <v>19.45</v>
      </c>
      <c r="E190" s="2" t="s">
        <v>61</v>
      </c>
      <c r="F190" s="2" t="s">
        <v>62</v>
      </c>
      <c r="G190" s="2">
        <v>0</v>
      </c>
    </row>
    <row r="191" spans="1:7" x14ac:dyDescent="0.35">
      <c r="A191" s="2">
        <v>3523</v>
      </c>
      <c r="B191" s="2">
        <v>9.5699999999999995E-4</v>
      </c>
      <c r="C191" s="2">
        <v>0.129</v>
      </c>
      <c r="D191" s="2">
        <v>16.350000000000001</v>
      </c>
      <c r="E191" s="2" t="s">
        <v>61</v>
      </c>
      <c r="F191" s="2" t="s">
        <v>62</v>
      </c>
      <c r="G191" s="2">
        <v>0</v>
      </c>
    </row>
    <row r="192" spans="1:7" x14ac:dyDescent="0.35">
      <c r="A192" s="2">
        <v>3462</v>
      </c>
      <c r="B192" s="2">
        <v>5.3E-3</v>
      </c>
      <c r="C192" s="2">
        <v>0.14799999999999999</v>
      </c>
      <c r="D192" s="2">
        <v>11.47</v>
      </c>
      <c r="E192" s="2" t="s">
        <v>61</v>
      </c>
      <c r="F192" s="2" t="s">
        <v>62</v>
      </c>
      <c r="G192" s="2">
        <v>1</v>
      </c>
    </row>
    <row r="193" spans="1:7" x14ac:dyDescent="0.35">
      <c r="A193" s="2">
        <v>3257</v>
      </c>
      <c r="B193" s="2">
        <v>2.3999999999999998E-3</v>
      </c>
      <c r="C193" s="2">
        <v>0.46</v>
      </c>
      <c r="D193" s="2">
        <v>10.73</v>
      </c>
      <c r="E193" s="2" t="s">
        <v>61</v>
      </c>
      <c r="F193" s="2" t="s">
        <v>62</v>
      </c>
      <c r="G193" s="2">
        <v>1</v>
      </c>
    </row>
    <row r="194" spans="1:7" x14ac:dyDescent="0.35">
      <c r="A194" s="2">
        <v>2994</v>
      </c>
      <c r="B194" s="2">
        <v>7.1999999999999998E-3</v>
      </c>
      <c r="C194" s="2">
        <v>0.28000000000000003</v>
      </c>
      <c r="D194" s="2">
        <v>13.45</v>
      </c>
      <c r="E194" s="2" t="s">
        <v>61</v>
      </c>
      <c r="F194" s="2" t="s">
        <v>62</v>
      </c>
      <c r="G194" s="2">
        <v>1</v>
      </c>
    </row>
    <row r="195" spans="1:7" x14ac:dyDescent="0.35">
      <c r="A195" s="2">
        <v>3212</v>
      </c>
      <c r="B195" s="2">
        <v>1.6000000000000001E-3</v>
      </c>
      <c r="C195" s="2">
        <v>0.378</v>
      </c>
      <c r="D195" s="2">
        <v>12.853999999999999</v>
      </c>
      <c r="E195" s="2" t="s">
        <v>61</v>
      </c>
      <c r="F195" s="2" t="s">
        <v>62</v>
      </c>
      <c r="G195" s="2">
        <v>1</v>
      </c>
    </row>
    <row r="196" spans="1:7" x14ac:dyDescent="0.35">
      <c r="A196" s="2">
        <v>3523</v>
      </c>
      <c r="B196" s="2">
        <v>5.4000000000000003E-3</v>
      </c>
      <c r="C196" s="2">
        <v>0.31900000000000001</v>
      </c>
      <c r="D196" s="2">
        <v>12.43</v>
      </c>
      <c r="E196" s="2" t="s">
        <v>61</v>
      </c>
      <c r="F196" s="2" t="s">
        <v>62</v>
      </c>
      <c r="G196" s="2">
        <v>1</v>
      </c>
    </row>
    <row r="197" spans="1:7" x14ac:dyDescent="0.35">
      <c r="A197" s="2">
        <v>3598</v>
      </c>
      <c r="B197" s="2">
        <v>2.7000000000000001E-3</v>
      </c>
      <c r="C197" s="2">
        <v>0.67</v>
      </c>
      <c r="D197" s="2">
        <v>13.667</v>
      </c>
      <c r="E197" s="2" t="s">
        <v>61</v>
      </c>
      <c r="F197" s="2" t="s">
        <v>62</v>
      </c>
      <c r="G197" s="2">
        <v>1</v>
      </c>
    </row>
    <row r="198" spans="1:7" x14ac:dyDescent="0.35">
      <c r="A198" s="2">
        <v>3142</v>
      </c>
      <c r="B198" s="2">
        <v>1.32E-3</v>
      </c>
      <c r="C198" s="2">
        <v>0.25800000000000001</v>
      </c>
      <c r="D198" s="2">
        <v>14.12</v>
      </c>
      <c r="E198" s="2" t="s">
        <v>61</v>
      </c>
      <c r="F198" s="2" t="s">
        <v>62</v>
      </c>
      <c r="G198" s="2">
        <v>1</v>
      </c>
    </row>
    <row r="199" spans="1:7" x14ac:dyDescent="0.35">
      <c r="A199" s="2">
        <v>3496</v>
      </c>
      <c r="B199" s="2">
        <v>1.25E-3</v>
      </c>
      <c r="C199" s="2">
        <v>0.33600000000000002</v>
      </c>
      <c r="D199" s="2">
        <v>14.94</v>
      </c>
      <c r="E199" s="2" t="s">
        <v>61</v>
      </c>
      <c r="F199" s="2" t="s">
        <v>62</v>
      </c>
      <c r="G199" s="2">
        <v>1</v>
      </c>
    </row>
    <row r="200" spans="1:7" x14ac:dyDescent="0.35">
      <c r="A200" s="2">
        <v>3324</v>
      </c>
      <c r="B200" s="2">
        <v>6.4999999999999997E-3</v>
      </c>
      <c r="C200" s="2">
        <v>0.47099999999999997</v>
      </c>
      <c r="D200" s="2">
        <v>12.78</v>
      </c>
      <c r="E200" s="2" t="s">
        <v>61</v>
      </c>
      <c r="F200" s="2" t="s">
        <v>62</v>
      </c>
      <c r="G200" s="2">
        <v>1</v>
      </c>
    </row>
    <row r="201" spans="1:7" x14ac:dyDescent="0.35">
      <c r="A201" s="2">
        <v>3463</v>
      </c>
      <c r="B201" s="2">
        <v>2.7000000000000001E-3</v>
      </c>
      <c r="C201" s="2">
        <v>0.67500000000000004</v>
      </c>
      <c r="D201" s="2">
        <v>14.776</v>
      </c>
      <c r="E201" s="2" t="s">
        <v>61</v>
      </c>
      <c r="F201" s="2" t="s">
        <v>62</v>
      </c>
      <c r="G201" s="2">
        <v>1</v>
      </c>
    </row>
    <row r="202" spans="1:7" x14ac:dyDescent="0.35">
      <c r="A202" s="2">
        <v>16790</v>
      </c>
      <c r="B202" s="2">
        <v>1.4E-3</v>
      </c>
      <c r="C202" s="2">
        <v>1.21E-2</v>
      </c>
      <c r="D202" s="2">
        <v>12.87</v>
      </c>
      <c r="E202" s="2" t="s">
        <v>70</v>
      </c>
      <c r="F202" s="2" t="s">
        <v>64</v>
      </c>
      <c r="G202" s="2">
        <v>2</v>
      </c>
    </row>
    <row r="203" spans="1:7" x14ac:dyDescent="0.35">
      <c r="A203" s="2">
        <v>15680</v>
      </c>
      <c r="B203" s="2">
        <v>1.2199999999999999E-3</v>
      </c>
      <c r="C203" s="2">
        <v>1.14E-2</v>
      </c>
      <c r="D203" s="2">
        <v>11.92</v>
      </c>
      <c r="E203" s="2" t="s">
        <v>70</v>
      </c>
      <c r="F203" s="2" t="s">
        <v>64</v>
      </c>
      <c r="G203" s="2">
        <v>2</v>
      </c>
    </row>
    <row r="204" spans="1:7" x14ac:dyDescent="0.35">
      <c r="A204" s="2">
        <v>14982</v>
      </c>
      <c r="B204" s="2">
        <v>1.1800000000000001E-3</v>
      </c>
      <c r="C204" s="2">
        <v>1.1299999999999999E-2</v>
      </c>
      <c r="D204" s="2">
        <v>12.23</v>
      </c>
      <c r="E204" s="2" t="s">
        <v>70</v>
      </c>
      <c r="F204" s="2" t="s">
        <v>64</v>
      </c>
      <c r="G204" s="2">
        <v>2</v>
      </c>
    </row>
    <row r="205" spans="1:7" x14ac:dyDescent="0.35">
      <c r="A205" s="2">
        <v>13340</v>
      </c>
      <c r="B205" s="2">
        <v>1.09E-3</v>
      </c>
      <c r="C205" s="2">
        <v>1.1599999999999999E-2</v>
      </c>
      <c r="D205" s="2">
        <v>12.9</v>
      </c>
      <c r="E205" s="2" t="s">
        <v>70</v>
      </c>
      <c r="F205" s="2" t="s">
        <v>64</v>
      </c>
      <c r="G205" s="2">
        <v>2</v>
      </c>
    </row>
    <row r="206" spans="1:7" x14ac:dyDescent="0.35">
      <c r="A206" s="2">
        <v>18340</v>
      </c>
      <c r="B206" s="2">
        <v>1.34E-3</v>
      </c>
      <c r="C206" s="2">
        <v>1.24E-2</v>
      </c>
      <c r="D206" s="2">
        <v>11.22</v>
      </c>
      <c r="E206" s="2" t="s">
        <v>70</v>
      </c>
      <c r="F206" s="2" t="s">
        <v>64</v>
      </c>
      <c r="G206" s="2">
        <v>2</v>
      </c>
    </row>
    <row r="207" spans="1:7" x14ac:dyDescent="0.35">
      <c r="A207" s="2">
        <v>19920</v>
      </c>
      <c r="B207" s="2">
        <v>1.56E-3</v>
      </c>
      <c r="C207" s="2">
        <v>1.4200000000000001E-2</v>
      </c>
      <c r="D207" s="2">
        <v>11.34</v>
      </c>
      <c r="E207" s="2" t="s">
        <v>70</v>
      </c>
      <c r="F207" s="2" t="s">
        <v>64</v>
      </c>
      <c r="G207" s="2">
        <v>2</v>
      </c>
    </row>
    <row r="208" spans="1:7" x14ac:dyDescent="0.35">
      <c r="A208" s="2">
        <v>24020</v>
      </c>
      <c r="B208" s="2">
        <v>1.5900000000000001E-3</v>
      </c>
      <c r="C208" s="2">
        <v>1.2699999999999999E-2</v>
      </c>
      <c r="D208" s="2">
        <v>10.55</v>
      </c>
      <c r="E208" s="2" t="s">
        <v>70</v>
      </c>
      <c r="F208" s="2" t="s">
        <v>64</v>
      </c>
      <c r="G208" s="2">
        <v>2</v>
      </c>
    </row>
    <row r="209" spans="1:7" x14ac:dyDescent="0.35">
      <c r="A209" s="2">
        <v>23092</v>
      </c>
      <c r="B209" s="2">
        <v>1.32E-3</v>
      </c>
      <c r="C209" s="2">
        <v>1.04E-2</v>
      </c>
      <c r="D209" s="2">
        <v>10.18</v>
      </c>
      <c r="E209" s="2" t="s">
        <v>70</v>
      </c>
      <c r="F209" s="2" t="s">
        <v>64</v>
      </c>
      <c r="G209" s="2">
        <v>2</v>
      </c>
    </row>
    <row r="210" spans="1:7" x14ac:dyDescent="0.35">
      <c r="A210" s="2">
        <v>17920</v>
      </c>
      <c r="B210" s="2">
        <v>1.1100000000000001E-3</v>
      </c>
      <c r="C210" s="2">
        <v>1.06E-2</v>
      </c>
      <c r="D210" s="2">
        <v>11.66</v>
      </c>
      <c r="E210" s="2" t="s">
        <v>70</v>
      </c>
      <c r="F210" s="2" t="s">
        <v>64</v>
      </c>
      <c r="G210" s="2">
        <v>2</v>
      </c>
    </row>
    <row r="211" spans="1:7" x14ac:dyDescent="0.35">
      <c r="A211" s="2">
        <v>19360</v>
      </c>
      <c r="B211" s="2">
        <v>1.25E-3</v>
      </c>
      <c r="C211" s="2">
        <v>9.9799999999999993E-3</v>
      </c>
      <c r="D211" s="2">
        <v>11.62</v>
      </c>
      <c r="E211" s="2" t="s">
        <v>70</v>
      </c>
      <c r="F211" s="2" t="s">
        <v>64</v>
      </c>
      <c r="G211" s="2">
        <v>2</v>
      </c>
    </row>
    <row r="212" spans="1:7" x14ac:dyDescent="0.35">
      <c r="A212" s="2">
        <v>22350</v>
      </c>
      <c r="B212" s="2">
        <v>12450</v>
      </c>
      <c r="C212" s="2">
        <v>6.36</v>
      </c>
      <c r="D212" s="2">
        <v>-3.67</v>
      </c>
      <c r="E212" s="2" t="s">
        <v>72</v>
      </c>
      <c r="F212" s="2" t="s">
        <v>64</v>
      </c>
      <c r="G212" s="2">
        <v>3</v>
      </c>
    </row>
    <row r="213" spans="1:7" x14ac:dyDescent="0.35">
      <c r="A213" s="2">
        <v>10012</v>
      </c>
      <c r="B213" s="2">
        <v>552</v>
      </c>
      <c r="C213" s="2">
        <v>5.8559999999999999</v>
      </c>
      <c r="D213" s="2">
        <v>1.2999999999999999E-2</v>
      </c>
      <c r="E213" s="2" t="s">
        <v>72</v>
      </c>
      <c r="F213" s="2" t="s">
        <v>66</v>
      </c>
      <c r="G213" s="2">
        <v>3</v>
      </c>
    </row>
    <row r="214" spans="1:7" x14ac:dyDescent="0.35">
      <c r="A214" s="2">
        <v>13089</v>
      </c>
      <c r="B214" s="2">
        <v>788</v>
      </c>
      <c r="C214" s="2">
        <v>5.992</v>
      </c>
      <c r="D214" s="2">
        <v>-0.12</v>
      </c>
      <c r="E214" s="2" t="s">
        <v>72</v>
      </c>
      <c r="F214" s="2" t="s">
        <v>66</v>
      </c>
      <c r="G214" s="2">
        <v>3</v>
      </c>
    </row>
    <row r="215" spans="1:7" x14ac:dyDescent="0.35">
      <c r="A215" s="2">
        <v>22012</v>
      </c>
      <c r="B215" s="2">
        <v>6748</v>
      </c>
      <c r="C215" s="2">
        <v>6.64</v>
      </c>
      <c r="D215" s="2">
        <v>-2.5499999999999998</v>
      </c>
      <c r="E215" s="2" t="s">
        <v>72</v>
      </c>
      <c r="F215" s="2" t="s">
        <v>64</v>
      </c>
      <c r="G215" s="2">
        <v>3</v>
      </c>
    </row>
    <row r="216" spans="1:7" x14ac:dyDescent="0.35">
      <c r="A216" s="2">
        <v>34190</v>
      </c>
      <c r="B216" s="2">
        <v>198200</v>
      </c>
      <c r="C216" s="2">
        <v>6.39</v>
      </c>
      <c r="D216" s="2">
        <v>-4.57</v>
      </c>
      <c r="E216" s="2" t="s">
        <v>70</v>
      </c>
      <c r="F216" s="2" t="s">
        <v>71</v>
      </c>
      <c r="G216" s="2">
        <v>3</v>
      </c>
    </row>
    <row r="217" spans="1:7" x14ac:dyDescent="0.35">
      <c r="A217" s="2">
        <v>32460</v>
      </c>
      <c r="B217" s="2">
        <v>173800</v>
      </c>
      <c r="C217" s="2">
        <v>6.2370000000000001</v>
      </c>
      <c r="D217" s="2">
        <v>-4.3600000000000003</v>
      </c>
      <c r="E217" s="2" t="s">
        <v>70</v>
      </c>
      <c r="F217" s="2" t="s">
        <v>71</v>
      </c>
      <c r="G217" s="2">
        <v>3</v>
      </c>
    </row>
    <row r="218" spans="1:7" x14ac:dyDescent="0.35">
      <c r="A218" s="2">
        <v>9320</v>
      </c>
      <c r="B218" s="2">
        <v>29</v>
      </c>
      <c r="C218" s="2">
        <v>1.91</v>
      </c>
      <c r="D218" s="2">
        <v>1.236</v>
      </c>
      <c r="E218" s="2" t="s">
        <v>72</v>
      </c>
      <c r="F218" s="2" t="s">
        <v>66</v>
      </c>
      <c r="G218" s="2">
        <v>3</v>
      </c>
    </row>
    <row r="219" spans="1:7" x14ac:dyDescent="0.35">
      <c r="A219" s="2">
        <v>19400</v>
      </c>
      <c r="B219" s="2">
        <v>10920</v>
      </c>
      <c r="C219" s="2">
        <v>6.03</v>
      </c>
      <c r="D219" s="2">
        <v>-3.08</v>
      </c>
      <c r="E219" s="2" t="s">
        <v>72</v>
      </c>
      <c r="F219" s="2" t="s">
        <v>64</v>
      </c>
      <c r="G219" s="2">
        <v>3</v>
      </c>
    </row>
    <row r="220" spans="1:7" x14ac:dyDescent="0.35">
      <c r="A220" s="2">
        <v>17140</v>
      </c>
      <c r="B220" s="2">
        <v>883</v>
      </c>
      <c r="C220" s="2">
        <v>5.6529999999999996</v>
      </c>
      <c r="D220" s="2">
        <v>-2.64</v>
      </c>
      <c r="E220" s="2" t="s">
        <v>72</v>
      </c>
      <c r="F220" s="2" t="s">
        <v>64</v>
      </c>
      <c r="G220" s="2">
        <v>3</v>
      </c>
    </row>
    <row r="221" spans="1:7" x14ac:dyDescent="0.35">
      <c r="A221" s="2">
        <v>8250</v>
      </c>
      <c r="B221" s="2">
        <v>9.25</v>
      </c>
      <c r="C221" s="2">
        <v>1.93</v>
      </c>
      <c r="D221" s="2">
        <v>-0.98</v>
      </c>
      <c r="E221" s="2" t="s">
        <v>74</v>
      </c>
      <c r="F221" s="2" t="s">
        <v>2</v>
      </c>
      <c r="G221" s="2">
        <v>3</v>
      </c>
    </row>
    <row r="222" spans="1:7" x14ac:dyDescent="0.35">
      <c r="A222" s="2">
        <v>23678</v>
      </c>
      <c r="B222" s="2">
        <v>244290</v>
      </c>
      <c r="C222" s="2">
        <v>35</v>
      </c>
      <c r="D222" s="2">
        <v>-6.27</v>
      </c>
      <c r="E222" s="2" t="s">
        <v>70</v>
      </c>
      <c r="F222" s="2" t="s">
        <v>71</v>
      </c>
      <c r="G222" s="2">
        <v>4</v>
      </c>
    </row>
    <row r="223" spans="1:7" x14ac:dyDescent="0.35">
      <c r="A223" s="2">
        <v>12749</v>
      </c>
      <c r="B223" s="2">
        <v>332520</v>
      </c>
      <c r="C223" s="2">
        <v>76</v>
      </c>
      <c r="D223" s="2">
        <v>-7.02</v>
      </c>
      <c r="E223" s="2" t="s">
        <v>70</v>
      </c>
      <c r="F223" s="2" t="s">
        <v>71</v>
      </c>
      <c r="G223" s="2">
        <v>4</v>
      </c>
    </row>
    <row r="224" spans="1:7" x14ac:dyDescent="0.35">
      <c r="A224" s="2">
        <v>9383</v>
      </c>
      <c r="B224" s="2">
        <v>342940</v>
      </c>
      <c r="C224" s="2">
        <v>98</v>
      </c>
      <c r="D224" s="2">
        <v>-6.98</v>
      </c>
      <c r="E224" s="2" t="s">
        <v>70</v>
      </c>
      <c r="F224" s="2" t="s">
        <v>71</v>
      </c>
      <c r="G224" s="2">
        <v>4</v>
      </c>
    </row>
    <row r="225" spans="1:7" x14ac:dyDescent="0.35">
      <c r="A225" s="2">
        <v>23440</v>
      </c>
      <c r="B225" s="2">
        <v>537430</v>
      </c>
      <c r="C225" s="2">
        <v>81</v>
      </c>
      <c r="D225" s="2">
        <v>-5.9749999999999996</v>
      </c>
      <c r="E225" s="2" t="s">
        <v>70</v>
      </c>
      <c r="F225" s="2" t="s">
        <v>71</v>
      </c>
      <c r="G225" s="2">
        <v>4</v>
      </c>
    </row>
    <row r="226" spans="1:7" x14ac:dyDescent="0.35">
      <c r="A226" s="2">
        <v>16787</v>
      </c>
      <c r="B226" s="2">
        <v>246730</v>
      </c>
      <c r="C226" s="2">
        <v>62</v>
      </c>
      <c r="D226" s="2">
        <v>-6.35</v>
      </c>
      <c r="E226" s="2" t="s">
        <v>70</v>
      </c>
      <c r="F226" s="2" t="s">
        <v>71</v>
      </c>
      <c r="G226" s="2">
        <v>4</v>
      </c>
    </row>
    <row r="227" spans="1:7" x14ac:dyDescent="0.35">
      <c r="A227" s="2">
        <v>18734</v>
      </c>
      <c r="B227" s="2">
        <v>224780</v>
      </c>
      <c r="C227" s="2">
        <v>46</v>
      </c>
      <c r="D227" s="2">
        <v>-7.45</v>
      </c>
      <c r="E227" s="2" t="s">
        <v>70</v>
      </c>
      <c r="F227" s="2" t="s">
        <v>71</v>
      </c>
      <c r="G227" s="2">
        <v>4</v>
      </c>
    </row>
    <row r="228" spans="1:7" x14ac:dyDescent="0.35">
      <c r="A228" s="2">
        <v>9892</v>
      </c>
      <c r="B228" s="2">
        <v>593900</v>
      </c>
      <c r="C228" s="2">
        <v>80</v>
      </c>
      <c r="D228" s="2">
        <v>-7.2619999999999996</v>
      </c>
      <c r="E228" s="2" t="s">
        <v>70</v>
      </c>
      <c r="F228" s="2" t="s">
        <v>71</v>
      </c>
      <c r="G228" s="2">
        <v>4</v>
      </c>
    </row>
    <row r="229" spans="1:7" x14ac:dyDescent="0.35">
      <c r="A229" s="2">
        <v>10930</v>
      </c>
      <c r="B229" s="2">
        <v>783930</v>
      </c>
      <c r="C229" s="2">
        <v>25</v>
      </c>
      <c r="D229" s="2">
        <v>-6.2240000000000002</v>
      </c>
      <c r="E229" s="2" t="s">
        <v>70</v>
      </c>
      <c r="F229" s="2" t="s">
        <v>71</v>
      </c>
      <c r="G229" s="2">
        <v>4</v>
      </c>
    </row>
    <row r="230" spans="1:7" x14ac:dyDescent="0.35">
      <c r="A230" s="2">
        <v>23095</v>
      </c>
      <c r="B230" s="2">
        <v>347820</v>
      </c>
      <c r="C230" s="2">
        <v>86</v>
      </c>
      <c r="D230" s="2">
        <v>-5.9050000000000002</v>
      </c>
      <c r="E230" s="2" t="s">
        <v>70</v>
      </c>
      <c r="F230" s="2" t="s">
        <v>71</v>
      </c>
      <c r="G230" s="2">
        <v>4</v>
      </c>
    </row>
    <row r="231" spans="1:7" x14ac:dyDescent="0.35">
      <c r="A231" s="2">
        <v>21738</v>
      </c>
      <c r="B231" s="2">
        <v>748890</v>
      </c>
      <c r="C231" s="2">
        <v>92</v>
      </c>
      <c r="D231" s="2">
        <v>-7.3460000000000001</v>
      </c>
      <c r="E231" s="2" t="s">
        <v>70</v>
      </c>
      <c r="F231" s="2" t="s">
        <v>71</v>
      </c>
      <c r="G231" s="2">
        <v>4</v>
      </c>
    </row>
    <row r="232" spans="1:7" x14ac:dyDescent="0.35">
      <c r="A232" s="2">
        <v>24145</v>
      </c>
      <c r="B232" s="2">
        <v>382993</v>
      </c>
      <c r="C232" s="2">
        <v>1494</v>
      </c>
      <c r="D232" s="2">
        <v>-8.84</v>
      </c>
      <c r="E232" s="2" t="s">
        <v>72</v>
      </c>
      <c r="F232" s="2" t="s">
        <v>64</v>
      </c>
      <c r="G232" s="2">
        <v>5</v>
      </c>
    </row>
    <row r="233" spans="1:7" x14ac:dyDescent="0.35">
      <c r="A233" s="2">
        <v>38234</v>
      </c>
      <c r="B233" s="2">
        <v>272830</v>
      </c>
      <c r="C233" s="2">
        <v>1356</v>
      </c>
      <c r="D233" s="2">
        <v>-9.2899999999999991</v>
      </c>
      <c r="E233" s="2" t="s">
        <v>70</v>
      </c>
      <c r="F233" s="2" t="s">
        <v>71</v>
      </c>
      <c r="G233" s="2">
        <v>5</v>
      </c>
    </row>
    <row r="234" spans="1:7" x14ac:dyDescent="0.35">
      <c r="A234" s="2">
        <v>32489</v>
      </c>
      <c r="B234" s="2">
        <v>648430</v>
      </c>
      <c r="C234" s="2">
        <v>1948.5</v>
      </c>
      <c r="D234" s="2">
        <v>-10.84</v>
      </c>
      <c r="E234" s="2" t="s">
        <v>70</v>
      </c>
      <c r="F234" s="2" t="s">
        <v>71</v>
      </c>
      <c r="G234" s="2">
        <v>5</v>
      </c>
    </row>
    <row r="235" spans="1:7" x14ac:dyDescent="0.35">
      <c r="A235" s="2">
        <v>27739</v>
      </c>
      <c r="B235" s="2">
        <v>849420</v>
      </c>
      <c r="C235" s="2">
        <v>1252</v>
      </c>
      <c r="D235" s="2">
        <v>-7.59</v>
      </c>
      <c r="E235" s="2" t="s">
        <v>72</v>
      </c>
      <c r="F235" s="2" t="s">
        <v>64</v>
      </c>
      <c r="G235" s="2">
        <v>5</v>
      </c>
    </row>
    <row r="236" spans="1:7" x14ac:dyDescent="0.35">
      <c r="A236" s="2">
        <v>21904</v>
      </c>
      <c r="B236" s="2">
        <v>748490</v>
      </c>
      <c r="C236" s="2">
        <v>1130</v>
      </c>
      <c r="D236" s="2">
        <v>-7.67</v>
      </c>
      <c r="E236" s="2" t="s">
        <v>72</v>
      </c>
      <c r="F236" s="2" t="s">
        <v>64</v>
      </c>
      <c r="G236" s="2">
        <v>5</v>
      </c>
    </row>
    <row r="237" spans="1:7" x14ac:dyDescent="0.35">
      <c r="A237" s="2">
        <v>38940</v>
      </c>
      <c r="B237" s="2">
        <v>374830</v>
      </c>
      <c r="C237" s="2">
        <v>1356</v>
      </c>
      <c r="D237" s="2">
        <v>-9.93</v>
      </c>
      <c r="E237" s="2" t="s">
        <v>70</v>
      </c>
      <c r="F237" s="2" t="s">
        <v>71</v>
      </c>
      <c r="G237" s="2">
        <v>5</v>
      </c>
    </row>
    <row r="238" spans="1:7" x14ac:dyDescent="0.35">
      <c r="A238" s="2">
        <v>30839</v>
      </c>
      <c r="B238" s="2">
        <v>834042</v>
      </c>
      <c r="C238" s="2">
        <v>1194</v>
      </c>
      <c r="D238" s="2">
        <v>-10.63</v>
      </c>
      <c r="E238" s="2" t="s">
        <v>70</v>
      </c>
      <c r="F238" s="2" t="s">
        <v>71</v>
      </c>
      <c r="G238" s="2">
        <v>5</v>
      </c>
    </row>
    <row r="239" spans="1:7" x14ac:dyDescent="0.35">
      <c r="A239" s="2">
        <v>8829</v>
      </c>
      <c r="B239" s="2">
        <v>537493</v>
      </c>
      <c r="C239" s="2">
        <v>1423</v>
      </c>
      <c r="D239" s="2">
        <v>-10.73</v>
      </c>
      <c r="E239" s="2" t="s">
        <v>65</v>
      </c>
      <c r="F239" s="2" t="s">
        <v>66</v>
      </c>
      <c r="G239" s="2">
        <v>5</v>
      </c>
    </row>
    <row r="240" spans="1:7" x14ac:dyDescent="0.35">
      <c r="A240" s="2">
        <v>9235</v>
      </c>
      <c r="B240" s="2">
        <v>404940</v>
      </c>
      <c r="C240" s="2">
        <v>1112</v>
      </c>
      <c r="D240" s="2">
        <v>-11.23</v>
      </c>
      <c r="E240" s="2" t="s">
        <v>65</v>
      </c>
      <c r="F240" s="2" t="s">
        <v>66</v>
      </c>
      <c r="G240" s="2">
        <v>5</v>
      </c>
    </row>
    <row r="241" spans="1:7" x14ac:dyDescent="0.35">
      <c r="A241" s="2">
        <v>37882</v>
      </c>
      <c r="B241" s="2">
        <v>294903</v>
      </c>
      <c r="C241" s="2">
        <v>1783</v>
      </c>
      <c r="D241" s="2">
        <v>-7.8</v>
      </c>
      <c r="E241" s="2" t="s">
        <v>70</v>
      </c>
      <c r="F241" s="2" t="s">
        <v>71</v>
      </c>
      <c r="G241" s="2">
        <v>5</v>
      </c>
    </row>
  </sheetData>
  <autoFilter ref="A1:G1" xr:uid="{FCC15F00-35D0-4E36-A4B3-BF108F74644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41"/>
  <sheetViews>
    <sheetView workbookViewId="0">
      <selection activeCell="F21" sqref="F21"/>
    </sheetView>
  </sheetViews>
  <sheetFormatPr defaultRowHeight="13.5" x14ac:dyDescent="0.25"/>
  <cols>
    <col min="1" max="1" width="15.4140625" bestFit="1" customWidth="1"/>
    <col min="2" max="2" width="14.33203125" bestFit="1" customWidth="1"/>
    <col min="3" max="3" width="11.83203125" bestFit="1" customWidth="1"/>
    <col min="4" max="4" width="21.58203125" bestFit="1" customWidth="1"/>
    <col min="5" max="5" width="16.75" customWidth="1"/>
  </cols>
  <sheetData>
    <row r="1" spans="1:13" ht="14.5" x14ac:dyDescent="0.35">
      <c r="A1" s="6" t="s">
        <v>44</v>
      </c>
      <c r="B1" s="6" t="s">
        <v>45</v>
      </c>
      <c r="C1" s="6" t="s">
        <v>46</v>
      </c>
      <c r="D1" s="6" t="s">
        <v>56</v>
      </c>
      <c r="E1" s="6" t="s">
        <v>1</v>
      </c>
      <c r="F1" s="2"/>
      <c r="G1" s="2"/>
      <c r="H1" s="1"/>
    </row>
    <row r="2" spans="1:13" ht="14.5" x14ac:dyDescent="0.35">
      <c r="A2" s="2">
        <v>3068</v>
      </c>
      <c r="B2" s="2">
        <v>2.3999999999999998E-3</v>
      </c>
      <c r="C2" s="2">
        <v>0.17</v>
      </c>
      <c r="D2" s="2">
        <v>16.12</v>
      </c>
      <c r="E2" s="2" t="str" cm="1">
        <f t="array" ref="E2">_xlfn.IFS(A2&lt;=3700,"Red",AND(A2&gt;3700,A2&lt;=5200),"Orange",AND(A2&gt;5200,A2&lt;=6000),"Yellow",AND(A2&gt;6000,A2&lt;=7500),"Yellow-White",AND(A2&gt;7500,A2&lt;=10000),"White",AND(A2&gt;10000,A2&lt;30000),"Blue-White",A2&gt;=30000,"Blue")</f>
        <v>Red</v>
      </c>
      <c r="F2" s="2"/>
      <c r="G2" s="2"/>
    </row>
    <row r="3" spans="1:13" ht="14.5" x14ac:dyDescent="0.35">
      <c r="A3" s="2">
        <v>3042</v>
      </c>
      <c r="B3" s="2">
        <v>5.0000000000000001E-4</v>
      </c>
      <c r="C3" s="2">
        <v>0.1542</v>
      </c>
      <c r="D3" s="2">
        <v>16.600000000000001</v>
      </c>
      <c r="E3" s="2" t="str" cm="1">
        <f t="array" ref="E3">_xlfn.IFS(A3&lt;=3700,"Red",AND(A3&gt;3700,A3&lt;=5200),"Orange",AND(A3&gt;5200,A3&lt;=6000),"Yellow",AND(A3&gt;6000,A3&lt;=7500),"Yellow-White",AND(A3&gt;7500,A3&lt;=10000),"White",AND(A3&gt;10000,A3&lt;30000),"Blue-White",A3&gt;=30000,"Blue")</f>
        <v>Red</v>
      </c>
      <c r="F3" s="6" t="s">
        <v>85</v>
      </c>
      <c r="G3" s="22" t="s">
        <v>84</v>
      </c>
      <c r="H3" s="22"/>
      <c r="I3" s="22"/>
      <c r="J3" s="22"/>
    </row>
    <row r="4" spans="1:13" ht="14.5" x14ac:dyDescent="0.35">
      <c r="A4" s="2">
        <v>2600</v>
      </c>
      <c r="B4" s="2">
        <v>2.9999999999999997E-4</v>
      </c>
      <c r="C4" s="2">
        <v>0.10199999999999999</v>
      </c>
      <c r="D4" s="2">
        <v>18.7</v>
      </c>
      <c r="E4" s="2" t="str" cm="1">
        <f t="array" ref="E4">_xlfn.IFS(A4&lt;=3700,"Red",AND(A4&gt;3700,A4&lt;=5200),"Orange",AND(A4&gt;5200,A4&lt;=6000),"Yellow",AND(A4&gt;6000,A4&lt;=7500),"Yellow-White",AND(A4&gt;7500,A4&lt;=10000),"White",AND(A4&gt;10000,A4&lt;30000),"Blue-White",A4&gt;=30000,"Blue")</f>
        <v>Red</v>
      </c>
      <c r="F4" s="2"/>
      <c r="G4" s="22"/>
      <c r="H4" s="22"/>
      <c r="I4" s="22"/>
      <c r="J4" s="22"/>
      <c r="L4" s="6" t="s">
        <v>89</v>
      </c>
      <c r="M4" s="2" t="s">
        <v>93</v>
      </c>
    </row>
    <row r="5" spans="1:13" ht="14.5" x14ac:dyDescent="0.35">
      <c r="A5" s="2">
        <v>2800</v>
      </c>
      <c r="B5" s="2">
        <v>2.0000000000000001E-4</v>
      </c>
      <c r="C5" s="2">
        <v>0.16</v>
      </c>
      <c r="D5" s="2">
        <v>16.649999999999999</v>
      </c>
      <c r="E5" s="2" t="str" cm="1">
        <f t="array" ref="E5">_xlfn.IFS(A5&lt;=3700,"Red",AND(A5&gt;3700,A5&lt;=5200),"Orange",AND(A5&gt;5200,A5&lt;=6000),"Yellow",AND(A5&gt;6000,A5&lt;=7500),"Yellow-White",AND(A5&gt;7500,A5&lt;=10000),"White",AND(A5&gt;10000,A5&lt;30000),"Blue-White",A5&gt;=30000,"Blue")</f>
        <v>Red</v>
      </c>
      <c r="F5" s="2"/>
      <c r="G5" s="22"/>
      <c r="H5" s="22"/>
      <c r="I5" s="22"/>
      <c r="J5" s="22"/>
    </row>
    <row r="6" spans="1:13" ht="14.5" x14ac:dyDescent="0.35">
      <c r="A6" s="2">
        <v>1939</v>
      </c>
      <c r="B6" s="2">
        <v>1.3799999999999999E-4</v>
      </c>
      <c r="C6" s="2">
        <v>0.10299999999999999</v>
      </c>
      <c r="D6" s="2">
        <v>20.059999999999999</v>
      </c>
      <c r="E6" s="2" t="str" cm="1">
        <f t="array" ref="E6">_xlfn.IFS(A6&lt;=3700,"Red",AND(A6&gt;3700,A6&lt;=5200),"Orange",AND(A6&gt;5200,A6&lt;=6000),"Yellow",AND(A6&gt;6000,A6&lt;=7500),"Yellow-White",AND(A6&gt;7500,A6&lt;=10000),"White",AND(A6&gt;10000,A6&lt;30000),"Blue-White",A6&gt;=30000,"Blue")</f>
        <v>Red</v>
      </c>
      <c r="F6" s="2"/>
      <c r="G6" s="2"/>
    </row>
    <row r="7" spans="1:13" ht="14.5" x14ac:dyDescent="0.35">
      <c r="A7" s="2">
        <v>2840</v>
      </c>
      <c r="B7" s="2">
        <v>6.4999999999999997E-4</v>
      </c>
      <c r="C7" s="2">
        <v>0.11</v>
      </c>
      <c r="D7" s="2">
        <v>16.98</v>
      </c>
      <c r="E7" s="2" t="str" cm="1">
        <f t="array" ref="E7">_xlfn.IFS(A7&lt;=3700,"Red",AND(A7&gt;3700,A7&lt;=5200),"Orange",AND(A7&gt;5200,A7&lt;=6000),"Yellow",AND(A7&gt;6000,A7&lt;=7500),"Yellow-White",AND(A7&gt;7500,A7&lt;=10000),"White",AND(A7&gt;10000,A7&lt;30000),"Blue-White",A7&gt;=30000,"Blue")</f>
        <v>Red</v>
      </c>
      <c r="F7" s="2"/>
      <c r="G7" s="22" t="s">
        <v>90</v>
      </c>
      <c r="H7" s="22"/>
      <c r="I7" s="22"/>
      <c r="J7" s="22"/>
      <c r="L7" s="6" t="s">
        <v>91</v>
      </c>
      <c r="M7" s="2" t="s">
        <v>92</v>
      </c>
    </row>
    <row r="8" spans="1:13" ht="14.5" x14ac:dyDescent="0.35">
      <c r="A8" s="2">
        <v>2637</v>
      </c>
      <c r="B8" s="2">
        <v>7.2999999999999996E-4</v>
      </c>
      <c r="C8" s="2">
        <v>0.127</v>
      </c>
      <c r="D8" s="2">
        <v>17.22</v>
      </c>
      <c r="E8" s="2" t="str" cm="1">
        <f t="array" ref="E8">_xlfn.IFS(A8&lt;=3700,"Red",AND(A8&gt;3700,A8&lt;=5200),"Orange",AND(A8&gt;5200,A8&lt;=6000),"Yellow",AND(A8&gt;6000,A8&lt;=7500),"Yellow-White",AND(A8&gt;7500,A8&lt;=10000),"White",AND(A8&gt;10000,A8&lt;30000),"Blue-White",A8&gt;=30000,"Blue")</f>
        <v>Red</v>
      </c>
      <c r="F8" s="2"/>
      <c r="G8" s="22"/>
      <c r="H8" s="22"/>
      <c r="I8" s="22"/>
      <c r="J8" s="22"/>
    </row>
    <row r="9" spans="1:13" ht="14.5" x14ac:dyDescent="0.35">
      <c r="A9" s="2">
        <v>2600</v>
      </c>
      <c r="B9" s="2">
        <v>4.0000000000000002E-4</v>
      </c>
      <c r="C9" s="2">
        <v>9.6000000000000002E-2</v>
      </c>
      <c r="D9" s="2">
        <v>17.399999999999999</v>
      </c>
      <c r="E9" s="2" t="str" cm="1">
        <f t="array" ref="E9">_xlfn.IFS(A9&lt;=3700,"Red",AND(A9&gt;3700,A9&lt;=5200),"Orange",AND(A9&gt;5200,A9&lt;=6000),"Yellow",AND(A9&gt;6000,A9&lt;=7500),"Yellow-White",AND(A9&gt;7500,A9&lt;=10000),"White",AND(A9&gt;10000,A9&lt;30000),"Blue-White",A9&gt;=30000,"Blue")</f>
        <v>Red</v>
      </c>
      <c r="F9" s="2"/>
      <c r="G9" s="22"/>
      <c r="H9" s="22"/>
      <c r="I9" s="22"/>
      <c r="J9" s="22"/>
    </row>
    <row r="10" spans="1:13" ht="14.5" x14ac:dyDescent="0.35">
      <c r="A10" s="2">
        <v>2650</v>
      </c>
      <c r="B10" s="2">
        <v>6.8999999999999997E-4</v>
      </c>
      <c r="C10" s="2">
        <v>0.11</v>
      </c>
      <c r="D10" s="2">
        <v>17.45</v>
      </c>
      <c r="E10" s="2" t="str" cm="1">
        <f t="array" ref="E10">_xlfn.IFS(A10&lt;=3700,"Red",AND(A10&gt;3700,A10&lt;=5200),"Orange",AND(A10&gt;5200,A10&lt;=6000),"Yellow",AND(A10&gt;6000,A10&lt;=7500),"Yellow-White",AND(A10&gt;7500,A10&lt;=10000),"White",AND(A10&gt;10000,A10&lt;30000),"Blue-White",A10&gt;=30000,"Blue")</f>
        <v>Red</v>
      </c>
      <c r="F10" s="2"/>
      <c r="G10" s="22"/>
      <c r="H10" s="22"/>
      <c r="I10" s="22"/>
      <c r="J10" s="22"/>
    </row>
    <row r="11" spans="1:13" ht="14.5" x14ac:dyDescent="0.35">
      <c r="A11" s="2">
        <v>2700</v>
      </c>
      <c r="B11" s="2">
        <v>1.8000000000000001E-4</v>
      </c>
      <c r="C11" s="2">
        <v>0.13</v>
      </c>
      <c r="D11" s="2">
        <v>16.05</v>
      </c>
      <c r="E11" s="2" t="str" cm="1">
        <f t="array" ref="E11">_xlfn.IFS(A11&lt;=3700,"Red",AND(A11&gt;3700,A11&lt;=5200),"Orange",AND(A11&gt;5200,A11&lt;=6000),"Yellow",AND(A11&gt;6000,A11&lt;=7500),"Yellow-White",AND(A11&gt;7500,A11&lt;=10000),"White",AND(A11&gt;10000,A11&lt;30000),"Blue-White",A11&gt;=30000,"Blue")</f>
        <v>Red</v>
      </c>
      <c r="F11" s="2"/>
      <c r="G11" s="2"/>
    </row>
    <row r="12" spans="1:13" ht="14.5" x14ac:dyDescent="0.35">
      <c r="A12" s="2">
        <v>3600</v>
      </c>
      <c r="B12" s="2">
        <v>2.8999999999999998E-3</v>
      </c>
      <c r="C12" s="2">
        <v>0.51</v>
      </c>
      <c r="D12" s="2">
        <v>10.69</v>
      </c>
      <c r="E12" s="2" t="str" cm="1">
        <f t="array" ref="E12">_xlfn.IFS(A12&lt;=3700,"Red",AND(A12&gt;3700,A12&lt;=5200),"Orange",AND(A12&gt;5200,A12&lt;=6000),"Yellow",AND(A12&gt;6000,A12&lt;=7500),"Yellow-White",AND(A12&gt;7500,A12&lt;=10000),"White",AND(A12&gt;10000,A12&lt;30000),"Blue-White",A12&gt;=30000,"Blue")</f>
        <v>Red</v>
      </c>
      <c r="F12" s="2"/>
      <c r="G12" s="22" t="s">
        <v>86</v>
      </c>
      <c r="H12" s="22"/>
      <c r="I12" s="22"/>
      <c r="J12" s="22"/>
    </row>
    <row r="13" spans="1:13" ht="14.5" x14ac:dyDescent="0.35">
      <c r="A13" s="2">
        <v>3129</v>
      </c>
      <c r="B13" s="2">
        <v>1.2200000000000001E-2</v>
      </c>
      <c r="C13" s="2">
        <v>0.37609999999999999</v>
      </c>
      <c r="D13" s="2">
        <v>11.79</v>
      </c>
      <c r="E13" s="2" t="str" cm="1">
        <f t="array" ref="E13">_xlfn.IFS(A13&lt;=3700,"Red",AND(A13&gt;3700,A13&lt;=5200),"Orange",AND(A13&gt;5200,A13&lt;=6000),"Yellow",AND(A13&gt;6000,A13&lt;=7500),"Yellow-White",AND(A13&gt;7500,A13&lt;=10000),"White",AND(A13&gt;10000,A13&lt;30000),"Blue-White",A13&gt;=30000,"Blue")</f>
        <v>Red</v>
      </c>
      <c r="F13" s="2"/>
      <c r="G13" s="22"/>
      <c r="H13" s="22"/>
      <c r="I13" s="22"/>
      <c r="J13" s="22"/>
      <c r="L13" s="6" t="s">
        <v>89</v>
      </c>
      <c r="M13" s="2" t="s">
        <v>94</v>
      </c>
    </row>
    <row r="14" spans="1:13" ht="14.5" x14ac:dyDescent="0.35">
      <c r="A14" s="2">
        <v>3134</v>
      </c>
      <c r="B14" s="2">
        <v>4.0000000000000002E-4</v>
      </c>
      <c r="C14" s="2">
        <v>0.19600000000000001</v>
      </c>
      <c r="D14" s="2">
        <v>13.21</v>
      </c>
      <c r="E14" s="2" t="str" cm="1">
        <f t="array" ref="E14">_xlfn.IFS(A14&lt;=3700,"Red",AND(A14&gt;3700,A14&lt;=5200),"Orange",AND(A14&gt;5200,A14&lt;=6000),"Yellow",AND(A14&gt;6000,A14&lt;=7500),"Yellow-White",AND(A14&gt;7500,A14&lt;=10000),"White",AND(A14&gt;10000,A14&lt;30000),"Blue-White",A14&gt;=30000,"Blue")</f>
        <v>Red</v>
      </c>
      <c r="F14" s="2"/>
      <c r="G14" s="22"/>
      <c r="H14" s="22"/>
      <c r="I14" s="22"/>
      <c r="J14" s="22"/>
    </row>
    <row r="15" spans="1:13" ht="14.5" x14ac:dyDescent="0.35">
      <c r="A15" s="2">
        <v>3628</v>
      </c>
      <c r="B15" s="2">
        <v>5.4999999999999997E-3</v>
      </c>
      <c r="C15" s="2">
        <v>0.39300000000000002</v>
      </c>
      <c r="D15" s="2">
        <v>10.48</v>
      </c>
      <c r="E15" s="2" t="str" cm="1">
        <f t="array" ref="E15">_xlfn.IFS(A15&lt;=3700,"Red",AND(A15&gt;3700,A15&lt;=5200),"Orange",AND(A15&gt;5200,A15&lt;=6000),"Yellow",AND(A15&gt;6000,A15&lt;=7500),"Yellow-White",AND(A15&gt;7500,A15&lt;=10000),"White",AND(A15&gt;10000,A15&lt;30000),"Blue-White",A15&gt;=30000,"Blue")</f>
        <v>Red</v>
      </c>
      <c r="F15" s="2"/>
      <c r="G15" s="22"/>
      <c r="H15" s="22"/>
      <c r="I15" s="22"/>
      <c r="J15" s="22"/>
    </row>
    <row r="16" spans="1:13" ht="14.5" x14ac:dyDescent="0.35">
      <c r="A16" s="2">
        <v>2650</v>
      </c>
      <c r="B16" s="2">
        <v>5.9999999999999995E-4</v>
      </c>
      <c r="C16" s="2">
        <v>0.14000000000000001</v>
      </c>
      <c r="D16" s="2">
        <v>11.782</v>
      </c>
      <c r="E16" s="2" t="str" cm="1">
        <f t="array" ref="E16">_xlfn.IFS(A16&lt;=3700,"Red",AND(A16&gt;3700,A16&lt;=5200),"Orange",AND(A16&gt;5200,A16&lt;=6000),"Yellow",AND(A16&gt;6000,A16&lt;=7500),"Yellow-White",AND(A16&gt;7500,A16&lt;=10000),"White",AND(A16&gt;10000,A16&lt;30000),"Blue-White",A16&gt;=30000,"Blue")</f>
        <v>Red</v>
      </c>
      <c r="F16" s="2"/>
      <c r="G16" s="2"/>
    </row>
    <row r="17" spans="1:16" ht="14.5" x14ac:dyDescent="0.35">
      <c r="A17" s="2">
        <v>3340</v>
      </c>
      <c r="B17" s="2">
        <v>3.8E-3</v>
      </c>
      <c r="C17" s="2">
        <v>0.24</v>
      </c>
      <c r="D17" s="2">
        <v>13.07</v>
      </c>
      <c r="E17" s="2" t="str" cm="1">
        <f t="array" ref="E17">_xlfn.IFS(A17&lt;=3700,"Red",AND(A17&gt;3700,A17&lt;=5200),"Orange",AND(A17&gt;5200,A17&lt;=6000),"Yellow",AND(A17&gt;6000,A17&lt;=7500),"Yellow-White",AND(A17&gt;7500,A17&lt;=10000),"White",AND(A17&gt;10000,A17&lt;30000),"Blue-White",A17&gt;=30000,"Blue")</f>
        <v>Red</v>
      </c>
      <c r="F17" s="2"/>
      <c r="G17" s="22" t="s">
        <v>87</v>
      </c>
      <c r="H17" s="22"/>
      <c r="I17" s="22"/>
      <c r="J17" s="22"/>
      <c r="L17" s="6" t="s">
        <v>89</v>
      </c>
      <c r="M17" s="2" t="s">
        <v>88</v>
      </c>
      <c r="N17" s="2"/>
      <c r="O17" s="2"/>
      <c r="P17" s="2"/>
    </row>
    <row r="18" spans="1:16" ht="14.5" x14ac:dyDescent="0.35">
      <c r="A18" s="2">
        <v>2799</v>
      </c>
      <c r="B18" s="2">
        <v>1.8E-3</v>
      </c>
      <c r="C18" s="2">
        <v>0.16</v>
      </c>
      <c r="D18" s="2">
        <v>14.79</v>
      </c>
      <c r="E18" s="2" t="str" cm="1">
        <f t="array" ref="E18">_xlfn.IFS(A18&lt;=3700,"Red",AND(A18&gt;3700,A18&lt;=5200),"Orange",AND(A18&gt;5200,A18&lt;=6000),"Yellow",AND(A18&gt;6000,A18&lt;=7500),"Yellow-White",AND(A18&gt;7500,A18&lt;=10000),"White",AND(A18&gt;10000,A18&lt;30000),"Blue-White",A18&gt;=30000,"Blue")</f>
        <v>Red</v>
      </c>
      <c r="F18" s="2"/>
      <c r="G18" s="22"/>
      <c r="H18" s="22"/>
      <c r="I18" s="22"/>
      <c r="J18" s="22"/>
    </row>
    <row r="19" spans="1:16" ht="14.5" x14ac:dyDescent="0.35">
      <c r="A19" s="2">
        <v>3692</v>
      </c>
      <c r="B19" s="2">
        <v>3.6700000000000001E-3</v>
      </c>
      <c r="C19" s="2">
        <v>0.47</v>
      </c>
      <c r="D19" s="2">
        <v>10.8</v>
      </c>
      <c r="E19" s="2" t="str" cm="1">
        <f t="array" ref="E19">_xlfn.IFS(A19&lt;=3700,"Red",AND(A19&gt;3700,A19&lt;=5200),"Orange",AND(A19&gt;5200,A19&lt;=6000),"Yellow",AND(A19&gt;6000,A19&lt;=7500),"Yellow-White",AND(A19&gt;7500,A19&lt;=10000),"White",AND(A19&gt;10000,A19&lt;30000),"Blue-White",A19&gt;=30000,"Blue")</f>
        <v>Red</v>
      </c>
      <c r="F19" s="2"/>
      <c r="G19" s="22"/>
      <c r="H19" s="22"/>
      <c r="I19" s="22"/>
      <c r="J19" s="22"/>
    </row>
    <row r="20" spans="1:16" ht="14.5" x14ac:dyDescent="0.35">
      <c r="A20" s="2">
        <v>3192</v>
      </c>
      <c r="B20" s="2">
        <v>3.62E-3</v>
      </c>
      <c r="C20" s="2">
        <v>0.19670000000000001</v>
      </c>
      <c r="D20" s="2">
        <v>13.53</v>
      </c>
      <c r="E20" s="2" t="str" cm="1">
        <f t="array" ref="E20">_xlfn.IFS(A20&lt;=3700,"Red",AND(A20&gt;3700,A20&lt;=5200),"Orange",AND(A20&gt;5200,A20&lt;=6000),"Yellow",AND(A20&gt;6000,A20&lt;=7500),"Yellow-White",AND(A20&gt;7500,A20&lt;=10000),"White",AND(A20&gt;10000,A20&lt;30000),"Blue-White",A20&gt;=30000,"Blue")</f>
        <v>Red</v>
      </c>
      <c r="F20" s="2"/>
      <c r="G20" s="22"/>
      <c r="H20" s="22"/>
      <c r="I20" s="22"/>
      <c r="J20" s="22"/>
    </row>
    <row r="21" spans="1:16" ht="14.5" x14ac:dyDescent="0.35">
      <c r="A21" s="2">
        <v>3441</v>
      </c>
      <c r="B21" s="2">
        <v>3.9E-2</v>
      </c>
      <c r="C21" s="2">
        <v>0.35099999999999998</v>
      </c>
      <c r="D21" s="2">
        <v>11.18</v>
      </c>
      <c r="E21" s="2" t="str" cm="1">
        <f t="array" ref="E21">_xlfn.IFS(A21&lt;=3700,"Red",AND(A21&gt;3700,A21&lt;=5200),"Orange",AND(A21&gt;5200,A21&lt;=6000),"Yellow",AND(A21&gt;6000,A21&lt;=7500),"Yellow-White",AND(A21&gt;7500,A21&lt;=10000),"White",AND(A21&gt;10000,A21&lt;30000),"Blue-White",A21&gt;=30000,"Blue")</f>
        <v>Red</v>
      </c>
      <c r="F21" s="2"/>
      <c r="G21" s="2"/>
    </row>
    <row r="22" spans="1:16" ht="14.5" x14ac:dyDescent="0.35">
      <c r="A22" s="2">
        <v>25000</v>
      </c>
      <c r="B22" s="2">
        <v>5.6000000000000001E-2</v>
      </c>
      <c r="C22" s="2">
        <v>8.3999999999999995E-3</v>
      </c>
      <c r="D22" s="2">
        <v>10.58</v>
      </c>
      <c r="E22" s="2" t="str" cm="1">
        <f t="array" ref="E22">_xlfn.IFS(A22&lt;=3700,"Red",AND(A22&gt;3700,A22&lt;=5200),"Orange",AND(A22&gt;5200,A22&lt;=6000),"Yellow",AND(A22&gt;6000,A22&lt;=7500),"Yellow-White",AND(A22&gt;7500,A22&lt;=10000),"White",AND(A22&gt;10000,A22&lt;30000),"Blue-White",A22&gt;=30000,"Blue")</f>
        <v>Blue-White</v>
      </c>
      <c r="F22" s="2"/>
      <c r="G22" s="2"/>
    </row>
    <row r="23" spans="1:16" ht="14.5" x14ac:dyDescent="0.35">
      <c r="A23" s="2">
        <v>7740</v>
      </c>
      <c r="B23" s="2">
        <v>4.8999999999999998E-4</v>
      </c>
      <c r="C23" s="2">
        <v>1.234E-2</v>
      </c>
      <c r="D23" s="2">
        <v>14.02</v>
      </c>
      <c r="E23" s="2" t="str" cm="1">
        <f t="array" ref="E23">_xlfn.IFS(A23&lt;=3700,"Red",AND(A23&gt;3700,A23&lt;=5200),"Orange",AND(A23&gt;5200,A23&lt;=6000),"Yellow",AND(A23&gt;6000,A23&lt;=7500),"Yellow-White",AND(A23&gt;7500,A23&lt;=10000),"White",AND(A23&gt;10000,A23&lt;30000),"Blue-White",A23&gt;=30000,"Blue")</f>
        <v>White</v>
      </c>
      <c r="F23" s="2"/>
      <c r="G23" s="2"/>
    </row>
    <row r="24" spans="1:16" ht="14.5" x14ac:dyDescent="0.35">
      <c r="A24" s="2">
        <v>7220</v>
      </c>
      <c r="B24" s="2">
        <v>1.7000000000000001E-4</v>
      </c>
      <c r="C24" s="2">
        <v>1.0999999999999999E-2</v>
      </c>
      <c r="D24" s="2">
        <v>14.23</v>
      </c>
      <c r="E24" s="2" t="str" cm="1">
        <f t="array" ref="E24">_xlfn.IFS(A24&lt;=3700,"Red",AND(A24&gt;3700,A24&lt;=5200),"Orange",AND(A24&gt;5200,A24&lt;=6000),"Yellow",AND(A24&gt;6000,A24&lt;=7500),"Yellow-White",AND(A24&gt;7500,A24&lt;=10000),"White",AND(A24&gt;10000,A24&lt;30000),"Blue-White",A24&gt;=30000,"Blue")</f>
        <v>Yellow-White</v>
      </c>
      <c r="F24" s="2"/>
      <c r="G24" s="2"/>
    </row>
    <row r="25" spans="1:16" ht="14.5" x14ac:dyDescent="0.35">
      <c r="A25" s="2">
        <v>8500</v>
      </c>
      <c r="B25" s="2">
        <v>5.0000000000000001E-4</v>
      </c>
      <c r="C25" s="2">
        <v>0.01</v>
      </c>
      <c r="D25" s="2">
        <v>14.5</v>
      </c>
      <c r="E25" s="2" t="str" cm="1">
        <f t="array" ref="E25">_xlfn.IFS(A25&lt;=3700,"Red",AND(A25&gt;3700,A25&lt;=5200),"Orange",AND(A25&gt;5200,A25&lt;=6000),"Yellow",AND(A25&gt;6000,A25&lt;=7500),"Yellow-White",AND(A25&gt;7500,A25&lt;=10000),"White",AND(A25&gt;10000,A25&lt;30000),"Blue-White",A25&gt;=30000,"Blue")</f>
        <v>White</v>
      </c>
      <c r="F25" s="2"/>
      <c r="G25" s="2"/>
    </row>
    <row r="26" spans="1:16" ht="14.5" x14ac:dyDescent="0.35">
      <c r="A26" s="2">
        <v>16500</v>
      </c>
      <c r="B26" s="2">
        <v>1.2999999999999999E-2</v>
      </c>
      <c r="C26" s="2">
        <v>1.4E-2</v>
      </c>
      <c r="D26" s="2">
        <v>11.89</v>
      </c>
      <c r="E26" s="2" t="str" cm="1">
        <f t="array" ref="E26">_xlfn.IFS(A26&lt;=3700,"Red",AND(A26&gt;3700,A26&lt;=5200),"Orange",AND(A26&gt;5200,A26&lt;=6000),"Yellow",AND(A26&gt;6000,A26&lt;=7500),"Yellow-White",AND(A26&gt;7500,A26&lt;=10000),"White",AND(A26&gt;10000,A26&lt;30000),"Blue-White",A26&gt;=30000,"Blue")</f>
        <v>Blue-White</v>
      </c>
      <c r="F26" s="2"/>
      <c r="G26" s="2"/>
    </row>
    <row r="27" spans="1:16" ht="14.5" x14ac:dyDescent="0.35">
      <c r="A27" s="2">
        <v>12990</v>
      </c>
      <c r="B27" s="2">
        <v>8.5000000000000006E-5</v>
      </c>
      <c r="C27" s="2">
        <v>9.8399999999999998E-3</v>
      </c>
      <c r="D27" s="2">
        <v>12.23</v>
      </c>
      <c r="E27" s="2" t="str" cm="1">
        <f t="array" ref="E27">_xlfn.IFS(A27&lt;=3700,"Red",AND(A27&gt;3700,A27&lt;=5200),"Orange",AND(A27&gt;5200,A27&lt;=6000),"Yellow",AND(A27&gt;6000,A27&lt;=7500),"Yellow-White",AND(A27&gt;7500,A27&lt;=10000),"White",AND(A27&gt;10000,A27&lt;30000),"Blue-White",A27&gt;=30000,"Blue")</f>
        <v>Blue-White</v>
      </c>
      <c r="F27" s="2"/>
      <c r="G27" s="2"/>
    </row>
    <row r="28" spans="1:16" ht="14.5" x14ac:dyDescent="0.35">
      <c r="A28" s="2">
        <v>8570</v>
      </c>
      <c r="B28" s="2">
        <v>8.0999999999999996E-4</v>
      </c>
      <c r="C28" s="2">
        <v>9.7000000000000003E-3</v>
      </c>
      <c r="D28" s="2">
        <v>14.2</v>
      </c>
      <c r="E28" s="2" t="str" cm="1">
        <f t="array" ref="E28">_xlfn.IFS(A28&lt;=3700,"Red",AND(A28&gt;3700,A28&lt;=5200),"Orange",AND(A28&gt;5200,A28&lt;=6000),"Yellow",AND(A28&gt;6000,A28&lt;=7500),"Yellow-White",AND(A28&gt;7500,A28&lt;=10000),"White",AND(A28&gt;10000,A28&lt;30000),"Blue-White",A28&gt;=30000,"Blue")</f>
        <v>White</v>
      </c>
      <c r="F28" s="2"/>
      <c r="G28" s="2"/>
    </row>
    <row r="29" spans="1:16" ht="14.5" x14ac:dyDescent="0.35">
      <c r="A29" s="2">
        <v>7700</v>
      </c>
      <c r="B29" s="2">
        <v>1.1E-4</v>
      </c>
      <c r="C29" s="2">
        <v>1.2800000000000001E-2</v>
      </c>
      <c r="D29" s="2">
        <v>14.47</v>
      </c>
      <c r="E29" s="2" t="str" cm="1">
        <f t="array" ref="E29">_xlfn.IFS(A29&lt;=3700,"Red",AND(A29&gt;3700,A29&lt;=5200),"Orange",AND(A29&gt;5200,A29&lt;=6000),"Yellow",AND(A29&gt;6000,A29&lt;=7500),"Yellow-White",AND(A29&gt;7500,A29&lt;=10000),"White",AND(A29&gt;10000,A29&lt;30000),"Blue-White",A29&gt;=30000,"Blue")</f>
        <v>White</v>
      </c>
      <c r="F29" s="2"/>
      <c r="G29" s="2"/>
    </row>
    <row r="30" spans="1:16" ht="14.5" x14ac:dyDescent="0.35">
      <c r="A30" s="2">
        <v>11790</v>
      </c>
      <c r="B30" s="2">
        <v>1.4999999999999999E-4</v>
      </c>
      <c r="C30" s="2">
        <v>1.0999999999999999E-2</v>
      </c>
      <c r="D30" s="2">
        <v>12.59</v>
      </c>
      <c r="E30" s="2" t="str" cm="1">
        <f t="array" ref="E30">_xlfn.IFS(A30&lt;=3700,"Red",AND(A30&gt;3700,A30&lt;=5200),"Orange",AND(A30&gt;5200,A30&lt;=6000),"Yellow",AND(A30&gt;6000,A30&lt;=7500),"Yellow-White",AND(A30&gt;7500,A30&lt;=10000),"White",AND(A30&gt;10000,A30&lt;30000),"Blue-White",A30&gt;=30000,"Blue")</f>
        <v>Blue-White</v>
      </c>
      <c r="F30" s="2"/>
      <c r="G30" s="2"/>
    </row>
    <row r="31" spans="1:16" ht="14.5" x14ac:dyDescent="0.35">
      <c r="A31" s="2">
        <v>7230</v>
      </c>
      <c r="B31" s="2">
        <v>8.0000000000000007E-5</v>
      </c>
      <c r="C31" s="2">
        <v>1.2999999999999999E-2</v>
      </c>
      <c r="D31" s="2">
        <v>14.08</v>
      </c>
      <c r="E31" s="2" t="str" cm="1">
        <f t="array" ref="E31">_xlfn.IFS(A31&lt;=3700,"Red",AND(A31&gt;3700,A31&lt;=5200),"Orange",AND(A31&gt;5200,A31&lt;=6000),"Yellow",AND(A31&gt;6000,A31&lt;=7500),"Yellow-White",AND(A31&gt;7500,A31&lt;=10000),"White",AND(A31&gt;10000,A31&lt;30000),"Blue-White",A31&gt;=30000,"Blue")</f>
        <v>Yellow-White</v>
      </c>
      <c r="F31" s="2"/>
      <c r="G31" s="2"/>
    </row>
    <row r="32" spans="1:16" ht="14.5" x14ac:dyDescent="0.35">
      <c r="A32" s="2">
        <v>39000</v>
      </c>
      <c r="B32" s="2">
        <v>204000</v>
      </c>
      <c r="C32" s="2">
        <v>10.6</v>
      </c>
      <c r="D32" s="2">
        <v>-4.7</v>
      </c>
      <c r="E32" s="2" t="str" cm="1">
        <f t="array" ref="E32">_xlfn.IFS(A32&lt;=3700,"Red",AND(A32&gt;3700,A32&lt;=5200),"Orange",AND(A32&gt;5200,A32&lt;=6000),"Yellow",AND(A32&gt;6000,A32&lt;=7500),"Yellow-White",AND(A32&gt;7500,A32&lt;=10000),"White",AND(A32&gt;10000,A32&lt;30000),"Blue-White",A32&gt;=30000,"Blue")</f>
        <v>Blue</v>
      </c>
      <c r="F32" s="2"/>
      <c r="G32" s="2"/>
    </row>
    <row r="33" spans="1:7" ht="14.5" x14ac:dyDescent="0.35">
      <c r="A33" s="2">
        <v>30000</v>
      </c>
      <c r="B33" s="2">
        <v>28840</v>
      </c>
      <c r="C33" s="2">
        <v>6.3</v>
      </c>
      <c r="D33" s="2">
        <v>-4.2</v>
      </c>
      <c r="E33" s="2" t="str" cm="1">
        <f t="array" ref="E33">_xlfn.IFS(A33&lt;=3700,"Red",AND(A33&gt;3700,A33&lt;=5200),"Orange",AND(A33&gt;5200,A33&lt;=6000),"Yellow",AND(A33&gt;6000,A33&lt;=7500),"Yellow-White",AND(A33&gt;7500,A33&lt;=10000),"White",AND(A33&gt;10000,A33&lt;30000),"Blue-White",A33&gt;=30000,"Blue")</f>
        <v>Blue</v>
      </c>
      <c r="F33" s="2"/>
      <c r="G33" s="2"/>
    </row>
    <row r="34" spans="1:7" ht="14.5" x14ac:dyDescent="0.35">
      <c r="A34" s="2">
        <v>15276</v>
      </c>
      <c r="B34" s="2">
        <v>1136</v>
      </c>
      <c r="C34" s="2">
        <v>7.2</v>
      </c>
      <c r="D34" s="2">
        <v>-1.97</v>
      </c>
      <c r="E34" s="2" t="str" cm="1">
        <f t="array" ref="E34">_xlfn.IFS(A34&lt;=3700,"Red",AND(A34&gt;3700,A34&lt;=5200),"Orange",AND(A34&gt;5200,A34&lt;=6000),"Yellow",AND(A34&gt;6000,A34&lt;=7500),"Yellow-White",AND(A34&gt;7500,A34&lt;=10000),"White",AND(A34&gt;10000,A34&lt;30000),"Blue-White",A34&gt;=30000,"Blue")</f>
        <v>Blue-White</v>
      </c>
      <c r="F34" s="2"/>
      <c r="G34" s="2"/>
    </row>
    <row r="35" spans="1:7" ht="14.5" x14ac:dyDescent="0.35">
      <c r="A35" s="2">
        <v>9700</v>
      </c>
      <c r="B35" s="2">
        <v>74</v>
      </c>
      <c r="C35" s="2">
        <v>2.89</v>
      </c>
      <c r="D35" s="2">
        <v>0.16</v>
      </c>
      <c r="E35" s="2" t="str" cm="1">
        <f t="array" ref="E35">_xlfn.IFS(A35&lt;=3700,"Red",AND(A35&gt;3700,A35&lt;=5200),"Orange",AND(A35&gt;5200,A35&lt;=6000),"Yellow",AND(A35&gt;6000,A35&lt;=7500),"Yellow-White",AND(A35&gt;7500,A35&lt;=10000),"White",AND(A35&gt;10000,A35&lt;30000),"Blue-White",A35&gt;=30000,"Blue")</f>
        <v>White</v>
      </c>
      <c r="F35" s="2"/>
      <c r="G35" s="2"/>
    </row>
    <row r="36" spans="1:7" ht="14.5" x14ac:dyDescent="0.35">
      <c r="A36" s="2">
        <v>5800</v>
      </c>
      <c r="B36" s="2">
        <v>0.81</v>
      </c>
      <c r="C36" s="2">
        <v>0.9</v>
      </c>
      <c r="D36" s="2">
        <v>5.05</v>
      </c>
      <c r="E36" s="2" t="str" cm="1">
        <f t="array" ref="E36">_xlfn.IFS(A36&lt;=3700,"Red",AND(A36&gt;3700,A36&lt;=5200),"Orange",AND(A36&gt;5200,A36&lt;=6000),"Yellow",AND(A36&gt;6000,A36&lt;=7500),"Yellow-White",AND(A36&gt;7500,A36&lt;=10000),"White",AND(A36&gt;10000,A36&lt;30000),"Blue-White",A36&gt;=30000,"Blue")</f>
        <v>Yellow</v>
      </c>
      <c r="F36" s="2"/>
      <c r="G36" s="2"/>
    </row>
    <row r="37" spans="1:7" ht="14.5" x14ac:dyDescent="0.35">
      <c r="A37" s="2">
        <v>8052</v>
      </c>
      <c r="B37" s="2">
        <v>8.6999999999999993</v>
      </c>
      <c r="C37" s="2">
        <v>1.8</v>
      </c>
      <c r="D37" s="2">
        <v>2.42</v>
      </c>
      <c r="E37" s="2" t="str" cm="1">
        <f t="array" ref="E37">_xlfn.IFS(A37&lt;=3700,"Red",AND(A37&gt;3700,A37&lt;=5200),"Orange",AND(A37&gt;5200,A37&lt;=6000),"Yellow",AND(A37&gt;6000,A37&lt;=7500),"Yellow-White",AND(A37&gt;7500,A37&lt;=10000),"White",AND(A37&gt;10000,A37&lt;30000),"Blue-White",A37&gt;=30000,"Blue")</f>
        <v>White</v>
      </c>
      <c r="F37" s="2"/>
      <c r="G37" s="2"/>
    </row>
    <row r="38" spans="1:7" ht="14.5" x14ac:dyDescent="0.35">
      <c r="A38" s="2">
        <v>6757</v>
      </c>
      <c r="B38" s="2">
        <v>1.43</v>
      </c>
      <c r="C38" s="2">
        <v>1.1200000000000001</v>
      </c>
      <c r="D38" s="2">
        <v>2.41</v>
      </c>
      <c r="E38" s="2" t="str" cm="1">
        <f t="array" ref="E38">_xlfn.IFS(A38&lt;=3700,"Red",AND(A38&gt;3700,A38&lt;=5200),"Orange",AND(A38&gt;5200,A38&lt;=6000),"Yellow",AND(A38&gt;6000,A38&lt;=7500),"Yellow-White",AND(A38&gt;7500,A38&lt;=10000),"White",AND(A38&gt;10000,A38&lt;30000),"Blue-White",A38&gt;=30000,"Blue")</f>
        <v>Yellow-White</v>
      </c>
      <c r="F38" s="2"/>
      <c r="G38" s="2"/>
    </row>
    <row r="39" spans="1:7" ht="14.5" x14ac:dyDescent="0.35">
      <c r="A39" s="2">
        <v>6380</v>
      </c>
      <c r="B39" s="2">
        <v>1.35</v>
      </c>
      <c r="C39" s="2">
        <v>0.98</v>
      </c>
      <c r="D39" s="2">
        <v>2.93</v>
      </c>
      <c r="E39" s="2" t="str" cm="1">
        <f t="array" ref="E39">_xlfn.IFS(A39&lt;=3700,"Red",AND(A39&gt;3700,A39&lt;=5200),"Orange",AND(A39&gt;5200,A39&lt;=6000),"Yellow",AND(A39&gt;6000,A39&lt;=7500),"Yellow-White",AND(A39&gt;7500,A39&lt;=10000),"White",AND(A39&gt;10000,A39&lt;30000),"Blue-White",A39&gt;=30000,"Blue")</f>
        <v>Yellow-White</v>
      </c>
      <c r="F39" s="2"/>
      <c r="G39" s="2"/>
    </row>
    <row r="40" spans="1:7" ht="14.5" x14ac:dyDescent="0.35">
      <c r="A40" s="2">
        <v>5936</v>
      </c>
      <c r="B40" s="2">
        <v>1.357</v>
      </c>
      <c r="C40" s="2">
        <v>1.1060000000000001</v>
      </c>
      <c r="D40" s="2">
        <v>4.46</v>
      </c>
      <c r="E40" s="2" t="str" cm="1">
        <f t="array" ref="E40">_xlfn.IFS(A40&lt;=3700,"Red",AND(A40&gt;3700,A40&lt;=5200),"Orange",AND(A40&gt;5200,A40&lt;=6000),"Yellow",AND(A40&gt;6000,A40&lt;=7500),"Yellow-White",AND(A40&gt;7500,A40&lt;=10000),"White",AND(A40&gt;10000,A40&lt;30000),"Blue-White",A40&gt;=30000,"Blue")</f>
        <v>Yellow</v>
      </c>
      <c r="F40" s="2"/>
      <c r="G40" s="2"/>
    </row>
    <row r="41" spans="1:7" ht="14.5" x14ac:dyDescent="0.35">
      <c r="A41" s="2">
        <v>5587</v>
      </c>
      <c r="B41" s="2">
        <v>0.81899999999999995</v>
      </c>
      <c r="C41" s="2">
        <v>0.99</v>
      </c>
      <c r="D41" s="2">
        <v>5.03</v>
      </c>
      <c r="E41" s="2" t="str" cm="1">
        <f t="array" ref="E41">_xlfn.IFS(A41&lt;=3700,"Red",AND(A41&gt;3700,A41&lt;=5200),"Orange",AND(A41&gt;5200,A41&lt;=6000),"Yellow",AND(A41&gt;6000,A41&lt;=7500),"Yellow-White",AND(A41&gt;7500,A41&lt;=10000),"White",AND(A41&gt;10000,A41&lt;30000),"Blue-White",A41&gt;=30000,"Blue")</f>
        <v>Yellow</v>
      </c>
      <c r="F41" s="2"/>
      <c r="G41" s="2"/>
    </row>
    <row r="42" spans="1:7" ht="14.5" x14ac:dyDescent="0.35">
      <c r="A42" s="2">
        <v>3826</v>
      </c>
      <c r="B42" s="2">
        <v>200000</v>
      </c>
      <c r="C42" s="2">
        <v>19</v>
      </c>
      <c r="D42" s="2">
        <v>-6.93</v>
      </c>
      <c r="E42" s="2" t="str" cm="1">
        <f t="array" ref="E42">_xlfn.IFS(A42&lt;=3700,"Red",AND(A42&gt;3700,A42&lt;=5200),"Orange",AND(A42&gt;5200,A42&lt;=6000),"Yellow",AND(A42&gt;6000,A42&lt;=7500),"Yellow-White",AND(A42&gt;7500,A42&lt;=10000),"White",AND(A42&gt;10000,A42&lt;30000),"Blue-White",A42&gt;=30000,"Blue")</f>
        <v>Orange</v>
      </c>
      <c r="F42" s="2"/>
      <c r="G42" s="2"/>
    </row>
    <row r="43" spans="1:7" ht="14.5" x14ac:dyDescent="0.35">
      <c r="A43" s="2">
        <v>3365</v>
      </c>
      <c r="B43" s="2">
        <v>340000</v>
      </c>
      <c r="C43" s="2">
        <v>23</v>
      </c>
      <c r="D43" s="2">
        <v>-6.2</v>
      </c>
      <c r="E43" s="2" t="str" cm="1">
        <f t="array" ref="E43">_xlfn.IFS(A43&lt;=3700,"Red",AND(A43&gt;3700,A43&lt;=5200),"Orange",AND(A43&gt;5200,A43&lt;=6000),"Yellow",AND(A43&gt;6000,A43&lt;=7500),"Yellow-White",AND(A43&gt;7500,A43&lt;=10000),"White",AND(A43&gt;10000,A43&lt;30000),"Blue-White",A43&gt;=30000,"Blue")</f>
        <v>Red</v>
      </c>
      <c r="F43" s="2"/>
      <c r="G43" s="2"/>
    </row>
    <row r="44" spans="1:7" ht="14.5" x14ac:dyDescent="0.35">
      <c r="A44" s="2">
        <v>3270</v>
      </c>
      <c r="B44" s="2">
        <v>150000</v>
      </c>
      <c r="C44" s="2">
        <v>88</v>
      </c>
      <c r="D44" s="2">
        <v>-6.02</v>
      </c>
      <c r="E44" s="2" t="str" cm="1">
        <f t="array" ref="E44">_xlfn.IFS(A44&lt;=3700,"Red",AND(A44&gt;3700,A44&lt;=5200),"Orange",AND(A44&gt;5200,A44&lt;=6000),"Yellow",AND(A44&gt;6000,A44&lt;=7500),"Yellow-White",AND(A44&gt;7500,A44&lt;=10000),"White",AND(A44&gt;10000,A44&lt;30000),"Blue-White",A44&gt;=30000,"Blue")</f>
        <v>Red</v>
      </c>
      <c r="F44" s="2"/>
      <c r="G44" s="2"/>
    </row>
    <row r="45" spans="1:7" ht="14.5" x14ac:dyDescent="0.35">
      <c r="A45" s="2">
        <v>3200</v>
      </c>
      <c r="B45" s="2">
        <v>195000</v>
      </c>
      <c r="C45" s="2">
        <v>17</v>
      </c>
      <c r="D45" s="2">
        <v>-7.22</v>
      </c>
      <c r="E45" s="2" t="str" cm="1">
        <f t="array" ref="E45">_xlfn.IFS(A45&lt;=3700,"Red",AND(A45&gt;3700,A45&lt;=5200),"Orange",AND(A45&gt;5200,A45&lt;=6000),"Yellow",AND(A45&gt;6000,A45&lt;=7500),"Yellow-White",AND(A45&gt;7500,A45&lt;=10000),"White",AND(A45&gt;10000,A45&lt;30000),"Blue-White",A45&gt;=30000,"Blue")</f>
        <v>Red</v>
      </c>
      <c r="F45" s="2"/>
      <c r="G45" s="2"/>
    </row>
    <row r="46" spans="1:7" ht="14.5" x14ac:dyDescent="0.35">
      <c r="A46" s="2">
        <v>3008</v>
      </c>
      <c r="B46" s="2">
        <v>280000</v>
      </c>
      <c r="C46" s="2">
        <v>25</v>
      </c>
      <c r="D46" s="2">
        <v>-6</v>
      </c>
      <c r="E46" s="2" t="str" cm="1">
        <f t="array" ref="E46">_xlfn.IFS(A46&lt;=3700,"Red",AND(A46&gt;3700,A46&lt;=5200),"Orange",AND(A46&gt;5200,A46&lt;=6000),"Yellow",AND(A46&gt;6000,A46&lt;=7500),"Yellow-White",AND(A46&gt;7500,A46&lt;=10000),"White",AND(A46&gt;10000,A46&lt;30000),"Blue-White",A46&gt;=30000,"Blue")</f>
        <v>Red</v>
      </c>
      <c r="F46" s="2"/>
      <c r="G46" s="2"/>
    </row>
    <row r="47" spans="1:7" ht="14.5" x14ac:dyDescent="0.35">
      <c r="A47" s="2">
        <v>3600</v>
      </c>
      <c r="B47" s="2">
        <v>320000</v>
      </c>
      <c r="C47" s="2">
        <v>29</v>
      </c>
      <c r="D47" s="2">
        <v>-6.6</v>
      </c>
      <c r="E47" s="2" t="str" cm="1">
        <f t="array" ref="E47">_xlfn.IFS(A47&lt;=3700,"Red",AND(A47&gt;3700,A47&lt;=5200),"Orange",AND(A47&gt;5200,A47&lt;=6000),"Yellow",AND(A47&gt;6000,A47&lt;=7500),"Yellow-White",AND(A47&gt;7500,A47&lt;=10000),"White",AND(A47&gt;10000,A47&lt;30000),"Blue-White",A47&gt;=30000,"Blue")</f>
        <v>Red</v>
      </c>
      <c r="F47" s="2"/>
      <c r="G47" s="2"/>
    </row>
    <row r="48" spans="1:7" ht="14.5" x14ac:dyDescent="0.35">
      <c r="A48" s="2">
        <v>3575</v>
      </c>
      <c r="B48" s="2">
        <v>123000</v>
      </c>
      <c r="C48" s="2">
        <v>45</v>
      </c>
      <c r="D48" s="2">
        <v>-6.78</v>
      </c>
      <c r="E48" s="2" t="str" cm="1">
        <f t="array" ref="E48">_xlfn.IFS(A48&lt;=3700,"Red",AND(A48&gt;3700,A48&lt;=5200),"Orange",AND(A48&gt;5200,A48&lt;=6000),"Yellow",AND(A48&gt;6000,A48&lt;=7500),"Yellow-White",AND(A48&gt;7500,A48&lt;=10000),"White",AND(A48&gt;10000,A48&lt;30000),"Blue-White",A48&gt;=30000,"Blue")</f>
        <v>Red</v>
      </c>
      <c r="F48" s="2"/>
      <c r="G48" s="2"/>
    </row>
    <row r="49" spans="1:7" ht="14.5" x14ac:dyDescent="0.35">
      <c r="A49" s="2">
        <v>3574</v>
      </c>
      <c r="B49" s="2">
        <v>200000</v>
      </c>
      <c r="C49" s="2">
        <v>89</v>
      </c>
      <c r="D49" s="2">
        <v>-5.24</v>
      </c>
      <c r="E49" s="2" t="str" cm="1">
        <f t="array" ref="E49">_xlfn.IFS(A49&lt;=3700,"Red",AND(A49&gt;3700,A49&lt;=5200),"Orange",AND(A49&gt;5200,A49&lt;=6000),"Yellow",AND(A49&gt;6000,A49&lt;=7500),"Yellow-White",AND(A49&gt;7500,A49&lt;=10000),"White",AND(A49&gt;10000,A49&lt;30000),"Blue-White",A49&gt;=30000,"Blue")</f>
        <v>Red</v>
      </c>
      <c r="F49" s="2"/>
      <c r="G49" s="2"/>
    </row>
    <row r="50" spans="1:7" ht="14.5" x14ac:dyDescent="0.35">
      <c r="A50" s="2">
        <v>3625</v>
      </c>
      <c r="B50" s="2">
        <v>184000</v>
      </c>
      <c r="C50" s="2">
        <v>84</v>
      </c>
      <c r="D50" s="2">
        <v>-6.74</v>
      </c>
      <c r="E50" s="2" t="str" cm="1">
        <f t="array" ref="E50">_xlfn.IFS(A50&lt;=3700,"Red",AND(A50&gt;3700,A50&lt;=5200),"Orange",AND(A50&gt;5200,A50&lt;=6000),"Yellow",AND(A50&gt;6000,A50&lt;=7500),"Yellow-White",AND(A50&gt;7500,A50&lt;=10000),"White",AND(A50&gt;10000,A50&lt;30000),"Blue-White",A50&gt;=30000,"Blue")</f>
        <v>Red</v>
      </c>
      <c r="F50" s="2"/>
      <c r="G50" s="2"/>
    </row>
    <row r="51" spans="1:7" ht="14.5" x14ac:dyDescent="0.35">
      <c r="A51" s="2">
        <v>33750</v>
      </c>
      <c r="B51" s="2">
        <v>220000</v>
      </c>
      <c r="C51" s="2">
        <v>26</v>
      </c>
      <c r="D51" s="2">
        <v>-6.1</v>
      </c>
      <c r="E51" s="2" t="str" cm="1">
        <f t="array" ref="E51">_xlfn.IFS(A51&lt;=3700,"Red",AND(A51&gt;3700,A51&lt;=5200),"Orange",AND(A51&gt;5200,A51&lt;=6000),"Yellow",AND(A51&gt;6000,A51&lt;=7500),"Yellow-White",AND(A51&gt;7500,A51&lt;=10000),"White",AND(A51&gt;10000,A51&lt;30000),"Blue-White",A51&gt;=30000,"Blue")</f>
        <v>Blue</v>
      </c>
      <c r="F51" s="2"/>
      <c r="G51" s="2"/>
    </row>
    <row r="52" spans="1:7" ht="14.5" x14ac:dyDescent="0.35">
      <c r="A52" s="2">
        <v>3490</v>
      </c>
      <c r="B52" s="2">
        <v>270000</v>
      </c>
      <c r="C52" s="2">
        <v>1520</v>
      </c>
      <c r="D52" s="2">
        <v>-9.4</v>
      </c>
      <c r="E52" s="2" t="str" cm="1">
        <f t="array" ref="E52">_xlfn.IFS(A52&lt;=3700,"Red",AND(A52&gt;3700,A52&lt;=5200),"Orange",AND(A52&gt;5200,A52&lt;=6000),"Yellow",AND(A52&gt;6000,A52&lt;=7500),"Yellow-White",AND(A52&gt;7500,A52&lt;=10000),"White",AND(A52&gt;10000,A52&lt;30000),"Blue-White",A52&gt;=30000,"Blue")</f>
        <v>Red</v>
      </c>
      <c r="F52" s="2"/>
      <c r="G52" s="2"/>
    </row>
    <row r="53" spans="1:7" ht="14.5" x14ac:dyDescent="0.35">
      <c r="A53" s="2">
        <v>3750</v>
      </c>
      <c r="B53" s="2">
        <v>283000</v>
      </c>
      <c r="C53" s="2">
        <v>1260</v>
      </c>
      <c r="D53" s="2">
        <v>-7.63</v>
      </c>
      <c r="E53" s="2" t="str" cm="1">
        <f t="array" ref="E53">_xlfn.IFS(A53&lt;=3700,"Red",AND(A53&gt;3700,A53&lt;=5200),"Orange",AND(A53&gt;5200,A53&lt;=6000),"Yellow",AND(A53&gt;6000,A53&lt;=7500),"Yellow-White",AND(A53&gt;7500,A53&lt;=10000),"White",AND(A53&gt;10000,A53&lt;30000),"Blue-White",A53&gt;=30000,"Blue")</f>
        <v>Orange</v>
      </c>
      <c r="F53" s="2"/>
      <c r="G53" s="2"/>
    </row>
    <row r="54" spans="1:7" ht="14.5" x14ac:dyDescent="0.35">
      <c r="A54" s="2">
        <v>3834</v>
      </c>
      <c r="B54" s="2">
        <v>272000</v>
      </c>
      <c r="C54" s="2">
        <v>1183</v>
      </c>
      <c r="D54" s="2">
        <v>-9.1999999999999993</v>
      </c>
      <c r="E54" s="2" t="str" cm="1">
        <f t="array" ref="E54">_xlfn.IFS(A54&lt;=3700,"Red",AND(A54&gt;3700,A54&lt;=5200),"Orange",AND(A54&gt;5200,A54&lt;=6000),"Yellow",AND(A54&gt;6000,A54&lt;=7500),"Yellow-White",AND(A54&gt;7500,A54&lt;=10000),"White",AND(A54&gt;10000,A54&lt;30000),"Blue-White",A54&gt;=30000,"Blue")</f>
        <v>Orange</v>
      </c>
      <c r="F54" s="2"/>
      <c r="G54" s="2"/>
    </row>
    <row r="55" spans="1:7" ht="14.5" x14ac:dyDescent="0.35">
      <c r="A55" s="2">
        <v>3749</v>
      </c>
      <c r="B55" s="2">
        <v>550000</v>
      </c>
      <c r="C55" s="2">
        <v>1648</v>
      </c>
      <c r="D55" s="2">
        <v>-8.0500000000000007</v>
      </c>
      <c r="E55" s="2" t="str" cm="1">
        <f t="array" ref="E55">_xlfn.IFS(A55&lt;=3700,"Red",AND(A55&gt;3700,A55&lt;=5200),"Orange",AND(A55&gt;5200,A55&lt;=6000),"Yellow",AND(A55&gt;6000,A55&lt;=7500),"Yellow-White",AND(A55&gt;7500,A55&lt;=10000),"White",AND(A55&gt;10000,A55&lt;30000),"Blue-White",A55&gt;=30000,"Blue")</f>
        <v>Orange</v>
      </c>
      <c r="F55" s="2"/>
      <c r="G55" s="2"/>
    </row>
    <row r="56" spans="1:7" ht="14.5" x14ac:dyDescent="0.35">
      <c r="A56" s="2">
        <v>3650</v>
      </c>
      <c r="B56" s="2">
        <v>310000</v>
      </c>
      <c r="C56" s="2">
        <v>1324</v>
      </c>
      <c r="D56" s="2">
        <v>-7.79</v>
      </c>
      <c r="E56" s="2" t="str" cm="1">
        <f t="array" ref="E56">_xlfn.IFS(A56&lt;=3700,"Red",AND(A56&gt;3700,A56&lt;=5200),"Orange",AND(A56&gt;5200,A56&lt;=6000),"Yellow",AND(A56&gt;6000,A56&lt;=7500),"Yellow-White",AND(A56&gt;7500,A56&lt;=10000),"White",AND(A56&gt;10000,A56&lt;30000),"Blue-White",A56&gt;=30000,"Blue")</f>
        <v>Red</v>
      </c>
      <c r="F56" s="2"/>
      <c r="G56" s="2"/>
    </row>
    <row r="57" spans="1:7" ht="14.5" x14ac:dyDescent="0.35">
      <c r="A57" s="2">
        <v>3450</v>
      </c>
      <c r="B57" s="2">
        <v>263000</v>
      </c>
      <c r="C57" s="2">
        <v>1349</v>
      </c>
      <c r="D57" s="2">
        <v>-11.75</v>
      </c>
      <c r="E57" s="2" t="str" cm="1">
        <f t="array" ref="E57">_xlfn.IFS(A57&lt;=3700,"Red",AND(A57&gt;3700,A57&lt;=5200),"Orange",AND(A57&gt;5200,A57&lt;=6000),"Yellow",AND(A57&gt;6000,A57&lt;=7500),"Yellow-White",AND(A57&gt;7500,A57&lt;=10000),"White",AND(A57&gt;10000,A57&lt;30000),"Blue-White",A57&gt;=30000,"Blue")</f>
        <v>Red</v>
      </c>
      <c r="F57" s="2"/>
      <c r="G57" s="2"/>
    </row>
    <row r="58" spans="1:7" ht="14.5" x14ac:dyDescent="0.35">
      <c r="A58" s="2">
        <v>3660</v>
      </c>
      <c r="B58" s="2">
        <v>363000</v>
      </c>
      <c r="C58" s="2">
        <v>1673</v>
      </c>
      <c r="D58" s="2">
        <v>-11.92</v>
      </c>
      <c r="E58" s="2" t="str" cm="1">
        <f t="array" ref="E58">_xlfn.IFS(A58&lt;=3700,"Red",AND(A58&gt;3700,A58&lt;=5200),"Orange",AND(A58&gt;5200,A58&lt;=6000),"Yellow",AND(A58&gt;6000,A58&lt;=7500),"Yellow-White",AND(A58&gt;7500,A58&lt;=10000),"White",AND(A58&gt;10000,A58&lt;30000),"Blue-White",A58&gt;=30000,"Blue")</f>
        <v>Red</v>
      </c>
      <c r="F58" s="2"/>
      <c r="G58" s="2"/>
    </row>
    <row r="59" spans="1:7" ht="14.5" x14ac:dyDescent="0.35">
      <c r="A59" s="2">
        <v>3450</v>
      </c>
      <c r="B59" s="2">
        <v>174000</v>
      </c>
      <c r="C59" s="2">
        <v>1284</v>
      </c>
      <c r="D59" s="2">
        <v>-11.28</v>
      </c>
      <c r="E59" s="2" t="str" cm="1">
        <f t="array" ref="E59">_xlfn.IFS(A59&lt;=3700,"Red",AND(A59&gt;3700,A59&lt;=5200),"Orange",AND(A59&gt;5200,A59&lt;=6000),"Yellow",AND(A59&gt;6000,A59&lt;=7500),"Yellow-White",AND(A59&gt;7500,A59&lt;=10000),"White",AND(A59&gt;10000,A59&lt;30000),"Blue-White",A59&gt;=30000,"Blue")</f>
        <v>Red</v>
      </c>
      <c r="F59" s="2"/>
      <c r="G59" s="2"/>
    </row>
    <row r="60" spans="1:7" ht="14.5" x14ac:dyDescent="0.35">
      <c r="A60" s="2">
        <v>3752</v>
      </c>
      <c r="B60" s="2">
        <v>209000</v>
      </c>
      <c r="C60" s="2">
        <v>955</v>
      </c>
      <c r="D60" s="2">
        <v>-11.24</v>
      </c>
      <c r="E60" s="2" t="str" cm="1">
        <f t="array" ref="E60">_xlfn.IFS(A60&lt;=3700,"Red",AND(A60&gt;3700,A60&lt;=5200),"Orange",AND(A60&gt;5200,A60&lt;=6000),"Yellow",AND(A60&gt;6000,A60&lt;=7500),"Yellow-White",AND(A60&gt;7500,A60&lt;=10000),"White",AND(A60&gt;10000,A60&lt;30000),"Blue-White",A60&gt;=30000,"Blue")</f>
        <v>Orange</v>
      </c>
      <c r="F60" s="2"/>
      <c r="G60" s="2"/>
    </row>
    <row r="61" spans="1:7" ht="14.5" x14ac:dyDescent="0.35">
      <c r="A61" s="2">
        <v>3535</v>
      </c>
      <c r="B61" s="2">
        <v>195000</v>
      </c>
      <c r="C61" s="2">
        <v>1546</v>
      </c>
      <c r="D61" s="2">
        <v>-11.36</v>
      </c>
      <c r="E61" s="2" t="str" cm="1">
        <f t="array" ref="E61">_xlfn.IFS(A61&lt;=3700,"Red",AND(A61&gt;3700,A61&lt;=5200),"Orange",AND(A61&gt;5200,A61&lt;=6000),"Yellow",AND(A61&gt;6000,A61&lt;=7500),"Yellow-White",AND(A61&gt;7500,A61&lt;=10000),"White",AND(A61&gt;10000,A61&lt;30000),"Blue-White",A61&gt;=30000,"Blue")</f>
        <v>Red</v>
      </c>
      <c r="F61" s="2"/>
      <c r="G61" s="2"/>
    </row>
    <row r="62" spans="1:7" ht="14.5" x14ac:dyDescent="0.35">
      <c r="A62" s="2">
        <v>3341</v>
      </c>
      <c r="B62" s="2">
        <v>5.5999999999999999E-3</v>
      </c>
      <c r="C62" s="2">
        <v>5.7000000000000002E-2</v>
      </c>
      <c r="D62" s="2">
        <v>16.23</v>
      </c>
      <c r="E62" s="2" t="str" cm="1">
        <f t="array" ref="E62">_xlfn.IFS(A62&lt;=3700,"Red",AND(A62&gt;3700,A62&lt;=5200),"Orange",AND(A62&gt;5200,A62&lt;=6000),"Yellow",AND(A62&gt;6000,A62&lt;=7500),"Yellow-White",AND(A62&gt;7500,A62&lt;=10000),"White",AND(A62&gt;10000,A62&lt;30000),"Blue-White",A62&gt;=30000,"Blue")</f>
        <v>Red</v>
      </c>
      <c r="F62" s="2"/>
      <c r="G62" s="2"/>
    </row>
    <row r="63" spans="1:7" ht="14.5" x14ac:dyDescent="0.35">
      <c r="A63" s="2">
        <v>3432</v>
      </c>
      <c r="B63" s="2">
        <v>6.7000000000000002E-4</v>
      </c>
      <c r="C63" s="2">
        <v>0.19</v>
      </c>
      <c r="D63" s="2">
        <v>16.940000000000001</v>
      </c>
      <c r="E63" s="2" t="str" cm="1">
        <f t="array" ref="E63">_xlfn.IFS(A63&lt;=3700,"Red",AND(A63&gt;3700,A63&lt;=5200),"Orange",AND(A63&gt;5200,A63&lt;=6000),"Yellow",AND(A63&gt;6000,A63&lt;=7500),"Yellow-White",AND(A63&gt;7500,A63&lt;=10000),"White",AND(A63&gt;10000,A63&lt;30000),"Blue-White",A63&gt;=30000,"Blue")</f>
        <v>Red</v>
      </c>
      <c r="F63" s="2"/>
      <c r="G63" s="2"/>
    </row>
    <row r="64" spans="1:7" ht="14.5" x14ac:dyDescent="0.35">
      <c r="A64" s="2">
        <v>2983</v>
      </c>
      <c r="B64" s="2">
        <v>2.4000000000000001E-4</v>
      </c>
      <c r="C64" s="2">
        <v>9.4E-2</v>
      </c>
      <c r="D64" s="2">
        <v>16.09</v>
      </c>
      <c r="E64" s="2" t="str" cm="1">
        <f t="array" ref="E64">_xlfn.IFS(A64&lt;=3700,"Red",AND(A64&gt;3700,A64&lt;=5200),"Orange",AND(A64&gt;5200,A64&lt;=6000),"Yellow",AND(A64&gt;6000,A64&lt;=7500),"Yellow-White",AND(A64&gt;7500,A64&lt;=10000),"White",AND(A64&gt;10000,A64&lt;30000),"Blue-White",A64&gt;=30000,"Blue")</f>
        <v>Red</v>
      </c>
      <c r="F64" s="2"/>
      <c r="G64" s="2"/>
    </row>
    <row r="65" spans="1:7" ht="14.5" x14ac:dyDescent="0.35">
      <c r="A65" s="2">
        <v>2835</v>
      </c>
      <c r="B65" s="2">
        <v>3.4000000000000002E-4</v>
      </c>
      <c r="C65" s="2">
        <v>9.1800000000000007E-2</v>
      </c>
      <c r="D65" s="2">
        <v>16.96</v>
      </c>
      <c r="E65" s="2" t="str" cm="1">
        <f t="array" ref="E65">_xlfn.IFS(A65&lt;=3700,"Red",AND(A65&gt;3700,A65&lt;=5200),"Orange",AND(A65&gt;5200,A65&lt;=6000),"Yellow",AND(A65&gt;6000,A65&lt;=7500),"Yellow-White",AND(A65&gt;7500,A65&lt;=10000),"White",AND(A65&gt;10000,A65&lt;30000),"Blue-White",A65&gt;=30000,"Blue")</f>
        <v>Red</v>
      </c>
      <c r="F65" s="2"/>
      <c r="G65" s="2"/>
    </row>
    <row r="66" spans="1:7" ht="14.5" x14ac:dyDescent="0.35">
      <c r="A66" s="2">
        <v>2935</v>
      </c>
      <c r="B66" s="2">
        <v>1.3999999999999999E-4</v>
      </c>
      <c r="C66" s="2">
        <v>0.11600000000000001</v>
      </c>
      <c r="D66" s="2">
        <v>18.89</v>
      </c>
      <c r="E66" s="2" t="str" cm="1">
        <f t="array" ref="E66">_xlfn.IFS(A66&lt;=3700,"Red",AND(A66&gt;3700,A66&lt;=5200),"Orange",AND(A66&gt;5200,A66&lt;=6000),"Yellow",AND(A66&gt;6000,A66&lt;=7500),"Yellow-White",AND(A66&gt;7500,A66&lt;=10000),"White",AND(A66&gt;10000,A66&lt;30000),"Blue-White",A66&gt;=30000,"Blue")</f>
        <v>Red</v>
      </c>
      <c r="F66" s="2"/>
      <c r="G66" s="2"/>
    </row>
    <row r="67" spans="1:7" ht="14.5" x14ac:dyDescent="0.35">
      <c r="A67" s="2">
        <v>3295</v>
      </c>
      <c r="B67" s="2">
        <v>9.7999999999999997E-4</v>
      </c>
      <c r="C67" s="2">
        <v>0.13200000000000001</v>
      </c>
      <c r="D67" s="2">
        <v>17.13</v>
      </c>
      <c r="E67" s="2" t="str" cm="1">
        <f t="array" ref="E67">_xlfn.IFS(A67&lt;=3700,"Red",AND(A67&gt;3700,A67&lt;=5200),"Orange",AND(A67&gt;5200,A67&lt;=6000),"Yellow",AND(A67&gt;6000,A67&lt;=7500),"Yellow-White",AND(A67&gt;7500,A67&lt;=10000),"White",AND(A67&gt;10000,A67&lt;30000),"Blue-White",A67&gt;=30000,"Blue")</f>
        <v>Red</v>
      </c>
      <c r="F67" s="2"/>
      <c r="G67" s="2"/>
    </row>
    <row r="68" spans="1:7" ht="14.5" x14ac:dyDescent="0.35">
      <c r="A68" s="2">
        <v>2945</v>
      </c>
      <c r="B68" s="2">
        <v>3.2000000000000003E-4</v>
      </c>
      <c r="C68" s="2">
        <v>9.2999999999999999E-2</v>
      </c>
      <c r="D68" s="2">
        <v>18.34</v>
      </c>
      <c r="E68" s="2" t="str" cm="1">
        <f t="array" ref="E68">_xlfn.IFS(A68&lt;=3700,"Red",AND(A68&gt;3700,A68&lt;=5200),"Orange",AND(A68&gt;5200,A68&lt;=6000),"Yellow",AND(A68&gt;6000,A68&lt;=7500),"Yellow-White",AND(A68&gt;7500,A68&lt;=10000),"White",AND(A68&gt;10000,A68&lt;30000),"Blue-White",A68&gt;=30000,"Blue")</f>
        <v>Red</v>
      </c>
      <c r="F68" s="2"/>
      <c r="G68" s="2"/>
    </row>
    <row r="69" spans="1:7" ht="14.5" x14ac:dyDescent="0.35">
      <c r="A69" s="2">
        <v>2817</v>
      </c>
      <c r="B69" s="2">
        <v>9.7999999999999997E-4</v>
      </c>
      <c r="C69" s="2">
        <v>9.11E-2</v>
      </c>
      <c r="D69" s="2">
        <v>16.45</v>
      </c>
      <c r="E69" s="2" t="str" cm="1">
        <f t="array" ref="E69">_xlfn.IFS(A69&lt;=3700,"Red",AND(A69&gt;3700,A69&lt;=5200),"Orange",AND(A69&gt;5200,A69&lt;=6000),"Yellow",AND(A69&gt;6000,A69&lt;=7500),"Yellow-White",AND(A69&gt;7500,A69&lt;=10000),"White",AND(A69&gt;10000,A69&lt;30000),"Blue-White",A69&gt;=30000,"Blue")</f>
        <v>Red</v>
      </c>
      <c r="F69" s="2"/>
      <c r="G69" s="2"/>
    </row>
    <row r="70" spans="1:7" ht="14.5" x14ac:dyDescent="0.35">
      <c r="A70" s="2">
        <v>2774</v>
      </c>
      <c r="B70" s="2">
        <v>3.6000000000000002E-4</v>
      </c>
      <c r="C70" s="2">
        <v>0.11799999999999999</v>
      </c>
      <c r="D70" s="2">
        <v>17.39</v>
      </c>
      <c r="E70" s="2" t="str" cm="1">
        <f t="array" ref="E70">_xlfn.IFS(A70&lt;=3700,"Red",AND(A70&gt;3700,A70&lt;=5200),"Orange",AND(A70&gt;5200,A70&lt;=6000),"Yellow",AND(A70&gt;6000,A70&lt;=7500),"Yellow-White",AND(A70&gt;7500,A70&lt;=10000),"White",AND(A70&gt;10000,A70&lt;30000),"Blue-White",A70&gt;=30000,"Blue")</f>
        <v>Red</v>
      </c>
      <c r="F70" s="2"/>
      <c r="G70" s="2"/>
    </row>
    <row r="71" spans="1:7" ht="14.5" x14ac:dyDescent="0.35">
      <c r="A71" s="2">
        <v>2871</v>
      </c>
      <c r="B71" s="2">
        <v>7.2000000000000005E-4</v>
      </c>
      <c r="C71" s="2">
        <v>0.12</v>
      </c>
      <c r="D71" s="2">
        <v>19.43</v>
      </c>
      <c r="E71" s="2" t="str" cm="1">
        <f t="array" ref="E71">_xlfn.IFS(A71&lt;=3700,"Red",AND(A71&gt;3700,A71&lt;=5200),"Orange",AND(A71&gt;5200,A71&lt;=6000),"Yellow",AND(A71&gt;6000,A71&lt;=7500),"Yellow-White",AND(A71&gt;7500,A71&lt;=10000),"White",AND(A71&gt;10000,A71&lt;30000),"Blue-White",A71&gt;=30000,"Blue")</f>
        <v>Red</v>
      </c>
      <c r="F71" s="2"/>
      <c r="G71" s="2"/>
    </row>
    <row r="72" spans="1:7" ht="14.5" x14ac:dyDescent="0.35">
      <c r="A72" s="2">
        <v>3345</v>
      </c>
      <c r="B72" s="2">
        <v>2.1000000000000001E-2</v>
      </c>
      <c r="C72" s="2">
        <v>0.27300000000000002</v>
      </c>
      <c r="D72" s="2">
        <v>12.3</v>
      </c>
      <c r="E72" s="2" t="str" cm="1">
        <f t="array" ref="E72">_xlfn.IFS(A72&lt;=3700,"Red",AND(A72&gt;3700,A72&lt;=5200),"Orange",AND(A72&gt;5200,A72&lt;=6000),"Yellow",AND(A72&gt;6000,A72&lt;=7500),"Yellow-White",AND(A72&gt;7500,A72&lt;=10000),"White",AND(A72&gt;10000,A72&lt;30000),"Blue-White",A72&gt;=30000,"Blue")</f>
        <v>Red</v>
      </c>
      <c r="F72" s="2"/>
      <c r="G72" s="2"/>
    </row>
    <row r="73" spans="1:7" ht="14.5" x14ac:dyDescent="0.35">
      <c r="A73" s="2">
        <v>3607</v>
      </c>
      <c r="B73" s="2">
        <v>2.1999999999999999E-2</v>
      </c>
      <c r="C73" s="2">
        <v>0.38</v>
      </c>
      <c r="D73" s="2">
        <v>10.119999999999999</v>
      </c>
      <c r="E73" s="2" t="str" cm="1">
        <f t="array" ref="E73">_xlfn.IFS(A73&lt;=3700,"Red",AND(A73&gt;3700,A73&lt;=5200),"Orange",AND(A73&gt;5200,A73&lt;=6000),"Yellow",AND(A73&gt;6000,A73&lt;=7500),"Yellow-White",AND(A73&gt;7500,A73&lt;=10000),"White",AND(A73&gt;10000,A73&lt;30000),"Blue-White",A73&gt;=30000,"Blue")</f>
        <v>Red</v>
      </c>
      <c r="F73" s="2"/>
      <c r="G73" s="2"/>
    </row>
    <row r="74" spans="1:7" ht="14.5" x14ac:dyDescent="0.35">
      <c r="A74" s="2">
        <v>3304</v>
      </c>
      <c r="B74" s="2">
        <v>8.5000000000000006E-3</v>
      </c>
      <c r="C74" s="2">
        <v>0.18</v>
      </c>
      <c r="D74" s="2">
        <v>13.2</v>
      </c>
      <c r="E74" s="2" t="str" cm="1">
        <f t="array" ref="E74">_xlfn.IFS(A74&lt;=3700,"Red",AND(A74&gt;3700,A74&lt;=5200),"Orange",AND(A74&gt;5200,A74&lt;=6000),"Yellow",AND(A74&gt;6000,A74&lt;=7500),"Yellow-White",AND(A74&gt;7500,A74&lt;=10000),"White",AND(A74&gt;10000,A74&lt;30000),"Blue-White",A74&gt;=30000,"Blue")</f>
        <v>Red</v>
      </c>
      <c r="F74" s="2"/>
      <c r="G74" s="2"/>
    </row>
    <row r="75" spans="1:7" ht="14.5" x14ac:dyDescent="0.35">
      <c r="A75" s="2">
        <v>3150</v>
      </c>
      <c r="B75" s="2">
        <v>8.8000000000000005E-3</v>
      </c>
      <c r="C75" s="2">
        <v>0.35</v>
      </c>
      <c r="D75" s="2">
        <v>11.94</v>
      </c>
      <c r="E75" s="2" t="str" cm="1">
        <f t="array" ref="E75">_xlfn.IFS(A75&lt;=3700,"Red",AND(A75&gt;3700,A75&lt;=5200),"Orange",AND(A75&gt;5200,A75&lt;=6000),"Yellow",AND(A75&gt;6000,A75&lt;=7500),"Yellow-White",AND(A75&gt;7500,A75&lt;=10000),"White",AND(A75&gt;10000,A75&lt;30000),"Blue-White",A75&gt;=30000,"Blue")</f>
        <v>Red</v>
      </c>
      <c r="F75" s="2"/>
      <c r="G75" s="2"/>
    </row>
    <row r="76" spans="1:7" ht="14.5" x14ac:dyDescent="0.35">
      <c r="A76" s="2">
        <v>3550</v>
      </c>
      <c r="B76" s="2">
        <v>4.0000000000000001E-3</v>
      </c>
      <c r="C76" s="2">
        <v>0.29099999999999998</v>
      </c>
      <c r="D76" s="2">
        <v>10.89</v>
      </c>
      <c r="E76" s="2" t="str" cm="1">
        <f t="array" ref="E76">_xlfn.IFS(A76&lt;=3700,"Red",AND(A76&gt;3700,A76&lt;=5200),"Orange",AND(A76&gt;5200,A76&lt;=6000),"Yellow",AND(A76&gt;6000,A76&lt;=7500),"Yellow-White",AND(A76&gt;7500,A76&lt;=10000),"White",AND(A76&gt;10000,A76&lt;30000),"Blue-White",A76&gt;=30000,"Blue")</f>
        <v>Red</v>
      </c>
      <c r="F76" s="2"/>
      <c r="G76" s="2"/>
    </row>
    <row r="77" spans="1:7" ht="14.5" x14ac:dyDescent="0.35">
      <c r="A77" s="2">
        <v>3180</v>
      </c>
      <c r="B77" s="2">
        <v>1E-3</v>
      </c>
      <c r="C77" s="2">
        <v>0.35</v>
      </c>
      <c r="D77" s="2">
        <v>11.76</v>
      </c>
      <c r="E77" s="2" t="str" cm="1">
        <f t="array" ref="E77">_xlfn.IFS(A77&lt;=3700,"Red",AND(A77&gt;3700,A77&lt;=5200),"Orange",AND(A77&gt;5200,A77&lt;=6000),"Yellow",AND(A77&gt;6000,A77&lt;=7500),"Yellow-White",AND(A77&gt;7500,A77&lt;=10000),"White",AND(A77&gt;10000,A77&lt;30000),"Blue-White",A77&gt;=30000,"Blue")</f>
        <v>Red</v>
      </c>
      <c r="F77" s="2"/>
      <c r="G77" s="2"/>
    </row>
    <row r="78" spans="1:7" ht="14.5" x14ac:dyDescent="0.35">
      <c r="A78" s="2">
        <v>2890</v>
      </c>
      <c r="B78" s="2">
        <v>3.3999999999999998E-3</v>
      </c>
      <c r="C78" s="2">
        <v>0.24</v>
      </c>
      <c r="D78" s="2">
        <v>13.46</v>
      </c>
      <c r="E78" s="2" t="str" cm="1">
        <f t="array" ref="E78">_xlfn.IFS(A78&lt;=3700,"Red",AND(A78&gt;3700,A78&lt;=5200),"Orange",AND(A78&gt;5200,A78&lt;=6000),"Yellow",AND(A78&gt;6000,A78&lt;=7500),"Yellow-White",AND(A78&gt;7500,A78&lt;=10000),"White",AND(A78&gt;10000,A78&lt;30000),"Blue-White",A78&gt;=30000,"Blue")</f>
        <v>Red</v>
      </c>
      <c r="F78" s="2"/>
      <c r="G78" s="2"/>
    </row>
    <row r="79" spans="1:7" ht="14.5" x14ac:dyDescent="0.35">
      <c r="A79" s="2">
        <v>3342</v>
      </c>
      <c r="B79" s="2">
        <v>1.5E-3</v>
      </c>
      <c r="C79" s="2">
        <v>0.307</v>
      </c>
      <c r="D79" s="2">
        <v>11.87</v>
      </c>
      <c r="E79" s="2" t="str" cm="1">
        <f t="array" ref="E79">_xlfn.IFS(A79&lt;=3700,"Red",AND(A79&gt;3700,A79&lt;=5200),"Orange",AND(A79&gt;5200,A79&lt;=6000),"Yellow",AND(A79&gt;6000,A79&lt;=7500),"Yellow-White",AND(A79&gt;7500,A79&lt;=10000),"White",AND(A79&gt;10000,A79&lt;30000),"Blue-White",A79&gt;=30000,"Blue")</f>
        <v>Red</v>
      </c>
      <c r="F79" s="2"/>
      <c r="G79" s="2"/>
    </row>
    <row r="80" spans="1:7" ht="14.5" x14ac:dyDescent="0.35">
      <c r="A80" s="2">
        <v>2621</v>
      </c>
      <c r="B80" s="2">
        <v>5.9999999999999995E-4</v>
      </c>
      <c r="C80" s="2">
        <v>9.8000000000000004E-2</v>
      </c>
      <c r="D80" s="2">
        <v>12.81</v>
      </c>
      <c r="E80" s="2" t="str" cm="1">
        <f t="array" ref="E80">_xlfn.IFS(A80&lt;=3700,"Red",AND(A80&gt;3700,A80&lt;=5200),"Orange",AND(A80&gt;5200,A80&lt;=6000),"Yellow",AND(A80&gt;6000,A80&lt;=7500),"Yellow-White",AND(A80&gt;7500,A80&lt;=10000),"White",AND(A80&gt;10000,A80&lt;30000),"Blue-White",A80&gt;=30000,"Blue")</f>
        <v>Red</v>
      </c>
      <c r="F80" s="2"/>
      <c r="G80" s="2"/>
    </row>
    <row r="81" spans="1:7" ht="14.5" x14ac:dyDescent="0.35">
      <c r="A81" s="2">
        <v>3158</v>
      </c>
      <c r="B81" s="2">
        <v>1.3500000000000001E-3</v>
      </c>
      <c r="C81" s="2">
        <v>0.161</v>
      </c>
      <c r="D81" s="2">
        <v>13.98</v>
      </c>
      <c r="E81" s="2" t="str" cm="1">
        <f t="array" ref="E81">_xlfn.IFS(A81&lt;=3700,"Red",AND(A81&gt;3700,A81&lt;=5200),"Orange",AND(A81&gt;5200,A81&lt;=6000),"Yellow",AND(A81&gt;6000,A81&lt;=7500),"Yellow-White",AND(A81&gt;7500,A81&lt;=10000),"White",AND(A81&gt;10000,A81&lt;30000),"Blue-White",A81&gt;=30000,"Blue")</f>
        <v>Red</v>
      </c>
      <c r="F81" s="2"/>
      <c r="G81" s="2"/>
    </row>
    <row r="82" spans="1:7" ht="14.5" x14ac:dyDescent="0.35">
      <c r="A82" s="2">
        <v>7100</v>
      </c>
      <c r="B82" s="2">
        <v>2.9E-4</v>
      </c>
      <c r="C82" s="2">
        <v>1.2E-2</v>
      </c>
      <c r="D82" s="2">
        <v>14.09</v>
      </c>
      <c r="E82" s="2" t="str" cm="1">
        <f t="array" ref="E82">_xlfn.IFS(A82&lt;=3700,"Red",AND(A82&gt;3700,A82&lt;=5200),"Orange",AND(A82&gt;5200,A82&lt;=6000),"Yellow",AND(A82&gt;6000,A82&lt;=7500),"Yellow-White",AND(A82&gt;7500,A82&lt;=10000),"White",AND(A82&gt;10000,A82&lt;30000),"Blue-White",A82&gt;=30000,"Blue")</f>
        <v>Yellow-White</v>
      </c>
      <c r="F82" s="2"/>
      <c r="G82" s="2"/>
    </row>
    <row r="83" spans="1:7" ht="14.5" x14ac:dyDescent="0.35">
      <c r="A83" s="2">
        <v>10574</v>
      </c>
      <c r="B83" s="2">
        <v>1.3999999999999999E-4</v>
      </c>
      <c r="C83" s="2">
        <v>9.1999999999999998E-3</v>
      </c>
      <c r="D83" s="2">
        <v>12.02</v>
      </c>
      <c r="E83" s="2" t="str" cm="1">
        <f t="array" ref="E83">_xlfn.IFS(A83&lt;=3700,"Red",AND(A83&gt;3700,A83&lt;=5200),"Orange",AND(A83&gt;5200,A83&lt;=6000),"Yellow",AND(A83&gt;6000,A83&lt;=7500),"Yellow-White",AND(A83&gt;7500,A83&lt;=10000),"White",AND(A83&gt;10000,A83&lt;30000),"Blue-White",A83&gt;=30000,"Blue")</f>
        <v>Blue-White</v>
      </c>
      <c r="F83" s="2"/>
      <c r="G83" s="2"/>
    </row>
    <row r="84" spans="1:7" ht="14.5" x14ac:dyDescent="0.35">
      <c r="A84" s="2">
        <v>8930</v>
      </c>
      <c r="B84" s="2">
        <v>5.5999999999999995E-4</v>
      </c>
      <c r="C84" s="2">
        <v>9.4999999999999998E-3</v>
      </c>
      <c r="D84" s="2">
        <v>13.78</v>
      </c>
      <c r="E84" s="2" t="str" cm="1">
        <f t="array" ref="E84">_xlfn.IFS(A84&lt;=3700,"Red",AND(A84&gt;3700,A84&lt;=5200),"Orange",AND(A84&gt;5200,A84&lt;=6000),"Yellow",AND(A84&gt;6000,A84&lt;=7500),"Yellow-White",AND(A84&gt;7500,A84&lt;=10000),"White",AND(A84&gt;10000,A84&lt;30000),"Blue-White",A84&gt;=30000,"Blue")</f>
        <v>White</v>
      </c>
      <c r="F84" s="2"/>
      <c r="G84" s="2"/>
    </row>
    <row r="85" spans="1:7" ht="14.5" x14ac:dyDescent="0.35">
      <c r="A85" s="2">
        <v>17200</v>
      </c>
      <c r="B85" s="2">
        <v>9.7999999999999997E-4</v>
      </c>
      <c r="C85" s="2">
        <v>1.4999999999999999E-2</v>
      </c>
      <c r="D85" s="2">
        <v>12.45</v>
      </c>
      <c r="E85" s="2" t="str" cm="1">
        <f t="array" ref="E85">_xlfn.IFS(A85&lt;=3700,"Red",AND(A85&gt;3700,A85&lt;=5200),"Orange",AND(A85&gt;5200,A85&lt;=6000),"Yellow",AND(A85&gt;6000,A85&lt;=7500),"Yellow-White",AND(A85&gt;7500,A85&lt;=10000),"White",AND(A85&gt;10000,A85&lt;30000),"Blue-White",A85&gt;=30000,"Blue")</f>
        <v>Blue-White</v>
      </c>
      <c r="F85" s="2"/>
      <c r="G85" s="2"/>
    </row>
    <row r="86" spans="1:7" ht="14.5" x14ac:dyDescent="0.35">
      <c r="A86" s="2">
        <v>14100</v>
      </c>
      <c r="B86" s="2">
        <v>6.7000000000000002E-4</v>
      </c>
      <c r="C86" s="2">
        <v>8.8999999999999999E-3</v>
      </c>
      <c r="D86" s="2">
        <v>12.17</v>
      </c>
      <c r="E86" s="2" t="str" cm="1">
        <f t="array" ref="E86">_xlfn.IFS(A86&lt;=3700,"Red",AND(A86&gt;3700,A86&lt;=5200),"Orange",AND(A86&gt;5200,A86&lt;=6000),"Yellow",AND(A86&gt;6000,A86&lt;=7500),"Yellow-White",AND(A86&gt;7500,A86&lt;=10000),"White",AND(A86&gt;10000,A86&lt;30000),"Blue-White",A86&gt;=30000,"Blue")</f>
        <v>Blue-White</v>
      </c>
      <c r="F86" s="2"/>
      <c r="G86" s="2"/>
    </row>
    <row r="87" spans="1:7" ht="14.5" x14ac:dyDescent="0.35">
      <c r="A87" s="2">
        <v>9675</v>
      </c>
      <c r="B87" s="2">
        <v>4.4999999999999999E-4</v>
      </c>
      <c r="C87" s="2">
        <v>1.09E-2</v>
      </c>
      <c r="D87" s="2">
        <v>13.98</v>
      </c>
      <c r="E87" s="2" t="str" cm="1">
        <f t="array" ref="E87">_xlfn.IFS(A87&lt;=3700,"Red",AND(A87&gt;3700,A87&lt;=5200),"Orange",AND(A87&gt;5200,A87&lt;=6000),"Yellow",AND(A87&gt;6000,A87&lt;=7500),"Yellow-White",AND(A87&gt;7500,A87&lt;=10000),"White",AND(A87&gt;10000,A87&lt;30000),"Blue-White",A87&gt;=30000,"Blue")</f>
        <v>White</v>
      </c>
      <c r="F87" s="2"/>
      <c r="G87" s="2"/>
    </row>
    <row r="88" spans="1:7" ht="14.5" x14ac:dyDescent="0.35">
      <c r="A88" s="2">
        <v>12010</v>
      </c>
      <c r="B88" s="2">
        <v>7.7999999999999999E-4</v>
      </c>
      <c r="C88" s="2">
        <v>9.1999999999999998E-3</v>
      </c>
      <c r="D88" s="2">
        <v>12.13</v>
      </c>
      <c r="E88" s="2" t="str" cm="1">
        <f t="array" ref="E88">_xlfn.IFS(A88&lt;=3700,"Red",AND(A88&gt;3700,A88&lt;=5200),"Orange",AND(A88&gt;5200,A88&lt;=6000),"Yellow",AND(A88&gt;6000,A88&lt;=7500),"Yellow-White",AND(A88&gt;7500,A88&lt;=10000),"White",AND(A88&gt;10000,A88&lt;30000),"Blue-White",A88&gt;=30000,"Blue")</f>
        <v>Blue-White</v>
      </c>
      <c r="F88" s="2"/>
      <c r="G88" s="2"/>
    </row>
    <row r="89" spans="1:7" ht="14.5" x14ac:dyDescent="0.35">
      <c r="A89" s="2">
        <v>10980</v>
      </c>
      <c r="B89" s="2">
        <v>7.3999999999999999E-4</v>
      </c>
      <c r="C89" s="2">
        <v>8.6999999999999994E-3</v>
      </c>
      <c r="D89" s="2">
        <v>11.19</v>
      </c>
      <c r="E89" s="2" t="str" cm="1">
        <f t="array" ref="E89">_xlfn.IFS(A89&lt;=3700,"Red",AND(A89&gt;3700,A89&lt;=5200),"Orange",AND(A89&gt;5200,A89&lt;=6000),"Yellow",AND(A89&gt;6000,A89&lt;=7500),"Yellow-White",AND(A89&gt;7500,A89&lt;=10000),"White",AND(A89&gt;10000,A89&lt;30000),"Blue-White",A89&gt;=30000,"Blue")</f>
        <v>Blue-White</v>
      </c>
      <c r="F89" s="2"/>
      <c r="G89" s="2"/>
    </row>
    <row r="90" spans="1:7" ht="14.5" x14ac:dyDescent="0.35">
      <c r="A90" s="2">
        <v>13720</v>
      </c>
      <c r="B90" s="2">
        <v>1.8000000000000001E-4</v>
      </c>
      <c r="C90" s="2">
        <v>8.9200000000000008E-3</v>
      </c>
      <c r="D90" s="2">
        <v>12.97</v>
      </c>
      <c r="E90" s="2" t="str" cm="1">
        <f t="array" ref="E90">_xlfn.IFS(A90&lt;=3700,"Red",AND(A90&gt;3700,A90&lt;=5200),"Orange",AND(A90&gt;5200,A90&lt;=6000),"Yellow",AND(A90&gt;6000,A90&lt;=7500),"Yellow-White",AND(A90&gt;7500,A90&lt;=10000),"White",AND(A90&gt;10000,A90&lt;30000),"Blue-White",A90&gt;=30000,"Blue")</f>
        <v>Blue-White</v>
      </c>
      <c r="F90" s="2"/>
      <c r="G90" s="2"/>
    </row>
    <row r="91" spans="1:7" ht="14.5" x14ac:dyDescent="0.35">
      <c r="A91" s="2">
        <v>19860</v>
      </c>
      <c r="B91" s="2">
        <v>1.1000000000000001E-3</v>
      </c>
      <c r="C91" s="2">
        <v>1.3100000000000001E-2</v>
      </c>
      <c r="D91" s="2">
        <v>11.34</v>
      </c>
      <c r="E91" s="2" t="str" cm="1">
        <f t="array" ref="E91">_xlfn.IFS(A91&lt;=3700,"Red",AND(A91&gt;3700,A91&lt;=5200),"Orange",AND(A91&gt;5200,A91&lt;=6000),"Yellow",AND(A91&gt;6000,A91&lt;=7500),"Yellow-White",AND(A91&gt;7500,A91&lt;=10000),"White",AND(A91&gt;10000,A91&lt;30000),"Blue-White",A91&gt;=30000,"Blue")</f>
        <v>Blue-White</v>
      </c>
      <c r="F91" s="2"/>
      <c r="G91" s="2"/>
    </row>
    <row r="92" spans="1:7" ht="14.5" x14ac:dyDescent="0.35">
      <c r="A92" s="2">
        <v>5300</v>
      </c>
      <c r="B92" s="2">
        <v>0.59</v>
      </c>
      <c r="C92" s="2">
        <v>0.91</v>
      </c>
      <c r="D92" s="2">
        <v>5.49</v>
      </c>
      <c r="E92" s="2" t="str" cm="1">
        <f t="array" ref="E92">_xlfn.IFS(A92&lt;=3700,"Red",AND(A92&gt;3700,A92&lt;=5200),"Orange",AND(A92&gt;5200,A92&lt;=6000),"Yellow",AND(A92&gt;6000,A92&lt;=7500),"Yellow-White",AND(A92&gt;7500,A92&lt;=10000),"White",AND(A92&gt;10000,A92&lt;30000),"Blue-White",A92&gt;=30000,"Blue")</f>
        <v>Yellow</v>
      </c>
      <c r="F92" s="2"/>
      <c r="G92" s="2"/>
    </row>
    <row r="93" spans="1:7" ht="14.5" x14ac:dyDescent="0.35">
      <c r="A93" s="2">
        <v>4526</v>
      </c>
      <c r="B93" s="2">
        <v>0.153</v>
      </c>
      <c r="C93" s="2">
        <v>0.86499999999999999</v>
      </c>
      <c r="D93" s="2">
        <v>6.5060000000000002</v>
      </c>
      <c r="E93" s="2" t="str" cm="1">
        <f t="array" ref="E93">_xlfn.IFS(A93&lt;=3700,"Red",AND(A93&gt;3700,A93&lt;=5200),"Orange",AND(A93&gt;5200,A93&lt;=6000),"Yellow",AND(A93&gt;6000,A93&lt;=7500),"Yellow-White",AND(A93&gt;7500,A93&lt;=10000),"White",AND(A93&gt;10000,A93&lt;30000),"Blue-White",A93&gt;=30000,"Blue")</f>
        <v>Orange</v>
      </c>
      <c r="F93" s="2"/>
      <c r="G93" s="2"/>
    </row>
    <row r="94" spans="1:7" ht="14.5" x14ac:dyDescent="0.35">
      <c r="A94" s="2">
        <v>4077</v>
      </c>
      <c r="B94" s="2">
        <v>8.5000000000000006E-2</v>
      </c>
      <c r="C94" s="2">
        <v>0.79500000000000004</v>
      </c>
      <c r="D94" s="2">
        <v>6.2279999999999998</v>
      </c>
      <c r="E94" s="2" t="str" cm="1">
        <f t="array" ref="E94">_xlfn.IFS(A94&lt;=3700,"Red",AND(A94&gt;3700,A94&lt;=5200),"Orange",AND(A94&gt;5200,A94&lt;=6000),"Yellow",AND(A94&gt;6000,A94&lt;=7500),"Yellow-White",AND(A94&gt;7500,A94&lt;=10000),"White",AND(A94&gt;10000,A94&lt;30000),"Blue-White",A94&gt;=30000,"Blue")</f>
        <v>Orange</v>
      </c>
      <c r="F94" s="2"/>
      <c r="G94" s="2"/>
    </row>
    <row r="95" spans="1:7" ht="14.5" x14ac:dyDescent="0.35">
      <c r="A95" s="2">
        <v>4980</v>
      </c>
      <c r="B95" s="2">
        <v>0.35699999999999998</v>
      </c>
      <c r="C95" s="2">
        <v>1.1299999999999999</v>
      </c>
      <c r="D95" s="2">
        <v>4.78</v>
      </c>
      <c r="E95" s="2" t="str" cm="1">
        <f t="array" ref="E95">_xlfn.IFS(A95&lt;=3700,"Red",AND(A95&gt;3700,A95&lt;=5200),"Orange",AND(A95&gt;5200,A95&lt;=6000),"Yellow",AND(A95&gt;6000,A95&lt;=7500),"Yellow-White",AND(A95&gt;7500,A95&lt;=10000),"White",AND(A95&gt;10000,A95&lt;30000),"Blue-White",A95&gt;=30000,"Blue")</f>
        <v>Orange</v>
      </c>
      <c r="F95" s="2"/>
      <c r="G95" s="2"/>
    </row>
    <row r="96" spans="1:7" ht="14.5" x14ac:dyDescent="0.35">
      <c r="A96" s="2">
        <v>9030</v>
      </c>
      <c r="B96" s="2">
        <v>45</v>
      </c>
      <c r="C96" s="2">
        <v>2.63</v>
      </c>
      <c r="D96" s="2">
        <v>1.45</v>
      </c>
      <c r="E96" s="2" t="str" cm="1">
        <f t="array" ref="E96">_xlfn.IFS(A96&lt;=3700,"Red",AND(A96&gt;3700,A96&lt;=5200),"Orange",AND(A96&gt;5200,A96&lt;=6000),"Yellow",AND(A96&gt;6000,A96&lt;=7500),"Yellow-White",AND(A96&gt;7500,A96&lt;=10000),"White",AND(A96&gt;10000,A96&lt;30000),"Blue-White",A96&gt;=30000,"Blue")</f>
        <v>White</v>
      </c>
      <c r="F96" s="2"/>
      <c r="G96" s="2"/>
    </row>
    <row r="97" spans="1:7" ht="14.5" x14ac:dyDescent="0.35">
      <c r="A97" s="2">
        <v>11250</v>
      </c>
      <c r="B97" s="2">
        <v>672</v>
      </c>
      <c r="C97" s="2">
        <v>6.98</v>
      </c>
      <c r="D97" s="2">
        <v>-2.2999999999999998</v>
      </c>
      <c r="E97" s="2" t="str" cm="1">
        <f t="array" ref="E97">_xlfn.IFS(A97&lt;=3700,"Red",AND(A97&gt;3700,A97&lt;=5200),"Orange",AND(A97&gt;5200,A97&lt;=6000),"Yellow",AND(A97&gt;6000,A97&lt;=7500),"Yellow-White",AND(A97&gt;7500,A97&lt;=10000),"White",AND(A97&gt;10000,A97&lt;30000),"Blue-White",A97&gt;=30000,"Blue")</f>
        <v>Blue-White</v>
      </c>
      <c r="F97" s="2"/>
      <c r="G97" s="2"/>
    </row>
    <row r="98" spans="1:7" ht="14.5" x14ac:dyDescent="0.35">
      <c r="A98" s="2">
        <v>5112</v>
      </c>
      <c r="B98" s="2">
        <v>0.63</v>
      </c>
      <c r="C98" s="2">
        <v>0.876</v>
      </c>
      <c r="D98" s="2">
        <v>4.68</v>
      </c>
      <c r="E98" s="2" t="str" cm="1">
        <f t="array" ref="E98">_xlfn.IFS(A98&lt;=3700,"Red",AND(A98&gt;3700,A98&lt;=5200),"Orange",AND(A98&gt;5200,A98&lt;=6000),"Yellow",AND(A98&gt;6000,A98&lt;=7500),"Yellow-White",AND(A98&gt;7500,A98&lt;=10000),"White",AND(A98&gt;10000,A98&lt;30000),"Blue-White",A98&gt;=30000,"Blue")</f>
        <v>Orange</v>
      </c>
      <c r="F98" s="2"/>
      <c r="G98" s="2"/>
    </row>
    <row r="99" spans="1:7" ht="14.5" x14ac:dyDescent="0.35">
      <c r="A99" s="2">
        <v>7720</v>
      </c>
      <c r="B99" s="2">
        <v>7.92</v>
      </c>
      <c r="C99" s="2">
        <v>1.34</v>
      </c>
      <c r="D99" s="2">
        <v>2.44</v>
      </c>
      <c r="E99" s="2" t="str" cm="1">
        <f t="array" ref="E99">_xlfn.IFS(A99&lt;=3700,"Red",AND(A99&gt;3700,A99&lt;=5200),"Orange",AND(A99&gt;5200,A99&lt;=6000),"Yellow",AND(A99&gt;6000,A99&lt;=7500),"Yellow-White",AND(A99&gt;7500,A99&lt;=10000),"White",AND(A99&gt;10000,A99&lt;30000),"Blue-White",A99&gt;=30000,"Blue")</f>
        <v>White</v>
      </c>
      <c r="F99" s="2"/>
      <c r="G99" s="2"/>
    </row>
    <row r="100" spans="1:7" ht="14.5" x14ac:dyDescent="0.35">
      <c r="A100" s="2">
        <v>12098</v>
      </c>
      <c r="B100" s="2">
        <v>689</v>
      </c>
      <c r="C100" s="2">
        <v>7.01</v>
      </c>
      <c r="D100" s="2">
        <v>0.02</v>
      </c>
      <c r="E100" s="2" t="str" cm="1">
        <f t="array" ref="E100">_xlfn.IFS(A100&lt;=3700,"Red",AND(A100&gt;3700,A100&lt;=5200),"Orange",AND(A100&gt;5200,A100&lt;=6000),"Yellow",AND(A100&gt;6000,A100&lt;=7500),"Yellow-White",AND(A100&gt;7500,A100&lt;=10000),"White",AND(A100&gt;10000,A100&lt;30000),"Blue-White",A100&gt;=30000,"Blue")</f>
        <v>Blue-White</v>
      </c>
      <c r="F100" s="2"/>
      <c r="G100" s="2"/>
    </row>
    <row r="101" spans="1:7" ht="14.5" x14ac:dyDescent="0.35">
      <c r="A101" s="2">
        <v>36108</v>
      </c>
      <c r="B101" s="2">
        <v>198000</v>
      </c>
      <c r="C101" s="2">
        <v>10.199999999999999</v>
      </c>
      <c r="D101" s="2">
        <v>-4.4000000000000004</v>
      </c>
      <c r="E101" s="2" t="str" cm="1">
        <f t="array" ref="E101">_xlfn.IFS(A101&lt;=3700,"Red",AND(A101&gt;3700,A101&lt;=5200),"Orange",AND(A101&gt;5200,A101&lt;=6000),"Yellow",AND(A101&gt;6000,A101&lt;=7500),"Yellow-White",AND(A101&gt;7500,A101&lt;=10000),"White",AND(A101&gt;10000,A101&lt;30000),"Blue-White",A101&gt;=30000,"Blue")</f>
        <v>Blue</v>
      </c>
      <c r="F101" s="2"/>
      <c r="G101" s="2"/>
    </row>
    <row r="102" spans="1:7" ht="14.5" x14ac:dyDescent="0.35">
      <c r="A102" s="2">
        <v>33300</v>
      </c>
      <c r="B102" s="2">
        <v>240000</v>
      </c>
      <c r="C102" s="2">
        <v>12</v>
      </c>
      <c r="D102" s="2">
        <v>-6.5</v>
      </c>
      <c r="E102" s="2" t="str" cm="1">
        <f t="array" ref="E102">_xlfn.IFS(A102&lt;=3700,"Red",AND(A102&gt;3700,A102&lt;=5200),"Orange",AND(A102&gt;5200,A102&lt;=6000),"Yellow",AND(A102&gt;6000,A102&lt;=7500),"Yellow-White",AND(A102&gt;7500,A102&lt;=10000),"White",AND(A102&gt;10000,A102&lt;30000),"Blue-White",A102&gt;=30000,"Blue")</f>
        <v>Blue</v>
      </c>
      <c r="F102" s="2"/>
      <c r="G102" s="2"/>
    </row>
    <row r="103" spans="1:7" ht="14.5" x14ac:dyDescent="0.35">
      <c r="A103" s="2">
        <v>40000</v>
      </c>
      <c r="B103" s="2">
        <v>813000</v>
      </c>
      <c r="C103" s="2">
        <v>14</v>
      </c>
      <c r="D103" s="2">
        <v>-6.23</v>
      </c>
      <c r="E103" s="2" t="str" cm="1">
        <f t="array" ref="E103">_xlfn.IFS(A103&lt;=3700,"Red",AND(A103&gt;3700,A103&lt;=5200),"Orange",AND(A103&gt;5200,A103&lt;=6000),"Yellow",AND(A103&gt;6000,A103&lt;=7500),"Yellow-White",AND(A103&gt;7500,A103&lt;=10000),"White",AND(A103&gt;10000,A103&lt;30000),"Blue-White",A103&gt;=30000,"Blue")</f>
        <v>Blue</v>
      </c>
      <c r="F103" s="2"/>
      <c r="G103" s="2"/>
    </row>
    <row r="104" spans="1:7" ht="14.5" x14ac:dyDescent="0.35">
      <c r="A104" s="2">
        <v>23000</v>
      </c>
      <c r="B104" s="2">
        <v>127000</v>
      </c>
      <c r="C104" s="2">
        <v>36</v>
      </c>
      <c r="D104" s="2">
        <v>-5.76</v>
      </c>
      <c r="E104" s="2" t="str" cm="1">
        <f t="array" ref="E104">_xlfn.IFS(A104&lt;=3700,"Red",AND(A104&gt;3700,A104&lt;=5200),"Orange",AND(A104&gt;5200,A104&lt;=6000),"Yellow",AND(A104&gt;6000,A104&lt;=7500),"Yellow-White",AND(A104&gt;7500,A104&lt;=10000),"White",AND(A104&gt;10000,A104&lt;30000),"Blue-White",A104&gt;=30000,"Blue")</f>
        <v>Blue-White</v>
      </c>
      <c r="F104" s="2"/>
      <c r="G104" s="2"/>
    </row>
    <row r="105" spans="1:7" ht="14.5" x14ac:dyDescent="0.35">
      <c r="A105" s="2">
        <v>17120</v>
      </c>
      <c r="B105" s="2">
        <v>235000</v>
      </c>
      <c r="C105" s="2">
        <v>83</v>
      </c>
      <c r="D105" s="2">
        <v>-6.89</v>
      </c>
      <c r="E105" s="2" t="str" cm="1">
        <f t="array" ref="E105">_xlfn.IFS(A105&lt;=3700,"Red",AND(A105&gt;3700,A105&lt;=5200),"Orange",AND(A105&gt;5200,A105&lt;=6000),"Yellow",AND(A105&gt;6000,A105&lt;=7500),"Yellow-White",AND(A105&gt;7500,A105&lt;=10000),"White",AND(A105&gt;10000,A105&lt;30000),"Blue-White",A105&gt;=30000,"Blue")</f>
        <v>Blue-White</v>
      </c>
      <c r="F105" s="2"/>
      <c r="G105" s="2"/>
    </row>
    <row r="106" spans="1:7" ht="14.5" x14ac:dyDescent="0.35">
      <c r="A106" s="2">
        <v>11096</v>
      </c>
      <c r="B106" s="2">
        <v>112000</v>
      </c>
      <c r="C106" s="2">
        <v>12</v>
      </c>
      <c r="D106" s="2">
        <v>-5.91</v>
      </c>
      <c r="E106" s="2" t="str" cm="1">
        <f t="array" ref="E106">_xlfn.IFS(A106&lt;=3700,"Red",AND(A106&gt;3700,A106&lt;=5200),"Orange",AND(A106&gt;5200,A106&lt;=6000),"Yellow",AND(A106&gt;6000,A106&lt;=7500),"Yellow-White",AND(A106&gt;7500,A106&lt;=10000),"White",AND(A106&gt;10000,A106&lt;30000),"Blue-White",A106&gt;=30000,"Blue")</f>
        <v>Blue-White</v>
      </c>
      <c r="F106" s="2"/>
      <c r="G106" s="2"/>
    </row>
    <row r="107" spans="1:7" ht="14.5" x14ac:dyDescent="0.35">
      <c r="A107" s="2">
        <v>14245</v>
      </c>
      <c r="B107" s="2">
        <v>231000</v>
      </c>
      <c r="C107" s="2">
        <v>42</v>
      </c>
      <c r="D107" s="2">
        <v>-6.12</v>
      </c>
      <c r="E107" s="2" t="str" cm="1">
        <f t="array" ref="E107">_xlfn.IFS(A107&lt;=3700,"Red",AND(A107&gt;3700,A107&lt;=5200),"Orange",AND(A107&gt;5200,A107&lt;=6000),"Yellow",AND(A107&gt;6000,A107&lt;=7500),"Yellow-White",AND(A107&gt;7500,A107&lt;=10000),"White",AND(A107&gt;10000,A107&lt;30000),"Blue-White",A107&gt;=30000,"Blue")</f>
        <v>Blue-White</v>
      </c>
      <c r="F107" s="2"/>
      <c r="G107" s="2"/>
    </row>
    <row r="108" spans="1:7" ht="14.5" x14ac:dyDescent="0.35">
      <c r="A108" s="2">
        <v>24630</v>
      </c>
      <c r="B108" s="2">
        <v>363000</v>
      </c>
      <c r="C108" s="2">
        <v>63</v>
      </c>
      <c r="D108" s="2">
        <v>-5.83</v>
      </c>
      <c r="E108" s="2" t="str" cm="1">
        <f t="array" ref="E108">_xlfn.IFS(A108&lt;=3700,"Red",AND(A108&gt;3700,A108&lt;=5200),"Orange",AND(A108&gt;5200,A108&lt;=6000),"Yellow",AND(A108&gt;6000,A108&lt;=7500),"Yellow-White",AND(A108&gt;7500,A108&lt;=10000),"White",AND(A108&gt;10000,A108&lt;30000),"Blue-White",A108&gt;=30000,"Blue")</f>
        <v>Blue-White</v>
      </c>
      <c r="F108" s="2"/>
      <c r="G108" s="2"/>
    </row>
    <row r="109" spans="1:7" ht="14.5" x14ac:dyDescent="0.35">
      <c r="A109" s="2">
        <v>12893</v>
      </c>
      <c r="B109" s="2">
        <v>184000</v>
      </c>
      <c r="C109" s="2">
        <v>36</v>
      </c>
      <c r="D109" s="2">
        <v>-6.34</v>
      </c>
      <c r="E109" s="2" t="str" cm="1">
        <f t="array" ref="E109">_xlfn.IFS(A109&lt;=3700,"Red",AND(A109&gt;3700,A109&lt;=5200),"Orange",AND(A109&gt;5200,A109&lt;=6000),"Yellow",AND(A109&gt;6000,A109&lt;=7500),"Yellow-White",AND(A109&gt;7500,A109&lt;=10000),"White",AND(A109&gt;10000,A109&lt;30000),"Blue-White",A109&gt;=30000,"Blue")</f>
        <v>Blue-White</v>
      </c>
      <c r="F109" s="2"/>
      <c r="G109" s="2"/>
    </row>
    <row r="110" spans="1:7" ht="14.5" x14ac:dyDescent="0.35">
      <c r="A110" s="2">
        <v>24345</v>
      </c>
      <c r="B110" s="2">
        <v>142000</v>
      </c>
      <c r="C110" s="2">
        <v>57</v>
      </c>
      <c r="D110" s="2">
        <v>-6.24</v>
      </c>
      <c r="E110" s="2" t="str" cm="1">
        <f t="array" ref="E110">_xlfn.IFS(A110&lt;=3700,"Red",AND(A110&gt;3700,A110&lt;=5200),"Orange",AND(A110&gt;5200,A110&lt;=6000),"Yellow",AND(A110&gt;6000,A110&lt;=7500),"Yellow-White",AND(A110&gt;7500,A110&lt;=10000),"White",AND(A110&gt;10000,A110&lt;30000),"Blue-White",A110&gt;=30000,"Blue")</f>
        <v>Blue-White</v>
      </c>
      <c r="F110" s="2"/>
      <c r="G110" s="2"/>
    </row>
    <row r="111" spans="1:7" ht="14.5" x14ac:dyDescent="0.35">
      <c r="A111" s="2">
        <v>33421</v>
      </c>
      <c r="B111" s="2">
        <v>352000</v>
      </c>
      <c r="C111" s="2">
        <v>67</v>
      </c>
      <c r="D111" s="2">
        <v>-5.79</v>
      </c>
      <c r="E111" s="2" t="str" cm="1">
        <f t="array" ref="E111">_xlfn.IFS(A111&lt;=3700,"Red",AND(A111&gt;3700,A111&lt;=5200),"Orange",AND(A111&gt;5200,A111&lt;=6000),"Yellow",AND(A111&gt;6000,A111&lt;=7500),"Yellow-White",AND(A111&gt;7500,A111&lt;=10000),"White",AND(A111&gt;10000,A111&lt;30000),"Blue-White",A111&gt;=30000,"Blue")</f>
        <v>Blue</v>
      </c>
      <c r="F111" s="2"/>
      <c r="G111" s="2"/>
    </row>
    <row r="112" spans="1:7" ht="14.5" x14ac:dyDescent="0.35">
      <c r="A112" s="2">
        <v>3459</v>
      </c>
      <c r="B112" s="2">
        <v>100000</v>
      </c>
      <c r="C112" s="2">
        <v>1289</v>
      </c>
      <c r="D112" s="2">
        <v>-10.7</v>
      </c>
      <c r="E112" s="2" t="str" cm="1">
        <f t="array" ref="E112">_xlfn.IFS(A112&lt;=3700,"Red",AND(A112&gt;3700,A112&lt;=5200),"Orange",AND(A112&gt;5200,A112&lt;=6000),"Yellow",AND(A112&gt;6000,A112&lt;=7500),"Yellow-White",AND(A112&gt;7500,A112&lt;=10000),"White",AND(A112&gt;10000,A112&lt;30000),"Blue-White",A112&gt;=30000,"Blue")</f>
        <v>Red</v>
      </c>
      <c r="F112" s="2"/>
      <c r="G112" s="2"/>
    </row>
    <row r="113" spans="1:7" ht="14.5" x14ac:dyDescent="0.35">
      <c r="A113" s="2">
        <v>3605</v>
      </c>
      <c r="B113" s="2">
        <v>126000</v>
      </c>
      <c r="C113" s="2">
        <v>1124</v>
      </c>
      <c r="D113" s="2">
        <v>-10.81</v>
      </c>
      <c r="E113" s="2" t="str" cm="1">
        <f t="array" ref="E113">_xlfn.IFS(A113&lt;=3700,"Red",AND(A113&gt;3700,A113&lt;=5200),"Orange",AND(A113&gt;5200,A113&lt;=6000),"Yellow",AND(A113&gt;6000,A113&lt;=7500),"Yellow-White",AND(A113&gt;7500,A113&lt;=10000),"White",AND(A113&gt;10000,A113&lt;30000),"Blue-White",A113&gt;=30000,"Blue")</f>
        <v>Red</v>
      </c>
      <c r="F113" s="2"/>
      <c r="G113" s="2"/>
    </row>
    <row r="114" spans="1:7" ht="14.5" x14ac:dyDescent="0.35">
      <c r="A114" s="2">
        <v>3615</v>
      </c>
      <c r="B114" s="2">
        <v>200000</v>
      </c>
      <c r="C114" s="2">
        <v>1635</v>
      </c>
      <c r="D114" s="2">
        <v>-11.33</v>
      </c>
      <c r="E114" s="2" t="str" cm="1">
        <f t="array" ref="E114">_xlfn.IFS(A114&lt;=3700,"Red",AND(A114&gt;3700,A114&lt;=5200),"Orange",AND(A114&gt;5200,A114&lt;=6000),"Yellow",AND(A114&gt;6000,A114&lt;=7500),"Yellow-White",AND(A114&gt;7500,A114&lt;=10000),"White",AND(A114&gt;10000,A114&lt;30000),"Blue-White",A114&gt;=30000,"Blue")</f>
        <v>Red</v>
      </c>
      <c r="F114" s="2"/>
      <c r="G114" s="2"/>
    </row>
    <row r="115" spans="1:7" ht="14.5" x14ac:dyDescent="0.35">
      <c r="A115" s="2">
        <v>3399</v>
      </c>
      <c r="B115" s="2">
        <v>117000</v>
      </c>
      <c r="C115" s="2">
        <v>1486</v>
      </c>
      <c r="D115" s="2">
        <v>-10.92</v>
      </c>
      <c r="E115" s="2" t="str" cm="1">
        <f t="array" ref="E115">_xlfn.IFS(A115&lt;=3700,"Red",AND(A115&gt;3700,A115&lt;=5200),"Orange",AND(A115&gt;5200,A115&lt;=6000),"Yellow",AND(A115&gt;6000,A115&lt;=7500),"Yellow-White",AND(A115&gt;7500,A115&lt;=10000),"White",AND(A115&gt;10000,A115&lt;30000),"Blue-White",A115&gt;=30000,"Blue")</f>
        <v>Red</v>
      </c>
      <c r="F115" s="2"/>
      <c r="G115" s="2"/>
    </row>
    <row r="116" spans="1:7" ht="14.5" x14ac:dyDescent="0.35">
      <c r="A116" s="2">
        <v>3610</v>
      </c>
      <c r="B116" s="2">
        <v>132000</v>
      </c>
      <c r="C116" s="2">
        <v>1522</v>
      </c>
      <c r="D116" s="2">
        <v>-10.86</v>
      </c>
      <c r="E116" s="2" t="str" cm="1">
        <f t="array" ref="E116">_xlfn.IFS(A116&lt;=3700,"Red",AND(A116&gt;3700,A116&lt;=5200),"Orange",AND(A116&gt;5200,A116&lt;=6000),"Yellow",AND(A116&gt;6000,A116&lt;=7500),"Yellow-White",AND(A116&gt;7500,A116&lt;=10000),"White",AND(A116&gt;10000,A116&lt;30000),"Blue-White",A116&gt;=30000,"Blue")</f>
        <v>Red</v>
      </c>
      <c r="F116" s="2"/>
      <c r="G116" s="2"/>
    </row>
    <row r="117" spans="1:7" ht="14.5" x14ac:dyDescent="0.35">
      <c r="A117" s="2">
        <v>3553</v>
      </c>
      <c r="B117" s="2">
        <v>145000</v>
      </c>
      <c r="C117" s="2">
        <v>1324</v>
      </c>
      <c r="D117" s="2">
        <v>-11.03</v>
      </c>
      <c r="E117" s="2" t="str" cm="1">
        <f t="array" ref="E117">_xlfn.IFS(A117&lt;=3700,"Red",AND(A117&gt;3700,A117&lt;=5200),"Orange",AND(A117&gt;5200,A117&lt;=6000),"Yellow",AND(A117&gt;6000,A117&lt;=7500),"Yellow-White",AND(A117&gt;7500,A117&lt;=10000),"White",AND(A117&gt;10000,A117&lt;30000),"Blue-White",A117&gt;=30000,"Blue")</f>
        <v>Red</v>
      </c>
      <c r="F117" s="2"/>
      <c r="G117" s="2"/>
    </row>
    <row r="118" spans="1:7" ht="14.5" x14ac:dyDescent="0.35">
      <c r="A118" s="2">
        <v>4015</v>
      </c>
      <c r="B118" s="2">
        <v>282000</v>
      </c>
      <c r="C118" s="2">
        <v>1534</v>
      </c>
      <c r="D118" s="2">
        <v>-11.39</v>
      </c>
      <c r="E118" s="2" t="str" cm="1">
        <f t="array" ref="E118">_xlfn.IFS(A118&lt;=3700,"Red",AND(A118&gt;3700,A118&lt;=5200),"Orange",AND(A118&gt;5200,A118&lt;=6000),"Yellow",AND(A118&gt;6000,A118&lt;=7500),"Yellow-White",AND(A118&gt;7500,A118&lt;=10000),"White",AND(A118&gt;10000,A118&lt;30000),"Blue-White",A118&gt;=30000,"Blue")</f>
        <v>Orange</v>
      </c>
      <c r="F118" s="2"/>
      <c r="G118" s="2"/>
    </row>
    <row r="119" spans="1:7" ht="14.5" x14ac:dyDescent="0.35">
      <c r="A119" s="2">
        <v>3625</v>
      </c>
      <c r="B119" s="2">
        <v>74000</v>
      </c>
      <c r="C119" s="2">
        <v>876</v>
      </c>
      <c r="D119" s="2">
        <v>-10.25</v>
      </c>
      <c r="E119" s="2" t="str" cm="1">
        <f t="array" ref="E119">_xlfn.IFS(A119&lt;=3700,"Red",AND(A119&gt;3700,A119&lt;=5200),"Orange",AND(A119&gt;5200,A119&lt;=6000),"Yellow",AND(A119&gt;6000,A119&lt;=7500),"Yellow-White",AND(A119&gt;7500,A119&lt;=10000),"White",AND(A119&gt;10000,A119&lt;30000),"Blue-White",A119&gt;=30000,"Blue")</f>
        <v>Red</v>
      </c>
      <c r="F119" s="2"/>
      <c r="G119" s="2"/>
    </row>
    <row r="120" spans="1:7" ht="14.5" x14ac:dyDescent="0.35">
      <c r="A120" s="2">
        <v>6850</v>
      </c>
      <c r="B120" s="2">
        <v>229000</v>
      </c>
      <c r="C120" s="2">
        <v>1467</v>
      </c>
      <c r="D120" s="2">
        <v>-10.07</v>
      </c>
      <c r="E120" s="2" t="str" cm="1">
        <f t="array" ref="E120">_xlfn.IFS(A120&lt;=3700,"Red",AND(A120&gt;3700,A120&lt;=5200),"Orange",AND(A120&gt;5200,A120&lt;=6000),"Yellow",AND(A120&gt;6000,A120&lt;=7500),"Yellow-White",AND(A120&gt;7500,A120&lt;=10000),"White",AND(A120&gt;10000,A120&lt;30000),"Blue-White",A120&gt;=30000,"Blue")</f>
        <v>Yellow-White</v>
      </c>
      <c r="F120" s="2"/>
      <c r="G120" s="2"/>
    </row>
    <row r="121" spans="1:7" ht="14.5" x14ac:dyDescent="0.35">
      <c r="A121" s="2">
        <v>3780</v>
      </c>
      <c r="B121" s="2">
        <v>200000</v>
      </c>
      <c r="C121" s="2">
        <v>1324</v>
      </c>
      <c r="D121" s="2">
        <v>-10.7</v>
      </c>
      <c r="E121" s="2" t="str" cm="1">
        <f t="array" ref="E121">_xlfn.IFS(A121&lt;=3700,"Red",AND(A121&gt;3700,A121&lt;=5200),"Orange",AND(A121&gt;5200,A121&lt;=6000),"Yellow",AND(A121&gt;6000,A121&lt;=7500),"Yellow-White",AND(A121&gt;7500,A121&lt;=10000),"White",AND(A121&gt;10000,A121&lt;30000),"Blue-White",A121&gt;=30000,"Blue")</f>
        <v>Orange</v>
      </c>
      <c r="F121" s="2"/>
      <c r="G121" s="2"/>
    </row>
    <row r="122" spans="1:7" ht="14.5" x14ac:dyDescent="0.35">
      <c r="A122" s="2">
        <v>3323</v>
      </c>
      <c r="B122" s="2">
        <v>4.2999999999999999E-4</v>
      </c>
      <c r="C122" s="2">
        <v>9.1200000000000003E-2</v>
      </c>
      <c r="D122" s="2">
        <v>17.16</v>
      </c>
      <c r="E122" s="2" t="str" cm="1">
        <f t="array" ref="E122">_xlfn.IFS(A122&lt;=3700,"Red",AND(A122&gt;3700,A122&lt;=5200),"Orange",AND(A122&gt;5200,A122&lt;=6000),"Yellow",AND(A122&gt;6000,A122&lt;=7500),"Yellow-White",AND(A122&gt;7500,A122&lt;=10000),"White",AND(A122&gt;10000,A122&lt;30000),"Blue-White",A122&gt;=30000,"Blue")</f>
        <v>Red</v>
      </c>
      <c r="F122" s="2"/>
      <c r="G122" s="2"/>
    </row>
    <row r="123" spans="1:7" ht="14.5" x14ac:dyDescent="0.35">
      <c r="A123" s="2">
        <v>3531</v>
      </c>
      <c r="B123" s="2">
        <v>9.3000000000000005E-4</v>
      </c>
      <c r="C123" s="2">
        <v>9.7600000000000006E-2</v>
      </c>
      <c r="D123" s="2">
        <v>19.940000000000001</v>
      </c>
      <c r="E123" s="2" t="str" cm="1">
        <f t="array" ref="E123">_xlfn.IFS(A123&lt;=3700,"Red",AND(A123&gt;3700,A123&lt;=5200),"Orange",AND(A123&gt;5200,A123&lt;=6000),"Yellow",AND(A123&gt;6000,A123&lt;=7500),"Yellow-White",AND(A123&gt;7500,A123&lt;=10000),"White",AND(A123&gt;10000,A123&lt;30000),"Blue-White",A123&gt;=30000,"Blue")</f>
        <v>Red</v>
      </c>
      <c r="F123" s="2"/>
      <c r="G123" s="2"/>
    </row>
    <row r="124" spans="1:7" ht="14.5" x14ac:dyDescent="0.35">
      <c r="A124" s="2">
        <v>3218</v>
      </c>
      <c r="B124" s="2">
        <v>5.4000000000000001E-4</v>
      </c>
      <c r="C124" s="2">
        <v>0.11</v>
      </c>
      <c r="D124" s="2">
        <v>20.02</v>
      </c>
      <c r="E124" s="2" t="str" cm="1">
        <f t="array" ref="E124">_xlfn.IFS(A124&lt;=3700,"Red",AND(A124&gt;3700,A124&lt;=5200),"Orange",AND(A124&gt;5200,A124&lt;=6000),"Yellow",AND(A124&gt;6000,A124&lt;=7500),"Yellow-White",AND(A124&gt;7500,A124&lt;=10000),"White",AND(A124&gt;10000,A124&lt;30000),"Blue-White",A124&gt;=30000,"Blue")</f>
        <v>Red</v>
      </c>
      <c r="F124" s="2"/>
      <c r="G124" s="2"/>
    </row>
    <row r="125" spans="1:7" ht="14.5" x14ac:dyDescent="0.35">
      <c r="A125" s="2">
        <v>3146</v>
      </c>
      <c r="B125" s="2">
        <v>1.4999999999999999E-4</v>
      </c>
      <c r="C125" s="2">
        <v>9.3200000000000005E-2</v>
      </c>
      <c r="D125" s="2">
        <v>16.920000000000002</v>
      </c>
      <c r="E125" s="2" t="str" cm="1">
        <f t="array" ref="E125">_xlfn.IFS(A125&lt;=3700,"Red",AND(A125&gt;3700,A125&lt;=5200),"Orange",AND(A125&gt;5200,A125&lt;=6000),"Yellow",AND(A125&gt;6000,A125&lt;=7500),"Yellow-White",AND(A125&gt;7500,A125&lt;=10000),"White",AND(A125&gt;10000,A125&lt;30000),"Blue-White",A125&gt;=30000,"Blue")</f>
        <v>Red</v>
      </c>
      <c r="F125" s="2"/>
      <c r="G125" s="2"/>
    </row>
    <row r="126" spans="1:7" ht="14.5" x14ac:dyDescent="0.35">
      <c r="A126" s="2">
        <v>3511</v>
      </c>
      <c r="B126" s="2">
        <v>6.4000000000000005E-4</v>
      </c>
      <c r="C126" s="2">
        <v>0.109</v>
      </c>
      <c r="D126" s="2">
        <v>17.12</v>
      </c>
      <c r="E126" s="2" t="str" cm="1">
        <f t="array" ref="E126">_xlfn.IFS(A126&lt;=3700,"Red",AND(A126&gt;3700,A126&lt;=5200),"Orange",AND(A126&gt;5200,A126&lt;=6000),"Yellow",AND(A126&gt;6000,A126&lt;=7500),"Yellow-White",AND(A126&gt;7500,A126&lt;=10000),"White",AND(A126&gt;10000,A126&lt;30000),"Blue-White",A126&gt;=30000,"Blue")</f>
        <v>Red</v>
      </c>
      <c r="F126" s="2"/>
      <c r="G126" s="2"/>
    </row>
    <row r="127" spans="1:7" ht="14.5" x14ac:dyDescent="0.35">
      <c r="A127" s="2">
        <v>3225</v>
      </c>
      <c r="B127" s="2">
        <v>7.6000000000000004E-4</v>
      </c>
      <c r="C127" s="2">
        <v>0.121</v>
      </c>
      <c r="D127" s="2">
        <v>19.63</v>
      </c>
      <c r="E127" s="2" t="str" cm="1">
        <f t="array" ref="E127">_xlfn.IFS(A127&lt;=3700,"Red",AND(A127&gt;3700,A127&lt;=5200),"Orange",AND(A127&gt;5200,A127&lt;=6000),"Yellow",AND(A127&gt;6000,A127&lt;=7500),"Yellow-White",AND(A127&gt;7500,A127&lt;=10000),"White",AND(A127&gt;10000,A127&lt;30000),"Blue-White",A127&gt;=30000,"Blue")</f>
        <v>Red</v>
      </c>
      <c r="F127" s="2"/>
      <c r="G127" s="2"/>
    </row>
    <row r="128" spans="1:7" ht="14.5" x14ac:dyDescent="0.35">
      <c r="A128" s="2">
        <v>2935</v>
      </c>
      <c r="B128" s="2">
        <v>8.7000000000000001E-4</v>
      </c>
      <c r="C128" s="2">
        <v>9.3200000000000005E-2</v>
      </c>
      <c r="D128" s="2">
        <v>16.88</v>
      </c>
      <c r="E128" s="2" t="str" cm="1">
        <f t="array" ref="E128">_xlfn.IFS(A128&lt;=3700,"Red",AND(A128&gt;3700,A128&lt;=5200),"Orange",AND(A128&gt;5200,A128&lt;=6000),"Yellow",AND(A128&gt;6000,A128&lt;=7500),"Yellow-White",AND(A128&gt;7500,A128&lt;=10000),"White",AND(A128&gt;10000,A128&lt;30000),"Blue-White",A128&gt;=30000,"Blue")</f>
        <v>Red</v>
      </c>
      <c r="F128" s="2"/>
      <c r="G128" s="2"/>
    </row>
    <row r="129" spans="1:7" ht="14.5" x14ac:dyDescent="0.35">
      <c r="A129" s="2">
        <v>2861</v>
      </c>
      <c r="B129" s="2">
        <v>1.9000000000000001E-4</v>
      </c>
      <c r="C129" s="2">
        <v>8.9899999999999994E-2</v>
      </c>
      <c r="D129" s="2">
        <v>16.71</v>
      </c>
      <c r="E129" s="2" t="str" cm="1">
        <f t="array" ref="E129">_xlfn.IFS(A129&lt;=3700,"Red",AND(A129&gt;3700,A129&lt;=5200),"Orange",AND(A129&gt;5200,A129&lt;=6000),"Yellow",AND(A129&gt;6000,A129&lt;=7500),"Yellow-White",AND(A129&gt;7500,A129&lt;=10000),"White",AND(A129&gt;10000,A129&lt;30000),"Blue-White",A129&gt;=30000,"Blue")</f>
        <v>Red</v>
      </c>
      <c r="F129" s="2"/>
      <c r="G129" s="2"/>
    </row>
    <row r="130" spans="1:7" ht="14.5" x14ac:dyDescent="0.35">
      <c r="A130" s="2">
        <v>2856</v>
      </c>
      <c r="B130" s="2">
        <v>8.9599999999999999E-4</v>
      </c>
      <c r="C130" s="2">
        <v>7.8200000000000006E-2</v>
      </c>
      <c r="D130" s="2">
        <v>19.559999999999999</v>
      </c>
      <c r="E130" s="2" t="str" cm="1">
        <f t="array" ref="E130">_xlfn.IFS(A130&lt;=3700,"Red",AND(A130&gt;3700,A130&lt;=5200),"Orange",AND(A130&gt;5200,A130&lt;=6000),"Yellow",AND(A130&gt;6000,A130&lt;=7500),"Yellow-White",AND(A130&gt;7500,A130&lt;=10000),"White",AND(A130&gt;10000,A130&lt;30000),"Blue-White",A130&gt;=30000,"Blue")</f>
        <v>Red</v>
      </c>
      <c r="F130" s="2"/>
      <c r="G130" s="2"/>
    </row>
    <row r="131" spans="1:7" ht="14.5" x14ac:dyDescent="0.35">
      <c r="A131" s="2">
        <v>2731</v>
      </c>
      <c r="B131" s="2">
        <v>4.37E-4</v>
      </c>
      <c r="C131" s="2">
        <v>8.5599999999999996E-2</v>
      </c>
      <c r="D131" s="2">
        <v>18.09</v>
      </c>
      <c r="E131" s="2" t="str" cm="1">
        <f t="array" ref="E131">_xlfn.IFS(A131&lt;=3700,"Red",AND(A131&gt;3700,A131&lt;=5200),"Orange",AND(A131&gt;5200,A131&lt;=6000),"Yellow",AND(A131&gt;6000,A131&lt;=7500),"Yellow-White",AND(A131&gt;7500,A131&lt;=10000),"White",AND(A131&gt;10000,A131&lt;30000),"Blue-White",A131&gt;=30000,"Blue")</f>
        <v>Red</v>
      </c>
      <c r="F131" s="2"/>
      <c r="G131" s="2"/>
    </row>
    <row r="132" spans="1:7" ht="14.5" x14ac:dyDescent="0.35">
      <c r="A132" s="2">
        <v>3095</v>
      </c>
      <c r="B132" s="2">
        <v>1.9000000000000001E-4</v>
      </c>
      <c r="C132" s="2">
        <v>0.49199999999999999</v>
      </c>
      <c r="D132" s="2">
        <v>10.87</v>
      </c>
      <c r="E132" s="2" t="str" cm="1">
        <f t="array" ref="E132">_xlfn.IFS(A132&lt;=3700,"Red",AND(A132&gt;3700,A132&lt;=5200),"Orange",AND(A132&gt;5200,A132&lt;=6000),"Yellow",AND(A132&gt;6000,A132&lt;=7500),"Yellow-White",AND(A132&gt;7500,A132&lt;=10000),"White",AND(A132&gt;10000,A132&lt;30000),"Blue-White",A132&gt;=30000,"Blue")</f>
        <v>Red</v>
      </c>
      <c r="F132" s="2"/>
      <c r="G132" s="2"/>
    </row>
    <row r="133" spans="1:7" ht="14.5" x14ac:dyDescent="0.35">
      <c r="A133" s="2">
        <v>3607</v>
      </c>
      <c r="B133" s="2">
        <v>2.3000000000000001E-4</v>
      </c>
      <c r="C133" s="2">
        <v>0.38</v>
      </c>
      <c r="D133" s="2">
        <v>10.34</v>
      </c>
      <c r="E133" s="2" t="str" cm="1">
        <f t="array" ref="E133">_xlfn.IFS(A133&lt;=3700,"Red",AND(A133&gt;3700,A133&lt;=5200),"Orange",AND(A133&gt;5200,A133&lt;=6000),"Yellow",AND(A133&gt;6000,A133&lt;=7500),"Yellow-White",AND(A133&gt;7500,A133&lt;=10000),"White",AND(A133&gt;10000,A133&lt;30000),"Blue-White",A133&gt;=30000,"Blue")</f>
        <v>Red</v>
      </c>
      <c r="F133" s="2"/>
      <c r="G133" s="2"/>
    </row>
    <row r="134" spans="1:7" ht="14.5" x14ac:dyDescent="0.35">
      <c r="A134" s="2">
        <v>3100</v>
      </c>
      <c r="B134" s="2">
        <v>8.0000000000000002E-3</v>
      </c>
      <c r="C134" s="2">
        <v>0.31</v>
      </c>
      <c r="D134" s="2">
        <v>11.17</v>
      </c>
      <c r="E134" s="2" t="str" cm="1">
        <f t="array" ref="E134">_xlfn.IFS(A134&lt;=3700,"Red",AND(A134&gt;3700,A134&lt;=5200),"Orange",AND(A134&gt;5200,A134&lt;=6000),"Yellow",AND(A134&gt;6000,A134&lt;=7500),"Yellow-White",AND(A134&gt;7500,A134&lt;=10000),"White",AND(A134&gt;10000,A134&lt;30000),"Blue-White",A134&gt;=30000,"Blue")</f>
        <v>Red</v>
      </c>
      <c r="F134" s="2"/>
      <c r="G134" s="2"/>
    </row>
    <row r="135" spans="1:7" ht="14.5" x14ac:dyDescent="0.35">
      <c r="A135" s="2">
        <v>2989</v>
      </c>
      <c r="B135" s="2">
        <v>8.6999999999999994E-3</v>
      </c>
      <c r="C135" s="2">
        <v>0.34</v>
      </c>
      <c r="D135" s="2">
        <v>13.12</v>
      </c>
      <c r="E135" s="2" t="str" cm="1">
        <f t="array" ref="E135">_xlfn.IFS(A135&lt;=3700,"Red",AND(A135&gt;3700,A135&lt;=5200),"Orange",AND(A135&gt;5200,A135&lt;=6000),"Yellow",AND(A135&gt;6000,A135&lt;=7500),"Yellow-White",AND(A135&gt;7500,A135&lt;=10000),"White",AND(A135&gt;10000,A135&lt;30000),"Blue-White",A135&gt;=30000,"Blue")</f>
        <v>Red</v>
      </c>
      <c r="F135" s="2"/>
      <c r="G135" s="2"/>
    </row>
    <row r="136" spans="1:7" ht="14.5" x14ac:dyDescent="0.35">
      <c r="A136" s="2">
        <v>3542</v>
      </c>
      <c r="B136" s="2">
        <v>8.9999999999999998E-4</v>
      </c>
      <c r="C136" s="2">
        <v>0.62</v>
      </c>
      <c r="D136" s="2">
        <v>14.23</v>
      </c>
      <c r="E136" s="2" t="str" cm="1">
        <f t="array" ref="E136">_xlfn.IFS(A136&lt;=3700,"Red",AND(A136&gt;3700,A136&lt;=5200),"Orange",AND(A136&gt;5200,A136&lt;=6000),"Yellow",AND(A136&gt;6000,A136&lt;=7500),"Yellow-White",AND(A136&gt;7500,A136&lt;=10000),"White",AND(A136&gt;10000,A136&lt;30000),"Blue-White",A136&gt;=30000,"Blue")</f>
        <v>Red</v>
      </c>
      <c r="F136" s="2"/>
      <c r="G136" s="2"/>
    </row>
    <row r="137" spans="1:7" ht="14.5" x14ac:dyDescent="0.35">
      <c r="A137" s="2">
        <v>3243</v>
      </c>
      <c r="B137" s="2">
        <v>2.3E-3</v>
      </c>
      <c r="C137" s="2">
        <v>0.73</v>
      </c>
      <c r="D137" s="2">
        <v>14.75</v>
      </c>
      <c r="E137" s="2" t="str" cm="1">
        <f t="array" ref="E137">_xlfn.IFS(A137&lt;=3700,"Red",AND(A137&gt;3700,A137&lt;=5200),"Orange",AND(A137&gt;5200,A137&lt;=6000),"Yellow",AND(A137&gt;6000,A137&lt;=7500),"Yellow-White",AND(A137&gt;7500,A137&lt;=10000),"White",AND(A137&gt;10000,A137&lt;30000),"Blue-White",A137&gt;=30000,"Blue")</f>
        <v>Red</v>
      </c>
      <c r="F137" s="2"/>
      <c r="G137" s="2"/>
    </row>
    <row r="138" spans="1:7" ht="14.5" x14ac:dyDescent="0.35">
      <c r="A138" s="2">
        <v>3091</v>
      </c>
      <c r="B138" s="2">
        <v>8.0999999999999996E-3</v>
      </c>
      <c r="C138" s="2">
        <v>0.24</v>
      </c>
      <c r="D138" s="2">
        <v>11.43</v>
      </c>
      <c r="E138" s="2" t="str" cm="1">
        <f t="array" ref="E138">_xlfn.IFS(A138&lt;=3700,"Red",AND(A138&gt;3700,A138&lt;=5200),"Orange",AND(A138&gt;5200,A138&lt;=6000),"Yellow",AND(A138&gt;6000,A138&lt;=7500),"Yellow-White",AND(A138&gt;7500,A138&lt;=10000),"White",AND(A138&gt;10000,A138&lt;30000),"Blue-White",A138&gt;=30000,"Blue")</f>
        <v>Red</v>
      </c>
      <c r="F138" s="2"/>
      <c r="G138" s="2"/>
    </row>
    <row r="139" spans="1:7" ht="14.5" x14ac:dyDescent="0.35">
      <c r="A139" s="2">
        <v>3598</v>
      </c>
      <c r="B139" s="2">
        <v>1.1000000000000001E-3</v>
      </c>
      <c r="C139" s="2">
        <v>0.56000000000000005</v>
      </c>
      <c r="D139" s="2">
        <v>14.26</v>
      </c>
      <c r="E139" s="2" t="str" cm="1">
        <f t="array" ref="E139">_xlfn.IFS(A139&lt;=3700,"Red",AND(A139&gt;3700,A139&lt;=5200),"Orange",AND(A139&gt;5200,A139&lt;=6000),"Yellow",AND(A139&gt;6000,A139&lt;=7500),"Yellow-White",AND(A139&gt;7500,A139&lt;=10000),"White",AND(A139&gt;10000,A139&lt;30000),"Blue-White",A139&gt;=30000,"Blue")</f>
        <v>Red</v>
      </c>
      <c r="F139" s="2"/>
      <c r="G139" s="2"/>
    </row>
    <row r="140" spans="1:7" ht="14.5" x14ac:dyDescent="0.35">
      <c r="A140" s="2">
        <v>3324</v>
      </c>
      <c r="B140" s="2">
        <v>3.3999999999999998E-3</v>
      </c>
      <c r="C140" s="2">
        <v>0.34</v>
      </c>
      <c r="D140" s="2">
        <v>12.23</v>
      </c>
      <c r="E140" s="2" t="str" cm="1">
        <f t="array" ref="E140">_xlfn.IFS(A140&lt;=3700,"Red",AND(A140&gt;3700,A140&lt;=5200),"Orange",AND(A140&gt;5200,A140&lt;=6000),"Yellow",AND(A140&gt;6000,A140&lt;=7500),"Yellow-White",AND(A140&gt;7500,A140&lt;=10000),"White",AND(A140&gt;10000,A140&lt;30000),"Blue-White",A140&gt;=30000,"Blue")</f>
        <v>Red</v>
      </c>
      <c r="F140" s="2"/>
      <c r="G140" s="2"/>
    </row>
    <row r="141" spans="1:7" ht="14.5" x14ac:dyDescent="0.35">
      <c r="A141" s="2">
        <v>3541</v>
      </c>
      <c r="B141" s="2">
        <v>1.2999999999999999E-3</v>
      </c>
      <c r="C141" s="2">
        <v>0.25600000000000001</v>
      </c>
      <c r="D141" s="2">
        <v>14.33</v>
      </c>
      <c r="E141" s="2" t="str" cm="1">
        <f t="array" ref="E141">_xlfn.IFS(A141&lt;=3700,"Red",AND(A141&gt;3700,A141&lt;=5200),"Orange",AND(A141&gt;5200,A141&lt;=6000),"Yellow",AND(A141&gt;6000,A141&lt;=7500),"Yellow-White",AND(A141&gt;7500,A141&lt;=10000),"White",AND(A141&gt;10000,A141&lt;30000),"Blue-White",A141&gt;=30000,"Blue")</f>
        <v>Red</v>
      </c>
      <c r="F141" s="2"/>
      <c r="G141" s="2"/>
    </row>
    <row r="142" spans="1:7" ht="14.5" x14ac:dyDescent="0.35">
      <c r="A142" s="2">
        <v>13420</v>
      </c>
      <c r="B142" s="2">
        <v>5.9000000000000003E-4</v>
      </c>
      <c r="C142" s="2">
        <v>9.8099999999999993E-3</v>
      </c>
      <c r="D142" s="2">
        <v>13.67</v>
      </c>
      <c r="E142" s="2" t="str" cm="1">
        <f t="array" ref="E142">_xlfn.IFS(A142&lt;=3700,"Red",AND(A142&gt;3700,A142&lt;=5200),"Orange",AND(A142&gt;5200,A142&lt;=6000),"Yellow",AND(A142&gt;6000,A142&lt;=7500),"Yellow-White",AND(A142&gt;7500,A142&lt;=10000),"White",AND(A142&gt;10000,A142&lt;30000),"Blue-White",A142&gt;=30000,"Blue")</f>
        <v>Blue-White</v>
      </c>
      <c r="F142" s="2"/>
      <c r="G142" s="2"/>
    </row>
    <row r="143" spans="1:7" ht="14.5" x14ac:dyDescent="0.35">
      <c r="A143" s="2">
        <v>21020</v>
      </c>
      <c r="B143" s="2">
        <v>1.5E-3</v>
      </c>
      <c r="C143" s="2">
        <v>1.12E-2</v>
      </c>
      <c r="D143" s="2">
        <v>11.52</v>
      </c>
      <c r="E143" s="2" t="str" cm="1">
        <f t="array" ref="E143">_xlfn.IFS(A143&lt;=3700,"Red",AND(A143&gt;3700,A143&lt;=5200),"Orange",AND(A143&gt;5200,A143&lt;=6000),"Yellow",AND(A143&gt;6000,A143&lt;=7500),"Yellow-White",AND(A143&gt;7500,A143&lt;=10000),"White",AND(A143&gt;10000,A143&lt;30000),"Blue-White",A143&gt;=30000,"Blue")</f>
        <v>Blue-White</v>
      </c>
      <c r="F143" s="2"/>
      <c r="G143" s="2"/>
    </row>
    <row r="144" spans="1:7" ht="14.5" x14ac:dyDescent="0.35">
      <c r="A144" s="2">
        <v>18290</v>
      </c>
      <c r="B144" s="2">
        <v>1.2999999999999999E-3</v>
      </c>
      <c r="C144" s="2">
        <v>9.3399999999999993E-3</v>
      </c>
      <c r="D144" s="2">
        <v>12.78</v>
      </c>
      <c r="E144" s="2" t="str" cm="1">
        <f t="array" ref="E144">_xlfn.IFS(A144&lt;=3700,"Red",AND(A144&gt;3700,A144&lt;=5200),"Orange",AND(A144&gt;5200,A144&lt;=6000),"Yellow",AND(A144&gt;6000,A144&lt;=7500),"Yellow-White",AND(A144&gt;7500,A144&lt;=10000),"White",AND(A144&gt;10000,A144&lt;30000),"Blue-White",A144&gt;=30000,"Blue")</f>
        <v>Blue-White</v>
      </c>
      <c r="F144" s="2"/>
      <c r="G144" s="2"/>
    </row>
    <row r="145" spans="1:7" ht="14.5" x14ac:dyDescent="0.35">
      <c r="A145" s="2">
        <v>14520</v>
      </c>
      <c r="B145" s="2">
        <v>8.1999999999999998E-4</v>
      </c>
      <c r="C145" s="2">
        <v>9.7199999999999995E-3</v>
      </c>
      <c r="D145" s="2">
        <v>11.92</v>
      </c>
      <c r="E145" s="2" t="str" cm="1">
        <f t="array" ref="E145">_xlfn.IFS(A145&lt;=3700,"Red",AND(A145&gt;3700,A145&lt;=5200),"Orange",AND(A145&gt;5200,A145&lt;=6000),"Yellow",AND(A145&gt;6000,A145&lt;=7500),"Yellow-White",AND(A145&gt;7500,A145&lt;=10000),"White",AND(A145&gt;10000,A145&lt;30000),"Blue-White",A145&gt;=30000,"Blue")</f>
        <v>Blue-White</v>
      </c>
      <c r="F145" s="2"/>
      <c r="G145" s="2"/>
    </row>
    <row r="146" spans="1:7" ht="14.5" x14ac:dyDescent="0.35">
      <c r="A146" s="2">
        <v>11900</v>
      </c>
      <c r="B146" s="2">
        <v>6.7000000000000002E-4</v>
      </c>
      <c r="C146" s="2">
        <v>8.9800000000000001E-3</v>
      </c>
      <c r="D146" s="2">
        <v>11.38</v>
      </c>
      <c r="E146" s="2" t="str" cm="1">
        <f t="array" ref="E146">_xlfn.IFS(A146&lt;=3700,"Red",AND(A146&gt;3700,A146&lt;=5200),"Orange",AND(A146&gt;5200,A146&lt;=6000),"Yellow",AND(A146&gt;6000,A146&lt;=7500),"Yellow-White",AND(A146&gt;7500,A146&lt;=10000),"White",AND(A146&gt;10000,A146&lt;30000),"Blue-White",A146&gt;=30000,"Blue")</f>
        <v>Blue-White</v>
      </c>
      <c r="F146" s="2"/>
      <c r="G146" s="2"/>
    </row>
    <row r="147" spans="1:7" ht="14.5" x14ac:dyDescent="0.35">
      <c r="A147" s="2">
        <v>8924</v>
      </c>
      <c r="B147" s="2">
        <v>2.7999999999999998E-4</v>
      </c>
      <c r="C147" s="2">
        <v>8.7899999999999992E-3</v>
      </c>
      <c r="D147" s="2">
        <v>14.87</v>
      </c>
      <c r="E147" s="2" t="str" cm="1">
        <f t="array" ref="E147">_xlfn.IFS(A147&lt;=3700,"Red",AND(A147&gt;3700,A147&lt;=5200),"Orange",AND(A147&gt;5200,A147&lt;=6000),"Yellow",AND(A147&gt;6000,A147&lt;=7500),"Yellow-White",AND(A147&gt;7500,A147&lt;=10000),"White",AND(A147&gt;10000,A147&lt;30000),"Blue-White",A147&gt;=30000,"Blue")</f>
        <v>White</v>
      </c>
      <c r="F147" s="2"/>
      <c r="G147" s="2"/>
    </row>
    <row r="148" spans="1:7" ht="14.5" x14ac:dyDescent="0.35">
      <c r="A148" s="2">
        <v>12912</v>
      </c>
      <c r="B148" s="2">
        <v>7.1000000000000002E-4</v>
      </c>
      <c r="C148" s="2">
        <v>9.4500000000000001E-3</v>
      </c>
      <c r="D148" s="2">
        <v>12.83</v>
      </c>
      <c r="E148" s="2" t="str" cm="1">
        <f t="array" ref="E148">_xlfn.IFS(A148&lt;=3700,"Red",AND(A148&gt;3700,A148&lt;=5200),"Orange",AND(A148&gt;5200,A148&lt;=6000),"Yellow",AND(A148&gt;6000,A148&lt;=7500),"Yellow-White",AND(A148&gt;7500,A148&lt;=10000),"White",AND(A148&gt;10000,A148&lt;30000),"Blue-White",A148&gt;=30000,"Blue")</f>
        <v>Blue-White</v>
      </c>
      <c r="F148" s="2"/>
      <c r="G148" s="2"/>
    </row>
    <row r="149" spans="1:7" ht="14.5" x14ac:dyDescent="0.35">
      <c r="A149" s="2">
        <v>14732</v>
      </c>
      <c r="B149" s="2">
        <v>1.1E-4</v>
      </c>
      <c r="C149" s="2">
        <v>8.9200000000000008E-3</v>
      </c>
      <c r="D149" s="2">
        <v>12.89</v>
      </c>
      <c r="E149" s="2" t="str" cm="1">
        <f t="array" ref="E149">_xlfn.IFS(A149&lt;=3700,"Red",AND(A149&gt;3700,A149&lt;=5200),"Orange",AND(A149&gt;5200,A149&lt;=6000),"Yellow",AND(A149&gt;6000,A149&lt;=7500),"Yellow-White",AND(A149&gt;7500,A149&lt;=10000),"White",AND(A149&gt;10000,A149&lt;30000),"Blue-White",A149&gt;=30000,"Blue")</f>
        <v>Blue-White</v>
      </c>
      <c r="F149" s="2"/>
      <c r="G149" s="2"/>
    </row>
    <row r="150" spans="1:7" ht="14.5" x14ac:dyDescent="0.35">
      <c r="A150" s="2">
        <v>7723</v>
      </c>
      <c r="B150" s="2">
        <v>1.3999999999999999E-4</v>
      </c>
      <c r="C150" s="2">
        <v>8.7799999999999996E-3</v>
      </c>
      <c r="D150" s="2">
        <v>14.81</v>
      </c>
      <c r="E150" s="2" t="str" cm="1">
        <f t="array" ref="E150">_xlfn.IFS(A150&lt;=3700,"Red",AND(A150&gt;3700,A150&lt;=5200),"Orange",AND(A150&gt;5200,A150&lt;=6000),"Yellow",AND(A150&gt;6000,A150&lt;=7500),"Yellow-White",AND(A150&gt;7500,A150&lt;=10000),"White",AND(A150&gt;10000,A150&lt;30000),"Blue-White",A150&gt;=30000,"Blue")</f>
        <v>White</v>
      </c>
      <c r="F150" s="2"/>
      <c r="G150" s="2"/>
    </row>
    <row r="151" spans="1:7" ht="14.5" x14ac:dyDescent="0.35">
      <c r="A151" s="2">
        <v>12984</v>
      </c>
      <c r="B151" s="2">
        <v>8.8000000000000003E-4</v>
      </c>
      <c r="C151" s="2">
        <v>9.9600000000000001E-3</v>
      </c>
      <c r="D151" s="2">
        <v>11.23</v>
      </c>
      <c r="E151" s="2" t="str" cm="1">
        <f t="array" ref="E151">_xlfn.IFS(A151&lt;=3700,"Red",AND(A151&gt;3700,A151&lt;=5200),"Orange",AND(A151&gt;5200,A151&lt;=6000),"Yellow",AND(A151&gt;6000,A151&lt;=7500),"Yellow-White",AND(A151&gt;7500,A151&lt;=10000),"White",AND(A151&gt;10000,A151&lt;30000),"Blue-White",A151&gt;=30000,"Blue")</f>
        <v>Blue-White</v>
      </c>
      <c r="F151" s="2"/>
      <c r="G151" s="2"/>
    </row>
    <row r="152" spans="1:7" ht="14.5" x14ac:dyDescent="0.35">
      <c r="A152" s="2">
        <v>29560</v>
      </c>
      <c r="B152" s="2">
        <v>188000</v>
      </c>
      <c r="C152" s="2">
        <v>6.02</v>
      </c>
      <c r="D152" s="2">
        <v>-4.01</v>
      </c>
      <c r="E152" s="2" t="str" cm="1">
        <f t="array" ref="E152">_xlfn.IFS(A152&lt;=3700,"Red",AND(A152&gt;3700,A152&lt;=5200),"Orange",AND(A152&gt;5200,A152&lt;=6000),"Yellow",AND(A152&gt;6000,A152&lt;=7500),"Yellow-White",AND(A152&gt;7500,A152&lt;=10000),"White",AND(A152&gt;10000,A152&lt;30000),"Blue-White",A152&gt;=30000,"Blue")</f>
        <v>Blue-White</v>
      </c>
      <c r="F152" s="2"/>
      <c r="G152" s="2"/>
    </row>
    <row r="153" spans="1:7" ht="14.5" x14ac:dyDescent="0.35">
      <c r="A153" s="2">
        <v>8945</v>
      </c>
      <c r="B153" s="2">
        <v>38</v>
      </c>
      <c r="C153" s="2">
        <v>2.4870000000000001</v>
      </c>
      <c r="D153" s="2">
        <v>0.12</v>
      </c>
      <c r="E153" s="2" t="str" cm="1">
        <f t="array" ref="E153">_xlfn.IFS(A153&lt;=3700,"Red",AND(A153&gt;3700,A153&lt;=5200),"Orange",AND(A153&gt;5200,A153&lt;=6000),"Yellow",AND(A153&gt;6000,A153&lt;=7500),"Yellow-White",AND(A153&gt;7500,A153&lt;=10000),"White",AND(A153&gt;10000,A153&lt;30000),"Blue-White",A153&gt;=30000,"Blue")</f>
        <v>White</v>
      </c>
      <c r="F153" s="2"/>
      <c r="G153" s="2"/>
    </row>
    <row r="154" spans="1:7" ht="14.5" x14ac:dyDescent="0.35">
      <c r="A154" s="2">
        <v>14060</v>
      </c>
      <c r="B154" s="2">
        <v>1092</v>
      </c>
      <c r="C154" s="2">
        <v>5.7450000000000001</v>
      </c>
      <c r="D154" s="2">
        <v>-2.04</v>
      </c>
      <c r="E154" s="2" t="str" cm="1">
        <f t="array" ref="E154">_xlfn.IFS(A154&lt;=3700,"Red",AND(A154&gt;3700,A154&lt;=5200),"Orange",AND(A154&gt;5200,A154&lt;=6000),"Yellow",AND(A154&gt;6000,A154&lt;=7500),"Yellow-White",AND(A154&gt;7500,A154&lt;=10000),"White",AND(A154&gt;10000,A154&lt;30000),"Blue-White",A154&gt;=30000,"Blue")</f>
        <v>Blue-White</v>
      </c>
      <c r="F154" s="2"/>
      <c r="G154" s="2"/>
    </row>
    <row r="155" spans="1:7" ht="14.5" x14ac:dyDescent="0.35">
      <c r="A155" s="2">
        <v>16390</v>
      </c>
      <c r="B155" s="2">
        <v>1278</v>
      </c>
      <c r="C155" s="2">
        <v>5.68</v>
      </c>
      <c r="D155" s="2">
        <v>-3.32</v>
      </c>
      <c r="E155" s="2" t="str" cm="1">
        <f t="array" ref="E155">_xlfn.IFS(A155&lt;=3700,"Red",AND(A155&gt;3700,A155&lt;=5200),"Orange",AND(A155&gt;5200,A155&lt;=6000),"Yellow",AND(A155&gt;6000,A155&lt;=7500),"Yellow-White",AND(A155&gt;7500,A155&lt;=10000),"White",AND(A155&gt;10000,A155&lt;30000),"Blue-White",A155&gt;=30000,"Blue")</f>
        <v>Blue-White</v>
      </c>
      <c r="F155" s="2"/>
      <c r="G155" s="2"/>
    </row>
    <row r="156" spans="1:7" ht="14.5" x14ac:dyDescent="0.35">
      <c r="A156" s="2">
        <v>25070</v>
      </c>
      <c r="B156" s="2">
        <v>14500</v>
      </c>
      <c r="C156" s="2">
        <v>5.92</v>
      </c>
      <c r="D156" s="2">
        <v>-3.98</v>
      </c>
      <c r="E156" s="2" t="str" cm="1">
        <f t="array" ref="E156">_xlfn.IFS(A156&lt;=3700,"Red",AND(A156&gt;3700,A156&lt;=5200),"Orange",AND(A156&gt;5200,A156&lt;=6000),"Yellow",AND(A156&gt;6000,A156&lt;=7500),"Yellow-White",AND(A156&gt;7500,A156&lt;=10000),"White",AND(A156&gt;10000,A156&lt;30000),"Blue-White",A156&gt;=30000,"Blue")</f>
        <v>Blue-White</v>
      </c>
      <c r="F156" s="2"/>
      <c r="G156" s="2"/>
    </row>
    <row r="157" spans="1:7" ht="14.5" x14ac:dyDescent="0.35">
      <c r="A157" s="2">
        <v>28700</v>
      </c>
      <c r="B157" s="2">
        <v>16790</v>
      </c>
      <c r="C157" s="2">
        <v>6.4</v>
      </c>
      <c r="D157" s="2">
        <v>-4.09</v>
      </c>
      <c r="E157" s="2" t="str" cm="1">
        <f t="array" ref="E157">_xlfn.IFS(A157&lt;=3700,"Red",AND(A157&gt;3700,A157&lt;=5200),"Orange",AND(A157&gt;5200,A157&lt;=6000),"Yellow",AND(A157&gt;6000,A157&lt;=7500),"Yellow-White",AND(A157&gt;7500,A157&lt;=10000),"White",AND(A157&gt;10000,A157&lt;30000),"Blue-White",A157&gt;=30000,"Blue")</f>
        <v>Blue-White</v>
      </c>
      <c r="F157" s="2"/>
      <c r="G157" s="2"/>
    </row>
    <row r="158" spans="1:7" ht="14.5" x14ac:dyDescent="0.35">
      <c r="A158" s="2">
        <v>26140</v>
      </c>
      <c r="B158" s="2">
        <v>14520</v>
      </c>
      <c r="C158" s="2">
        <v>5.49</v>
      </c>
      <c r="D158" s="2">
        <v>-3.8</v>
      </c>
      <c r="E158" s="2" t="str" cm="1">
        <f t="array" ref="E158">_xlfn.IFS(A158&lt;=3700,"Red",AND(A158&gt;3700,A158&lt;=5200),"Orange",AND(A158&gt;5200,A158&lt;=6000),"Yellow",AND(A158&gt;6000,A158&lt;=7500),"Yellow-White",AND(A158&gt;7500,A158&lt;=10000),"White",AND(A158&gt;10000,A158&lt;30000),"Blue-White",A158&gt;=30000,"Blue")</f>
        <v>Blue-White</v>
      </c>
      <c r="F158" s="2"/>
      <c r="G158" s="2"/>
    </row>
    <row r="159" spans="1:7" ht="14.5" x14ac:dyDescent="0.35">
      <c r="A159" s="2">
        <v>20120</v>
      </c>
      <c r="B159" s="2">
        <v>4720</v>
      </c>
      <c r="C159" s="2">
        <v>6.78</v>
      </c>
      <c r="D159" s="2">
        <v>-3.4</v>
      </c>
      <c r="E159" s="2" t="str" cm="1">
        <f t="array" ref="E159">_xlfn.IFS(A159&lt;=3700,"Red",AND(A159&gt;3700,A159&lt;=5200),"Orange",AND(A159&gt;5200,A159&lt;=6000),"Yellow",AND(A159&gt;6000,A159&lt;=7500),"Yellow-White",AND(A159&gt;7500,A159&lt;=10000),"White",AND(A159&gt;10000,A159&lt;30000),"Blue-White",A159&gt;=30000,"Blue")</f>
        <v>Blue-White</v>
      </c>
      <c r="F159" s="2"/>
      <c r="G159" s="2"/>
    </row>
    <row r="160" spans="1:7" ht="14.5" x14ac:dyDescent="0.35">
      <c r="A160" s="2">
        <v>13023</v>
      </c>
      <c r="B160" s="2">
        <v>998</v>
      </c>
      <c r="C160" s="2">
        <v>6.21</v>
      </c>
      <c r="D160" s="2">
        <v>-1.38</v>
      </c>
      <c r="E160" s="2" t="str" cm="1">
        <f t="array" ref="E160">_xlfn.IFS(A160&lt;=3700,"Red",AND(A160&gt;3700,A160&lt;=5200),"Orange",AND(A160&gt;5200,A160&lt;=6000),"Yellow",AND(A160&gt;6000,A160&lt;=7500),"Yellow-White",AND(A160&gt;7500,A160&lt;=10000),"White",AND(A160&gt;10000,A160&lt;30000),"Blue-White",A160&gt;=30000,"Blue")</f>
        <v>Blue-White</v>
      </c>
      <c r="F160" s="2"/>
      <c r="G160" s="2"/>
    </row>
    <row r="161" spans="1:7" ht="14.5" x14ac:dyDescent="0.35">
      <c r="A161" s="2">
        <v>37800</v>
      </c>
      <c r="B161" s="2">
        <v>202900</v>
      </c>
      <c r="C161" s="2">
        <v>6.86</v>
      </c>
      <c r="D161" s="2">
        <v>-4.5599999999999996</v>
      </c>
      <c r="E161" s="2" t="str" cm="1">
        <f t="array" ref="E161">_xlfn.IFS(A161&lt;=3700,"Red",AND(A161&gt;3700,A161&lt;=5200),"Orange",AND(A161&gt;5200,A161&lt;=6000),"Yellow",AND(A161&gt;6000,A161&lt;=7500),"Yellow-White",AND(A161&gt;7500,A161&lt;=10000),"White",AND(A161&gt;10000,A161&lt;30000),"Blue-White",A161&gt;=30000,"Blue")</f>
        <v>Blue</v>
      </c>
      <c r="F161" s="2"/>
      <c r="G161" s="2"/>
    </row>
    <row r="162" spans="1:7" ht="14.5" x14ac:dyDescent="0.35">
      <c r="A162" s="2">
        <v>25390</v>
      </c>
      <c r="B162" s="2">
        <v>223000</v>
      </c>
      <c r="C162" s="2">
        <v>57</v>
      </c>
      <c r="D162" s="2">
        <v>-5.92</v>
      </c>
      <c r="E162" s="2" t="str" cm="1">
        <f t="array" ref="E162">_xlfn.IFS(A162&lt;=3700,"Red",AND(A162&gt;3700,A162&lt;=5200),"Orange",AND(A162&gt;5200,A162&lt;=6000),"Yellow",AND(A162&gt;6000,A162&lt;=7500),"Yellow-White",AND(A162&gt;7500,A162&lt;=10000),"White",AND(A162&gt;10000,A162&lt;30000),"Blue-White",A162&gt;=30000,"Blue")</f>
        <v>Blue-White</v>
      </c>
      <c r="F162" s="2"/>
      <c r="G162" s="2"/>
    </row>
    <row r="163" spans="1:7" ht="14.5" x14ac:dyDescent="0.35">
      <c r="A163" s="2">
        <v>11567</v>
      </c>
      <c r="B163" s="2">
        <v>251000</v>
      </c>
      <c r="C163" s="2">
        <v>36</v>
      </c>
      <c r="D163" s="2">
        <v>-6.2450000000000001</v>
      </c>
      <c r="E163" s="2" t="str" cm="1">
        <f t="array" ref="E163">_xlfn.IFS(A163&lt;=3700,"Red",AND(A163&gt;3700,A163&lt;=5200),"Orange",AND(A163&gt;5200,A163&lt;=6000),"Yellow",AND(A163&gt;6000,A163&lt;=7500),"Yellow-White",AND(A163&gt;7500,A163&lt;=10000),"White",AND(A163&gt;10000,A163&lt;30000),"Blue-White",A163&gt;=30000,"Blue")</f>
        <v>Blue-White</v>
      </c>
      <c r="F163" s="2"/>
      <c r="G163" s="2"/>
    </row>
    <row r="164" spans="1:7" ht="14.5" x14ac:dyDescent="0.35">
      <c r="A164" s="2">
        <v>12675</v>
      </c>
      <c r="B164" s="2">
        <v>452000</v>
      </c>
      <c r="C164" s="2">
        <v>83</v>
      </c>
      <c r="D164" s="2">
        <v>-5.62</v>
      </c>
      <c r="E164" s="2" t="str" cm="1">
        <f t="array" ref="E164">_xlfn.IFS(A164&lt;=3700,"Red",AND(A164&gt;3700,A164&lt;=5200),"Orange",AND(A164&gt;5200,A164&lt;=6000),"Yellow",AND(A164&gt;6000,A164&lt;=7500),"Yellow-White",AND(A164&gt;7500,A164&lt;=10000),"White",AND(A164&gt;10000,A164&lt;30000),"Blue-White",A164&gt;=30000,"Blue")</f>
        <v>Blue-White</v>
      </c>
      <c r="F164" s="2"/>
      <c r="G164" s="2"/>
    </row>
    <row r="165" spans="1:7" ht="14.5" x14ac:dyDescent="0.35">
      <c r="A165" s="2">
        <v>5752</v>
      </c>
      <c r="B165" s="2">
        <v>245000</v>
      </c>
      <c r="C165" s="2">
        <v>97</v>
      </c>
      <c r="D165" s="2">
        <v>-6.63</v>
      </c>
      <c r="E165" s="2" t="str" cm="1">
        <f t="array" ref="E165">_xlfn.IFS(A165&lt;=3700,"Red",AND(A165&gt;3700,A165&lt;=5200),"Orange",AND(A165&gt;5200,A165&lt;=6000),"Yellow",AND(A165&gt;6000,A165&lt;=7500),"Yellow-White",AND(A165&gt;7500,A165&lt;=10000),"White",AND(A165&gt;10000,A165&lt;30000),"Blue-White",A165&gt;=30000,"Blue")</f>
        <v>Yellow</v>
      </c>
      <c r="F165" s="2"/>
      <c r="G165" s="2"/>
    </row>
    <row r="166" spans="1:7" ht="14.5" x14ac:dyDescent="0.35">
      <c r="A166" s="2">
        <v>8927</v>
      </c>
      <c r="B166" s="2">
        <v>239000</v>
      </c>
      <c r="C166" s="2">
        <v>35</v>
      </c>
      <c r="D166" s="2">
        <v>-7.34</v>
      </c>
      <c r="E166" s="2" t="str" cm="1">
        <f t="array" ref="E166">_xlfn.IFS(A166&lt;=3700,"Red",AND(A166&gt;3700,A166&lt;=5200),"Orange",AND(A166&gt;5200,A166&lt;=6000),"Yellow",AND(A166&gt;6000,A166&lt;=7500),"Yellow-White",AND(A166&gt;7500,A166&lt;=10000),"White",AND(A166&gt;10000,A166&lt;30000),"Blue-White",A166&gt;=30000,"Blue")</f>
        <v>White</v>
      </c>
      <c r="F166" s="2"/>
      <c r="G166" s="2"/>
    </row>
    <row r="167" spans="1:7" ht="14.5" x14ac:dyDescent="0.35">
      <c r="A167" s="2">
        <v>7282</v>
      </c>
      <c r="B167" s="2">
        <v>131000</v>
      </c>
      <c r="C167" s="2">
        <v>24</v>
      </c>
      <c r="D167" s="2">
        <v>-7.22</v>
      </c>
      <c r="E167" s="2" t="str" cm="1">
        <f t="array" ref="E167">_xlfn.IFS(A167&lt;=3700,"Red",AND(A167&gt;3700,A167&lt;=5200),"Orange",AND(A167&gt;5200,A167&lt;=6000),"Yellow",AND(A167&gt;6000,A167&lt;=7500),"Yellow-White",AND(A167&gt;7500,A167&lt;=10000),"White",AND(A167&gt;10000,A167&lt;30000),"Blue-White",A167&gt;=30000,"Blue")</f>
        <v>Yellow-White</v>
      </c>
      <c r="F167" s="2"/>
      <c r="G167" s="2"/>
    </row>
    <row r="168" spans="1:7" ht="14.5" x14ac:dyDescent="0.35">
      <c r="A168" s="2">
        <v>19923</v>
      </c>
      <c r="B168" s="2">
        <v>152000</v>
      </c>
      <c r="C168" s="2">
        <v>73</v>
      </c>
      <c r="D168" s="2">
        <v>-5.69</v>
      </c>
      <c r="E168" s="2" t="str" cm="1">
        <f t="array" ref="E168">_xlfn.IFS(A168&lt;=3700,"Red",AND(A168&gt;3700,A168&lt;=5200),"Orange",AND(A168&gt;5200,A168&lt;=6000),"Yellow",AND(A168&gt;6000,A168&lt;=7500),"Yellow-White",AND(A168&gt;7500,A168&lt;=10000),"White",AND(A168&gt;10000,A168&lt;30000),"Blue-White",A168&gt;=30000,"Blue")</f>
        <v>Blue-White</v>
      </c>
      <c r="F168" s="2"/>
      <c r="G168" s="2"/>
    </row>
    <row r="169" spans="1:7" ht="14.5" x14ac:dyDescent="0.35">
      <c r="A169" s="2">
        <v>26373</v>
      </c>
      <c r="B169" s="2">
        <v>198000</v>
      </c>
      <c r="C169" s="2">
        <v>39</v>
      </c>
      <c r="D169" s="2">
        <v>-5.83</v>
      </c>
      <c r="E169" s="2" t="str" cm="1">
        <f t="array" ref="E169">_xlfn.IFS(A169&lt;=3700,"Red",AND(A169&gt;3700,A169&lt;=5200),"Orange",AND(A169&gt;5200,A169&lt;=6000),"Yellow",AND(A169&gt;6000,A169&lt;=7500),"Yellow-White",AND(A169&gt;7500,A169&lt;=10000),"White",AND(A169&gt;10000,A169&lt;30000),"Blue-White",A169&gt;=30000,"Blue")</f>
        <v>Blue-White</v>
      </c>
      <c r="F169" s="2"/>
      <c r="G169" s="2"/>
    </row>
    <row r="170" spans="1:7" ht="14.5" x14ac:dyDescent="0.35">
      <c r="A170" s="2">
        <v>17383</v>
      </c>
      <c r="B170" s="2">
        <v>342900</v>
      </c>
      <c r="C170" s="2">
        <v>30</v>
      </c>
      <c r="D170" s="2">
        <v>-6.09</v>
      </c>
      <c r="E170" s="2" t="str" cm="1">
        <f t="array" ref="E170">_xlfn.IFS(A170&lt;=3700,"Red",AND(A170&gt;3700,A170&lt;=5200),"Orange",AND(A170&gt;5200,A170&lt;=6000),"Yellow",AND(A170&gt;6000,A170&lt;=7500),"Yellow-White",AND(A170&gt;7500,A170&lt;=10000),"White",AND(A170&gt;10000,A170&lt;30000),"Blue-White",A170&gt;=30000,"Blue")</f>
        <v>Blue-White</v>
      </c>
      <c r="F170" s="2"/>
      <c r="G170" s="2"/>
    </row>
    <row r="171" spans="1:7" ht="14.5" x14ac:dyDescent="0.35">
      <c r="A171" s="2">
        <v>9373</v>
      </c>
      <c r="B171" s="2">
        <v>424520</v>
      </c>
      <c r="C171" s="2">
        <v>24</v>
      </c>
      <c r="D171" s="2">
        <v>-5.99</v>
      </c>
      <c r="E171" s="2" t="str" cm="1">
        <f t="array" ref="E171">_xlfn.IFS(A171&lt;=3700,"Red",AND(A171&gt;3700,A171&lt;=5200),"Orange",AND(A171&gt;5200,A171&lt;=6000),"Yellow",AND(A171&gt;6000,A171&lt;=7500),"Yellow-White",AND(A171&gt;7500,A171&lt;=10000),"White",AND(A171&gt;10000,A171&lt;30000),"Blue-White",A171&gt;=30000,"Blue")</f>
        <v>White</v>
      </c>
      <c r="F171" s="2"/>
      <c r="G171" s="2"/>
    </row>
    <row r="172" spans="1:7" ht="14.5" x14ac:dyDescent="0.35">
      <c r="A172" s="2">
        <v>3570</v>
      </c>
      <c r="B172" s="2">
        <v>320000</v>
      </c>
      <c r="C172" s="2">
        <v>1480</v>
      </c>
      <c r="D172" s="2">
        <v>-7.58</v>
      </c>
      <c r="E172" s="2" t="str" cm="1">
        <f t="array" ref="E172">_xlfn.IFS(A172&lt;=3700,"Red",AND(A172&gt;3700,A172&lt;=5200),"Orange",AND(A172&gt;5200,A172&lt;=6000),"Yellow",AND(A172&gt;6000,A172&lt;=7500),"Yellow-White",AND(A172&gt;7500,A172&lt;=10000),"White",AND(A172&gt;10000,A172&lt;30000),"Blue-White",A172&gt;=30000,"Blue")</f>
        <v>Red</v>
      </c>
      <c r="F172" s="2"/>
      <c r="G172" s="2"/>
    </row>
    <row r="173" spans="1:7" ht="14.5" x14ac:dyDescent="0.35">
      <c r="A173" s="2">
        <v>3500</v>
      </c>
      <c r="B173" s="2">
        <v>138000</v>
      </c>
      <c r="C173" s="2">
        <v>1420</v>
      </c>
      <c r="D173" s="2">
        <v>-8.18</v>
      </c>
      <c r="E173" s="2" t="str" cm="1">
        <f t="array" ref="E173">_xlfn.IFS(A173&lt;=3700,"Red",AND(A173&gt;3700,A173&lt;=5200),"Orange",AND(A173&gt;5200,A173&lt;=6000),"Yellow",AND(A173&gt;6000,A173&lt;=7500),"Yellow-White",AND(A173&gt;7500,A173&lt;=10000),"White",AND(A173&gt;10000,A173&lt;30000),"Blue-White",A173&gt;=30000,"Blue")</f>
        <v>Red</v>
      </c>
      <c r="F173" s="2"/>
      <c r="G173" s="2"/>
    </row>
    <row r="174" spans="1:7" ht="14.5" x14ac:dyDescent="0.35">
      <c r="A174" s="2">
        <v>4287</v>
      </c>
      <c r="B174" s="2">
        <v>630000</v>
      </c>
      <c r="C174" s="2">
        <v>1315</v>
      </c>
      <c r="D174" s="2">
        <v>-9.1999999999999993</v>
      </c>
      <c r="E174" s="2" t="str" cm="1">
        <f t="array" ref="E174">_xlfn.IFS(A174&lt;=3700,"Red",AND(A174&gt;3700,A174&lt;=5200),"Orange",AND(A174&gt;5200,A174&lt;=6000),"Yellow",AND(A174&gt;6000,A174&lt;=7500),"Yellow-White",AND(A174&gt;7500,A174&lt;=10000),"White",AND(A174&gt;10000,A174&lt;30000),"Blue-White",A174&gt;=30000,"Blue")</f>
        <v>Orange</v>
      </c>
      <c r="F174" s="2"/>
      <c r="G174" s="2"/>
    </row>
    <row r="175" spans="1:7" ht="14.5" x14ac:dyDescent="0.35">
      <c r="A175" s="2">
        <v>26000</v>
      </c>
      <c r="B175" s="2">
        <v>316000</v>
      </c>
      <c r="C175" s="2">
        <v>1679</v>
      </c>
      <c r="D175" s="2">
        <v>-9.1</v>
      </c>
      <c r="E175" s="2" t="str" cm="1">
        <f t="array" ref="E175">_xlfn.IFS(A175&lt;=3700,"Red",AND(A175&gt;3700,A175&lt;=5200),"Orange",AND(A175&gt;5200,A175&lt;=6000),"Yellow",AND(A175&gt;6000,A175&lt;=7500),"Yellow-White",AND(A175&gt;7500,A175&lt;=10000),"White",AND(A175&gt;10000,A175&lt;30000),"Blue-White",A175&gt;=30000,"Blue")</f>
        <v>Blue-White</v>
      </c>
      <c r="F175" s="2"/>
      <c r="G175" s="2"/>
    </row>
    <row r="176" spans="1:7" ht="14.5" x14ac:dyDescent="0.35">
      <c r="A176" s="2">
        <v>3600</v>
      </c>
      <c r="B176" s="2">
        <v>240000</v>
      </c>
      <c r="C176" s="2">
        <v>1190</v>
      </c>
      <c r="D176" s="2">
        <v>-7.89</v>
      </c>
      <c r="E176" s="2" t="str" cm="1">
        <f t="array" ref="E176">_xlfn.IFS(A176&lt;=3700,"Red",AND(A176&gt;3700,A176&lt;=5200),"Orange",AND(A176&gt;5200,A176&lt;=6000),"Yellow",AND(A176&gt;6000,A176&lt;=7500),"Yellow-White",AND(A176&gt;7500,A176&lt;=10000),"White",AND(A176&gt;10000,A176&lt;30000),"Blue-White",A176&gt;=30000,"Blue")</f>
        <v>Red</v>
      </c>
      <c r="F176" s="2"/>
      <c r="G176" s="2"/>
    </row>
    <row r="177" spans="1:7" ht="14.5" x14ac:dyDescent="0.35">
      <c r="A177" s="2">
        <v>3614</v>
      </c>
      <c r="B177" s="2">
        <v>145000</v>
      </c>
      <c r="C177" s="2">
        <v>1553</v>
      </c>
      <c r="D177" s="2">
        <v>-7.71</v>
      </c>
      <c r="E177" s="2" t="str" cm="1">
        <f t="array" ref="E177">_xlfn.IFS(A177&lt;=3700,"Red",AND(A177&gt;3700,A177&lt;=5200),"Orange",AND(A177&gt;5200,A177&lt;=6000),"Yellow",AND(A177&gt;6000,A177&lt;=7500),"Yellow-White",AND(A177&gt;7500,A177&lt;=10000),"White",AND(A177&gt;10000,A177&lt;30000),"Blue-White",A177&gt;=30000,"Blue")</f>
        <v>Red</v>
      </c>
      <c r="F177" s="2"/>
      <c r="G177" s="2"/>
    </row>
    <row r="178" spans="1:7" ht="14.5" x14ac:dyDescent="0.35">
      <c r="A178" s="2">
        <v>18000</v>
      </c>
      <c r="B178" s="2">
        <v>200000</v>
      </c>
      <c r="C178" s="2">
        <v>1045</v>
      </c>
      <c r="D178" s="2">
        <v>-8.3000000000000007</v>
      </c>
      <c r="E178" s="2" t="str" cm="1">
        <f t="array" ref="E178">_xlfn.IFS(A178&lt;=3700,"Red",AND(A178&gt;3700,A178&lt;=5200),"Orange",AND(A178&gt;5200,A178&lt;=6000),"Yellow",AND(A178&gt;6000,A178&lt;=7500),"Yellow-White",AND(A178&gt;7500,A178&lt;=10000),"White",AND(A178&gt;10000,A178&lt;30000),"Blue-White",A178&gt;=30000,"Blue")</f>
        <v>Blue-White</v>
      </c>
      <c r="F178" s="2"/>
      <c r="G178" s="2"/>
    </row>
    <row r="179" spans="1:7" ht="14.5" x14ac:dyDescent="0.35">
      <c r="A179" s="2">
        <v>11000</v>
      </c>
      <c r="B179" s="2">
        <v>170000</v>
      </c>
      <c r="C179" s="2">
        <v>1779</v>
      </c>
      <c r="D179" s="2">
        <v>-9.9</v>
      </c>
      <c r="E179" s="2" t="str" cm="1">
        <f t="array" ref="E179">_xlfn.IFS(A179&lt;=3700,"Red",AND(A179&gt;3700,A179&lt;=5200),"Orange",AND(A179&gt;5200,A179&lt;=6000),"Yellow",AND(A179&gt;6000,A179&lt;=7500),"Yellow-White",AND(A179&gt;7500,A179&lt;=10000),"White",AND(A179&gt;10000,A179&lt;30000),"Blue-White",A179&gt;=30000,"Blue")</f>
        <v>Blue-White</v>
      </c>
      <c r="F179" s="2"/>
      <c r="G179" s="2"/>
    </row>
    <row r="180" spans="1:7" ht="14.5" x14ac:dyDescent="0.35">
      <c r="A180" s="2">
        <v>12100</v>
      </c>
      <c r="B180" s="2">
        <v>120000</v>
      </c>
      <c r="C180" s="2">
        <v>708.9</v>
      </c>
      <c r="D180" s="2">
        <v>-7.84</v>
      </c>
      <c r="E180" s="2" t="str" cm="1">
        <f t="array" ref="E180">_xlfn.IFS(A180&lt;=3700,"Red",AND(A180&gt;3700,A180&lt;=5200),"Orange",AND(A180&gt;5200,A180&lt;=6000),"Yellow",AND(A180&gt;6000,A180&lt;=7500),"Yellow-White",AND(A180&gt;7500,A180&lt;=10000),"White",AND(A180&gt;10000,A180&lt;30000),"Blue-White",A180&gt;=30000,"Blue")</f>
        <v>Blue-White</v>
      </c>
      <c r="F180" s="2"/>
      <c r="G180" s="2"/>
    </row>
    <row r="181" spans="1:7" ht="14.5" x14ac:dyDescent="0.35">
      <c r="A181" s="2">
        <v>24490</v>
      </c>
      <c r="B181" s="2">
        <v>248490</v>
      </c>
      <c r="C181" s="2">
        <v>1134.5</v>
      </c>
      <c r="D181" s="2">
        <v>-8.24</v>
      </c>
      <c r="E181" s="2" t="str" cm="1">
        <f t="array" ref="E181">_xlfn.IFS(A181&lt;=3700,"Red",AND(A181&gt;3700,A181&lt;=5200),"Orange",AND(A181&gt;5200,A181&lt;=6000),"Yellow",AND(A181&gt;6000,A181&lt;=7500),"Yellow-White",AND(A181&gt;7500,A181&lt;=10000),"White",AND(A181&gt;10000,A181&lt;30000),"Blue-White",A181&gt;=30000,"Blue")</f>
        <v>Blue-White</v>
      </c>
      <c r="F181" s="2"/>
      <c r="G181" s="2"/>
    </row>
    <row r="182" spans="1:7" ht="14.5" x14ac:dyDescent="0.35">
      <c r="A182" s="2">
        <v>2831</v>
      </c>
      <c r="B182" s="2">
        <v>2.31E-4</v>
      </c>
      <c r="C182" s="2">
        <v>9.1499999999999998E-2</v>
      </c>
      <c r="D182" s="2">
        <v>16.21</v>
      </c>
      <c r="E182" s="2" t="str" cm="1">
        <f t="array" ref="E182">_xlfn.IFS(A182&lt;=3700,"Red",AND(A182&gt;3700,A182&lt;=5200),"Orange",AND(A182&gt;5200,A182&lt;=6000),"Yellow",AND(A182&gt;6000,A182&lt;=7500),"Yellow-White",AND(A182&gt;7500,A182&lt;=10000),"White",AND(A182&gt;10000,A182&lt;30000),"Blue-White",A182&gt;=30000,"Blue")</f>
        <v>Red</v>
      </c>
      <c r="F182" s="2"/>
      <c r="G182" s="2"/>
    </row>
    <row r="183" spans="1:7" ht="14.5" x14ac:dyDescent="0.35">
      <c r="A183" s="2">
        <v>2914</v>
      </c>
      <c r="B183" s="2">
        <v>6.3100000000000005E-4</v>
      </c>
      <c r="C183" s="2">
        <v>0.11600000000000001</v>
      </c>
      <c r="D183" s="2">
        <v>18.39</v>
      </c>
      <c r="E183" s="2" t="str" cm="1">
        <f t="array" ref="E183">_xlfn.IFS(A183&lt;=3700,"Red",AND(A183&gt;3700,A183&lt;=5200),"Orange",AND(A183&gt;5200,A183&lt;=6000),"Yellow",AND(A183&gt;6000,A183&lt;=7500),"Yellow-White",AND(A183&gt;7500,A183&lt;=10000),"White",AND(A183&gt;10000,A183&lt;30000),"Blue-White",A183&gt;=30000,"Blue")</f>
        <v>Red</v>
      </c>
      <c r="F183" s="2"/>
      <c r="G183" s="2"/>
    </row>
    <row r="184" spans="1:7" ht="14.5" x14ac:dyDescent="0.35">
      <c r="A184" s="2">
        <v>3419</v>
      </c>
      <c r="B184" s="2">
        <v>2.4499999999999999E-4</v>
      </c>
      <c r="C184" s="2">
        <v>0.126</v>
      </c>
      <c r="D184" s="2">
        <v>17.559999999999999</v>
      </c>
      <c r="E184" s="2" t="str" cm="1">
        <f t="array" ref="E184">_xlfn.IFS(A184&lt;=3700,"Red",AND(A184&gt;3700,A184&lt;=5200),"Orange",AND(A184&gt;5200,A184&lt;=6000),"Yellow",AND(A184&gt;6000,A184&lt;=7500),"Yellow-White",AND(A184&gt;7500,A184&lt;=10000),"White",AND(A184&gt;10000,A184&lt;30000),"Blue-White",A184&gt;=30000,"Blue")</f>
        <v>Red</v>
      </c>
      <c r="F184" s="2"/>
      <c r="G184" s="2"/>
    </row>
    <row r="185" spans="1:7" ht="14.5" x14ac:dyDescent="0.35">
      <c r="A185" s="2">
        <v>3218</v>
      </c>
      <c r="B185" s="2">
        <v>4.5199999999999998E-4</v>
      </c>
      <c r="C185" s="2">
        <v>9.8699999999999996E-2</v>
      </c>
      <c r="D185" s="2">
        <v>17.34</v>
      </c>
      <c r="E185" s="2" t="str" cm="1">
        <f t="array" ref="E185">_xlfn.IFS(A185&lt;=3700,"Red",AND(A185&gt;3700,A185&lt;=5200),"Orange",AND(A185&gt;5200,A185&lt;=6000),"Yellow",AND(A185&gt;6000,A185&lt;=7500),"Yellow-White",AND(A185&gt;7500,A185&lt;=10000),"White",AND(A185&gt;10000,A185&lt;30000),"Blue-White",A185&gt;=30000,"Blue")</f>
        <v>Red</v>
      </c>
      <c r="F185" s="2"/>
      <c r="G185" s="2"/>
    </row>
    <row r="186" spans="1:7" ht="14.5" x14ac:dyDescent="0.35">
      <c r="A186" s="2">
        <v>3453</v>
      </c>
      <c r="B186" s="2">
        <v>6.2100000000000002E-4</v>
      </c>
      <c r="C186" s="2">
        <v>7.7299999999999994E-2</v>
      </c>
      <c r="D186" s="2">
        <v>17.079999999999998</v>
      </c>
      <c r="E186" s="2" t="str" cm="1">
        <f t="array" ref="E186">_xlfn.IFS(A186&lt;=3700,"Red",AND(A186&gt;3700,A186&lt;=5200),"Orange",AND(A186&gt;5200,A186&lt;=6000),"Yellow",AND(A186&gt;6000,A186&lt;=7500),"Yellow-White",AND(A186&gt;7500,A186&lt;=10000),"White",AND(A186&gt;10000,A186&lt;30000),"Blue-White",A186&gt;=30000,"Blue")</f>
        <v>Red</v>
      </c>
      <c r="F186" s="2"/>
      <c r="G186" s="2"/>
    </row>
    <row r="187" spans="1:7" ht="14.5" x14ac:dyDescent="0.35">
      <c r="A187" s="2">
        <v>2889</v>
      </c>
      <c r="B187" s="2">
        <v>3.5199999999999999E-4</v>
      </c>
      <c r="C187" s="2">
        <v>9.7299999999999998E-2</v>
      </c>
      <c r="D187" s="2">
        <v>16.93</v>
      </c>
      <c r="E187" s="2" t="str" cm="1">
        <f t="array" ref="E187">_xlfn.IFS(A187&lt;=3700,"Red",AND(A187&gt;3700,A187&lt;=5200),"Orange",AND(A187&gt;5200,A187&lt;=6000),"Yellow",AND(A187&gt;6000,A187&lt;=7500),"Yellow-White",AND(A187&gt;7500,A187&lt;=10000),"White",AND(A187&gt;10000,A187&lt;30000),"Blue-White",A187&gt;=30000,"Blue")</f>
        <v>Red</v>
      </c>
      <c r="F187" s="2"/>
      <c r="G187" s="2"/>
    </row>
    <row r="188" spans="1:7" ht="14.5" x14ac:dyDescent="0.35">
      <c r="A188" s="2">
        <v>2968</v>
      </c>
      <c r="B188" s="2">
        <v>4.6099999999999998E-4</v>
      </c>
      <c r="C188" s="2">
        <v>0.11899999999999999</v>
      </c>
      <c r="D188" s="2">
        <v>17.45</v>
      </c>
      <c r="E188" s="2" t="str" cm="1">
        <f t="array" ref="E188">_xlfn.IFS(A188&lt;=3700,"Red",AND(A188&gt;3700,A188&lt;=5200),"Orange",AND(A188&gt;5200,A188&lt;=6000),"Yellow",AND(A188&gt;6000,A188&lt;=7500),"Yellow-White",AND(A188&gt;7500,A188&lt;=10000),"White",AND(A188&gt;10000,A188&lt;30000),"Blue-White",A188&gt;=30000,"Blue")</f>
        <v>Red</v>
      </c>
      <c r="F188" s="2"/>
      <c r="G188" s="2"/>
    </row>
    <row r="189" spans="1:7" ht="14.5" x14ac:dyDescent="0.35">
      <c r="A189" s="2">
        <v>3484</v>
      </c>
      <c r="B189" s="2">
        <v>5.5099999999999995E-4</v>
      </c>
      <c r="C189" s="2">
        <v>9.98E-2</v>
      </c>
      <c r="D189" s="2">
        <v>16.670000000000002</v>
      </c>
      <c r="E189" s="2" t="str" cm="1">
        <f t="array" ref="E189">_xlfn.IFS(A189&lt;=3700,"Red",AND(A189&gt;3700,A189&lt;=5200),"Orange",AND(A189&gt;5200,A189&lt;=6000),"Yellow",AND(A189&gt;6000,A189&lt;=7500),"Yellow-White",AND(A189&gt;7500,A189&lt;=10000),"White",AND(A189&gt;10000,A189&lt;30000),"Blue-White",A189&gt;=30000,"Blue")</f>
        <v>Red</v>
      </c>
      <c r="F189" s="2"/>
      <c r="G189" s="2"/>
    </row>
    <row r="190" spans="1:7" ht="14.5" x14ac:dyDescent="0.35">
      <c r="A190" s="2">
        <v>2778</v>
      </c>
      <c r="B190" s="2">
        <v>8.4900000000000004E-4</v>
      </c>
      <c r="C190" s="2">
        <v>0.112</v>
      </c>
      <c r="D190" s="2">
        <v>19.45</v>
      </c>
      <c r="E190" s="2" t="str" cm="1">
        <f t="array" ref="E190">_xlfn.IFS(A190&lt;=3700,"Red",AND(A190&gt;3700,A190&lt;=5200),"Orange",AND(A190&gt;5200,A190&lt;=6000),"Yellow",AND(A190&gt;6000,A190&lt;=7500),"Yellow-White",AND(A190&gt;7500,A190&lt;=10000),"White",AND(A190&gt;10000,A190&lt;30000),"Blue-White",A190&gt;=30000,"Blue")</f>
        <v>Red</v>
      </c>
      <c r="F190" s="2"/>
      <c r="G190" s="2"/>
    </row>
    <row r="191" spans="1:7" ht="14.5" x14ac:dyDescent="0.35">
      <c r="A191" s="2">
        <v>3523</v>
      </c>
      <c r="B191" s="2">
        <v>9.5699999999999995E-4</v>
      </c>
      <c r="C191" s="2">
        <v>0.129</v>
      </c>
      <c r="D191" s="2">
        <v>16.350000000000001</v>
      </c>
      <c r="E191" s="2" t="str" cm="1">
        <f t="array" ref="E191">_xlfn.IFS(A191&lt;=3700,"Red",AND(A191&gt;3700,A191&lt;=5200),"Orange",AND(A191&gt;5200,A191&lt;=6000),"Yellow",AND(A191&gt;6000,A191&lt;=7500),"Yellow-White",AND(A191&gt;7500,A191&lt;=10000),"White",AND(A191&gt;10000,A191&lt;30000),"Blue-White",A191&gt;=30000,"Blue")</f>
        <v>Red</v>
      </c>
      <c r="F191" s="2"/>
      <c r="G191" s="2"/>
    </row>
    <row r="192" spans="1:7" ht="14.5" x14ac:dyDescent="0.35">
      <c r="A192" s="2">
        <v>3462</v>
      </c>
      <c r="B192" s="2">
        <v>5.3E-3</v>
      </c>
      <c r="C192" s="2">
        <v>0.14799999999999999</v>
      </c>
      <c r="D192" s="2">
        <v>11.47</v>
      </c>
      <c r="E192" s="2" t="str" cm="1">
        <f t="array" ref="E192">_xlfn.IFS(A192&lt;=3700,"Red",AND(A192&gt;3700,A192&lt;=5200),"Orange",AND(A192&gt;5200,A192&lt;=6000),"Yellow",AND(A192&gt;6000,A192&lt;=7500),"Yellow-White",AND(A192&gt;7500,A192&lt;=10000),"White",AND(A192&gt;10000,A192&lt;30000),"Blue-White",A192&gt;=30000,"Blue")</f>
        <v>Red</v>
      </c>
      <c r="F192" s="2"/>
      <c r="G192" s="2"/>
    </row>
    <row r="193" spans="1:7" ht="14.5" x14ac:dyDescent="0.35">
      <c r="A193" s="2">
        <v>3257</v>
      </c>
      <c r="B193" s="2">
        <v>2.3999999999999998E-3</v>
      </c>
      <c r="C193" s="2">
        <v>0.46</v>
      </c>
      <c r="D193" s="2">
        <v>10.73</v>
      </c>
      <c r="E193" s="2" t="str" cm="1">
        <f t="array" ref="E193">_xlfn.IFS(A193&lt;=3700,"Red",AND(A193&gt;3700,A193&lt;=5200),"Orange",AND(A193&gt;5200,A193&lt;=6000),"Yellow",AND(A193&gt;6000,A193&lt;=7500),"Yellow-White",AND(A193&gt;7500,A193&lt;=10000),"White",AND(A193&gt;10000,A193&lt;30000),"Blue-White",A193&gt;=30000,"Blue")</f>
        <v>Red</v>
      </c>
      <c r="F193" s="2"/>
      <c r="G193" s="2"/>
    </row>
    <row r="194" spans="1:7" ht="14.5" x14ac:dyDescent="0.35">
      <c r="A194" s="2">
        <v>2994</v>
      </c>
      <c r="B194" s="2">
        <v>7.1999999999999998E-3</v>
      </c>
      <c r="C194" s="2">
        <v>0.28000000000000003</v>
      </c>
      <c r="D194" s="2">
        <v>13.45</v>
      </c>
      <c r="E194" s="2" t="str" cm="1">
        <f t="array" ref="E194">_xlfn.IFS(A194&lt;=3700,"Red",AND(A194&gt;3700,A194&lt;=5200),"Orange",AND(A194&gt;5200,A194&lt;=6000),"Yellow",AND(A194&gt;6000,A194&lt;=7500),"Yellow-White",AND(A194&gt;7500,A194&lt;=10000),"White",AND(A194&gt;10000,A194&lt;30000),"Blue-White",A194&gt;=30000,"Blue")</f>
        <v>Red</v>
      </c>
      <c r="F194" s="2"/>
      <c r="G194" s="2"/>
    </row>
    <row r="195" spans="1:7" ht="14.5" x14ac:dyDescent="0.35">
      <c r="A195" s="2">
        <v>3212</v>
      </c>
      <c r="B195" s="2">
        <v>1.6000000000000001E-3</v>
      </c>
      <c r="C195" s="2">
        <v>0.378</v>
      </c>
      <c r="D195" s="2">
        <v>12.853999999999999</v>
      </c>
      <c r="E195" s="2" t="str" cm="1">
        <f t="array" ref="E195">_xlfn.IFS(A195&lt;=3700,"Red",AND(A195&gt;3700,A195&lt;=5200),"Orange",AND(A195&gt;5200,A195&lt;=6000),"Yellow",AND(A195&gt;6000,A195&lt;=7500),"Yellow-White",AND(A195&gt;7500,A195&lt;=10000),"White",AND(A195&gt;10000,A195&lt;30000),"Blue-White",A195&gt;=30000,"Blue")</f>
        <v>Red</v>
      </c>
      <c r="F195" s="2"/>
      <c r="G195" s="2"/>
    </row>
    <row r="196" spans="1:7" ht="14.5" x14ac:dyDescent="0.35">
      <c r="A196" s="2">
        <v>3523</v>
      </c>
      <c r="B196" s="2">
        <v>5.4000000000000003E-3</v>
      </c>
      <c r="C196" s="2">
        <v>0.31900000000000001</v>
      </c>
      <c r="D196" s="2">
        <v>12.43</v>
      </c>
      <c r="E196" s="2" t="str" cm="1">
        <f t="array" ref="E196">_xlfn.IFS(A196&lt;=3700,"Red",AND(A196&gt;3700,A196&lt;=5200),"Orange",AND(A196&gt;5200,A196&lt;=6000),"Yellow",AND(A196&gt;6000,A196&lt;=7500),"Yellow-White",AND(A196&gt;7500,A196&lt;=10000),"White",AND(A196&gt;10000,A196&lt;30000),"Blue-White",A196&gt;=30000,"Blue")</f>
        <v>Red</v>
      </c>
      <c r="F196" s="2"/>
      <c r="G196" s="2"/>
    </row>
    <row r="197" spans="1:7" ht="14.5" x14ac:dyDescent="0.35">
      <c r="A197" s="2">
        <v>3598</v>
      </c>
      <c r="B197" s="2">
        <v>2.7000000000000001E-3</v>
      </c>
      <c r="C197" s="2">
        <v>0.67</v>
      </c>
      <c r="D197" s="2">
        <v>13.667</v>
      </c>
      <c r="E197" s="2" t="str" cm="1">
        <f t="array" ref="E197">_xlfn.IFS(A197&lt;=3700,"Red",AND(A197&gt;3700,A197&lt;=5200),"Orange",AND(A197&gt;5200,A197&lt;=6000),"Yellow",AND(A197&gt;6000,A197&lt;=7500),"Yellow-White",AND(A197&gt;7500,A197&lt;=10000),"White",AND(A197&gt;10000,A197&lt;30000),"Blue-White",A197&gt;=30000,"Blue")</f>
        <v>Red</v>
      </c>
      <c r="F197" s="2"/>
      <c r="G197" s="2"/>
    </row>
    <row r="198" spans="1:7" ht="14.5" x14ac:dyDescent="0.35">
      <c r="A198" s="2">
        <v>3142</v>
      </c>
      <c r="B198" s="2">
        <v>1.32E-3</v>
      </c>
      <c r="C198" s="2">
        <v>0.25800000000000001</v>
      </c>
      <c r="D198" s="2">
        <v>14.12</v>
      </c>
      <c r="E198" s="2" t="str" cm="1">
        <f t="array" ref="E198">_xlfn.IFS(A198&lt;=3700,"Red",AND(A198&gt;3700,A198&lt;=5200),"Orange",AND(A198&gt;5200,A198&lt;=6000),"Yellow",AND(A198&gt;6000,A198&lt;=7500),"Yellow-White",AND(A198&gt;7500,A198&lt;=10000),"White",AND(A198&gt;10000,A198&lt;30000),"Blue-White",A198&gt;=30000,"Blue")</f>
        <v>Red</v>
      </c>
      <c r="F198" s="2"/>
      <c r="G198" s="2"/>
    </row>
    <row r="199" spans="1:7" ht="14.5" x14ac:dyDescent="0.35">
      <c r="A199" s="2">
        <v>3496</v>
      </c>
      <c r="B199" s="2">
        <v>1.25E-3</v>
      </c>
      <c r="C199" s="2">
        <v>0.33600000000000002</v>
      </c>
      <c r="D199" s="2">
        <v>14.94</v>
      </c>
      <c r="E199" s="2" t="str" cm="1">
        <f t="array" ref="E199">_xlfn.IFS(A199&lt;=3700,"Red",AND(A199&gt;3700,A199&lt;=5200),"Orange",AND(A199&gt;5200,A199&lt;=6000),"Yellow",AND(A199&gt;6000,A199&lt;=7500),"Yellow-White",AND(A199&gt;7500,A199&lt;=10000),"White",AND(A199&gt;10000,A199&lt;30000),"Blue-White",A199&gt;=30000,"Blue")</f>
        <v>Red</v>
      </c>
      <c r="F199" s="2"/>
      <c r="G199" s="2"/>
    </row>
    <row r="200" spans="1:7" ht="14.5" x14ac:dyDescent="0.35">
      <c r="A200" s="2">
        <v>3324</v>
      </c>
      <c r="B200" s="2">
        <v>6.4999999999999997E-3</v>
      </c>
      <c r="C200" s="2">
        <v>0.47099999999999997</v>
      </c>
      <c r="D200" s="2">
        <v>12.78</v>
      </c>
      <c r="E200" s="2" t="str" cm="1">
        <f t="array" ref="E200">_xlfn.IFS(A200&lt;=3700,"Red",AND(A200&gt;3700,A200&lt;=5200),"Orange",AND(A200&gt;5200,A200&lt;=6000),"Yellow",AND(A200&gt;6000,A200&lt;=7500),"Yellow-White",AND(A200&gt;7500,A200&lt;=10000),"White",AND(A200&gt;10000,A200&lt;30000),"Blue-White",A200&gt;=30000,"Blue")</f>
        <v>Red</v>
      </c>
      <c r="F200" s="2"/>
      <c r="G200" s="2"/>
    </row>
    <row r="201" spans="1:7" ht="14.5" x14ac:dyDescent="0.35">
      <c r="A201" s="2">
        <v>3463</v>
      </c>
      <c r="B201" s="2">
        <v>2.7000000000000001E-3</v>
      </c>
      <c r="C201" s="2">
        <v>0.67500000000000004</v>
      </c>
      <c r="D201" s="2">
        <v>14.776</v>
      </c>
      <c r="E201" s="2" t="str" cm="1">
        <f t="array" ref="E201">_xlfn.IFS(A201&lt;=3700,"Red",AND(A201&gt;3700,A201&lt;=5200),"Orange",AND(A201&gt;5200,A201&lt;=6000),"Yellow",AND(A201&gt;6000,A201&lt;=7500),"Yellow-White",AND(A201&gt;7500,A201&lt;=10000),"White",AND(A201&gt;10000,A201&lt;30000),"Blue-White",A201&gt;=30000,"Blue")</f>
        <v>Red</v>
      </c>
      <c r="F201" s="2"/>
      <c r="G201" s="2"/>
    </row>
    <row r="202" spans="1:7" ht="14.5" x14ac:dyDescent="0.35">
      <c r="A202" s="2">
        <v>16790</v>
      </c>
      <c r="B202" s="2">
        <v>1.4E-3</v>
      </c>
      <c r="C202" s="2">
        <v>1.21E-2</v>
      </c>
      <c r="D202" s="2">
        <v>12.87</v>
      </c>
      <c r="E202" s="2" t="str" cm="1">
        <f t="array" ref="E202">_xlfn.IFS(A202&lt;=3700,"Red",AND(A202&gt;3700,A202&lt;=5200),"Orange",AND(A202&gt;5200,A202&lt;=6000),"Yellow",AND(A202&gt;6000,A202&lt;=7500),"Yellow-White",AND(A202&gt;7500,A202&lt;=10000),"White",AND(A202&gt;10000,A202&lt;30000),"Blue-White",A202&gt;=30000,"Blue")</f>
        <v>Blue-White</v>
      </c>
      <c r="F202" s="2"/>
      <c r="G202" s="2"/>
    </row>
    <row r="203" spans="1:7" ht="14.5" x14ac:dyDescent="0.35">
      <c r="A203" s="2">
        <v>15680</v>
      </c>
      <c r="B203" s="2">
        <v>1.2199999999999999E-3</v>
      </c>
      <c r="C203" s="2">
        <v>1.14E-2</v>
      </c>
      <c r="D203" s="2">
        <v>11.92</v>
      </c>
      <c r="E203" s="2" t="str" cm="1">
        <f t="array" ref="E203">_xlfn.IFS(A203&lt;=3700,"Red",AND(A203&gt;3700,A203&lt;=5200),"Orange",AND(A203&gt;5200,A203&lt;=6000),"Yellow",AND(A203&gt;6000,A203&lt;=7500),"Yellow-White",AND(A203&gt;7500,A203&lt;=10000),"White",AND(A203&gt;10000,A203&lt;30000),"Blue-White",A203&gt;=30000,"Blue")</f>
        <v>Blue-White</v>
      </c>
      <c r="F203" s="2"/>
      <c r="G203" s="2"/>
    </row>
    <row r="204" spans="1:7" ht="14.5" x14ac:dyDescent="0.35">
      <c r="A204" s="2">
        <v>14982</v>
      </c>
      <c r="B204" s="2">
        <v>1.1800000000000001E-3</v>
      </c>
      <c r="C204" s="2">
        <v>1.1299999999999999E-2</v>
      </c>
      <c r="D204" s="2">
        <v>12.23</v>
      </c>
      <c r="E204" s="2" t="str" cm="1">
        <f t="array" ref="E204">_xlfn.IFS(A204&lt;=3700,"Red",AND(A204&gt;3700,A204&lt;=5200),"Orange",AND(A204&gt;5200,A204&lt;=6000),"Yellow",AND(A204&gt;6000,A204&lt;=7500),"Yellow-White",AND(A204&gt;7500,A204&lt;=10000),"White",AND(A204&gt;10000,A204&lt;30000),"Blue-White",A204&gt;=30000,"Blue")</f>
        <v>Blue-White</v>
      </c>
      <c r="F204" s="2"/>
      <c r="G204" s="2"/>
    </row>
    <row r="205" spans="1:7" ht="14.5" x14ac:dyDescent="0.35">
      <c r="A205" s="2">
        <v>13340</v>
      </c>
      <c r="B205" s="2">
        <v>1.09E-3</v>
      </c>
      <c r="C205" s="2">
        <v>1.1599999999999999E-2</v>
      </c>
      <c r="D205" s="2">
        <v>12.9</v>
      </c>
      <c r="E205" s="2" t="str" cm="1">
        <f t="array" ref="E205">_xlfn.IFS(A205&lt;=3700,"Red",AND(A205&gt;3700,A205&lt;=5200),"Orange",AND(A205&gt;5200,A205&lt;=6000),"Yellow",AND(A205&gt;6000,A205&lt;=7500),"Yellow-White",AND(A205&gt;7500,A205&lt;=10000),"White",AND(A205&gt;10000,A205&lt;30000),"Blue-White",A205&gt;=30000,"Blue")</f>
        <v>Blue-White</v>
      </c>
      <c r="F205" s="2"/>
      <c r="G205" s="2"/>
    </row>
    <row r="206" spans="1:7" ht="14.5" x14ac:dyDescent="0.35">
      <c r="A206" s="2">
        <v>18340</v>
      </c>
      <c r="B206" s="2">
        <v>1.34E-3</v>
      </c>
      <c r="C206" s="2">
        <v>1.24E-2</v>
      </c>
      <c r="D206" s="2">
        <v>11.22</v>
      </c>
      <c r="E206" s="2" t="str" cm="1">
        <f t="array" ref="E206">_xlfn.IFS(A206&lt;=3700,"Red",AND(A206&gt;3700,A206&lt;=5200),"Orange",AND(A206&gt;5200,A206&lt;=6000),"Yellow",AND(A206&gt;6000,A206&lt;=7500),"Yellow-White",AND(A206&gt;7500,A206&lt;=10000),"White",AND(A206&gt;10000,A206&lt;30000),"Blue-White",A206&gt;=30000,"Blue")</f>
        <v>Blue-White</v>
      </c>
      <c r="F206" s="2"/>
      <c r="G206" s="2"/>
    </row>
    <row r="207" spans="1:7" ht="14.5" x14ac:dyDescent="0.35">
      <c r="A207" s="2">
        <v>19920</v>
      </c>
      <c r="B207" s="2">
        <v>1.56E-3</v>
      </c>
      <c r="C207" s="2">
        <v>1.4200000000000001E-2</v>
      </c>
      <c r="D207" s="2">
        <v>11.34</v>
      </c>
      <c r="E207" s="2" t="str" cm="1">
        <f t="array" ref="E207">_xlfn.IFS(A207&lt;=3700,"Red",AND(A207&gt;3700,A207&lt;=5200),"Orange",AND(A207&gt;5200,A207&lt;=6000),"Yellow",AND(A207&gt;6000,A207&lt;=7500),"Yellow-White",AND(A207&gt;7500,A207&lt;=10000),"White",AND(A207&gt;10000,A207&lt;30000),"Blue-White",A207&gt;=30000,"Blue")</f>
        <v>Blue-White</v>
      </c>
      <c r="F207" s="2"/>
      <c r="G207" s="2"/>
    </row>
    <row r="208" spans="1:7" ht="14.5" x14ac:dyDescent="0.35">
      <c r="A208" s="2">
        <v>24020</v>
      </c>
      <c r="B208" s="2">
        <v>1.5900000000000001E-3</v>
      </c>
      <c r="C208" s="2">
        <v>1.2699999999999999E-2</v>
      </c>
      <c r="D208" s="2">
        <v>10.55</v>
      </c>
      <c r="E208" s="2" t="str" cm="1">
        <f t="array" ref="E208">_xlfn.IFS(A208&lt;=3700,"Red",AND(A208&gt;3700,A208&lt;=5200),"Orange",AND(A208&gt;5200,A208&lt;=6000),"Yellow",AND(A208&gt;6000,A208&lt;=7500),"Yellow-White",AND(A208&gt;7500,A208&lt;=10000),"White",AND(A208&gt;10000,A208&lt;30000),"Blue-White",A208&gt;=30000,"Blue")</f>
        <v>Blue-White</v>
      </c>
      <c r="F208" s="2"/>
      <c r="G208" s="2"/>
    </row>
    <row r="209" spans="1:7" ht="14.5" x14ac:dyDescent="0.35">
      <c r="A209" s="2">
        <v>23092</v>
      </c>
      <c r="B209" s="2">
        <v>1.32E-3</v>
      </c>
      <c r="C209" s="2">
        <v>1.04E-2</v>
      </c>
      <c r="D209" s="2">
        <v>10.18</v>
      </c>
      <c r="E209" s="2" t="str" cm="1">
        <f t="array" ref="E209">_xlfn.IFS(A209&lt;=3700,"Red",AND(A209&gt;3700,A209&lt;=5200),"Orange",AND(A209&gt;5200,A209&lt;=6000),"Yellow",AND(A209&gt;6000,A209&lt;=7500),"Yellow-White",AND(A209&gt;7500,A209&lt;=10000),"White",AND(A209&gt;10000,A209&lt;30000),"Blue-White",A209&gt;=30000,"Blue")</f>
        <v>Blue-White</v>
      </c>
      <c r="F209" s="2"/>
      <c r="G209" s="2"/>
    </row>
    <row r="210" spans="1:7" ht="14.5" x14ac:dyDescent="0.35">
      <c r="A210" s="2">
        <v>17920</v>
      </c>
      <c r="B210" s="2">
        <v>1.1100000000000001E-3</v>
      </c>
      <c r="C210" s="2">
        <v>1.06E-2</v>
      </c>
      <c r="D210" s="2">
        <v>11.66</v>
      </c>
      <c r="E210" s="2" t="str" cm="1">
        <f t="array" ref="E210">_xlfn.IFS(A210&lt;=3700,"Red",AND(A210&gt;3700,A210&lt;=5200),"Orange",AND(A210&gt;5200,A210&lt;=6000),"Yellow",AND(A210&gt;6000,A210&lt;=7500),"Yellow-White",AND(A210&gt;7500,A210&lt;=10000),"White",AND(A210&gt;10000,A210&lt;30000),"Blue-White",A210&gt;=30000,"Blue")</f>
        <v>Blue-White</v>
      </c>
      <c r="F210" s="2"/>
      <c r="G210" s="2"/>
    </row>
    <row r="211" spans="1:7" ht="14.5" x14ac:dyDescent="0.35">
      <c r="A211" s="2">
        <v>19360</v>
      </c>
      <c r="B211" s="2">
        <v>1.25E-3</v>
      </c>
      <c r="C211" s="2">
        <v>9.9799999999999993E-3</v>
      </c>
      <c r="D211" s="2">
        <v>11.62</v>
      </c>
      <c r="E211" s="2" t="str" cm="1">
        <f t="array" ref="E211">_xlfn.IFS(A211&lt;=3700,"Red",AND(A211&gt;3700,A211&lt;=5200),"Orange",AND(A211&gt;5200,A211&lt;=6000),"Yellow",AND(A211&gt;6000,A211&lt;=7500),"Yellow-White",AND(A211&gt;7500,A211&lt;=10000),"White",AND(A211&gt;10000,A211&lt;30000),"Blue-White",A211&gt;=30000,"Blue")</f>
        <v>Blue-White</v>
      </c>
      <c r="F211" s="2"/>
      <c r="G211" s="2"/>
    </row>
    <row r="212" spans="1:7" ht="14.5" x14ac:dyDescent="0.35">
      <c r="A212" s="2">
        <v>22350</v>
      </c>
      <c r="B212" s="2">
        <v>12450</v>
      </c>
      <c r="C212" s="2">
        <v>6.36</v>
      </c>
      <c r="D212" s="2">
        <v>-3.67</v>
      </c>
      <c r="E212" s="2" t="str" cm="1">
        <f t="array" ref="E212">_xlfn.IFS(A212&lt;=3700,"Red",AND(A212&gt;3700,A212&lt;=5200),"Orange",AND(A212&gt;5200,A212&lt;=6000),"Yellow",AND(A212&gt;6000,A212&lt;=7500),"Yellow-White",AND(A212&gt;7500,A212&lt;=10000),"White",AND(A212&gt;10000,A212&lt;30000),"Blue-White",A212&gt;=30000,"Blue")</f>
        <v>Blue-White</v>
      </c>
      <c r="F212" s="2"/>
      <c r="G212" s="2"/>
    </row>
    <row r="213" spans="1:7" ht="14.5" x14ac:dyDescent="0.35">
      <c r="A213" s="2">
        <v>10012</v>
      </c>
      <c r="B213" s="2">
        <v>552</v>
      </c>
      <c r="C213" s="2">
        <v>5.8559999999999999</v>
      </c>
      <c r="D213" s="2">
        <v>1.2999999999999999E-2</v>
      </c>
      <c r="E213" s="2" t="str" cm="1">
        <f t="array" ref="E213">_xlfn.IFS(A213&lt;=3700,"Red",AND(A213&gt;3700,A213&lt;=5200),"Orange",AND(A213&gt;5200,A213&lt;=6000),"Yellow",AND(A213&gt;6000,A213&lt;=7500),"Yellow-White",AND(A213&gt;7500,A213&lt;=10000),"White",AND(A213&gt;10000,A213&lt;30000),"Blue-White",A213&gt;=30000,"Blue")</f>
        <v>Blue-White</v>
      </c>
      <c r="F213" s="2"/>
      <c r="G213" s="2"/>
    </row>
    <row r="214" spans="1:7" ht="14.5" x14ac:dyDescent="0.35">
      <c r="A214" s="2">
        <v>13089</v>
      </c>
      <c r="B214" s="2">
        <v>788</v>
      </c>
      <c r="C214" s="2">
        <v>5.992</v>
      </c>
      <c r="D214" s="2">
        <v>-0.12</v>
      </c>
      <c r="E214" s="2" t="str" cm="1">
        <f t="array" ref="E214">_xlfn.IFS(A214&lt;=3700,"Red",AND(A214&gt;3700,A214&lt;=5200),"Orange",AND(A214&gt;5200,A214&lt;=6000),"Yellow",AND(A214&gt;6000,A214&lt;=7500),"Yellow-White",AND(A214&gt;7500,A214&lt;=10000),"White",AND(A214&gt;10000,A214&lt;30000),"Blue-White",A214&gt;=30000,"Blue")</f>
        <v>Blue-White</v>
      </c>
      <c r="F214" s="2"/>
      <c r="G214" s="2"/>
    </row>
    <row r="215" spans="1:7" ht="14.5" x14ac:dyDescent="0.35">
      <c r="A215" s="2">
        <v>22012</v>
      </c>
      <c r="B215" s="2">
        <v>6748</v>
      </c>
      <c r="C215" s="2">
        <v>6.64</v>
      </c>
      <c r="D215" s="2">
        <v>-2.5499999999999998</v>
      </c>
      <c r="E215" s="2" t="str" cm="1">
        <f t="array" ref="E215">_xlfn.IFS(A215&lt;=3700,"Red",AND(A215&gt;3700,A215&lt;=5200),"Orange",AND(A215&gt;5200,A215&lt;=6000),"Yellow",AND(A215&gt;6000,A215&lt;=7500),"Yellow-White",AND(A215&gt;7500,A215&lt;=10000),"White",AND(A215&gt;10000,A215&lt;30000),"Blue-White",A215&gt;=30000,"Blue")</f>
        <v>Blue-White</v>
      </c>
      <c r="F215" s="2"/>
      <c r="G215" s="2"/>
    </row>
    <row r="216" spans="1:7" ht="14.5" x14ac:dyDescent="0.35">
      <c r="A216" s="2">
        <v>34190</v>
      </c>
      <c r="B216" s="2">
        <v>198200</v>
      </c>
      <c r="C216" s="2">
        <v>6.39</v>
      </c>
      <c r="D216" s="2">
        <v>-4.57</v>
      </c>
      <c r="E216" s="2" t="str" cm="1">
        <f t="array" ref="E216">_xlfn.IFS(A216&lt;=3700,"Red",AND(A216&gt;3700,A216&lt;=5200),"Orange",AND(A216&gt;5200,A216&lt;=6000),"Yellow",AND(A216&gt;6000,A216&lt;=7500),"Yellow-White",AND(A216&gt;7500,A216&lt;=10000),"White",AND(A216&gt;10000,A216&lt;30000),"Blue-White",A216&gt;=30000,"Blue")</f>
        <v>Blue</v>
      </c>
      <c r="F216" s="2"/>
      <c r="G216" s="2"/>
    </row>
    <row r="217" spans="1:7" ht="14.5" x14ac:dyDescent="0.35">
      <c r="A217" s="2">
        <v>32460</v>
      </c>
      <c r="B217" s="2">
        <v>173800</v>
      </c>
      <c r="C217" s="2">
        <v>6.2370000000000001</v>
      </c>
      <c r="D217" s="2">
        <v>-4.3600000000000003</v>
      </c>
      <c r="E217" s="2" t="str" cm="1">
        <f t="array" ref="E217">_xlfn.IFS(A217&lt;=3700,"Red",AND(A217&gt;3700,A217&lt;=5200),"Orange",AND(A217&gt;5200,A217&lt;=6000),"Yellow",AND(A217&gt;6000,A217&lt;=7500),"Yellow-White",AND(A217&gt;7500,A217&lt;=10000),"White",AND(A217&gt;10000,A217&lt;30000),"Blue-White",A217&gt;=30000,"Blue")</f>
        <v>Blue</v>
      </c>
      <c r="F217" s="2"/>
      <c r="G217" s="2"/>
    </row>
    <row r="218" spans="1:7" ht="14.5" x14ac:dyDescent="0.35">
      <c r="A218" s="2">
        <v>9320</v>
      </c>
      <c r="B218" s="2">
        <v>29</v>
      </c>
      <c r="C218" s="2">
        <v>1.91</v>
      </c>
      <c r="D218" s="2">
        <v>1.236</v>
      </c>
      <c r="E218" s="2" t="str" cm="1">
        <f t="array" ref="E218">_xlfn.IFS(A218&lt;=3700,"Red",AND(A218&gt;3700,A218&lt;=5200),"Orange",AND(A218&gt;5200,A218&lt;=6000),"Yellow",AND(A218&gt;6000,A218&lt;=7500),"Yellow-White",AND(A218&gt;7500,A218&lt;=10000),"White",AND(A218&gt;10000,A218&lt;30000),"Blue-White",A218&gt;=30000,"Blue")</f>
        <v>White</v>
      </c>
      <c r="F218" s="2"/>
      <c r="G218" s="2"/>
    </row>
    <row r="219" spans="1:7" ht="14.5" x14ac:dyDescent="0.35">
      <c r="A219" s="2">
        <v>19400</v>
      </c>
      <c r="B219" s="2">
        <v>10920</v>
      </c>
      <c r="C219" s="2">
        <v>6.03</v>
      </c>
      <c r="D219" s="2">
        <v>-3.08</v>
      </c>
      <c r="E219" s="2" t="str" cm="1">
        <f t="array" ref="E219">_xlfn.IFS(A219&lt;=3700,"Red",AND(A219&gt;3700,A219&lt;=5200),"Orange",AND(A219&gt;5200,A219&lt;=6000),"Yellow",AND(A219&gt;6000,A219&lt;=7500),"Yellow-White",AND(A219&gt;7500,A219&lt;=10000),"White",AND(A219&gt;10000,A219&lt;30000),"Blue-White",A219&gt;=30000,"Blue")</f>
        <v>Blue-White</v>
      </c>
      <c r="F219" s="2"/>
      <c r="G219" s="2"/>
    </row>
    <row r="220" spans="1:7" ht="14.5" x14ac:dyDescent="0.35">
      <c r="A220" s="2">
        <v>17140</v>
      </c>
      <c r="B220" s="2">
        <v>883</v>
      </c>
      <c r="C220" s="2">
        <v>5.6529999999999996</v>
      </c>
      <c r="D220" s="2">
        <v>-2.64</v>
      </c>
      <c r="E220" s="2" t="str" cm="1">
        <f t="array" ref="E220">_xlfn.IFS(A220&lt;=3700,"Red",AND(A220&gt;3700,A220&lt;=5200),"Orange",AND(A220&gt;5200,A220&lt;=6000),"Yellow",AND(A220&gt;6000,A220&lt;=7500),"Yellow-White",AND(A220&gt;7500,A220&lt;=10000),"White",AND(A220&gt;10000,A220&lt;30000),"Blue-White",A220&gt;=30000,"Blue")</f>
        <v>Blue-White</v>
      </c>
      <c r="F220" s="2"/>
      <c r="G220" s="2"/>
    </row>
    <row r="221" spans="1:7" ht="14.5" x14ac:dyDescent="0.35">
      <c r="A221" s="2">
        <v>8250</v>
      </c>
      <c r="B221" s="2">
        <v>9.25</v>
      </c>
      <c r="C221" s="2">
        <v>1.93</v>
      </c>
      <c r="D221" s="2">
        <v>-0.98</v>
      </c>
      <c r="E221" s="2" t="str" cm="1">
        <f t="array" ref="E221">_xlfn.IFS(A221&lt;=3700,"Red",AND(A221&gt;3700,A221&lt;=5200),"Orange",AND(A221&gt;5200,A221&lt;=6000),"Yellow",AND(A221&gt;6000,A221&lt;=7500),"Yellow-White",AND(A221&gt;7500,A221&lt;=10000),"White",AND(A221&gt;10000,A221&lt;30000),"Blue-White",A221&gt;=30000,"Blue")</f>
        <v>White</v>
      </c>
      <c r="F221" s="2"/>
      <c r="G221" s="2"/>
    </row>
    <row r="222" spans="1:7" ht="14.5" x14ac:dyDescent="0.35">
      <c r="A222" s="2">
        <v>23678</v>
      </c>
      <c r="B222" s="2">
        <v>244290</v>
      </c>
      <c r="C222" s="2">
        <v>35</v>
      </c>
      <c r="D222" s="2">
        <v>-6.27</v>
      </c>
      <c r="E222" s="2" t="str" cm="1">
        <f t="array" ref="E222">_xlfn.IFS(A222&lt;=3700,"Red",AND(A222&gt;3700,A222&lt;=5200),"Orange",AND(A222&gt;5200,A222&lt;=6000),"Yellow",AND(A222&gt;6000,A222&lt;=7500),"Yellow-White",AND(A222&gt;7500,A222&lt;=10000),"White",AND(A222&gt;10000,A222&lt;30000),"Blue-White",A222&gt;=30000,"Blue")</f>
        <v>Blue-White</v>
      </c>
      <c r="F222" s="2"/>
      <c r="G222" s="2"/>
    </row>
    <row r="223" spans="1:7" ht="14.5" x14ac:dyDescent="0.35">
      <c r="A223" s="2">
        <v>12749</v>
      </c>
      <c r="B223" s="2">
        <v>332520</v>
      </c>
      <c r="C223" s="2">
        <v>76</v>
      </c>
      <c r="D223" s="2">
        <v>-7.02</v>
      </c>
      <c r="E223" s="2" t="str" cm="1">
        <f t="array" ref="E223">_xlfn.IFS(A223&lt;=3700,"Red",AND(A223&gt;3700,A223&lt;=5200),"Orange",AND(A223&gt;5200,A223&lt;=6000),"Yellow",AND(A223&gt;6000,A223&lt;=7500),"Yellow-White",AND(A223&gt;7500,A223&lt;=10000),"White",AND(A223&gt;10000,A223&lt;30000),"Blue-White",A223&gt;=30000,"Blue")</f>
        <v>Blue-White</v>
      </c>
      <c r="F223" s="2"/>
      <c r="G223" s="2"/>
    </row>
    <row r="224" spans="1:7" ht="14.5" x14ac:dyDescent="0.35">
      <c r="A224" s="2">
        <v>9383</v>
      </c>
      <c r="B224" s="2">
        <v>342940</v>
      </c>
      <c r="C224" s="2">
        <v>98</v>
      </c>
      <c r="D224" s="2">
        <v>-6.98</v>
      </c>
      <c r="E224" s="2" t="str" cm="1">
        <f t="array" ref="E224">_xlfn.IFS(A224&lt;=3700,"Red",AND(A224&gt;3700,A224&lt;=5200),"Orange",AND(A224&gt;5200,A224&lt;=6000),"Yellow",AND(A224&gt;6000,A224&lt;=7500),"Yellow-White",AND(A224&gt;7500,A224&lt;=10000),"White",AND(A224&gt;10000,A224&lt;30000),"Blue-White",A224&gt;=30000,"Blue")</f>
        <v>White</v>
      </c>
      <c r="F224" s="2"/>
      <c r="G224" s="2"/>
    </row>
    <row r="225" spans="1:7" ht="14.5" x14ac:dyDescent="0.35">
      <c r="A225" s="2">
        <v>23440</v>
      </c>
      <c r="B225" s="2">
        <v>537430</v>
      </c>
      <c r="C225" s="2">
        <v>81</v>
      </c>
      <c r="D225" s="2">
        <v>-5.9749999999999996</v>
      </c>
      <c r="E225" s="2" t="str" cm="1">
        <f t="array" ref="E225">_xlfn.IFS(A225&lt;=3700,"Red",AND(A225&gt;3700,A225&lt;=5200),"Orange",AND(A225&gt;5200,A225&lt;=6000),"Yellow",AND(A225&gt;6000,A225&lt;=7500),"Yellow-White",AND(A225&gt;7500,A225&lt;=10000),"White",AND(A225&gt;10000,A225&lt;30000),"Blue-White",A225&gt;=30000,"Blue")</f>
        <v>Blue-White</v>
      </c>
      <c r="F225" s="2"/>
      <c r="G225" s="2"/>
    </row>
    <row r="226" spans="1:7" ht="14.5" x14ac:dyDescent="0.35">
      <c r="A226" s="2">
        <v>16787</v>
      </c>
      <c r="B226" s="2">
        <v>246730</v>
      </c>
      <c r="C226" s="2">
        <v>62</v>
      </c>
      <c r="D226" s="2">
        <v>-6.35</v>
      </c>
      <c r="E226" s="2" t="str" cm="1">
        <f t="array" ref="E226">_xlfn.IFS(A226&lt;=3700,"Red",AND(A226&gt;3700,A226&lt;=5200),"Orange",AND(A226&gt;5200,A226&lt;=6000),"Yellow",AND(A226&gt;6000,A226&lt;=7500),"Yellow-White",AND(A226&gt;7500,A226&lt;=10000),"White",AND(A226&gt;10000,A226&lt;30000),"Blue-White",A226&gt;=30000,"Blue")</f>
        <v>Blue-White</v>
      </c>
      <c r="F226" s="2"/>
      <c r="G226" s="2"/>
    </row>
    <row r="227" spans="1:7" ht="14.5" x14ac:dyDescent="0.35">
      <c r="A227" s="2">
        <v>18734</v>
      </c>
      <c r="B227" s="2">
        <v>224780</v>
      </c>
      <c r="C227" s="2">
        <v>46</v>
      </c>
      <c r="D227" s="2">
        <v>-7.45</v>
      </c>
      <c r="E227" s="2" t="str" cm="1">
        <f t="array" ref="E227">_xlfn.IFS(A227&lt;=3700,"Red",AND(A227&gt;3700,A227&lt;=5200),"Orange",AND(A227&gt;5200,A227&lt;=6000),"Yellow",AND(A227&gt;6000,A227&lt;=7500),"Yellow-White",AND(A227&gt;7500,A227&lt;=10000),"White",AND(A227&gt;10000,A227&lt;30000),"Blue-White",A227&gt;=30000,"Blue")</f>
        <v>Blue-White</v>
      </c>
      <c r="F227" s="2"/>
      <c r="G227" s="2"/>
    </row>
    <row r="228" spans="1:7" ht="14.5" x14ac:dyDescent="0.35">
      <c r="A228" s="2">
        <v>9892</v>
      </c>
      <c r="B228" s="2">
        <v>593900</v>
      </c>
      <c r="C228" s="2">
        <v>80</v>
      </c>
      <c r="D228" s="2">
        <v>-7.2619999999999996</v>
      </c>
      <c r="E228" s="2" t="str" cm="1">
        <f t="array" ref="E228">_xlfn.IFS(A228&lt;=3700,"Red",AND(A228&gt;3700,A228&lt;=5200),"Orange",AND(A228&gt;5200,A228&lt;=6000),"Yellow",AND(A228&gt;6000,A228&lt;=7500),"Yellow-White",AND(A228&gt;7500,A228&lt;=10000),"White",AND(A228&gt;10000,A228&lt;30000),"Blue-White",A228&gt;=30000,"Blue")</f>
        <v>White</v>
      </c>
      <c r="F228" s="2"/>
      <c r="G228" s="2"/>
    </row>
    <row r="229" spans="1:7" ht="14.5" x14ac:dyDescent="0.35">
      <c r="A229" s="2">
        <v>10930</v>
      </c>
      <c r="B229" s="2">
        <v>783930</v>
      </c>
      <c r="C229" s="2">
        <v>25</v>
      </c>
      <c r="D229" s="2">
        <v>-6.2240000000000002</v>
      </c>
      <c r="E229" s="2" t="str" cm="1">
        <f t="array" ref="E229">_xlfn.IFS(A229&lt;=3700,"Red",AND(A229&gt;3700,A229&lt;=5200),"Orange",AND(A229&gt;5200,A229&lt;=6000),"Yellow",AND(A229&gt;6000,A229&lt;=7500),"Yellow-White",AND(A229&gt;7500,A229&lt;=10000),"White",AND(A229&gt;10000,A229&lt;30000),"Blue-White",A229&gt;=30000,"Blue")</f>
        <v>Blue-White</v>
      </c>
      <c r="F229" s="2"/>
      <c r="G229" s="2"/>
    </row>
    <row r="230" spans="1:7" ht="14.5" x14ac:dyDescent="0.35">
      <c r="A230" s="2">
        <v>23095</v>
      </c>
      <c r="B230" s="2">
        <v>347820</v>
      </c>
      <c r="C230" s="2">
        <v>86</v>
      </c>
      <c r="D230" s="2">
        <v>-5.9050000000000002</v>
      </c>
      <c r="E230" s="2" t="str" cm="1">
        <f t="array" ref="E230">_xlfn.IFS(A230&lt;=3700,"Red",AND(A230&gt;3700,A230&lt;=5200),"Orange",AND(A230&gt;5200,A230&lt;=6000),"Yellow",AND(A230&gt;6000,A230&lt;=7500),"Yellow-White",AND(A230&gt;7500,A230&lt;=10000),"White",AND(A230&gt;10000,A230&lt;30000),"Blue-White",A230&gt;=30000,"Blue")</f>
        <v>Blue-White</v>
      </c>
      <c r="F230" s="2"/>
      <c r="G230" s="2"/>
    </row>
    <row r="231" spans="1:7" ht="14.5" x14ac:dyDescent="0.35">
      <c r="A231" s="2">
        <v>21738</v>
      </c>
      <c r="B231" s="2">
        <v>748890</v>
      </c>
      <c r="C231" s="2">
        <v>92</v>
      </c>
      <c r="D231" s="2">
        <v>-7.3460000000000001</v>
      </c>
      <c r="E231" s="2" t="str" cm="1">
        <f t="array" ref="E231">_xlfn.IFS(A231&lt;=3700,"Red",AND(A231&gt;3700,A231&lt;=5200),"Orange",AND(A231&gt;5200,A231&lt;=6000),"Yellow",AND(A231&gt;6000,A231&lt;=7500),"Yellow-White",AND(A231&gt;7500,A231&lt;=10000),"White",AND(A231&gt;10000,A231&lt;30000),"Blue-White",A231&gt;=30000,"Blue")</f>
        <v>Blue-White</v>
      </c>
      <c r="F231" s="2"/>
      <c r="G231" s="2"/>
    </row>
    <row r="232" spans="1:7" ht="14.5" x14ac:dyDescent="0.35">
      <c r="A232" s="2">
        <v>24145</v>
      </c>
      <c r="B232" s="2">
        <v>382993</v>
      </c>
      <c r="C232" s="2">
        <v>1494</v>
      </c>
      <c r="D232" s="2">
        <v>-8.84</v>
      </c>
      <c r="E232" s="2" t="str" cm="1">
        <f t="array" ref="E232">_xlfn.IFS(A232&lt;=3700,"Red",AND(A232&gt;3700,A232&lt;=5200),"Orange",AND(A232&gt;5200,A232&lt;=6000),"Yellow",AND(A232&gt;6000,A232&lt;=7500),"Yellow-White",AND(A232&gt;7500,A232&lt;=10000),"White",AND(A232&gt;10000,A232&lt;30000),"Blue-White",A232&gt;=30000,"Blue")</f>
        <v>Blue-White</v>
      </c>
      <c r="F232" s="2"/>
      <c r="G232" s="2"/>
    </row>
    <row r="233" spans="1:7" ht="14.5" x14ac:dyDescent="0.35">
      <c r="A233" s="2">
        <v>38234</v>
      </c>
      <c r="B233" s="2">
        <v>272830</v>
      </c>
      <c r="C233" s="2">
        <v>1356</v>
      </c>
      <c r="D233" s="2">
        <v>-9.2899999999999991</v>
      </c>
      <c r="E233" s="2" t="str" cm="1">
        <f t="array" ref="E233">_xlfn.IFS(A233&lt;=3700,"Red",AND(A233&gt;3700,A233&lt;=5200),"Orange",AND(A233&gt;5200,A233&lt;=6000),"Yellow",AND(A233&gt;6000,A233&lt;=7500),"Yellow-White",AND(A233&gt;7500,A233&lt;=10000),"White",AND(A233&gt;10000,A233&lt;30000),"Blue-White",A233&gt;=30000,"Blue")</f>
        <v>Blue</v>
      </c>
      <c r="F233" s="2"/>
      <c r="G233" s="2"/>
    </row>
    <row r="234" spans="1:7" ht="14.5" x14ac:dyDescent="0.35">
      <c r="A234" s="2">
        <v>32489</v>
      </c>
      <c r="B234" s="2">
        <v>648430</v>
      </c>
      <c r="C234" s="2">
        <v>1948.5</v>
      </c>
      <c r="D234" s="2">
        <v>-10.84</v>
      </c>
      <c r="E234" s="2" t="str" cm="1">
        <f t="array" ref="E234">_xlfn.IFS(A234&lt;=3700,"Red",AND(A234&gt;3700,A234&lt;=5200),"Orange",AND(A234&gt;5200,A234&lt;=6000),"Yellow",AND(A234&gt;6000,A234&lt;=7500),"Yellow-White",AND(A234&gt;7500,A234&lt;=10000),"White",AND(A234&gt;10000,A234&lt;30000),"Blue-White",A234&gt;=30000,"Blue")</f>
        <v>Blue</v>
      </c>
      <c r="F234" s="2"/>
      <c r="G234" s="2"/>
    </row>
    <row r="235" spans="1:7" ht="14.5" x14ac:dyDescent="0.35">
      <c r="A235" s="2">
        <v>27739</v>
      </c>
      <c r="B235" s="2">
        <v>849420</v>
      </c>
      <c r="C235" s="2">
        <v>1252</v>
      </c>
      <c r="D235" s="2">
        <v>-7.59</v>
      </c>
      <c r="E235" s="2" t="str" cm="1">
        <f t="array" ref="E235">_xlfn.IFS(A235&lt;=3700,"Red",AND(A235&gt;3700,A235&lt;=5200),"Orange",AND(A235&gt;5200,A235&lt;=6000),"Yellow",AND(A235&gt;6000,A235&lt;=7500),"Yellow-White",AND(A235&gt;7500,A235&lt;=10000),"White",AND(A235&gt;10000,A235&lt;30000),"Blue-White",A235&gt;=30000,"Blue")</f>
        <v>Blue-White</v>
      </c>
      <c r="F235" s="2"/>
      <c r="G235" s="2"/>
    </row>
    <row r="236" spans="1:7" ht="14.5" x14ac:dyDescent="0.35">
      <c r="A236" s="2">
        <v>21904</v>
      </c>
      <c r="B236" s="2">
        <v>748490</v>
      </c>
      <c r="C236" s="2">
        <v>1130</v>
      </c>
      <c r="D236" s="2">
        <v>-7.67</v>
      </c>
      <c r="E236" s="2" t="str" cm="1">
        <f t="array" ref="E236">_xlfn.IFS(A236&lt;=3700,"Red",AND(A236&gt;3700,A236&lt;=5200),"Orange",AND(A236&gt;5200,A236&lt;=6000),"Yellow",AND(A236&gt;6000,A236&lt;=7500),"Yellow-White",AND(A236&gt;7500,A236&lt;=10000),"White",AND(A236&gt;10000,A236&lt;30000),"Blue-White",A236&gt;=30000,"Blue")</f>
        <v>Blue-White</v>
      </c>
      <c r="F236" s="2"/>
      <c r="G236" s="2"/>
    </row>
    <row r="237" spans="1:7" ht="14.5" x14ac:dyDescent="0.35">
      <c r="A237" s="2">
        <v>38940</v>
      </c>
      <c r="B237" s="2">
        <v>374830</v>
      </c>
      <c r="C237" s="2">
        <v>1356</v>
      </c>
      <c r="D237" s="2">
        <v>-9.93</v>
      </c>
      <c r="E237" s="2" t="str" cm="1">
        <f t="array" ref="E237">_xlfn.IFS(A237&lt;=3700,"Red",AND(A237&gt;3700,A237&lt;=5200),"Orange",AND(A237&gt;5200,A237&lt;=6000),"Yellow",AND(A237&gt;6000,A237&lt;=7500),"Yellow-White",AND(A237&gt;7500,A237&lt;=10000),"White",AND(A237&gt;10000,A237&lt;30000),"Blue-White",A237&gt;=30000,"Blue")</f>
        <v>Blue</v>
      </c>
      <c r="F237" s="2"/>
      <c r="G237" s="2"/>
    </row>
    <row r="238" spans="1:7" ht="14.5" x14ac:dyDescent="0.35">
      <c r="A238" s="2">
        <v>30839</v>
      </c>
      <c r="B238" s="2">
        <v>834042</v>
      </c>
      <c r="C238" s="2">
        <v>1194</v>
      </c>
      <c r="D238" s="2">
        <v>-10.63</v>
      </c>
      <c r="E238" s="2" t="str" cm="1">
        <f t="array" ref="E238">_xlfn.IFS(A238&lt;=3700,"Red",AND(A238&gt;3700,A238&lt;=5200),"Orange",AND(A238&gt;5200,A238&lt;=6000),"Yellow",AND(A238&gt;6000,A238&lt;=7500),"Yellow-White",AND(A238&gt;7500,A238&lt;=10000),"White",AND(A238&gt;10000,A238&lt;30000),"Blue-White",A238&gt;=30000,"Blue")</f>
        <v>Blue</v>
      </c>
      <c r="F238" s="2"/>
      <c r="G238" s="2"/>
    </row>
    <row r="239" spans="1:7" ht="14.5" x14ac:dyDescent="0.35">
      <c r="A239" s="2">
        <v>8829</v>
      </c>
      <c r="B239" s="2">
        <v>537493</v>
      </c>
      <c r="C239" s="2">
        <v>1423</v>
      </c>
      <c r="D239" s="2">
        <v>-10.73</v>
      </c>
      <c r="E239" s="2" t="str" cm="1">
        <f t="array" ref="E239">_xlfn.IFS(A239&lt;=3700,"Red",AND(A239&gt;3700,A239&lt;=5200),"Orange",AND(A239&gt;5200,A239&lt;=6000),"Yellow",AND(A239&gt;6000,A239&lt;=7500),"Yellow-White",AND(A239&gt;7500,A239&lt;=10000),"White",AND(A239&gt;10000,A239&lt;30000),"Blue-White",A239&gt;=30000,"Blue")</f>
        <v>White</v>
      </c>
      <c r="F239" s="2"/>
      <c r="G239" s="2"/>
    </row>
    <row r="240" spans="1:7" ht="14.5" x14ac:dyDescent="0.35">
      <c r="A240" s="2">
        <v>9235</v>
      </c>
      <c r="B240" s="2">
        <v>404940</v>
      </c>
      <c r="C240" s="2">
        <v>1112</v>
      </c>
      <c r="D240" s="2">
        <v>-11.23</v>
      </c>
      <c r="E240" s="2" t="str" cm="1">
        <f t="array" ref="E240">_xlfn.IFS(A240&lt;=3700,"Red",AND(A240&gt;3700,A240&lt;=5200),"Orange",AND(A240&gt;5200,A240&lt;=6000),"Yellow",AND(A240&gt;6000,A240&lt;=7500),"Yellow-White",AND(A240&gt;7500,A240&lt;=10000),"White",AND(A240&gt;10000,A240&lt;30000),"Blue-White",A240&gt;=30000,"Blue")</f>
        <v>White</v>
      </c>
      <c r="F240" s="2"/>
      <c r="G240" s="2"/>
    </row>
    <row r="241" spans="1:7" ht="14.5" x14ac:dyDescent="0.35">
      <c r="A241" s="2">
        <v>37882</v>
      </c>
      <c r="B241" s="2">
        <v>294903</v>
      </c>
      <c r="C241" s="2">
        <v>1783</v>
      </c>
      <c r="D241" s="2">
        <v>-7.8</v>
      </c>
      <c r="E241" s="2" t="str" cm="1">
        <f t="array" ref="E241">_xlfn.IFS(A241&lt;=3700,"Red",AND(A241&gt;3700,A241&lt;=5200),"Orange",AND(A241&gt;5200,A241&lt;=6000),"Yellow",AND(A241&gt;6000,A241&lt;=7500),"Yellow-White",AND(A241&gt;7500,A241&lt;=10000),"White",AND(A241&gt;10000,A241&lt;30000),"Blue-White",A241&gt;=30000,"Blue")</f>
        <v>Blue</v>
      </c>
      <c r="F241" s="2"/>
      <c r="G241" s="2"/>
    </row>
  </sheetData>
  <autoFilter ref="A1:E241" xr:uid="{00000000-0001-0000-0100-000000000000}"/>
  <mergeCells count="4">
    <mergeCell ref="G3:J5"/>
    <mergeCell ref="G7:J10"/>
    <mergeCell ref="G12:J15"/>
    <mergeCell ref="G17:J2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4"/>
  <sheetViews>
    <sheetView workbookViewId="0">
      <selection activeCell="E17" sqref="E17"/>
    </sheetView>
  </sheetViews>
  <sheetFormatPr defaultRowHeight="13.5" x14ac:dyDescent="0.25"/>
  <cols>
    <col min="1" max="1" width="16.75" customWidth="1"/>
  </cols>
  <sheetData>
    <row r="1" spans="1:2" ht="14.5" x14ac:dyDescent="0.35">
      <c r="A1" s="3" t="s">
        <v>0</v>
      </c>
      <c r="B1" s="3"/>
    </row>
    <row r="2" spans="1:2" ht="14.5" x14ac:dyDescent="0.35">
      <c r="A2" s="2" t="s">
        <v>4</v>
      </c>
      <c r="B2" s="2">
        <v>10497.4625</v>
      </c>
    </row>
    <row r="3" spans="1:2" ht="14.5" x14ac:dyDescent="0.35">
      <c r="A3" s="2" t="s">
        <v>5</v>
      </c>
      <c r="B3" s="4">
        <v>616.60638474718371</v>
      </c>
    </row>
    <row r="4" spans="1:2" ht="14.5" x14ac:dyDescent="0.35">
      <c r="A4" s="2" t="s">
        <v>6</v>
      </c>
      <c r="B4" s="2">
        <v>5776</v>
      </c>
    </row>
    <row r="5" spans="1:2" ht="14.5" x14ac:dyDescent="0.35">
      <c r="A5" s="2" t="s">
        <v>7</v>
      </c>
      <c r="B5" s="2">
        <v>3600</v>
      </c>
    </row>
    <row r="6" spans="1:2" ht="14.5" x14ac:dyDescent="0.35">
      <c r="A6" s="2" t="s">
        <v>8</v>
      </c>
      <c r="B6" s="4">
        <v>9552.4250371640228</v>
      </c>
    </row>
    <row r="7" spans="1:2" ht="14.5" x14ac:dyDescent="0.35">
      <c r="A7" s="2" t="s">
        <v>9</v>
      </c>
      <c r="B7" s="2">
        <v>91248824.090638071</v>
      </c>
    </row>
    <row r="8" spans="1:2" ht="14.5" x14ac:dyDescent="0.35">
      <c r="A8" s="2" t="s">
        <v>10</v>
      </c>
      <c r="B8" s="4">
        <v>0.87735220875489306</v>
      </c>
    </row>
    <row r="9" spans="1:2" ht="14.5" x14ac:dyDescent="0.35">
      <c r="A9" s="2" t="s">
        <v>11</v>
      </c>
      <c r="B9" s="4">
        <v>1.3215683436504693</v>
      </c>
    </row>
    <row r="10" spans="1:2" ht="14.5" x14ac:dyDescent="0.35">
      <c r="A10" s="2" t="s">
        <v>12</v>
      </c>
      <c r="B10" s="2">
        <v>38061</v>
      </c>
    </row>
    <row r="11" spans="1:2" ht="14.5" x14ac:dyDescent="0.35">
      <c r="A11" s="2" t="s">
        <v>13</v>
      </c>
      <c r="B11" s="2">
        <v>1939</v>
      </c>
    </row>
    <row r="12" spans="1:2" ht="14.5" x14ac:dyDescent="0.35">
      <c r="A12" s="2" t="s">
        <v>14</v>
      </c>
      <c r="B12" s="2">
        <v>40000</v>
      </c>
    </row>
    <row r="13" spans="1:2" ht="14.5" x14ac:dyDescent="0.35">
      <c r="A13" s="2" t="s">
        <v>15</v>
      </c>
      <c r="B13" s="2">
        <v>2519391</v>
      </c>
    </row>
    <row r="14" spans="1:2" ht="15" thickBot="1" x14ac:dyDescent="0.4">
      <c r="A14" s="5" t="s">
        <v>16</v>
      </c>
      <c r="B14" s="5">
        <v>240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CA520-F174-49CD-8325-76770DBFE5D4}">
  <dimension ref="A1:A241"/>
  <sheetViews>
    <sheetView workbookViewId="0">
      <selection activeCell="J31" sqref="J31"/>
    </sheetView>
  </sheetViews>
  <sheetFormatPr defaultRowHeight="14.5" x14ac:dyDescent="0.35"/>
  <cols>
    <col min="1" max="1" width="13.33203125" style="2" bestFit="1" customWidth="1"/>
    <col min="2" max="16384" width="8.6640625" style="2"/>
  </cols>
  <sheetData>
    <row r="1" spans="1:1" x14ac:dyDescent="0.35">
      <c r="A1" s="2" t="s">
        <v>44</v>
      </c>
    </row>
    <row r="2" spans="1:1" x14ac:dyDescent="0.35">
      <c r="A2" s="2">
        <v>3068</v>
      </c>
    </row>
    <row r="3" spans="1:1" x14ac:dyDescent="0.35">
      <c r="A3" s="2">
        <v>3042</v>
      </c>
    </row>
    <row r="4" spans="1:1" x14ac:dyDescent="0.35">
      <c r="A4" s="2">
        <v>2600</v>
      </c>
    </row>
    <row r="5" spans="1:1" x14ac:dyDescent="0.35">
      <c r="A5" s="2">
        <v>2800</v>
      </c>
    </row>
    <row r="6" spans="1:1" x14ac:dyDescent="0.35">
      <c r="A6" s="2">
        <v>1939</v>
      </c>
    </row>
    <row r="7" spans="1:1" x14ac:dyDescent="0.35">
      <c r="A7" s="2">
        <v>2840</v>
      </c>
    </row>
    <row r="8" spans="1:1" x14ac:dyDescent="0.35">
      <c r="A8" s="2">
        <v>2637</v>
      </c>
    </row>
    <row r="9" spans="1:1" x14ac:dyDescent="0.35">
      <c r="A9" s="2">
        <v>2600</v>
      </c>
    </row>
    <row r="10" spans="1:1" x14ac:dyDescent="0.35">
      <c r="A10" s="2">
        <v>2650</v>
      </c>
    </row>
    <row r="11" spans="1:1" x14ac:dyDescent="0.35">
      <c r="A11" s="2">
        <v>2700</v>
      </c>
    </row>
    <row r="12" spans="1:1" x14ac:dyDescent="0.35">
      <c r="A12" s="2">
        <v>3600</v>
      </c>
    </row>
    <row r="13" spans="1:1" x14ac:dyDescent="0.35">
      <c r="A13" s="2">
        <v>3129</v>
      </c>
    </row>
    <row r="14" spans="1:1" x14ac:dyDescent="0.35">
      <c r="A14" s="2">
        <v>3134</v>
      </c>
    </row>
    <row r="15" spans="1:1" x14ac:dyDescent="0.35">
      <c r="A15" s="2">
        <v>3628</v>
      </c>
    </row>
    <row r="16" spans="1:1" x14ac:dyDescent="0.35">
      <c r="A16" s="2">
        <v>2650</v>
      </c>
    </row>
    <row r="17" spans="1:1" x14ac:dyDescent="0.35">
      <c r="A17" s="2">
        <v>3340</v>
      </c>
    </row>
    <row r="18" spans="1:1" x14ac:dyDescent="0.35">
      <c r="A18" s="2">
        <v>2799</v>
      </c>
    </row>
    <row r="19" spans="1:1" x14ac:dyDescent="0.35">
      <c r="A19" s="2">
        <v>3692</v>
      </c>
    </row>
    <row r="20" spans="1:1" x14ac:dyDescent="0.35">
      <c r="A20" s="2">
        <v>3192</v>
      </c>
    </row>
    <row r="21" spans="1:1" x14ac:dyDescent="0.35">
      <c r="A21" s="2">
        <v>3441</v>
      </c>
    </row>
    <row r="22" spans="1:1" x14ac:dyDescent="0.35">
      <c r="A22" s="2">
        <v>25000</v>
      </c>
    </row>
    <row r="23" spans="1:1" x14ac:dyDescent="0.35">
      <c r="A23" s="2">
        <v>7740</v>
      </c>
    </row>
    <row r="24" spans="1:1" x14ac:dyDescent="0.35">
      <c r="A24" s="2">
        <v>7220</v>
      </c>
    </row>
    <row r="25" spans="1:1" x14ac:dyDescent="0.35">
      <c r="A25" s="2">
        <v>8500</v>
      </c>
    </row>
    <row r="26" spans="1:1" x14ac:dyDescent="0.35">
      <c r="A26" s="2">
        <v>16500</v>
      </c>
    </row>
    <row r="27" spans="1:1" x14ac:dyDescent="0.35">
      <c r="A27" s="2">
        <v>12990</v>
      </c>
    </row>
    <row r="28" spans="1:1" x14ac:dyDescent="0.35">
      <c r="A28" s="2">
        <v>8570</v>
      </c>
    </row>
    <row r="29" spans="1:1" x14ac:dyDescent="0.35">
      <c r="A29" s="2">
        <v>7700</v>
      </c>
    </row>
    <row r="30" spans="1:1" x14ac:dyDescent="0.35">
      <c r="A30" s="2">
        <v>11790</v>
      </c>
    </row>
    <row r="31" spans="1:1" x14ac:dyDescent="0.35">
      <c r="A31" s="2">
        <v>7230</v>
      </c>
    </row>
    <row r="32" spans="1:1" x14ac:dyDescent="0.35">
      <c r="A32" s="2">
        <v>39000</v>
      </c>
    </row>
    <row r="33" spans="1:1" x14ac:dyDescent="0.35">
      <c r="A33" s="2">
        <v>30000</v>
      </c>
    </row>
    <row r="34" spans="1:1" x14ac:dyDescent="0.35">
      <c r="A34" s="2">
        <v>15276</v>
      </c>
    </row>
    <row r="35" spans="1:1" x14ac:dyDescent="0.35">
      <c r="A35" s="2">
        <v>9700</v>
      </c>
    </row>
    <row r="36" spans="1:1" x14ac:dyDescent="0.35">
      <c r="A36" s="2">
        <v>5800</v>
      </c>
    </row>
    <row r="37" spans="1:1" x14ac:dyDescent="0.35">
      <c r="A37" s="2">
        <v>8052</v>
      </c>
    </row>
    <row r="38" spans="1:1" x14ac:dyDescent="0.35">
      <c r="A38" s="2">
        <v>6757</v>
      </c>
    </row>
    <row r="39" spans="1:1" x14ac:dyDescent="0.35">
      <c r="A39" s="2">
        <v>6380</v>
      </c>
    </row>
    <row r="40" spans="1:1" x14ac:dyDescent="0.35">
      <c r="A40" s="2">
        <v>5936</v>
      </c>
    </row>
    <row r="41" spans="1:1" x14ac:dyDescent="0.35">
      <c r="A41" s="2">
        <v>5587</v>
      </c>
    </row>
    <row r="42" spans="1:1" x14ac:dyDescent="0.35">
      <c r="A42" s="2">
        <v>3826</v>
      </c>
    </row>
    <row r="43" spans="1:1" x14ac:dyDescent="0.35">
      <c r="A43" s="2">
        <v>3365</v>
      </c>
    </row>
    <row r="44" spans="1:1" x14ac:dyDescent="0.35">
      <c r="A44" s="2">
        <v>3270</v>
      </c>
    </row>
    <row r="45" spans="1:1" x14ac:dyDescent="0.35">
      <c r="A45" s="2">
        <v>3200</v>
      </c>
    </row>
    <row r="46" spans="1:1" x14ac:dyDescent="0.35">
      <c r="A46" s="2">
        <v>3008</v>
      </c>
    </row>
    <row r="47" spans="1:1" x14ac:dyDescent="0.35">
      <c r="A47" s="2">
        <v>3600</v>
      </c>
    </row>
    <row r="48" spans="1:1" x14ac:dyDescent="0.35">
      <c r="A48" s="2">
        <v>3575</v>
      </c>
    </row>
    <row r="49" spans="1:1" x14ac:dyDescent="0.35">
      <c r="A49" s="2">
        <v>3574</v>
      </c>
    </row>
    <row r="50" spans="1:1" x14ac:dyDescent="0.35">
      <c r="A50" s="2">
        <v>3625</v>
      </c>
    </row>
    <row r="51" spans="1:1" x14ac:dyDescent="0.35">
      <c r="A51" s="2">
        <v>33750</v>
      </c>
    </row>
    <row r="52" spans="1:1" x14ac:dyDescent="0.35">
      <c r="A52" s="2">
        <v>3490</v>
      </c>
    </row>
    <row r="53" spans="1:1" x14ac:dyDescent="0.35">
      <c r="A53" s="2">
        <v>3750</v>
      </c>
    </row>
    <row r="54" spans="1:1" x14ac:dyDescent="0.35">
      <c r="A54" s="2">
        <v>3834</v>
      </c>
    </row>
    <row r="55" spans="1:1" x14ac:dyDescent="0.35">
      <c r="A55" s="2">
        <v>3749</v>
      </c>
    </row>
    <row r="56" spans="1:1" x14ac:dyDescent="0.35">
      <c r="A56" s="2">
        <v>3650</v>
      </c>
    </row>
    <row r="57" spans="1:1" x14ac:dyDescent="0.35">
      <c r="A57" s="2">
        <v>3450</v>
      </c>
    </row>
    <row r="58" spans="1:1" x14ac:dyDescent="0.35">
      <c r="A58" s="2">
        <v>3660</v>
      </c>
    </row>
    <row r="59" spans="1:1" x14ac:dyDescent="0.35">
      <c r="A59" s="2">
        <v>3450</v>
      </c>
    </row>
    <row r="60" spans="1:1" x14ac:dyDescent="0.35">
      <c r="A60" s="2">
        <v>3752</v>
      </c>
    </row>
    <row r="61" spans="1:1" x14ac:dyDescent="0.35">
      <c r="A61" s="2">
        <v>3535</v>
      </c>
    </row>
    <row r="62" spans="1:1" x14ac:dyDescent="0.35">
      <c r="A62" s="2">
        <v>3341</v>
      </c>
    </row>
    <row r="63" spans="1:1" x14ac:dyDescent="0.35">
      <c r="A63" s="2">
        <v>3432</v>
      </c>
    </row>
    <row r="64" spans="1:1" x14ac:dyDescent="0.35">
      <c r="A64" s="2">
        <v>2983</v>
      </c>
    </row>
    <row r="65" spans="1:1" x14ac:dyDescent="0.35">
      <c r="A65" s="2">
        <v>2835</v>
      </c>
    </row>
    <row r="66" spans="1:1" x14ac:dyDescent="0.35">
      <c r="A66" s="2">
        <v>2935</v>
      </c>
    </row>
    <row r="67" spans="1:1" x14ac:dyDescent="0.35">
      <c r="A67" s="2">
        <v>3295</v>
      </c>
    </row>
    <row r="68" spans="1:1" x14ac:dyDescent="0.35">
      <c r="A68" s="2">
        <v>2945</v>
      </c>
    </row>
    <row r="69" spans="1:1" x14ac:dyDescent="0.35">
      <c r="A69" s="2">
        <v>2817</v>
      </c>
    </row>
    <row r="70" spans="1:1" x14ac:dyDescent="0.35">
      <c r="A70" s="2">
        <v>2774</v>
      </c>
    </row>
    <row r="71" spans="1:1" x14ac:dyDescent="0.35">
      <c r="A71" s="2">
        <v>2871</v>
      </c>
    </row>
    <row r="72" spans="1:1" x14ac:dyDescent="0.35">
      <c r="A72" s="2">
        <v>3345</v>
      </c>
    </row>
    <row r="73" spans="1:1" x14ac:dyDescent="0.35">
      <c r="A73" s="2">
        <v>3607</v>
      </c>
    </row>
    <row r="74" spans="1:1" x14ac:dyDescent="0.35">
      <c r="A74" s="2">
        <v>3304</v>
      </c>
    </row>
    <row r="75" spans="1:1" x14ac:dyDescent="0.35">
      <c r="A75" s="2">
        <v>3150</v>
      </c>
    </row>
    <row r="76" spans="1:1" x14ac:dyDescent="0.35">
      <c r="A76" s="2">
        <v>3550</v>
      </c>
    </row>
    <row r="77" spans="1:1" x14ac:dyDescent="0.35">
      <c r="A77" s="2">
        <v>3180</v>
      </c>
    </row>
    <row r="78" spans="1:1" x14ac:dyDescent="0.35">
      <c r="A78" s="2">
        <v>2890</v>
      </c>
    </row>
    <row r="79" spans="1:1" x14ac:dyDescent="0.35">
      <c r="A79" s="2">
        <v>3342</v>
      </c>
    </row>
    <row r="80" spans="1:1" x14ac:dyDescent="0.35">
      <c r="A80" s="2">
        <v>2621</v>
      </c>
    </row>
    <row r="81" spans="1:1" x14ac:dyDescent="0.35">
      <c r="A81" s="2">
        <v>3158</v>
      </c>
    </row>
    <row r="82" spans="1:1" x14ac:dyDescent="0.35">
      <c r="A82" s="2">
        <v>7100</v>
      </c>
    </row>
    <row r="83" spans="1:1" x14ac:dyDescent="0.35">
      <c r="A83" s="2">
        <v>10574</v>
      </c>
    </row>
    <row r="84" spans="1:1" x14ac:dyDescent="0.35">
      <c r="A84" s="2">
        <v>8930</v>
      </c>
    </row>
    <row r="85" spans="1:1" x14ac:dyDescent="0.35">
      <c r="A85" s="2">
        <v>17200</v>
      </c>
    </row>
    <row r="86" spans="1:1" x14ac:dyDescent="0.35">
      <c r="A86" s="2">
        <v>14100</v>
      </c>
    </row>
    <row r="87" spans="1:1" x14ac:dyDescent="0.35">
      <c r="A87" s="2">
        <v>9675</v>
      </c>
    </row>
    <row r="88" spans="1:1" x14ac:dyDescent="0.35">
      <c r="A88" s="2">
        <v>12010</v>
      </c>
    </row>
    <row r="89" spans="1:1" x14ac:dyDescent="0.35">
      <c r="A89" s="2">
        <v>10980</v>
      </c>
    </row>
    <row r="90" spans="1:1" x14ac:dyDescent="0.35">
      <c r="A90" s="2">
        <v>13720</v>
      </c>
    </row>
    <row r="91" spans="1:1" x14ac:dyDescent="0.35">
      <c r="A91" s="2">
        <v>19860</v>
      </c>
    </row>
    <row r="92" spans="1:1" x14ac:dyDescent="0.35">
      <c r="A92" s="2">
        <v>5300</v>
      </c>
    </row>
    <row r="93" spans="1:1" x14ac:dyDescent="0.35">
      <c r="A93" s="2">
        <v>4526</v>
      </c>
    </row>
    <row r="94" spans="1:1" x14ac:dyDescent="0.35">
      <c r="A94" s="2">
        <v>4077</v>
      </c>
    </row>
    <row r="95" spans="1:1" x14ac:dyDescent="0.35">
      <c r="A95" s="2">
        <v>4980</v>
      </c>
    </row>
    <row r="96" spans="1:1" x14ac:dyDescent="0.35">
      <c r="A96" s="2">
        <v>9030</v>
      </c>
    </row>
    <row r="97" spans="1:1" x14ac:dyDescent="0.35">
      <c r="A97" s="2">
        <v>11250</v>
      </c>
    </row>
    <row r="98" spans="1:1" x14ac:dyDescent="0.35">
      <c r="A98" s="2">
        <v>5112</v>
      </c>
    </row>
    <row r="99" spans="1:1" x14ac:dyDescent="0.35">
      <c r="A99" s="2">
        <v>7720</v>
      </c>
    </row>
    <row r="100" spans="1:1" x14ac:dyDescent="0.35">
      <c r="A100" s="2">
        <v>12098</v>
      </c>
    </row>
    <row r="101" spans="1:1" x14ac:dyDescent="0.35">
      <c r="A101" s="2">
        <v>36108</v>
      </c>
    </row>
    <row r="102" spans="1:1" x14ac:dyDescent="0.35">
      <c r="A102" s="2">
        <v>33300</v>
      </c>
    </row>
    <row r="103" spans="1:1" x14ac:dyDescent="0.35">
      <c r="A103" s="2">
        <v>40000</v>
      </c>
    </row>
    <row r="104" spans="1:1" x14ac:dyDescent="0.35">
      <c r="A104" s="2">
        <v>23000</v>
      </c>
    </row>
    <row r="105" spans="1:1" x14ac:dyDescent="0.35">
      <c r="A105" s="2">
        <v>17120</v>
      </c>
    </row>
    <row r="106" spans="1:1" x14ac:dyDescent="0.35">
      <c r="A106" s="2">
        <v>11096</v>
      </c>
    </row>
    <row r="107" spans="1:1" x14ac:dyDescent="0.35">
      <c r="A107" s="2">
        <v>14245</v>
      </c>
    </row>
    <row r="108" spans="1:1" x14ac:dyDescent="0.35">
      <c r="A108" s="2">
        <v>24630</v>
      </c>
    </row>
    <row r="109" spans="1:1" x14ac:dyDescent="0.35">
      <c r="A109" s="2">
        <v>12893</v>
      </c>
    </row>
    <row r="110" spans="1:1" x14ac:dyDescent="0.35">
      <c r="A110" s="2">
        <v>24345</v>
      </c>
    </row>
    <row r="111" spans="1:1" x14ac:dyDescent="0.35">
      <c r="A111" s="2">
        <v>33421</v>
      </c>
    </row>
    <row r="112" spans="1:1" x14ac:dyDescent="0.35">
      <c r="A112" s="2">
        <v>3459</v>
      </c>
    </row>
    <row r="113" spans="1:1" x14ac:dyDescent="0.35">
      <c r="A113" s="2">
        <v>3605</v>
      </c>
    </row>
    <row r="114" spans="1:1" x14ac:dyDescent="0.35">
      <c r="A114" s="2">
        <v>3615</v>
      </c>
    </row>
    <row r="115" spans="1:1" x14ac:dyDescent="0.35">
      <c r="A115" s="2">
        <v>3399</v>
      </c>
    </row>
    <row r="116" spans="1:1" x14ac:dyDescent="0.35">
      <c r="A116" s="2">
        <v>3610</v>
      </c>
    </row>
    <row r="117" spans="1:1" x14ac:dyDescent="0.35">
      <c r="A117" s="2">
        <v>3553</v>
      </c>
    </row>
    <row r="118" spans="1:1" x14ac:dyDescent="0.35">
      <c r="A118" s="2">
        <v>4015</v>
      </c>
    </row>
    <row r="119" spans="1:1" x14ac:dyDescent="0.35">
      <c r="A119" s="2">
        <v>3625</v>
      </c>
    </row>
    <row r="120" spans="1:1" x14ac:dyDescent="0.35">
      <c r="A120" s="2">
        <v>6850</v>
      </c>
    </row>
    <row r="121" spans="1:1" x14ac:dyDescent="0.35">
      <c r="A121" s="2">
        <v>3780</v>
      </c>
    </row>
    <row r="122" spans="1:1" x14ac:dyDescent="0.35">
      <c r="A122" s="2">
        <v>3323</v>
      </c>
    </row>
    <row r="123" spans="1:1" x14ac:dyDescent="0.35">
      <c r="A123" s="2">
        <v>3531</v>
      </c>
    </row>
    <row r="124" spans="1:1" x14ac:dyDescent="0.35">
      <c r="A124" s="2">
        <v>3218</v>
      </c>
    </row>
    <row r="125" spans="1:1" x14ac:dyDescent="0.35">
      <c r="A125" s="2">
        <v>3146</v>
      </c>
    </row>
    <row r="126" spans="1:1" x14ac:dyDescent="0.35">
      <c r="A126" s="2">
        <v>3511</v>
      </c>
    </row>
    <row r="127" spans="1:1" x14ac:dyDescent="0.35">
      <c r="A127" s="2">
        <v>3225</v>
      </c>
    </row>
    <row r="128" spans="1:1" x14ac:dyDescent="0.35">
      <c r="A128" s="2">
        <v>2935</v>
      </c>
    </row>
    <row r="129" spans="1:1" x14ac:dyDescent="0.35">
      <c r="A129" s="2">
        <v>2861</v>
      </c>
    </row>
    <row r="130" spans="1:1" x14ac:dyDescent="0.35">
      <c r="A130" s="2">
        <v>2856</v>
      </c>
    </row>
    <row r="131" spans="1:1" x14ac:dyDescent="0.35">
      <c r="A131" s="2">
        <v>2731</v>
      </c>
    </row>
    <row r="132" spans="1:1" x14ac:dyDescent="0.35">
      <c r="A132" s="2">
        <v>3095</v>
      </c>
    </row>
    <row r="133" spans="1:1" x14ac:dyDescent="0.35">
      <c r="A133" s="2">
        <v>3607</v>
      </c>
    </row>
    <row r="134" spans="1:1" x14ac:dyDescent="0.35">
      <c r="A134" s="2">
        <v>3100</v>
      </c>
    </row>
    <row r="135" spans="1:1" x14ac:dyDescent="0.35">
      <c r="A135" s="2">
        <v>2989</v>
      </c>
    </row>
    <row r="136" spans="1:1" x14ac:dyDescent="0.35">
      <c r="A136" s="2">
        <v>3542</v>
      </c>
    </row>
    <row r="137" spans="1:1" x14ac:dyDescent="0.35">
      <c r="A137" s="2">
        <v>3243</v>
      </c>
    </row>
    <row r="138" spans="1:1" x14ac:dyDescent="0.35">
      <c r="A138" s="2">
        <v>3091</v>
      </c>
    </row>
    <row r="139" spans="1:1" x14ac:dyDescent="0.35">
      <c r="A139" s="2">
        <v>3598</v>
      </c>
    </row>
    <row r="140" spans="1:1" x14ac:dyDescent="0.35">
      <c r="A140" s="2">
        <v>3324</v>
      </c>
    </row>
    <row r="141" spans="1:1" x14ac:dyDescent="0.35">
      <c r="A141" s="2">
        <v>3541</v>
      </c>
    </row>
    <row r="142" spans="1:1" x14ac:dyDescent="0.35">
      <c r="A142" s="2">
        <v>13420</v>
      </c>
    </row>
    <row r="143" spans="1:1" x14ac:dyDescent="0.35">
      <c r="A143" s="2">
        <v>21020</v>
      </c>
    </row>
    <row r="144" spans="1:1" x14ac:dyDescent="0.35">
      <c r="A144" s="2">
        <v>18290</v>
      </c>
    </row>
    <row r="145" spans="1:1" x14ac:dyDescent="0.35">
      <c r="A145" s="2">
        <v>14520</v>
      </c>
    </row>
    <row r="146" spans="1:1" x14ac:dyDescent="0.35">
      <c r="A146" s="2">
        <v>11900</v>
      </c>
    </row>
    <row r="147" spans="1:1" x14ac:dyDescent="0.35">
      <c r="A147" s="2">
        <v>8924</v>
      </c>
    </row>
    <row r="148" spans="1:1" x14ac:dyDescent="0.35">
      <c r="A148" s="2">
        <v>12912</v>
      </c>
    </row>
    <row r="149" spans="1:1" x14ac:dyDescent="0.35">
      <c r="A149" s="2">
        <v>14732</v>
      </c>
    </row>
    <row r="150" spans="1:1" x14ac:dyDescent="0.35">
      <c r="A150" s="2">
        <v>7723</v>
      </c>
    </row>
    <row r="151" spans="1:1" x14ac:dyDescent="0.35">
      <c r="A151" s="2">
        <v>12984</v>
      </c>
    </row>
    <row r="152" spans="1:1" x14ac:dyDescent="0.35">
      <c r="A152" s="2">
        <v>29560</v>
      </c>
    </row>
    <row r="153" spans="1:1" x14ac:dyDescent="0.35">
      <c r="A153" s="2">
        <v>8945</v>
      </c>
    </row>
    <row r="154" spans="1:1" x14ac:dyDescent="0.35">
      <c r="A154" s="2">
        <v>14060</v>
      </c>
    </row>
    <row r="155" spans="1:1" x14ac:dyDescent="0.35">
      <c r="A155" s="2">
        <v>16390</v>
      </c>
    </row>
    <row r="156" spans="1:1" x14ac:dyDescent="0.35">
      <c r="A156" s="2">
        <v>25070</v>
      </c>
    </row>
    <row r="157" spans="1:1" x14ac:dyDescent="0.35">
      <c r="A157" s="2">
        <v>28700</v>
      </c>
    </row>
    <row r="158" spans="1:1" x14ac:dyDescent="0.35">
      <c r="A158" s="2">
        <v>26140</v>
      </c>
    </row>
    <row r="159" spans="1:1" x14ac:dyDescent="0.35">
      <c r="A159" s="2">
        <v>20120</v>
      </c>
    </row>
    <row r="160" spans="1:1" x14ac:dyDescent="0.35">
      <c r="A160" s="2">
        <v>13023</v>
      </c>
    </row>
    <row r="161" spans="1:1" x14ac:dyDescent="0.35">
      <c r="A161" s="2">
        <v>37800</v>
      </c>
    </row>
    <row r="162" spans="1:1" x14ac:dyDescent="0.35">
      <c r="A162" s="2">
        <v>25390</v>
      </c>
    </row>
    <row r="163" spans="1:1" x14ac:dyDescent="0.35">
      <c r="A163" s="2">
        <v>11567</v>
      </c>
    </row>
    <row r="164" spans="1:1" x14ac:dyDescent="0.35">
      <c r="A164" s="2">
        <v>12675</v>
      </c>
    </row>
    <row r="165" spans="1:1" x14ac:dyDescent="0.35">
      <c r="A165" s="2">
        <v>5752</v>
      </c>
    </row>
    <row r="166" spans="1:1" x14ac:dyDescent="0.35">
      <c r="A166" s="2">
        <v>8927</v>
      </c>
    </row>
    <row r="167" spans="1:1" x14ac:dyDescent="0.35">
      <c r="A167" s="2">
        <v>7282</v>
      </c>
    </row>
    <row r="168" spans="1:1" x14ac:dyDescent="0.35">
      <c r="A168" s="2">
        <v>19923</v>
      </c>
    </row>
    <row r="169" spans="1:1" x14ac:dyDescent="0.35">
      <c r="A169" s="2">
        <v>26373</v>
      </c>
    </row>
    <row r="170" spans="1:1" x14ac:dyDescent="0.35">
      <c r="A170" s="2">
        <v>17383</v>
      </c>
    </row>
    <row r="171" spans="1:1" x14ac:dyDescent="0.35">
      <c r="A171" s="2">
        <v>9373</v>
      </c>
    </row>
    <row r="172" spans="1:1" x14ac:dyDescent="0.35">
      <c r="A172" s="2">
        <v>3570</v>
      </c>
    </row>
    <row r="173" spans="1:1" x14ac:dyDescent="0.35">
      <c r="A173" s="2">
        <v>3500</v>
      </c>
    </row>
    <row r="174" spans="1:1" x14ac:dyDescent="0.35">
      <c r="A174" s="2">
        <v>4287</v>
      </c>
    </row>
    <row r="175" spans="1:1" x14ac:dyDescent="0.35">
      <c r="A175" s="2">
        <v>26000</v>
      </c>
    </row>
    <row r="176" spans="1:1" x14ac:dyDescent="0.35">
      <c r="A176" s="2">
        <v>3600</v>
      </c>
    </row>
    <row r="177" spans="1:1" x14ac:dyDescent="0.35">
      <c r="A177" s="2">
        <v>3614</v>
      </c>
    </row>
    <row r="178" spans="1:1" x14ac:dyDescent="0.35">
      <c r="A178" s="2">
        <v>18000</v>
      </c>
    </row>
    <row r="179" spans="1:1" x14ac:dyDescent="0.35">
      <c r="A179" s="2">
        <v>11000</v>
      </c>
    </row>
    <row r="180" spans="1:1" x14ac:dyDescent="0.35">
      <c r="A180" s="2">
        <v>12100</v>
      </c>
    </row>
    <row r="181" spans="1:1" x14ac:dyDescent="0.35">
      <c r="A181" s="2">
        <v>24490</v>
      </c>
    </row>
    <row r="182" spans="1:1" x14ac:dyDescent="0.35">
      <c r="A182" s="2">
        <v>2831</v>
      </c>
    </row>
    <row r="183" spans="1:1" x14ac:dyDescent="0.35">
      <c r="A183" s="2">
        <v>2914</v>
      </c>
    </row>
    <row r="184" spans="1:1" x14ac:dyDescent="0.35">
      <c r="A184" s="2">
        <v>3419</v>
      </c>
    </row>
    <row r="185" spans="1:1" x14ac:dyDescent="0.35">
      <c r="A185" s="2">
        <v>3218</v>
      </c>
    </row>
    <row r="186" spans="1:1" x14ac:dyDescent="0.35">
      <c r="A186" s="2">
        <v>3453</v>
      </c>
    </row>
    <row r="187" spans="1:1" x14ac:dyDescent="0.35">
      <c r="A187" s="2">
        <v>2889</v>
      </c>
    </row>
    <row r="188" spans="1:1" x14ac:dyDescent="0.35">
      <c r="A188" s="2">
        <v>2968</v>
      </c>
    </row>
    <row r="189" spans="1:1" x14ac:dyDescent="0.35">
      <c r="A189" s="2">
        <v>3484</v>
      </c>
    </row>
    <row r="190" spans="1:1" x14ac:dyDescent="0.35">
      <c r="A190" s="2">
        <v>2778</v>
      </c>
    </row>
    <row r="191" spans="1:1" x14ac:dyDescent="0.35">
      <c r="A191" s="2">
        <v>3523</v>
      </c>
    </row>
    <row r="192" spans="1:1" x14ac:dyDescent="0.35">
      <c r="A192" s="2">
        <v>3462</v>
      </c>
    </row>
    <row r="193" spans="1:1" x14ac:dyDescent="0.35">
      <c r="A193" s="2">
        <v>3257</v>
      </c>
    </row>
    <row r="194" spans="1:1" x14ac:dyDescent="0.35">
      <c r="A194" s="2">
        <v>2994</v>
      </c>
    </row>
    <row r="195" spans="1:1" x14ac:dyDescent="0.35">
      <c r="A195" s="2">
        <v>3212</v>
      </c>
    </row>
    <row r="196" spans="1:1" x14ac:dyDescent="0.35">
      <c r="A196" s="2">
        <v>3523</v>
      </c>
    </row>
    <row r="197" spans="1:1" x14ac:dyDescent="0.35">
      <c r="A197" s="2">
        <v>3598</v>
      </c>
    </row>
    <row r="198" spans="1:1" x14ac:dyDescent="0.35">
      <c r="A198" s="2">
        <v>3142</v>
      </c>
    </row>
    <row r="199" spans="1:1" x14ac:dyDescent="0.35">
      <c r="A199" s="2">
        <v>3496</v>
      </c>
    </row>
    <row r="200" spans="1:1" x14ac:dyDescent="0.35">
      <c r="A200" s="2">
        <v>3324</v>
      </c>
    </row>
    <row r="201" spans="1:1" x14ac:dyDescent="0.35">
      <c r="A201" s="2">
        <v>3463</v>
      </c>
    </row>
    <row r="202" spans="1:1" x14ac:dyDescent="0.35">
      <c r="A202" s="2">
        <v>16790</v>
      </c>
    </row>
    <row r="203" spans="1:1" x14ac:dyDescent="0.35">
      <c r="A203" s="2">
        <v>15680</v>
      </c>
    </row>
    <row r="204" spans="1:1" x14ac:dyDescent="0.35">
      <c r="A204" s="2">
        <v>14982</v>
      </c>
    </row>
    <row r="205" spans="1:1" x14ac:dyDescent="0.35">
      <c r="A205" s="2">
        <v>13340</v>
      </c>
    </row>
    <row r="206" spans="1:1" x14ac:dyDescent="0.35">
      <c r="A206" s="2">
        <v>18340</v>
      </c>
    </row>
    <row r="207" spans="1:1" x14ac:dyDescent="0.35">
      <c r="A207" s="2">
        <v>19920</v>
      </c>
    </row>
    <row r="208" spans="1:1" x14ac:dyDescent="0.35">
      <c r="A208" s="2">
        <v>24020</v>
      </c>
    </row>
    <row r="209" spans="1:1" x14ac:dyDescent="0.35">
      <c r="A209" s="2">
        <v>23092</v>
      </c>
    </row>
    <row r="210" spans="1:1" x14ac:dyDescent="0.35">
      <c r="A210" s="2">
        <v>17920</v>
      </c>
    </row>
    <row r="211" spans="1:1" x14ac:dyDescent="0.35">
      <c r="A211" s="2">
        <v>19360</v>
      </c>
    </row>
    <row r="212" spans="1:1" x14ac:dyDescent="0.35">
      <c r="A212" s="2">
        <v>22350</v>
      </c>
    </row>
    <row r="213" spans="1:1" x14ac:dyDescent="0.35">
      <c r="A213" s="2">
        <v>10012</v>
      </c>
    </row>
    <row r="214" spans="1:1" x14ac:dyDescent="0.35">
      <c r="A214" s="2">
        <v>13089</v>
      </c>
    </row>
    <row r="215" spans="1:1" x14ac:dyDescent="0.35">
      <c r="A215" s="2">
        <v>22012</v>
      </c>
    </row>
    <row r="216" spans="1:1" x14ac:dyDescent="0.35">
      <c r="A216" s="2">
        <v>34190</v>
      </c>
    </row>
    <row r="217" spans="1:1" x14ac:dyDescent="0.35">
      <c r="A217" s="2">
        <v>32460</v>
      </c>
    </row>
    <row r="218" spans="1:1" x14ac:dyDescent="0.35">
      <c r="A218" s="2">
        <v>9320</v>
      </c>
    </row>
    <row r="219" spans="1:1" x14ac:dyDescent="0.35">
      <c r="A219" s="2">
        <v>19400</v>
      </c>
    </row>
    <row r="220" spans="1:1" x14ac:dyDescent="0.35">
      <c r="A220" s="2">
        <v>17140</v>
      </c>
    </row>
    <row r="221" spans="1:1" x14ac:dyDescent="0.35">
      <c r="A221" s="2">
        <v>8250</v>
      </c>
    </row>
    <row r="222" spans="1:1" x14ac:dyDescent="0.35">
      <c r="A222" s="2">
        <v>23678</v>
      </c>
    </row>
    <row r="223" spans="1:1" x14ac:dyDescent="0.35">
      <c r="A223" s="2">
        <v>12749</v>
      </c>
    </row>
    <row r="224" spans="1:1" x14ac:dyDescent="0.35">
      <c r="A224" s="2">
        <v>9383</v>
      </c>
    </row>
    <row r="225" spans="1:1" x14ac:dyDescent="0.35">
      <c r="A225" s="2">
        <v>23440</v>
      </c>
    </row>
    <row r="226" spans="1:1" x14ac:dyDescent="0.35">
      <c r="A226" s="2">
        <v>16787</v>
      </c>
    </row>
    <row r="227" spans="1:1" x14ac:dyDescent="0.35">
      <c r="A227" s="2">
        <v>18734</v>
      </c>
    </row>
    <row r="228" spans="1:1" x14ac:dyDescent="0.35">
      <c r="A228" s="2">
        <v>9892</v>
      </c>
    </row>
    <row r="229" spans="1:1" x14ac:dyDescent="0.35">
      <c r="A229" s="2">
        <v>10930</v>
      </c>
    </row>
    <row r="230" spans="1:1" x14ac:dyDescent="0.35">
      <c r="A230" s="2">
        <v>23095</v>
      </c>
    </row>
    <row r="231" spans="1:1" x14ac:dyDescent="0.35">
      <c r="A231" s="2">
        <v>21738</v>
      </c>
    </row>
    <row r="232" spans="1:1" x14ac:dyDescent="0.35">
      <c r="A232" s="2">
        <v>24145</v>
      </c>
    </row>
    <row r="233" spans="1:1" x14ac:dyDescent="0.35">
      <c r="A233" s="2">
        <v>38234</v>
      </c>
    </row>
    <row r="234" spans="1:1" x14ac:dyDescent="0.35">
      <c r="A234" s="2">
        <v>32489</v>
      </c>
    </row>
    <row r="235" spans="1:1" x14ac:dyDescent="0.35">
      <c r="A235" s="2">
        <v>27739</v>
      </c>
    </row>
    <row r="236" spans="1:1" x14ac:dyDescent="0.35">
      <c r="A236" s="2">
        <v>21904</v>
      </c>
    </row>
    <row r="237" spans="1:1" x14ac:dyDescent="0.35">
      <c r="A237" s="2">
        <v>38940</v>
      </c>
    </row>
    <row r="238" spans="1:1" x14ac:dyDescent="0.35">
      <c r="A238" s="2">
        <v>30839</v>
      </c>
    </row>
    <row r="239" spans="1:1" x14ac:dyDescent="0.35">
      <c r="A239" s="2">
        <v>8829</v>
      </c>
    </row>
    <row r="240" spans="1:1" x14ac:dyDescent="0.35">
      <c r="A240" s="2">
        <v>9235</v>
      </c>
    </row>
    <row r="241" spans="1:1" x14ac:dyDescent="0.35">
      <c r="A241" s="2">
        <v>37882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41"/>
  <sheetViews>
    <sheetView zoomScaleNormal="100" workbookViewId="0">
      <selection activeCell="E15" sqref="E15"/>
    </sheetView>
  </sheetViews>
  <sheetFormatPr defaultRowHeight="14.5" x14ac:dyDescent="0.35"/>
  <cols>
    <col min="1" max="1" width="17.75" style="2" customWidth="1"/>
    <col min="2" max="2" width="11.6640625" style="2" customWidth="1"/>
    <col min="3" max="3" width="8.6640625" style="2"/>
    <col min="4" max="4" width="17.75" style="2" customWidth="1"/>
    <col min="5" max="5" width="18" style="2" customWidth="1"/>
    <col min="6" max="6" width="12.4140625" style="2" customWidth="1"/>
    <col min="7" max="7" width="8.6640625" style="2"/>
    <col min="8" max="8" width="8" style="2"/>
    <col min="9" max="9" width="9.1640625" style="2" customWidth="1"/>
    <col min="10" max="16384" width="8.6640625" style="2"/>
  </cols>
  <sheetData>
    <row r="1" spans="1:6" x14ac:dyDescent="0.35">
      <c r="A1" s="2" t="s">
        <v>3</v>
      </c>
      <c r="B1" s="2" t="s">
        <v>0</v>
      </c>
    </row>
    <row r="2" spans="1:6" x14ac:dyDescent="0.35">
      <c r="A2" s="2">
        <v>16.12</v>
      </c>
      <c r="B2" s="2">
        <v>3068</v>
      </c>
      <c r="D2" s="6" t="s">
        <v>17</v>
      </c>
      <c r="F2" s="2">
        <f>CORREL('Stars data - Cleaned'!A2:A241,'Stars data - Cleaned'!D2:D241)</f>
        <v>-0.42026054236947286</v>
      </c>
    </row>
    <row r="3" spans="1:6" x14ac:dyDescent="0.35">
      <c r="A3" s="2">
        <v>16.600000000000001</v>
      </c>
      <c r="B3" s="2">
        <v>3042</v>
      </c>
    </row>
    <row r="4" spans="1:6" x14ac:dyDescent="0.35">
      <c r="A4" s="2">
        <v>18.7</v>
      </c>
      <c r="B4" s="2">
        <v>2600</v>
      </c>
    </row>
    <row r="5" spans="1:6" x14ac:dyDescent="0.35">
      <c r="A5" s="2">
        <v>16.649999999999999</v>
      </c>
      <c r="B5" s="2">
        <v>2800</v>
      </c>
    </row>
    <row r="6" spans="1:6" x14ac:dyDescent="0.35">
      <c r="A6" s="2">
        <v>20.059999999999999</v>
      </c>
      <c r="B6" s="2">
        <v>1939</v>
      </c>
    </row>
    <row r="7" spans="1:6" x14ac:dyDescent="0.35">
      <c r="A7" s="2">
        <v>16.98</v>
      </c>
      <c r="B7" s="2">
        <v>2840</v>
      </c>
    </row>
    <row r="8" spans="1:6" x14ac:dyDescent="0.35">
      <c r="A8" s="2">
        <v>17.22</v>
      </c>
      <c r="B8" s="2">
        <v>2637</v>
      </c>
    </row>
    <row r="9" spans="1:6" x14ac:dyDescent="0.35">
      <c r="A9" s="2">
        <v>17.399999999999999</v>
      </c>
      <c r="B9" s="2">
        <v>2600</v>
      </c>
    </row>
    <row r="10" spans="1:6" x14ac:dyDescent="0.35">
      <c r="A10" s="2">
        <v>17.45</v>
      </c>
      <c r="B10" s="2">
        <v>2650</v>
      </c>
    </row>
    <row r="11" spans="1:6" x14ac:dyDescent="0.35">
      <c r="A11" s="2">
        <v>16.05</v>
      </c>
      <c r="B11" s="2">
        <v>2700</v>
      </c>
    </row>
    <row r="12" spans="1:6" x14ac:dyDescent="0.35">
      <c r="A12" s="2">
        <v>10.69</v>
      </c>
      <c r="B12" s="2">
        <v>3600</v>
      </c>
    </row>
    <row r="13" spans="1:6" x14ac:dyDescent="0.35">
      <c r="A13" s="2">
        <v>11.79</v>
      </c>
      <c r="B13" s="2">
        <v>3129</v>
      </c>
    </row>
    <row r="14" spans="1:6" x14ac:dyDescent="0.35">
      <c r="A14" s="2">
        <v>13.21</v>
      </c>
      <c r="B14" s="2">
        <v>3134</v>
      </c>
    </row>
    <row r="15" spans="1:6" x14ac:dyDescent="0.35">
      <c r="A15" s="2">
        <v>10.48</v>
      </c>
      <c r="B15" s="2">
        <v>3628</v>
      </c>
    </row>
    <row r="16" spans="1:6" x14ac:dyDescent="0.35">
      <c r="A16" s="2">
        <v>11.782</v>
      </c>
      <c r="B16" s="2">
        <v>2650</v>
      </c>
    </row>
    <row r="17" spans="1:6" x14ac:dyDescent="0.35">
      <c r="A17" s="2">
        <v>13.07</v>
      </c>
      <c r="B17" s="2">
        <v>3340</v>
      </c>
    </row>
    <row r="18" spans="1:6" x14ac:dyDescent="0.35">
      <c r="A18" s="2">
        <v>14.79</v>
      </c>
      <c r="B18" s="2">
        <v>2799</v>
      </c>
    </row>
    <row r="19" spans="1:6" ht="15" thickBot="1" x14ac:dyDescent="0.4">
      <c r="A19" s="2">
        <v>10.8</v>
      </c>
      <c r="B19" s="2">
        <v>3692</v>
      </c>
    </row>
    <row r="20" spans="1:6" x14ac:dyDescent="0.35">
      <c r="A20" s="2">
        <v>13.53</v>
      </c>
      <c r="B20" s="2">
        <v>3192</v>
      </c>
      <c r="D20" s="8"/>
      <c r="E20" s="8" t="s">
        <v>3</v>
      </c>
      <c r="F20" s="8" t="s">
        <v>0</v>
      </c>
    </row>
    <row r="21" spans="1:6" x14ac:dyDescent="0.35">
      <c r="A21" s="2">
        <v>11.18</v>
      </c>
      <c r="B21" s="2">
        <v>3441</v>
      </c>
      <c r="D21" s="2" t="s">
        <v>3</v>
      </c>
      <c r="E21" s="2">
        <v>1</v>
      </c>
    </row>
    <row r="22" spans="1:6" ht="15" thickBot="1" x14ac:dyDescent="0.4">
      <c r="A22" s="2">
        <v>10.58</v>
      </c>
      <c r="B22" s="2">
        <v>25000</v>
      </c>
      <c r="D22" s="5" t="s">
        <v>0</v>
      </c>
      <c r="E22" s="5">
        <v>-0.42026054236947286</v>
      </c>
      <c r="F22" s="5">
        <v>1</v>
      </c>
    </row>
    <row r="23" spans="1:6" ht="15" thickBot="1" x14ac:dyDescent="0.4">
      <c r="A23" s="2">
        <v>14.02</v>
      </c>
      <c r="B23" s="2">
        <v>7740</v>
      </c>
    </row>
    <row r="24" spans="1:6" x14ac:dyDescent="0.35">
      <c r="A24" s="2">
        <v>14.23</v>
      </c>
      <c r="B24" s="2">
        <v>7220</v>
      </c>
      <c r="D24" s="8"/>
      <c r="E24" s="8" t="s">
        <v>3</v>
      </c>
      <c r="F24" s="8" t="s">
        <v>0</v>
      </c>
    </row>
    <row r="25" spans="1:6" x14ac:dyDescent="0.35">
      <c r="A25" s="2">
        <v>14.5</v>
      </c>
      <c r="B25" s="2">
        <v>8500</v>
      </c>
      <c r="D25" s="2" t="s">
        <v>3</v>
      </c>
      <c r="E25" s="2">
        <v>1</v>
      </c>
    </row>
    <row r="26" spans="1:6" ht="15" thickBot="1" x14ac:dyDescent="0.4">
      <c r="A26" s="2">
        <v>11.89</v>
      </c>
      <c r="B26" s="2">
        <v>16500</v>
      </c>
      <c r="D26" s="5" t="s">
        <v>0</v>
      </c>
      <c r="E26" s="5">
        <v>-0.42026054236947286</v>
      </c>
      <c r="F26" s="5">
        <v>1</v>
      </c>
    </row>
    <row r="27" spans="1:6" x14ac:dyDescent="0.35">
      <c r="A27" s="2">
        <v>12.23</v>
      </c>
      <c r="B27" s="2">
        <v>12990</v>
      </c>
    </row>
    <row r="28" spans="1:6" x14ac:dyDescent="0.35">
      <c r="A28" s="2">
        <v>14.2</v>
      </c>
      <c r="B28" s="2">
        <v>8570</v>
      </c>
    </row>
    <row r="29" spans="1:6" x14ac:dyDescent="0.35">
      <c r="A29" s="2">
        <v>14.47</v>
      </c>
      <c r="B29" s="2">
        <v>7700</v>
      </c>
    </row>
    <row r="30" spans="1:6" x14ac:dyDescent="0.35">
      <c r="A30" s="2">
        <v>12.59</v>
      </c>
      <c r="B30" s="2">
        <v>11790</v>
      </c>
    </row>
    <row r="31" spans="1:6" x14ac:dyDescent="0.35">
      <c r="A31" s="2">
        <v>14.08</v>
      </c>
      <c r="B31" s="2">
        <v>7230</v>
      </c>
    </row>
    <row r="32" spans="1:6" x14ac:dyDescent="0.35">
      <c r="A32" s="2">
        <v>-4.7</v>
      </c>
      <c r="B32" s="2">
        <v>39000</v>
      </c>
    </row>
    <row r="33" spans="1:2" x14ac:dyDescent="0.35">
      <c r="A33" s="2">
        <v>-4.2</v>
      </c>
      <c r="B33" s="2">
        <v>30000</v>
      </c>
    </row>
    <row r="34" spans="1:2" x14ac:dyDescent="0.35">
      <c r="A34" s="2">
        <v>-1.97</v>
      </c>
      <c r="B34" s="2">
        <v>15276</v>
      </c>
    </row>
    <row r="35" spans="1:2" x14ac:dyDescent="0.35">
      <c r="A35" s="2">
        <v>0.16</v>
      </c>
      <c r="B35" s="2">
        <v>9700</v>
      </c>
    </row>
    <row r="36" spans="1:2" x14ac:dyDescent="0.35">
      <c r="A36" s="2">
        <v>5.05</v>
      </c>
      <c r="B36" s="2">
        <v>5800</v>
      </c>
    </row>
    <row r="37" spans="1:2" x14ac:dyDescent="0.35">
      <c r="A37" s="2">
        <v>2.42</v>
      </c>
      <c r="B37" s="2">
        <v>8052</v>
      </c>
    </row>
    <row r="38" spans="1:2" x14ac:dyDescent="0.35">
      <c r="A38" s="2">
        <v>2.41</v>
      </c>
      <c r="B38" s="2">
        <v>6757</v>
      </c>
    </row>
    <row r="39" spans="1:2" x14ac:dyDescent="0.35">
      <c r="A39" s="2">
        <v>2.93</v>
      </c>
      <c r="B39" s="2">
        <v>6380</v>
      </c>
    </row>
    <row r="40" spans="1:2" x14ac:dyDescent="0.35">
      <c r="A40" s="2">
        <v>4.46</v>
      </c>
      <c r="B40" s="2">
        <v>5936</v>
      </c>
    </row>
    <row r="41" spans="1:2" x14ac:dyDescent="0.35">
      <c r="A41" s="2">
        <v>5.03</v>
      </c>
      <c r="B41" s="2">
        <v>5587</v>
      </c>
    </row>
    <row r="42" spans="1:2" x14ac:dyDescent="0.35">
      <c r="A42" s="2">
        <v>-6.93</v>
      </c>
      <c r="B42" s="2">
        <v>3826</v>
      </c>
    </row>
    <row r="43" spans="1:2" x14ac:dyDescent="0.35">
      <c r="A43" s="2">
        <v>-6.2</v>
      </c>
      <c r="B43" s="2">
        <v>3365</v>
      </c>
    </row>
    <row r="44" spans="1:2" x14ac:dyDescent="0.35">
      <c r="A44" s="2">
        <v>-6.02</v>
      </c>
      <c r="B44" s="2">
        <v>3270</v>
      </c>
    </row>
    <row r="45" spans="1:2" x14ac:dyDescent="0.35">
      <c r="A45" s="2">
        <v>-7.22</v>
      </c>
      <c r="B45" s="2">
        <v>3200</v>
      </c>
    </row>
    <row r="46" spans="1:2" x14ac:dyDescent="0.35">
      <c r="A46" s="2">
        <v>-6</v>
      </c>
      <c r="B46" s="2">
        <v>3008</v>
      </c>
    </row>
    <row r="47" spans="1:2" x14ac:dyDescent="0.35">
      <c r="A47" s="2">
        <v>-6.6</v>
      </c>
      <c r="B47" s="2">
        <v>3600</v>
      </c>
    </row>
    <row r="48" spans="1:2" x14ac:dyDescent="0.35">
      <c r="A48" s="2">
        <v>-6.78</v>
      </c>
      <c r="B48" s="2">
        <v>3575</v>
      </c>
    </row>
    <row r="49" spans="1:2" x14ac:dyDescent="0.35">
      <c r="A49" s="2">
        <v>-5.24</v>
      </c>
      <c r="B49" s="2">
        <v>3574</v>
      </c>
    </row>
    <row r="50" spans="1:2" x14ac:dyDescent="0.35">
      <c r="A50" s="2">
        <v>-6.74</v>
      </c>
      <c r="B50" s="2">
        <v>3625</v>
      </c>
    </row>
    <row r="51" spans="1:2" x14ac:dyDescent="0.35">
      <c r="A51" s="2">
        <v>-6.1</v>
      </c>
      <c r="B51" s="2">
        <v>33750</v>
      </c>
    </row>
    <row r="52" spans="1:2" x14ac:dyDescent="0.35">
      <c r="A52" s="2">
        <v>-9.4</v>
      </c>
      <c r="B52" s="2">
        <v>3490</v>
      </c>
    </row>
    <row r="53" spans="1:2" x14ac:dyDescent="0.35">
      <c r="A53" s="2">
        <v>-7.63</v>
      </c>
      <c r="B53" s="2">
        <v>3750</v>
      </c>
    </row>
    <row r="54" spans="1:2" x14ac:dyDescent="0.35">
      <c r="A54" s="2">
        <v>-9.1999999999999993</v>
      </c>
      <c r="B54" s="2">
        <v>3834</v>
      </c>
    </row>
    <row r="55" spans="1:2" x14ac:dyDescent="0.35">
      <c r="A55" s="2">
        <v>-8.0500000000000007</v>
      </c>
      <c r="B55" s="2">
        <v>3749</v>
      </c>
    </row>
    <row r="56" spans="1:2" x14ac:dyDescent="0.35">
      <c r="A56" s="2">
        <v>-7.79</v>
      </c>
      <c r="B56" s="2">
        <v>3650</v>
      </c>
    </row>
    <row r="57" spans="1:2" x14ac:dyDescent="0.35">
      <c r="A57" s="2">
        <v>-11.75</v>
      </c>
      <c r="B57" s="2">
        <v>3450</v>
      </c>
    </row>
    <row r="58" spans="1:2" x14ac:dyDescent="0.35">
      <c r="A58" s="2">
        <v>-11.92</v>
      </c>
      <c r="B58" s="2">
        <v>3660</v>
      </c>
    </row>
    <row r="59" spans="1:2" x14ac:dyDescent="0.35">
      <c r="A59" s="2">
        <v>-11.28</v>
      </c>
      <c r="B59" s="2">
        <v>3450</v>
      </c>
    </row>
    <row r="60" spans="1:2" x14ac:dyDescent="0.35">
      <c r="A60" s="2">
        <v>-11.24</v>
      </c>
      <c r="B60" s="2">
        <v>3752</v>
      </c>
    </row>
    <row r="61" spans="1:2" x14ac:dyDescent="0.35">
      <c r="A61" s="2">
        <v>-11.36</v>
      </c>
      <c r="B61" s="2">
        <v>3535</v>
      </c>
    </row>
    <row r="62" spans="1:2" x14ac:dyDescent="0.35">
      <c r="A62" s="2">
        <v>16.23</v>
      </c>
      <c r="B62" s="2">
        <v>3341</v>
      </c>
    </row>
    <row r="63" spans="1:2" x14ac:dyDescent="0.35">
      <c r="A63" s="2">
        <v>16.940000000000001</v>
      </c>
      <c r="B63" s="2">
        <v>3432</v>
      </c>
    </row>
    <row r="64" spans="1:2" x14ac:dyDescent="0.35">
      <c r="A64" s="2">
        <v>16.09</v>
      </c>
      <c r="B64" s="2">
        <v>2983</v>
      </c>
    </row>
    <row r="65" spans="1:2" x14ac:dyDescent="0.35">
      <c r="A65" s="2">
        <v>16.96</v>
      </c>
      <c r="B65" s="2">
        <v>2835</v>
      </c>
    </row>
    <row r="66" spans="1:2" x14ac:dyDescent="0.35">
      <c r="A66" s="2">
        <v>18.89</v>
      </c>
      <c r="B66" s="2">
        <v>2935</v>
      </c>
    </row>
    <row r="67" spans="1:2" x14ac:dyDescent="0.35">
      <c r="A67" s="2">
        <v>17.13</v>
      </c>
      <c r="B67" s="2">
        <v>3295</v>
      </c>
    </row>
    <row r="68" spans="1:2" x14ac:dyDescent="0.35">
      <c r="A68" s="2">
        <v>18.34</v>
      </c>
      <c r="B68" s="2">
        <v>2945</v>
      </c>
    </row>
    <row r="69" spans="1:2" x14ac:dyDescent="0.35">
      <c r="A69" s="2">
        <v>16.45</v>
      </c>
      <c r="B69" s="2">
        <v>2817</v>
      </c>
    </row>
    <row r="70" spans="1:2" x14ac:dyDescent="0.35">
      <c r="A70" s="2">
        <v>17.39</v>
      </c>
      <c r="B70" s="2">
        <v>2774</v>
      </c>
    </row>
    <row r="71" spans="1:2" x14ac:dyDescent="0.35">
      <c r="A71" s="2">
        <v>19.43</v>
      </c>
      <c r="B71" s="2">
        <v>2871</v>
      </c>
    </row>
    <row r="72" spans="1:2" x14ac:dyDescent="0.35">
      <c r="A72" s="2">
        <v>12.3</v>
      </c>
      <c r="B72" s="2">
        <v>3345</v>
      </c>
    </row>
    <row r="73" spans="1:2" x14ac:dyDescent="0.35">
      <c r="A73" s="2">
        <v>10.119999999999999</v>
      </c>
      <c r="B73" s="2">
        <v>3607</v>
      </c>
    </row>
    <row r="74" spans="1:2" x14ac:dyDescent="0.35">
      <c r="A74" s="2">
        <v>13.2</v>
      </c>
      <c r="B74" s="2">
        <v>3304</v>
      </c>
    </row>
    <row r="75" spans="1:2" x14ac:dyDescent="0.35">
      <c r="A75" s="2">
        <v>11.94</v>
      </c>
      <c r="B75" s="2">
        <v>3150</v>
      </c>
    </row>
    <row r="76" spans="1:2" x14ac:dyDescent="0.35">
      <c r="A76" s="2">
        <v>10.89</v>
      </c>
      <c r="B76" s="2">
        <v>3550</v>
      </c>
    </row>
    <row r="77" spans="1:2" x14ac:dyDescent="0.35">
      <c r="A77" s="2">
        <v>11.76</v>
      </c>
      <c r="B77" s="2">
        <v>3180</v>
      </c>
    </row>
    <row r="78" spans="1:2" x14ac:dyDescent="0.35">
      <c r="A78" s="2">
        <v>13.46</v>
      </c>
      <c r="B78" s="2">
        <v>2890</v>
      </c>
    </row>
    <row r="79" spans="1:2" x14ac:dyDescent="0.35">
      <c r="A79" s="2">
        <v>11.87</v>
      </c>
      <c r="B79" s="2">
        <v>3342</v>
      </c>
    </row>
    <row r="80" spans="1:2" x14ac:dyDescent="0.35">
      <c r="A80" s="2">
        <v>12.81</v>
      </c>
      <c r="B80" s="2">
        <v>2621</v>
      </c>
    </row>
    <row r="81" spans="1:2" x14ac:dyDescent="0.35">
      <c r="A81" s="2">
        <v>13.98</v>
      </c>
      <c r="B81" s="2">
        <v>3158</v>
      </c>
    </row>
    <row r="82" spans="1:2" x14ac:dyDescent="0.35">
      <c r="A82" s="2">
        <v>14.09</v>
      </c>
      <c r="B82" s="2">
        <v>7100</v>
      </c>
    </row>
    <row r="83" spans="1:2" x14ac:dyDescent="0.35">
      <c r="A83" s="2">
        <v>12.02</v>
      </c>
      <c r="B83" s="2">
        <v>10574</v>
      </c>
    </row>
    <row r="84" spans="1:2" x14ac:dyDescent="0.35">
      <c r="A84" s="2">
        <v>13.78</v>
      </c>
      <c r="B84" s="2">
        <v>8930</v>
      </c>
    </row>
    <row r="85" spans="1:2" x14ac:dyDescent="0.35">
      <c r="A85" s="2">
        <v>12.45</v>
      </c>
      <c r="B85" s="2">
        <v>17200</v>
      </c>
    </row>
    <row r="86" spans="1:2" x14ac:dyDescent="0.35">
      <c r="A86" s="2">
        <v>12.17</v>
      </c>
      <c r="B86" s="2">
        <v>14100</v>
      </c>
    </row>
    <row r="87" spans="1:2" x14ac:dyDescent="0.35">
      <c r="A87" s="2">
        <v>13.98</v>
      </c>
      <c r="B87" s="2">
        <v>9675</v>
      </c>
    </row>
    <row r="88" spans="1:2" x14ac:dyDescent="0.35">
      <c r="A88" s="2">
        <v>12.13</v>
      </c>
      <c r="B88" s="2">
        <v>12010</v>
      </c>
    </row>
    <row r="89" spans="1:2" x14ac:dyDescent="0.35">
      <c r="A89" s="2">
        <v>11.19</v>
      </c>
      <c r="B89" s="2">
        <v>10980</v>
      </c>
    </row>
    <row r="90" spans="1:2" x14ac:dyDescent="0.35">
      <c r="A90" s="2">
        <v>12.97</v>
      </c>
      <c r="B90" s="2">
        <v>13720</v>
      </c>
    </row>
    <row r="91" spans="1:2" x14ac:dyDescent="0.35">
      <c r="A91" s="2">
        <v>11.34</v>
      </c>
      <c r="B91" s="2">
        <v>19860</v>
      </c>
    </row>
    <row r="92" spans="1:2" x14ac:dyDescent="0.35">
      <c r="A92" s="2">
        <v>5.49</v>
      </c>
      <c r="B92" s="2">
        <v>5300</v>
      </c>
    </row>
    <row r="93" spans="1:2" x14ac:dyDescent="0.35">
      <c r="A93" s="2">
        <v>6.5060000000000002</v>
      </c>
      <c r="B93" s="2">
        <v>4526</v>
      </c>
    </row>
    <row r="94" spans="1:2" x14ac:dyDescent="0.35">
      <c r="A94" s="2">
        <v>6.2279999999999998</v>
      </c>
      <c r="B94" s="2">
        <v>4077</v>
      </c>
    </row>
    <row r="95" spans="1:2" x14ac:dyDescent="0.35">
      <c r="A95" s="2">
        <v>4.78</v>
      </c>
      <c r="B95" s="2">
        <v>4980</v>
      </c>
    </row>
    <row r="96" spans="1:2" x14ac:dyDescent="0.35">
      <c r="A96" s="2">
        <v>1.45</v>
      </c>
      <c r="B96" s="2">
        <v>9030</v>
      </c>
    </row>
    <row r="97" spans="1:2" x14ac:dyDescent="0.35">
      <c r="A97" s="2">
        <v>-2.2999999999999998</v>
      </c>
      <c r="B97" s="2">
        <v>11250</v>
      </c>
    </row>
    <row r="98" spans="1:2" x14ac:dyDescent="0.35">
      <c r="A98" s="2">
        <v>4.68</v>
      </c>
      <c r="B98" s="2">
        <v>5112</v>
      </c>
    </row>
    <row r="99" spans="1:2" x14ac:dyDescent="0.35">
      <c r="A99" s="2">
        <v>2.44</v>
      </c>
      <c r="B99" s="2">
        <v>7720</v>
      </c>
    </row>
    <row r="100" spans="1:2" x14ac:dyDescent="0.35">
      <c r="A100" s="2">
        <v>0.02</v>
      </c>
      <c r="B100" s="2">
        <v>12098</v>
      </c>
    </row>
    <row r="101" spans="1:2" x14ac:dyDescent="0.35">
      <c r="A101" s="2">
        <v>-4.4000000000000004</v>
      </c>
      <c r="B101" s="2">
        <v>36108</v>
      </c>
    </row>
    <row r="102" spans="1:2" x14ac:dyDescent="0.35">
      <c r="A102" s="2">
        <v>-6.5</v>
      </c>
      <c r="B102" s="2">
        <v>33300</v>
      </c>
    </row>
    <row r="103" spans="1:2" x14ac:dyDescent="0.35">
      <c r="A103" s="2">
        <v>-6.23</v>
      </c>
      <c r="B103" s="2">
        <v>40000</v>
      </c>
    </row>
    <row r="104" spans="1:2" x14ac:dyDescent="0.35">
      <c r="A104" s="2">
        <v>-5.76</v>
      </c>
      <c r="B104" s="2">
        <v>23000</v>
      </c>
    </row>
    <row r="105" spans="1:2" x14ac:dyDescent="0.35">
      <c r="A105" s="2">
        <v>-6.89</v>
      </c>
      <c r="B105" s="2">
        <v>17120</v>
      </c>
    </row>
    <row r="106" spans="1:2" x14ac:dyDescent="0.35">
      <c r="A106" s="2">
        <v>-5.91</v>
      </c>
      <c r="B106" s="2">
        <v>11096</v>
      </c>
    </row>
    <row r="107" spans="1:2" x14ac:dyDescent="0.35">
      <c r="A107" s="2">
        <v>-6.12</v>
      </c>
      <c r="B107" s="2">
        <v>14245</v>
      </c>
    </row>
    <row r="108" spans="1:2" x14ac:dyDescent="0.35">
      <c r="A108" s="2">
        <v>-5.83</v>
      </c>
      <c r="B108" s="2">
        <v>24630</v>
      </c>
    </row>
    <row r="109" spans="1:2" x14ac:dyDescent="0.35">
      <c r="A109" s="2">
        <v>-6.34</v>
      </c>
      <c r="B109" s="2">
        <v>12893</v>
      </c>
    </row>
    <row r="110" spans="1:2" x14ac:dyDescent="0.35">
      <c r="A110" s="2">
        <v>-6.24</v>
      </c>
      <c r="B110" s="2">
        <v>24345</v>
      </c>
    </row>
    <row r="111" spans="1:2" x14ac:dyDescent="0.35">
      <c r="A111" s="2">
        <v>-5.79</v>
      </c>
      <c r="B111" s="2">
        <v>33421</v>
      </c>
    </row>
    <row r="112" spans="1:2" x14ac:dyDescent="0.35">
      <c r="A112" s="2">
        <v>-10.7</v>
      </c>
      <c r="B112" s="2">
        <v>3459</v>
      </c>
    </row>
    <row r="113" spans="1:2" x14ac:dyDescent="0.35">
      <c r="A113" s="2">
        <v>-10.81</v>
      </c>
      <c r="B113" s="2">
        <v>3605</v>
      </c>
    </row>
    <row r="114" spans="1:2" x14ac:dyDescent="0.35">
      <c r="A114" s="2">
        <v>-11.33</v>
      </c>
      <c r="B114" s="2">
        <v>3615</v>
      </c>
    </row>
    <row r="115" spans="1:2" x14ac:dyDescent="0.35">
      <c r="A115" s="2">
        <v>-10.92</v>
      </c>
      <c r="B115" s="2">
        <v>3399</v>
      </c>
    </row>
    <row r="116" spans="1:2" x14ac:dyDescent="0.35">
      <c r="A116" s="2">
        <v>-10.86</v>
      </c>
      <c r="B116" s="2">
        <v>3610</v>
      </c>
    </row>
    <row r="117" spans="1:2" x14ac:dyDescent="0.35">
      <c r="A117" s="2">
        <v>-11.03</v>
      </c>
      <c r="B117" s="2">
        <v>3553</v>
      </c>
    </row>
    <row r="118" spans="1:2" x14ac:dyDescent="0.35">
      <c r="A118" s="2">
        <v>-11.39</v>
      </c>
      <c r="B118" s="2">
        <v>4015</v>
      </c>
    </row>
    <row r="119" spans="1:2" x14ac:dyDescent="0.35">
      <c r="A119" s="2">
        <v>-10.25</v>
      </c>
      <c r="B119" s="2">
        <v>3625</v>
      </c>
    </row>
    <row r="120" spans="1:2" x14ac:dyDescent="0.35">
      <c r="A120" s="2">
        <v>-10.07</v>
      </c>
      <c r="B120" s="2">
        <v>6850</v>
      </c>
    </row>
    <row r="121" spans="1:2" x14ac:dyDescent="0.35">
      <c r="A121" s="2">
        <v>-10.7</v>
      </c>
      <c r="B121" s="2">
        <v>3780</v>
      </c>
    </row>
    <row r="122" spans="1:2" x14ac:dyDescent="0.35">
      <c r="A122" s="2">
        <v>17.16</v>
      </c>
      <c r="B122" s="2">
        <v>3323</v>
      </c>
    </row>
    <row r="123" spans="1:2" x14ac:dyDescent="0.35">
      <c r="A123" s="2">
        <v>19.940000000000001</v>
      </c>
      <c r="B123" s="2">
        <v>3531</v>
      </c>
    </row>
    <row r="124" spans="1:2" x14ac:dyDescent="0.35">
      <c r="A124" s="2">
        <v>20.02</v>
      </c>
      <c r="B124" s="2">
        <v>3218</v>
      </c>
    </row>
    <row r="125" spans="1:2" x14ac:dyDescent="0.35">
      <c r="A125" s="2">
        <v>16.920000000000002</v>
      </c>
      <c r="B125" s="2">
        <v>3146</v>
      </c>
    </row>
    <row r="126" spans="1:2" x14ac:dyDescent="0.35">
      <c r="A126" s="2">
        <v>17.12</v>
      </c>
      <c r="B126" s="2">
        <v>3511</v>
      </c>
    </row>
    <row r="127" spans="1:2" x14ac:dyDescent="0.35">
      <c r="A127" s="2">
        <v>19.63</v>
      </c>
      <c r="B127" s="2">
        <v>3225</v>
      </c>
    </row>
    <row r="128" spans="1:2" x14ac:dyDescent="0.35">
      <c r="A128" s="2">
        <v>16.88</v>
      </c>
      <c r="B128" s="2">
        <v>2935</v>
      </c>
    </row>
    <row r="129" spans="1:2" x14ac:dyDescent="0.35">
      <c r="A129" s="2">
        <v>16.71</v>
      </c>
      <c r="B129" s="2">
        <v>2861</v>
      </c>
    </row>
    <row r="130" spans="1:2" x14ac:dyDescent="0.35">
      <c r="A130" s="2">
        <v>19.559999999999999</v>
      </c>
      <c r="B130" s="2">
        <v>2856</v>
      </c>
    </row>
    <row r="131" spans="1:2" x14ac:dyDescent="0.35">
      <c r="A131" s="2">
        <v>18.09</v>
      </c>
      <c r="B131" s="2">
        <v>2731</v>
      </c>
    </row>
    <row r="132" spans="1:2" x14ac:dyDescent="0.35">
      <c r="A132" s="2">
        <v>10.87</v>
      </c>
      <c r="B132" s="2">
        <v>3095</v>
      </c>
    </row>
    <row r="133" spans="1:2" x14ac:dyDescent="0.35">
      <c r="A133" s="2">
        <v>10.34</v>
      </c>
      <c r="B133" s="2">
        <v>3607</v>
      </c>
    </row>
    <row r="134" spans="1:2" x14ac:dyDescent="0.35">
      <c r="A134" s="2">
        <v>11.17</v>
      </c>
      <c r="B134" s="2">
        <v>3100</v>
      </c>
    </row>
    <row r="135" spans="1:2" x14ac:dyDescent="0.35">
      <c r="A135" s="2">
        <v>13.12</v>
      </c>
      <c r="B135" s="2">
        <v>2989</v>
      </c>
    </row>
    <row r="136" spans="1:2" x14ac:dyDescent="0.35">
      <c r="A136" s="2">
        <v>14.23</v>
      </c>
      <c r="B136" s="2">
        <v>3542</v>
      </c>
    </row>
    <row r="137" spans="1:2" x14ac:dyDescent="0.35">
      <c r="A137" s="2">
        <v>14.75</v>
      </c>
      <c r="B137" s="2">
        <v>3243</v>
      </c>
    </row>
    <row r="138" spans="1:2" x14ac:dyDescent="0.35">
      <c r="A138" s="2">
        <v>11.43</v>
      </c>
      <c r="B138" s="2">
        <v>3091</v>
      </c>
    </row>
    <row r="139" spans="1:2" x14ac:dyDescent="0.35">
      <c r="A139" s="2">
        <v>14.26</v>
      </c>
      <c r="B139" s="2">
        <v>3598</v>
      </c>
    </row>
    <row r="140" spans="1:2" x14ac:dyDescent="0.35">
      <c r="A140" s="2">
        <v>12.23</v>
      </c>
      <c r="B140" s="2">
        <v>3324</v>
      </c>
    </row>
    <row r="141" spans="1:2" x14ac:dyDescent="0.35">
      <c r="A141" s="2">
        <v>14.33</v>
      </c>
      <c r="B141" s="2">
        <v>3541</v>
      </c>
    </row>
    <row r="142" spans="1:2" x14ac:dyDescent="0.35">
      <c r="A142" s="2">
        <v>13.67</v>
      </c>
      <c r="B142" s="2">
        <v>13420</v>
      </c>
    </row>
    <row r="143" spans="1:2" x14ac:dyDescent="0.35">
      <c r="A143" s="2">
        <v>11.52</v>
      </c>
      <c r="B143" s="2">
        <v>21020</v>
      </c>
    </row>
    <row r="144" spans="1:2" x14ac:dyDescent="0.35">
      <c r="A144" s="2">
        <v>12.78</v>
      </c>
      <c r="B144" s="2">
        <v>18290</v>
      </c>
    </row>
    <row r="145" spans="1:2" x14ac:dyDescent="0.35">
      <c r="A145" s="2">
        <v>11.92</v>
      </c>
      <c r="B145" s="2">
        <v>14520</v>
      </c>
    </row>
    <row r="146" spans="1:2" x14ac:dyDescent="0.35">
      <c r="A146" s="2">
        <v>11.38</v>
      </c>
      <c r="B146" s="2">
        <v>11900</v>
      </c>
    </row>
    <row r="147" spans="1:2" x14ac:dyDescent="0.35">
      <c r="A147" s="2">
        <v>14.87</v>
      </c>
      <c r="B147" s="2">
        <v>8924</v>
      </c>
    </row>
    <row r="148" spans="1:2" x14ac:dyDescent="0.35">
      <c r="A148" s="2">
        <v>12.83</v>
      </c>
      <c r="B148" s="2">
        <v>12912</v>
      </c>
    </row>
    <row r="149" spans="1:2" x14ac:dyDescent="0.35">
      <c r="A149" s="2">
        <v>12.89</v>
      </c>
      <c r="B149" s="2">
        <v>14732</v>
      </c>
    </row>
    <row r="150" spans="1:2" x14ac:dyDescent="0.35">
      <c r="A150" s="2">
        <v>14.81</v>
      </c>
      <c r="B150" s="2">
        <v>7723</v>
      </c>
    </row>
    <row r="151" spans="1:2" x14ac:dyDescent="0.35">
      <c r="A151" s="2">
        <v>11.23</v>
      </c>
      <c r="B151" s="2">
        <v>12984</v>
      </c>
    </row>
    <row r="152" spans="1:2" x14ac:dyDescent="0.35">
      <c r="A152" s="2">
        <v>-4.01</v>
      </c>
      <c r="B152" s="2">
        <v>29560</v>
      </c>
    </row>
    <row r="153" spans="1:2" x14ac:dyDescent="0.35">
      <c r="A153" s="2">
        <v>0.12</v>
      </c>
      <c r="B153" s="2">
        <v>8945</v>
      </c>
    </row>
    <row r="154" spans="1:2" x14ac:dyDescent="0.35">
      <c r="A154" s="2">
        <v>-2.04</v>
      </c>
      <c r="B154" s="2">
        <v>14060</v>
      </c>
    </row>
    <row r="155" spans="1:2" x14ac:dyDescent="0.35">
      <c r="A155" s="2">
        <v>-3.32</v>
      </c>
      <c r="B155" s="2">
        <v>16390</v>
      </c>
    </row>
    <row r="156" spans="1:2" x14ac:dyDescent="0.35">
      <c r="A156" s="2">
        <v>-3.98</v>
      </c>
      <c r="B156" s="2">
        <v>25070</v>
      </c>
    </row>
    <row r="157" spans="1:2" x14ac:dyDescent="0.35">
      <c r="A157" s="2">
        <v>-4.09</v>
      </c>
      <c r="B157" s="2">
        <v>28700</v>
      </c>
    </row>
    <row r="158" spans="1:2" x14ac:dyDescent="0.35">
      <c r="A158" s="2">
        <v>-3.8</v>
      </c>
      <c r="B158" s="2">
        <v>26140</v>
      </c>
    </row>
    <row r="159" spans="1:2" x14ac:dyDescent="0.35">
      <c r="A159" s="2">
        <v>-3.4</v>
      </c>
      <c r="B159" s="2">
        <v>20120</v>
      </c>
    </row>
    <row r="160" spans="1:2" x14ac:dyDescent="0.35">
      <c r="A160" s="2">
        <v>-1.38</v>
      </c>
      <c r="B160" s="2">
        <v>13023</v>
      </c>
    </row>
    <row r="161" spans="1:2" x14ac:dyDescent="0.35">
      <c r="A161" s="2">
        <v>-4.5599999999999996</v>
      </c>
      <c r="B161" s="2">
        <v>37800</v>
      </c>
    </row>
    <row r="162" spans="1:2" x14ac:dyDescent="0.35">
      <c r="A162" s="2">
        <v>-5.92</v>
      </c>
      <c r="B162" s="2">
        <v>25390</v>
      </c>
    </row>
    <row r="163" spans="1:2" x14ac:dyDescent="0.35">
      <c r="A163" s="2">
        <v>-6.2450000000000001</v>
      </c>
      <c r="B163" s="2">
        <v>11567</v>
      </c>
    </row>
    <row r="164" spans="1:2" x14ac:dyDescent="0.35">
      <c r="A164" s="2">
        <v>-5.62</v>
      </c>
      <c r="B164" s="2">
        <v>12675</v>
      </c>
    </row>
    <row r="165" spans="1:2" x14ac:dyDescent="0.35">
      <c r="A165" s="2">
        <v>-6.63</v>
      </c>
      <c r="B165" s="2">
        <v>5752</v>
      </c>
    </row>
    <row r="166" spans="1:2" x14ac:dyDescent="0.35">
      <c r="A166" s="2">
        <v>-7.34</v>
      </c>
      <c r="B166" s="2">
        <v>8927</v>
      </c>
    </row>
    <row r="167" spans="1:2" x14ac:dyDescent="0.35">
      <c r="A167" s="2">
        <v>-7.22</v>
      </c>
      <c r="B167" s="2">
        <v>7282</v>
      </c>
    </row>
    <row r="168" spans="1:2" x14ac:dyDescent="0.35">
      <c r="A168" s="2">
        <v>-5.69</v>
      </c>
      <c r="B168" s="2">
        <v>19923</v>
      </c>
    </row>
    <row r="169" spans="1:2" x14ac:dyDescent="0.35">
      <c r="A169" s="2">
        <v>-5.83</v>
      </c>
      <c r="B169" s="2">
        <v>26373</v>
      </c>
    </row>
    <row r="170" spans="1:2" x14ac:dyDescent="0.35">
      <c r="A170" s="2">
        <v>-6.09</v>
      </c>
      <c r="B170" s="2">
        <v>17383</v>
      </c>
    </row>
    <row r="171" spans="1:2" x14ac:dyDescent="0.35">
      <c r="A171" s="2">
        <v>-5.99</v>
      </c>
      <c r="B171" s="2">
        <v>9373</v>
      </c>
    </row>
    <row r="172" spans="1:2" x14ac:dyDescent="0.35">
      <c r="A172" s="2">
        <v>-7.58</v>
      </c>
      <c r="B172" s="2">
        <v>3570</v>
      </c>
    </row>
    <row r="173" spans="1:2" x14ac:dyDescent="0.35">
      <c r="A173" s="2">
        <v>-8.18</v>
      </c>
      <c r="B173" s="2">
        <v>3500</v>
      </c>
    </row>
    <row r="174" spans="1:2" x14ac:dyDescent="0.35">
      <c r="A174" s="2">
        <v>-9.1999999999999993</v>
      </c>
      <c r="B174" s="2">
        <v>4287</v>
      </c>
    </row>
    <row r="175" spans="1:2" x14ac:dyDescent="0.35">
      <c r="A175" s="2">
        <v>-9.1</v>
      </c>
      <c r="B175" s="2">
        <v>26000</v>
      </c>
    </row>
    <row r="176" spans="1:2" x14ac:dyDescent="0.35">
      <c r="A176" s="2">
        <v>-7.89</v>
      </c>
      <c r="B176" s="2">
        <v>3600</v>
      </c>
    </row>
    <row r="177" spans="1:2" x14ac:dyDescent="0.35">
      <c r="A177" s="2">
        <v>-7.71</v>
      </c>
      <c r="B177" s="2">
        <v>3614</v>
      </c>
    </row>
    <row r="178" spans="1:2" x14ac:dyDescent="0.35">
      <c r="A178" s="2">
        <v>-8.3000000000000007</v>
      </c>
      <c r="B178" s="2">
        <v>18000</v>
      </c>
    </row>
    <row r="179" spans="1:2" x14ac:dyDescent="0.35">
      <c r="A179" s="2">
        <v>-9.9</v>
      </c>
      <c r="B179" s="2">
        <v>11000</v>
      </c>
    </row>
    <row r="180" spans="1:2" x14ac:dyDescent="0.35">
      <c r="A180" s="2">
        <v>-7.84</v>
      </c>
      <c r="B180" s="2">
        <v>12100</v>
      </c>
    </row>
    <row r="181" spans="1:2" x14ac:dyDescent="0.35">
      <c r="A181" s="2">
        <v>-8.24</v>
      </c>
      <c r="B181" s="2">
        <v>24490</v>
      </c>
    </row>
    <row r="182" spans="1:2" x14ac:dyDescent="0.35">
      <c r="A182" s="2">
        <v>16.21</v>
      </c>
      <c r="B182" s="2">
        <v>2831</v>
      </c>
    </row>
    <row r="183" spans="1:2" x14ac:dyDescent="0.35">
      <c r="A183" s="2">
        <v>18.39</v>
      </c>
      <c r="B183" s="2">
        <v>2914</v>
      </c>
    </row>
    <row r="184" spans="1:2" x14ac:dyDescent="0.35">
      <c r="A184" s="2">
        <v>17.559999999999999</v>
      </c>
      <c r="B184" s="2">
        <v>3419</v>
      </c>
    </row>
    <row r="185" spans="1:2" x14ac:dyDescent="0.35">
      <c r="A185" s="2">
        <v>17.34</v>
      </c>
      <c r="B185" s="2">
        <v>3218</v>
      </c>
    </row>
    <row r="186" spans="1:2" x14ac:dyDescent="0.35">
      <c r="A186" s="2">
        <v>17.079999999999998</v>
      </c>
      <c r="B186" s="2">
        <v>3453</v>
      </c>
    </row>
    <row r="187" spans="1:2" x14ac:dyDescent="0.35">
      <c r="A187" s="2">
        <v>16.93</v>
      </c>
      <c r="B187" s="2">
        <v>2889</v>
      </c>
    </row>
    <row r="188" spans="1:2" x14ac:dyDescent="0.35">
      <c r="A188" s="2">
        <v>17.45</v>
      </c>
      <c r="B188" s="2">
        <v>2968</v>
      </c>
    </row>
    <row r="189" spans="1:2" x14ac:dyDescent="0.35">
      <c r="A189" s="2">
        <v>16.670000000000002</v>
      </c>
      <c r="B189" s="2">
        <v>3484</v>
      </c>
    </row>
    <row r="190" spans="1:2" x14ac:dyDescent="0.35">
      <c r="A190" s="2">
        <v>19.45</v>
      </c>
      <c r="B190" s="2">
        <v>2778</v>
      </c>
    </row>
    <row r="191" spans="1:2" x14ac:dyDescent="0.35">
      <c r="A191" s="2">
        <v>16.350000000000001</v>
      </c>
      <c r="B191" s="2">
        <v>3523</v>
      </c>
    </row>
    <row r="192" spans="1:2" x14ac:dyDescent="0.35">
      <c r="A192" s="2">
        <v>11.47</v>
      </c>
      <c r="B192" s="2">
        <v>3462</v>
      </c>
    </row>
    <row r="193" spans="1:2" x14ac:dyDescent="0.35">
      <c r="A193" s="2">
        <v>10.73</v>
      </c>
      <c r="B193" s="2">
        <v>3257</v>
      </c>
    </row>
    <row r="194" spans="1:2" x14ac:dyDescent="0.35">
      <c r="A194" s="2">
        <v>13.45</v>
      </c>
      <c r="B194" s="2">
        <v>2994</v>
      </c>
    </row>
    <row r="195" spans="1:2" x14ac:dyDescent="0.35">
      <c r="A195" s="2">
        <v>12.853999999999999</v>
      </c>
      <c r="B195" s="2">
        <v>3212</v>
      </c>
    </row>
    <row r="196" spans="1:2" x14ac:dyDescent="0.35">
      <c r="A196" s="2">
        <v>12.43</v>
      </c>
      <c r="B196" s="2">
        <v>3523</v>
      </c>
    </row>
    <row r="197" spans="1:2" x14ac:dyDescent="0.35">
      <c r="A197" s="2">
        <v>13.667</v>
      </c>
      <c r="B197" s="2">
        <v>3598</v>
      </c>
    </row>
    <row r="198" spans="1:2" x14ac:dyDescent="0.35">
      <c r="A198" s="2">
        <v>14.12</v>
      </c>
      <c r="B198" s="2">
        <v>3142</v>
      </c>
    </row>
    <row r="199" spans="1:2" x14ac:dyDescent="0.35">
      <c r="A199" s="2">
        <v>14.94</v>
      </c>
      <c r="B199" s="2">
        <v>3496</v>
      </c>
    </row>
    <row r="200" spans="1:2" x14ac:dyDescent="0.35">
      <c r="A200" s="2">
        <v>12.78</v>
      </c>
      <c r="B200" s="2">
        <v>3324</v>
      </c>
    </row>
    <row r="201" spans="1:2" x14ac:dyDescent="0.35">
      <c r="A201" s="2">
        <v>14.776</v>
      </c>
      <c r="B201" s="2">
        <v>3463</v>
      </c>
    </row>
    <row r="202" spans="1:2" x14ac:dyDescent="0.35">
      <c r="A202" s="2">
        <v>12.87</v>
      </c>
      <c r="B202" s="2">
        <v>16790</v>
      </c>
    </row>
    <row r="203" spans="1:2" x14ac:dyDescent="0.35">
      <c r="A203" s="2">
        <v>11.92</v>
      </c>
      <c r="B203" s="2">
        <v>15680</v>
      </c>
    </row>
    <row r="204" spans="1:2" x14ac:dyDescent="0.35">
      <c r="A204" s="2">
        <v>12.23</v>
      </c>
      <c r="B204" s="2">
        <v>14982</v>
      </c>
    </row>
    <row r="205" spans="1:2" x14ac:dyDescent="0.35">
      <c r="A205" s="2">
        <v>12.9</v>
      </c>
      <c r="B205" s="2">
        <v>13340</v>
      </c>
    </row>
    <row r="206" spans="1:2" x14ac:dyDescent="0.35">
      <c r="A206" s="2">
        <v>11.22</v>
      </c>
      <c r="B206" s="2">
        <v>18340</v>
      </c>
    </row>
    <row r="207" spans="1:2" x14ac:dyDescent="0.35">
      <c r="A207" s="2">
        <v>11.34</v>
      </c>
      <c r="B207" s="2">
        <v>19920</v>
      </c>
    </row>
    <row r="208" spans="1:2" x14ac:dyDescent="0.35">
      <c r="A208" s="2">
        <v>10.55</v>
      </c>
      <c r="B208" s="2">
        <v>24020</v>
      </c>
    </row>
    <row r="209" spans="1:2" x14ac:dyDescent="0.35">
      <c r="A209" s="2">
        <v>10.18</v>
      </c>
      <c r="B209" s="2">
        <v>23092</v>
      </c>
    </row>
    <row r="210" spans="1:2" x14ac:dyDescent="0.35">
      <c r="A210" s="2">
        <v>11.66</v>
      </c>
      <c r="B210" s="2">
        <v>17920</v>
      </c>
    </row>
    <row r="211" spans="1:2" x14ac:dyDescent="0.35">
      <c r="A211" s="2">
        <v>11.62</v>
      </c>
      <c r="B211" s="2">
        <v>19360</v>
      </c>
    </row>
    <row r="212" spans="1:2" x14ac:dyDescent="0.35">
      <c r="A212" s="2">
        <v>-3.67</v>
      </c>
      <c r="B212" s="2">
        <v>22350</v>
      </c>
    </row>
    <row r="213" spans="1:2" x14ac:dyDescent="0.35">
      <c r="A213" s="2">
        <v>1.2999999999999999E-2</v>
      </c>
      <c r="B213" s="2">
        <v>10012</v>
      </c>
    </row>
    <row r="214" spans="1:2" x14ac:dyDescent="0.35">
      <c r="A214" s="2">
        <v>-0.12</v>
      </c>
      <c r="B214" s="2">
        <v>13089</v>
      </c>
    </row>
    <row r="215" spans="1:2" x14ac:dyDescent="0.35">
      <c r="A215" s="2">
        <v>-2.5499999999999998</v>
      </c>
      <c r="B215" s="2">
        <v>22012</v>
      </c>
    </row>
    <row r="216" spans="1:2" x14ac:dyDescent="0.35">
      <c r="A216" s="2">
        <v>-4.57</v>
      </c>
      <c r="B216" s="2">
        <v>34190</v>
      </c>
    </row>
    <row r="217" spans="1:2" x14ac:dyDescent="0.35">
      <c r="A217" s="2">
        <v>-4.3600000000000003</v>
      </c>
      <c r="B217" s="2">
        <v>32460</v>
      </c>
    </row>
    <row r="218" spans="1:2" x14ac:dyDescent="0.35">
      <c r="A218" s="2">
        <v>1.236</v>
      </c>
      <c r="B218" s="2">
        <v>9320</v>
      </c>
    </row>
    <row r="219" spans="1:2" x14ac:dyDescent="0.35">
      <c r="A219" s="2">
        <v>-3.08</v>
      </c>
      <c r="B219" s="2">
        <v>19400</v>
      </c>
    </row>
    <row r="220" spans="1:2" x14ac:dyDescent="0.35">
      <c r="A220" s="2">
        <v>-2.64</v>
      </c>
      <c r="B220" s="2">
        <v>17140</v>
      </c>
    </row>
    <row r="221" spans="1:2" x14ac:dyDescent="0.35">
      <c r="A221" s="2">
        <v>-0.98</v>
      </c>
      <c r="B221" s="2">
        <v>8250</v>
      </c>
    </row>
    <row r="222" spans="1:2" x14ac:dyDescent="0.35">
      <c r="A222" s="2">
        <v>-6.27</v>
      </c>
      <c r="B222" s="2">
        <v>23678</v>
      </c>
    </row>
    <row r="223" spans="1:2" x14ac:dyDescent="0.35">
      <c r="A223" s="2">
        <v>-7.02</v>
      </c>
      <c r="B223" s="2">
        <v>12749</v>
      </c>
    </row>
    <row r="224" spans="1:2" x14ac:dyDescent="0.35">
      <c r="A224" s="2">
        <v>-6.98</v>
      </c>
      <c r="B224" s="2">
        <v>9383</v>
      </c>
    </row>
    <row r="225" spans="1:2" x14ac:dyDescent="0.35">
      <c r="A225" s="2">
        <v>-5.9749999999999996</v>
      </c>
      <c r="B225" s="2">
        <v>23440</v>
      </c>
    </row>
    <row r="226" spans="1:2" x14ac:dyDescent="0.35">
      <c r="A226" s="2">
        <v>-6.35</v>
      </c>
      <c r="B226" s="2">
        <v>16787</v>
      </c>
    </row>
    <row r="227" spans="1:2" x14ac:dyDescent="0.35">
      <c r="A227" s="2">
        <v>-7.45</v>
      </c>
      <c r="B227" s="2">
        <v>18734</v>
      </c>
    </row>
    <row r="228" spans="1:2" x14ac:dyDescent="0.35">
      <c r="A228" s="2">
        <v>-7.2619999999999996</v>
      </c>
      <c r="B228" s="2">
        <v>9892</v>
      </c>
    </row>
    <row r="229" spans="1:2" x14ac:dyDescent="0.35">
      <c r="A229" s="2">
        <v>-6.2240000000000002</v>
      </c>
      <c r="B229" s="2">
        <v>10930</v>
      </c>
    </row>
    <row r="230" spans="1:2" x14ac:dyDescent="0.35">
      <c r="A230" s="2">
        <v>-5.9050000000000002</v>
      </c>
      <c r="B230" s="2">
        <v>23095</v>
      </c>
    </row>
    <row r="231" spans="1:2" x14ac:dyDescent="0.35">
      <c r="A231" s="2">
        <v>-7.3460000000000001</v>
      </c>
      <c r="B231" s="2">
        <v>21738</v>
      </c>
    </row>
    <row r="232" spans="1:2" x14ac:dyDescent="0.35">
      <c r="A232" s="2">
        <v>-8.84</v>
      </c>
      <c r="B232" s="2">
        <v>24145</v>
      </c>
    </row>
    <row r="233" spans="1:2" x14ac:dyDescent="0.35">
      <c r="A233" s="2">
        <v>-9.2899999999999991</v>
      </c>
      <c r="B233" s="2">
        <v>38234</v>
      </c>
    </row>
    <row r="234" spans="1:2" x14ac:dyDescent="0.35">
      <c r="A234" s="2">
        <v>-10.84</v>
      </c>
      <c r="B234" s="2">
        <v>32489</v>
      </c>
    </row>
    <row r="235" spans="1:2" x14ac:dyDescent="0.35">
      <c r="A235" s="2">
        <v>-7.59</v>
      </c>
      <c r="B235" s="2">
        <v>27739</v>
      </c>
    </row>
    <row r="236" spans="1:2" x14ac:dyDescent="0.35">
      <c r="A236" s="2">
        <v>-7.67</v>
      </c>
      <c r="B236" s="2">
        <v>21904</v>
      </c>
    </row>
    <row r="237" spans="1:2" x14ac:dyDescent="0.35">
      <c r="A237" s="2">
        <v>-9.93</v>
      </c>
      <c r="B237" s="2">
        <v>38940</v>
      </c>
    </row>
    <row r="238" spans="1:2" x14ac:dyDescent="0.35">
      <c r="A238" s="2">
        <v>-10.63</v>
      </c>
      <c r="B238" s="2">
        <v>30839</v>
      </c>
    </row>
    <row r="239" spans="1:2" x14ac:dyDescent="0.35">
      <c r="A239" s="2">
        <v>-10.73</v>
      </c>
      <c r="B239" s="2">
        <v>8829</v>
      </c>
    </row>
    <row r="240" spans="1:2" x14ac:dyDescent="0.35">
      <c r="A240" s="2">
        <v>-11.23</v>
      </c>
      <c r="B240" s="2">
        <v>9235</v>
      </c>
    </row>
    <row r="241" spans="1:2" x14ac:dyDescent="0.35">
      <c r="A241" s="2">
        <v>-7.8</v>
      </c>
      <c r="B241" s="2">
        <v>37882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41"/>
  <sheetViews>
    <sheetView topLeftCell="D1" zoomScaleNormal="100" workbookViewId="0">
      <selection activeCell="U14" sqref="U14"/>
    </sheetView>
  </sheetViews>
  <sheetFormatPr defaultRowHeight="14.5" x14ac:dyDescent="0.35"/>
  <cols>
    <col min="1" max="1" width="7.75" style="2" customWidth="1"/>
    <col min="2" max="2" width="9.83203125" style="2" customWidth="1"/>
    <col min="3" max="3" width="17.75" style="2" customWidth="1"/>
    <col min="4" max="4" width="21.4140625" style="2" customWidth="1"/>
    <col min="5" max="16384" width="8.6640625" style="2"/>
  </cols>
  <sheetData>
    <row r="1" spans="1:4" x14ac:dyDescent="0.35">
      <c r="A1" s="2" t="s">
        <v>95</v>
      </c>
      <c r="B1" s="2" t="s">
        <v>18</v>
      </c>
      <c r="C1" s="2" t="s">
        <v>96</v>
      </c>
      <c r="D1" s="2" t="s">
        <v>19</v>
      </c>
    </row>
    <row r="2" spans="1:4" x14ac:dyDescent="0.35">
      <c r="A2" s="2">
        <v>0.17</v>
      </c>
      <c r="B2" s="9">
        <v>433000</v>
      </c>
      <c r="C2" s="2">
        <v>16.12</v>
      </c>
      <c r="D2" s="2">
        <v>4.83</v>
      </c>
    </row>
    <row r="3" spans="1:4" x14ac:dyDescent="0.35">
      <c r="A3" s="2">
        <v>0.1542</v>
      </c>
      <c r="B3" s="9">
        <v>433000</v>
      </c>
      <c r="C3" s="2">
        <v>16.600000000000001</v>
      </c>
      <c r="D3" s="2">
        <v>4.83</v>
      </c>
    </row>
    <row r="4" spans="1:4" x14ac:dyDescent="0.35">
      <c r="A4" s="2">
        <v>0.10199999999999999</v>
      </c>
      <c r="B4" s="9">
        <v>433000</v>
      </c>
      <c r="C4" s="2">
        <v>18.7</v>
      </c>
      <c r="D4" s="2">
        <v>4.83</v>
      </c>
    </row>
    <row r="5" spans="1:4" x14ac:dyDescent="0.35">
      <c r="A5" s="2">
        <v>0.16</v>
      </c>
      <c r="B5" s="9">
        <v>433000</v>
      </c>
      <c r="C5" s="2">
        <v>16.649999999999999</v>
      </c>
      <c r="D5" s="2">
        <v>4.83</v>
      </c>
    </row>
    <row r="6" spans="1:4" x14ac:dyDescent="0.35">
      <c r="A6" s="2">
        <v>0.10299999999999999</v>
      </c>
      <c r="B6" s="9">
        <v>433000</v>
      </c>
      <c r="C6" s="2">
        <v>20.059999999999999</v>
      </c>
      <c r="D6" s="2">
        <v>4.83</v>
      </c>
    </row>
    <row r="7" spans="1:4" x14ac:dyDescent="0.35">
      <c r="A7" s="2">
        <v>0.11</v>
      </c>
      <c r="B7" s="9">
        <v>433000</v>
      </c>
      <c r="C7" s="2">
        <v>16.98</v>
      </c>
      <c r="D7" s="2">
        <v>4.83</v>
      </c>
    </row>
    <row r="8" spans="1:4" x14ac:dyDescent="0.35">
      <c r="A8" s="2">
        <v>0.127</v>
      </c>
      <c r="B8" s="9">
        <v>433000</v>
      </c>
      <c r="C8" s="2">
        <v>17.22</v>
      </c>
      <c r="D8" s="2">
        <v>4.83</v>
      </c>
    </row>
    <row r="9" spans="1:4" x14ac:dyDescent="0.35">
      <c r="A9" s="2">
        <v>9.6000000000000002E-2</v>
      </c>
      <c r="B9" s="9">
        <v>433000</v>
      </c>
      <c r="C9" s="2">
        <v>17.399999999999999</v>
      </c>
      <c r="D9" s="2">
        <v>4.83</v>
      </c>
    </row>
    <row r="10" spans="1:4" x14ac:dyDescent="0.35">
      <c r="A10" s="2">
        <v>0.11</v>
      </c>
      <c r="B10" s="9">
        <v>433000</v>
      </c>
      <c r="C10" s="2">
        <v>17.45</v>
      </c>
      <c r="D10" s="2">
        <v>4.83</v>
      </c>
    </row>
    <row r="11" spans="1:4" x14ac:dyDescent="0.35">
      <c r="A11" s="2">
        <v>0.13</v>
      </c>
      <c r="B11" s="9">
        <v>433000</v>
      </c>
      <c r="C11" s="2">
        <v>16.05</v>
      </c>
      <c r="D11" s="2">
        <v>4.83</v>
      </c>
    </row>
    <row r="12" spans="1:4" x14ac:dyDescent="0.35">
      <c r="A12" s="2">
        <v>0.51</v>
      </c>
      <c r="B12" s="9">
        <v>433000</v>
      </c>
      <c r="C12" s="2">
        <v>10.69</v>
      </c>
      <c r="D12" s="2">
        <v>4.83</v>
      </c>
    </row>
    <row r="13" spans="1:4" x14ac:dyDescent="0.35">
      <c r="A13" s="2">
        <v>0.37609999999999999</v>
      </c>
      <c r="B13" s="9">
        <v>433000</v>
      </c>
      <c r="C13" s="2">
        <v>11.79</v>
      </c>
      <c r="D13" s="2">
        <v>4.83</v>
      </c>
    </row>
    <row r="14" spans="1:4" x14ac:dyDescent="0.35">
      <c r="A14" s="2">
        <v>0.19600000000000001</v>
      </c>
      <c r="B14" s="9">
        <v>433000</v>
      </c>
      <c r="C14" s="2">
        <v>13.21</v>
      </c>
      <c r="D14" s="2">
        <v>4.83</v>
      </c>
    </row>
    <row r="15" spans="1:4" x14ac:dyDescent="0.35">
      <c r="A15" s="2">
        <v>0.39300000000000002</v>
      </c>
      <c r="B15" s="9">
        <v>433000</v>
      </c>
      <c r="C15" s="2">
        <v>10.48</v>
      </c>
      <c r="D15" s="2">
        <v>4.83</v>
      </c>
    </row>
    <row r="16" spans="1:4" x14ac:dyDescent="0.35">
      <c r="A16" s="2">
        <v>0.14000000000000001</v>
      </c>
      <c r="B16" s="9">
        <v>433000</v>
      </c>
      <c r="C16" s="2">
        <v>11.782</v>
      </c>
      <c r="D16" s="2">
        <v>4.83</v>
      </c>
    </row>
    <row r="17" spans="1:16" x14ac:dyDescent="0.35">
      <c r="A17" s="2">
        <v>0.24</v>
      </c>
      <c r="B17" s="9">
        <v>433000</v>
      </c>
      <c r="C17" s="2">
        <v>13.07</v>
      </c>
      <c r="D17" s="2">
        <v>4.83</v>
      </c>
    </row>
    <row r="18" spans="1:16" x14ac:dyDescent="0.35">
      <c r="A18" s="2">
        <v>0.16</v>
      </c>
      <c r="B18" s="9">
        <v>433000</v>
      </c>
      <c r="C18" s="2">
        <v>14.79</v>
      </c>
      <c r="D18" s="2">
        <v>4.83</v>
      </c>
    </row>
    <row r="19" spans="1:16" x14ac:dyDescent="0.35">
      <c r="A19" s="2">
        <v>0.47</v>
      </c>
      <c r="B19" s="9">
        <v>433000</v>
      </c>
      <c r="C19" s="2">
        <v>10.8</v>
      </c>
      <c r="D19" s="2">
        <v>4.83</v>
      </c>
    </row>
    <row r="20" spans="1:16" x14ac:dyDescent="0.35">
      <c r="A20" s="2">
        <v>0.19670000000000001</v>
      </c>
      <c r="B20" s="9">
        <v>433000</v>
      </c>
      <c r="C20" s="2">
        <v>13.53</v>
      </c>
      <c r="D20" s="2">
        <v>4.83</v>
      </c>
    </row>
    <row r="21" spans="1:16" x14ac:dyDescent="0.35">
      <c r="A21" s="2">
        <v>0.35099999999999998</v>
      </c>
      <c r="B21" s="9">
        <v>433000</v>
      </c>
      <c r="C21" s="2">
        <v>11.18</v>
      </c>
      <c r="D21" s="2">
        <v>4.83</v>
      </c>
    </row>
    <row r="22" spans="1:16" x14ac:dyDescent="0.35">
      <c r="A22" s="2">
        <v>8.3999999999999995E-3</v>
      </c>
      <c r="B22" s="9">
        <v>433000</v>
      </c>
      <c r="C22" s="2">
        <v>10.58</v>
      </c>
      <c r="D22" s="2">
        <v>4.83</v>
      </c>
    </row>
    <row r="23" spans="1:16" x14ac:dyDescent="0.35">
      <c r="A23" s="2">
        <v>1.234E-2</v>
      </c>
      <c r="B23" s="9">
        <v>433000</v>
      </c>
      <c r="C23" s="2">
        <v>14.02</v>
      </c>
      <c r="D23" s="2">
        <v>4.83</v>
      </c>
    </row>
    <row r="24" spans="1:16" x14ac:dyDescent="0.35">
      <c r="A24" s="2">
        <v>1.0999999999999999E-2</v>
      </c>
      <c r="B24" s="9">
        <v>433000</v>
      </c>
      <c r="C24" s="2">
        <v>14.23</v>
      </c>
      <c r="D24" s="2">
        <v>4.83</v>
      </c>
    </row>
    <row r="25" spans="1:16" x14ac:dyDescent="0.35">
      <c r="A25" s="2">
        <v>0.01</v>
      </c>
      <c r="B25" s="9">
        <v>433000</v>
      </c>
      <c r="C25" s="2">
        <v>14.5</v>
      </c>
      <c r="D25" s="2">
        <v>4.83</v>
      </c>
    </row>
    <row r="26" spans="1:16" x14ac:dyDescent="0.35">
      <c r="A26" s="2">
        <v>1.4E-2</v>
      </c>
      <c r="B26" s="9">
        <v>433000</v>
      </c>
      <c r="C26" s="2">
        <v>11.89</v>
      </c>
      <c r="D26" s="2">
        <v>4.83</v>
      </c>
    </row>
    <row r="27" spans="1:16" x14ac:dyDescent="0.35">
      <c r="A27" s="2">
        <v>9.8399999999999998E-3</v>
      </c>
      <c r="B27" s="9">
        <v>433000</v>
      </c>
      <c r="C27" s="2">
        <v>12.23</v>
      </c>
      <c r="D27" s="2">
        <v>4.83</v>
      </c>
    </row>
    <row r="28" spans="1:16" x14ac:dyDescent="0.35">
      <c r="A28" s="2">
        <v>9.7000000000000003E-3</v>
      </c>
      <c r="B28" s="9">
        <v>433000</v>
      </c>
      <c r="C28" s="2">
        <v>14.2</v>
      </c>
      <c r="D28" s="2">
        <v>4.83</v>
      </c>
    </row>
    <row r="29" spans="1:16" x14ac:dyDescent="0.35">
      <c r="A29" s="2">
        <v>1.2800000000000001E-2</v>
      </c>
      <c r="B29" s="9">
        <v>433000</v>
      </c>
      <c r="C29" s="2">
        <v>14.47</v>
      </c>
      <c r="D29" s="2">
        <v>4.83</v>
      </c>
    </row>
    <row r="30" spans="1:16" x14ac:dyDescent="0.35">
      <c r="A30" s="2">
        <v>1.0999999999999999E-2</v>
      </c>
      <c r="B30" s="9">
        <v>433000</v>
      </c>
      <c r="C30" s="2">
        <v>12.59</v>
      </c>
      <c r="D30" s="2">
        <v>4.83</v>
      </c>
      <c r="O30" s="2" t="s">
        <v>50</v>
      </c>
      <c r="P30" s="2" t="s">
        <v>51</v>
      </c>
    </row>
    <row r="31" spans="1:16" x14ac:dyDescent="0.35">
      <c r="A31" s="2">
        <v>1.2999999999999999E-2</v>
      </c>
      <c r="B31" s="9">
        <v>433000</v>
      </c>
      <c r="C31" s="2">
        <v>14.08</v>
      </c>
      <c r="D31" s="2">
        <v>4.83</v>
      </c>
      <c r="O31" s="2" t="s">
        <v>47</v>
      </c>
      <c r="P31" s="2">
        <v>5.05</v>
      </c>
    </row>
    <row r="32" spans="1:16" x14ac:dyDescent="0.35">
      <c r="A32" s="2">
        <v>10.6</v>
      </c>
      <c r="B32" s="9">
        <v>433000</v>
      </c>
      <c r="C32" s="2">
        <v>-4.7</v>
      </c>
      <c r="D32" s="2">
        <v>4.83</v>
      </c>
      <c r="O32" s="2" t="s">
        <v>48</v>
      </c>
      <c r="P32" s="2">
        <v>4.46</v>
      </c>
    </row>
    <row r="33" spans="1:16" x14ac:dyDescent="0.35">
      <c r="A33" s="2">
        <v>6.3</v>
      </c>
      <c r="B33" s="9">
        <v>433000</v>
      </c>
      <c r="C33" s="2">
        <v>-4.2</v>
      </c>
      <c r="D33" s="2">
        <v>4.83</v>
      </c>
      <c r="O33" s="2" t="s">
        <v>49</v>
      </c>
      <c r="P33" s="2">
        <v>5.03</v>
      </c>
    </row>
    <row r="34" spans="1:16" x14ac:dyDescent="0.35">
      <c r="A34" s="2">
        <v>7.2</v>
      </c>
      <c r="B34" s="9">
        <v>433000</v>
      </c>
      <c r="C34" s="2">
        <v>-1.97</v>
      </c>
      <c r="D34" s="2">
        <v>4.83</v>
      </c>
      <c r="O34" s="2" t="s">
        <v>52</v>
      </c>
      <c r="P34" s="2">
        <v>5.49</v>
      </c>
    </row>
    <row r="35" spans="1:16" x14ac:dyDescent="0.35">
      <c r="A35" s="2">
        <v>2.89</v>
      </c>
      <c r="B35" s="9">
        <v>433000</v>
      </c>
      <c r="C35" s="2">
        <v>0.16</v>
      </c>
      <c r="D35" s="2">
        <v>4.83</v>
      </c>
      <c r="O35" s="2" t="s">
        <v>53</v>
      </c>
      <c r="P35" s="2">
        <v>4.78</v>
      </c>
    </row>
    <row r="36" spans="1:16" x14ac:dyDescent="0.35">
      <c r="A36" s="2">
        <v>0.9</v>
      </c>
      <c r="B36" s="9">
        <v>433000</v>
      </c>
      <c r="C36" s="2">
        <v>5.05</v>
      </c>
      <c r="D36" s="2">
        <v>4.83</v>
      </c>
      <c r="O36" s="2" t="s">
        <v>54</v>
      </c>
      <c r="P36" s="2">
        <v>4.68</v>
      </c>
    </row>
    <row r="37" spans="1:16" x14ac:dyDescent="0.35">
      <c r="A37" s="2">
        <v>1.8</v>
      </c>
      <c r="B37" s="9">
        <v>433000</v>
      </c>
      <c r="C37" s="2">
        <v>2.42</v>
      </c>
      <c r="D37" s="2">
        <v>4.83</v>
      </c>
    </row>
    <row r="38" spans="1:16" x14ac:dyDescent="0.35">
      <c r="A38" s="2">
        <v>1.1200000000000001</v>
      </c>
      <c r="B38" s="9">
        <v>433000</v>
      </c>
      <c r="C38" s="2">
        <v>2.41</v>
      </c>
      <c r="D38" s="2">
        <v>4.83</v>
      </c>
    </row>
    <row r="39" spans="1:16" x14ac:dyDescent="0.35">
      <c r="A39" s="2">
        <v>0.98</v>
      </c>
      <c r="B39" s="9">
        <v>433000</v>
      </c>
      <c r="C39" s="2">
        <v>2.93</v>
      </c>
      <c r="D39" s="2">
        <v>4.83</v>
      </c>
    </row>
    <row r="40" spans="1:16" x14ac:dyDescent="0.35">
      <c r="A40" s="2">
        <v>1.1060000000000001</v>
      </c>
      <c r="B40" s="9">
        <v>433000</v>
      </c>
      <c r="C40" s="2">
        <v>4.46</v>
      </c>
      <c r="D40" s="2">
        <v>4.83</v>
      </c>
    </row>
    <row r="41" spans="1:16" x14ac:dyDescent="0.35">
      <c r="A41" s="2">
        <v>0.99</v>
      </c>
      <c r="B41" s="9">
        <v>433000</v>
      </c>
      <c r="C41" s="2">
        <v>5.03</v>
      </c>
      <c r="D41" s="2">
        <v>4.83</v>
      </c>
    </row>
    <row r="42" spans="1:16" x14ac:dyDescent="0.35">
      <c r="A42" s="2">
        <v>19</v>
      </c>
      <c r="B42" s="9">
        <v>433000</v>
      </c>
      <c r="C42" s="2">
        <v>-6.93</v>
      </c>
      <c r="D42" s="2">
        <v>4.83</v>
      </c>
    </row>
    <row r="43" spans="1:16" x14ac:dyDescent="0.35">
      <c r="A43" s="2">
        <v>23</v>
      </c>
      <c r="B43" s="9">
        <v>433000</v>
      </c>
      <c r="C43" s="2">
        <v>-6.2</v>
      </c>
      <c r="D43" s="2">
        <v>4.83</v>
      </c>
    </row>
    <row r="44" spans="1:16" x14ac:dyDescent="0.35">
      <c r="A44" s="2">
        <v>88</v>
      </c>
      <c r="B44" s="9">
        <v>433000</v>
      </c>
      <c r="C44" s="2">
        <v>-6.02</v>
      </c>
      <c r="D44" s="2">
        <v>4.83</v>
      </c>
    </row>
    <row r="45" spans="1:16" x14ac:dyDescent="0.35">
      <c r="A45" s="2">
        <v>17</v>
      </c>
      <c r="B45" s="9">
        <v>433000</v>
      </c>
      <c r="C45" s="2">
        <v>-7.22</v>
      </c>
      <c r="D45" s="2">
        <v>4.83</v>
      </c>
    </row>
    <row r="46" spans="1:16" x14ac:dyDescent="0.35">
      <c r="A46" s="2">
        <v>25</v>
      </c>
      <c r="B46" s="9">
        <v>433000</v>
      </c>
      <c r="C46" s="2">
        <v>-6</v>
      </c>
      <c r="D46" s="2">
        <v>4.83</v>
      </c>
    </row>
    <row r="47" spans="1:16" x14ac:dyDescent="0.35">
      <c r="A47" s="2">
        <v>29</v>
      </c>
      <c r="B47" s="9">
        <v>433000</v>
      </c>
      <c r="C47" s="2">
        <v>-6.6</v>
      </c>
      <c r="D47" s="2">
        <v>4.83</v>
      </c>
    </row>
    <row r="48" spans="1:16" x14ac:dyDescent="0.35">
      <c r="A48" s="2">
        <v>45</v>
      </c>
      <c r="B48" s="9">
        <v>433000</v>
      </c>
      <c r="C48" s="2">
        <v>-6.78</v>
      </c>
      <c r="D48" s="2">
        <v>4.83</v>
      </c>
    </row>
    <row r="49" spans="1:4" x14ac:dyDescent="0.35">
      <c r="A49" s="2">
        <v>89</v>
      </c>
      <c r="B49" s="9">
        <v>433000</v>
      </c>
      <c r="C49" s="2">
        <v>-5.24</v>
      </c>
      <c r="D49" s="2">
        <v>4.83</v>
      </c>
    </row>
    <row r="50" spans="1:4" x14ac:dyDescent="0.35">
      <c r="A50" s="2">
        <v>84</v>
      </c>
      <c r="B50" s="9">
        <v>433000</v>
      </c>
      <c r="C50" s="2">
        <v>-6.74</v>
      </c>
      <c r="D50" s="2">
        <v>4.83</v>
      </c>
    </row>
    <row r="51" spans="1:4" x14ac:dyDescent="0.35">
      <c r="A51" s="2">
        <v>26</v>
      </c>
      <c r="B51" s="9">
        <v>433000</v>
      </c>
      <c r="C51" s="2">
        <v>-6.1</v>
      </c>
      <c r="D51" s="2">
        <v>4.83</v>
      </c>
    </row>
    <row r="52" spans="1:4" x14ac:dyDescent="0.35">
      <c r="A52" s="2">
        <v>1520</v>
      </c>
      <c r="B52" s="9">
        <v>433000</v>
      </c>
      <c r="C52" s="2">
        <v>-9.4</v>
      </c>
      <c r="D52" s="2">
        <v>4.83</v>
      </c>
    </row>
    <row r="53" spans="1:4" x14ac:dyDescent="0.35">
      <c r="A53" s="2">
        <v>1260</v>
      </c>
      <c r="B53" s="9">
        <v>433000</v>
      </c>
      <c r="C53" s="2">
        <v>-7.63</v>
      </c>
      <c r="D53" s="2">
        <v>4.83</v>
      </c>
    </row>
    <row r="54" spans="1:4" x14ac:dyDescent="0.35">
      <c r="A54" s="2">
        <v>1183</v>
      </c>
      <c r="B54" s="9">
        <v>433000</v>
      </c>
      <c r="C54" s="2">
        <v>-9.1999999999999993</v>
      </c>
      <c r="D54" s="2">
        <v>4.83</v>
      </c>
    </row>
    <row r="55" spans="1:4" x14ac:dyDescent="0.35">
      <c r="A55" s="2">
        <v>1648</v>
      </c>
      <c r="B55" s="9">
        <v>433000</v>
      </c>
      <c r="C55" s="2">
        <v>-8.0500000000000007</v>
      </c>
      <c r="D55" s="2">
        <v>4.83</v>
      </c>
    </row>
    <row r="56" spans="1:4" x14ac:dyDescent="0.35">
      <c r="A56" s="2">
        <v>1324</v>
      </c>
      <c r="B56" s="9">
        <v>433000</v>
      </c>
      <c r="C56" s="2">
        <v>-7.79</v>
      </c>
      <c r="D56" s="2">
        <v>4.83</v>
      </c>
    </row>
    <row r="57" spans="1:4" x14ac:dyDescent="0.35">
      <c r="A57" s="2">
        <v>1349</v>
      </c>
      <c r="B57" s="9">
        <v>433000</v>
      </c>
      <c r="C57" s="2">
        <v>-11.75</v>
      </c>
      <c r="D57" s="2">
        <v>4.83</v>
      </c>
    </row>
    <row r="58" spans="1:4" x14ac:dyDescent="0.35">
      <c r="A58" s="2">
        <v>1673</v>
      </c>
      <c r="B58" s="9">
        <v>433000</v>
      </c>
      <c r="C58" s="2">
        <v>-11.92</v>
      </c>
      <c r="D58" s="2">
        <v>4.83</v>
      </c>
    </row>
    <row r="59" spans="1:4" x14ac:dyDescent="0.35">
      <c r="A59" s="2">
        <v>1284</v>
      </c>
      <c r="B59" s="9">
        <v>433000</v>
      </c>
      <c r="C59" s="2">
        <v>-11.28</v>
      </c>
      <c r="D59" s="2">
        <v>4.83</v>
      </c>
    </row>
    <row r="60" spans="1:4" x14ac:dyDescent="0.35">
      <c r="A60" s="2">
        <v>955</v>
      </c>
      <c r="B60" s="9">
        <v>433000</v>
      </c>
      <c r="C60" s="2">
        <v>-11.24</v>
      </c>
      <c r="D60" s="2">
        <v>4.83</v>
      </c>
    </row>
    <row r="61" spans="1:4" x14ac:dyDescent="0.35">
      <c r="A61" s="2">
        <v>1546</v>
      </c>
      <c r="B61" s="9">
        <v>433000</v>
      </c>
      <c r="C61" s="2">
        <v>-11.36</v>
      </c>
      <c r="D61" s="2">
        <v>4.83</v>
      </c>
    </row>
    <row r="62" spans="1:4" x14ac:dyDescent="0.35">
      <c r="A62" s="2">
        <v>5.7000000000000002E-2</v>
      </c>
      <c r="B62" s="9">
        <v>433000</v>
      </c>
      <c r="C62" s="2">
        <v>16.23</v>
      </c>
      <c r="D62" s="2">
        <v>4.83</v>
      </c>
    </row>
    <row r="63" spans="1:4" x14ac:dyDescent="0.35">
      <c r="A63" s="2">
        <v>0.19</v>
      </c>
      <c r="B63" s="9">
        <v>433000</v>
      </c>
      <c r="C63" s="2">
        <v>16.940000000000001</v>
      </c>
      <c r="D63" s="2">
        <v>4.83</v>
      </c>
    </row>
    <row r="64" spans="1:4" x14ac:dyDescent="0.35">
      <c r="A64" s="2">
        <v>9.4E-2</v>
      </c>
      <c r="B64" s="9">
        <v>433000</v>
      </c>
      <c r="C64" s="2">
        <v>16.09</v>
      </c>
      <c r="D64" s="2">
        <v>4.83</v>
      </c>
    </row>
    <row r="65" spans="1:4" x14ac:dyDescent="0.35">
      <c r="A65" s="2">
        <v>9.1800000000000007E-2</v>
      </c>
      <c r="B65" s="9">
        <v>433000</v>
      </c>
      <c r="C65" s="2">
        <v>16.96</v>
      </c>
      <c r="D65" s="2">
        <v>4.83</v>
      </c>
    </row>
    <row r="66" spans="1:4" x14ac:dyDescent="0.35">
      <c r="A66" s="2">
        <v>0.11600000000000001</v>
      </c>
      <c r="B66" s="9">
        <v>433000</v>
      </c>
      <c r="C66" s="2">
        <v>18.89</v>
      </c>
      <c r="D66" s="2">
        <v>4.83</v>
      </c>
    </row>
    <row r="67" spans="1:4" x14ac:dyDescent="0.35">
      <c r="A67" s="2">
        <v>0.13200000000000001</v>
      </c>
      <c r="B67" s="9">
        <v>433000</v>
      </c>
      <c r="C67" s="2">
        <v>17.13</v>
      </c>
      <c r="D67" s="2">
        <v>4.83</v>
      </c>
    </row>
    <row r="68" spans="1:4" x14ac:dyDescent="0.35">
      <c r="A68" s="2">
        <v>9.2999999999999999E-2</v>
      </c>
      <c r="B68" s="9">
        <v>433000</v>
      </c>
      <c r="C68" s="2">
        <v>18.34</v>
      </c>
      <c r="D68" s="2">
        <v>4.83</v>
      </c>
    </row>
    <row r="69" spans="1:4" x14ac:dyDescent="0.35">
      <c r="A69" s="2">
        <v>9.11E-2</v>
      </c>
      <c r="B69" s="9">
        <v>433000</v>
      </c>
      <c r="C69" s="2">
        <v>16.45</v>
      </c>
      <c r="D69" s="2">
        <v>4.83</v>
      </c>
    </row>
    <row r="70" spans="1:4" x14ac:dyDescent="0.35">
      <c r="A70" s="2">
        <v>0.11799999999999999</v>
      </c>
      <c r="B70" s="9">
        <v>433000</v>
      </c>
      <c r="C70" s="2">
        <v>17.39</v>
      </c>
      <c r="D70" s="2">
        <v>4.83</v>
      </c>
    </row>
    <row r="71" spans="1:4" x14ac:dyDescent="0.35">
      <c r="A71" s="2">
        <v>0.12</v>
      </c>
      <c r="B71" s="9">
        <v>433000</v>
      </c>
      <c r="C71" s="2">
        <v>19.43</v>
      </c>
      <c r="D71" s="2">
        <v>4.83</v>
      </c>
    </row>
    <row r="72" spans="1:4" x14ac:dyDescent="0.35">
      <c r="A72" s="2">
        <v>0.27300000000000002</v>
      </c>
      <c r="B72" s="9">
        <v>433000</v>
      </c>
      <c r="C72" s="2">
        <v>12.3</v>
      </c>
      <c r="D72" s="2">
        <v>4.83</v>
      </c>
    </row>
    <row r="73" spans="1:4" x14ac:dyDescent="0.35">
      <c r="A73" s="2">
        <v>0.38</v>
      </c>
      <c r="B73" s="9">
        <v>433000</v>
      </c>
      <c r="C73" s="2">
        <v>10.119999999999999</v>
      </c>
      <c r="D73" s="2">
        <v>4.83</v>
      </c>
    </row>
    <row r="74" spans="1:4" x14ac:dyDescent="0.35">
      <c r="A74" s="2">
        <v>0.18</v>
      </c>
      <c r="B74" s="9">
        <v>433000</v>
      </c>
      <c r="C74" s="2">
        <v>13.2</v>
      </c>
      <c r="D74" s="2">
        <v>4.83</v>
      </c>
    </row>
    <row r="75" spans="1:4" x14ac:dyDescent="0.35">
      <c r="A75" s="2">
        <v>0.35</v>
      </c>
      <c r="B75" s="9">
        <v>433000</v>
      </c>
      <c r="C75" s="2">
        <v>11.94</v>
      </c>
      <c r="D75" s="2">
        <v>4.83</v>
      </c>
    </row>
    <row r="76" spans="1:4" x14ac:dyDescent="0.35">
      <c r="A76" s="2">
        <v>0.29099999999999998</v>
      </c>
      <c r="B76" s="9">
        <v>433000</v>
      </c>
      <c r="C76" s="2">
        <v>10.89</v>
      </c>
      <c r="D76" s="2">
        <v>4.83</v>
      </c>
    </row>
    <row r="77" spans="1:4" x14ac:dyDescent="0.35">
      <c r="A77" s="2">
        <v>0.35</v>
      </c>
      <c r="B77" s="9">
        <v>433000</v>
      </c>
      <c r="C77" s="2">
        <v>11.76</v>
      </c>
      <c r="D77" s="2">
        <v>4.83</v>
      </c>
    </row>
    <row r="78" spans="1:4" x14ac:dyDescent="0.35">
      <c r="A78" s="2">
        <v>0.24</v>
      </c>
      <c r="B78" s="9">
        <v>433000</v>
      </c>
      <c r="C78" s="2">
        <v>13.46</v>
      </c>
      <c r="D78" s="2">
        <v>4.83</v>
      </c>
    </row>
    <row r="79" spans="1:4" x14ac:dyDescent="0.35">
      <c r="A79" s="2">
        <v>0.307</v>
      </c>
      <c r="B79" s="9">
        <v>433000</v>
      </c>
      <c r="C79" s="2">
        <v>11.87</v>
      </c>
      <c r="D79" s="2">
        <v>4.83</v>
      </c>
    </row>
    <row r="80" spans="1:4" x14ac:dyDescent="0.35">
      <c r="A80" s="2">
        <v>9.8000000000000004E-2</v>
      </c>
      <c r="B80" s="9">
        <v>433000</v>
      </c>
      <c r="C80" s="2">
        <v>12.81</v>
      </c>
      <c r="D80" s="2">
        <v>4.83</v>
      </c>
    </row>
    <row r="81" spans="1:4" x14ac:dyDescent="0.35">
      <c r="A81" s="2">
        <v>0.161</v>
      </c>
      <c r="B81" s="9">
        <v>433000</v>
      </c>
      <c r="C81" s="2">
        <v>13.98</v>
      </c>
      <c r="D81" s="2">
        <v>4.83</v>
      </c>
    </row>
    <row r="82" spans="1:4" x14ac:dyDescent="0.35">
      <c r="A82" s="2">
        <v>1.2E-2</v>
      </c>
      <c r="B82" s="9">
        <v>433000</v>
      </c>
      <c r="C82" s="2">
        <v>14.09</v>
      </c>
      <c r="D82" s="2">
        <v>4.83</v>
      </c>
    </row>
    <row r="83" spans="1:4" x14ac:dyDescent="0.35">
      <c r="A83" s="2">
        <v>9.1999999999999998E-3</v>
      </c>
      <c r="B83" s="9">
        <v>433000</v>
      </c>
      <c r="C83" s="2">
        <v>12.02</v>
      </c>
      <c r="D83" s="2">
        <v>4.83</v>
      </c>
    </row>
    <row r="84" spans="1:4" x14ac:dyDescent="0.35">
      <c r="A84" s="2">
        <v>9.4999999999999998E-3</v>
      </c>
      <c r="B84" s="9">
        <v>433000</v>
      </c>
      <c r="C84" s="2">
        <v>13.78</v>
      </c>
      <c r="D84" s="2">
        <v>4.83</v>
      </c>
    </row>
    <row r="85" spans="1:4" x14ac:dyDescent="0.35">
      <c r="A85" s="2">
        <v>1.4999999999999999E-2</v>
      </c>
      <c r="B85" s="9">
        <v>433000</v>
      </c>
      <c r="C85" s="2">
        <v>12.45</v>
      </c>
      <c r="D85" s="2">
        <v>4.83</v>
      </c>
    </row>
    <row r="86" spans="1:4" x14ac:dyDescent="0.35">
      <c r="A86" s="2">
        <v>8.8999999999999999E-3</v>
      </c>
      <c r="B86" s="9">
        <v>433000</v>
      </c>
      <c r="C86" s="2">
        <v>12.17</v>
      </c>
      <c r="D86" s="2">
        <v>4.83</v>
      </c>
    </row>
    <row r="87" spans="1:4" x14ac:dyDescent="0.35">
      <c r="A87" s="2">
        <v>1.09E-2</v>
      </c>
      <c r="B87" s="9">
        <v>433000</v>
      </c>
      <c r="C87" s="2">
        <v>13.98</v>
      </c>
      <c r="D87" s="2">
        <v>4.83</v>
      </c>
    </row>
    <row r="88" spans="1:4" x14ac:dyDescent="0.35">
      <c r="A88" s="2">
        <v>9.1999999999999998E-3</v>
      </c>
      <c r="B88" s="9">
        <v>433000</v>
      </c>
      <c r="C88" s="2">
        <v>12.13</v>
      </c>
      <c r="D88" s="2">
        <v>4.83</v>
      </c>
    </row>
    <row r="89" spans="1:4" x14ac:dyDescent="0.35">
      <c r="A89" s="2">
        <v>8.6999999999999994E-3</v>
      </c>
      <c r="B89" s="9">
        <v>433000</v>
      </c>
      <c r="C89" s="2">
        <v>11.19</v>
      </c>
      <c r="D89" s="2">
        <v>4.83</v>
      </c>
    </row>
    <row r="90" spans="1:4" x14ac:dyDescent="0.35">
      <c r="A90" s="2">
        <v>8.9200000000000008E-3</v>
      </c>
      <c r="B90" s="9">
        <v>433000</v>
      </c>
      <c r="C90" s="2">
        <v>12.97</v>
      </c>
      <c r="D90" s="2">
        <v>4.83</v>
      </c>
    </row>
    <row r="91" spans="1:4" x14ac:dyDescent="0.35">
      <c r="A91" s="2">
        <v>1.3100000000000001E-2</v>
      </c>
      <c r="B91" s="9">
        <v>433000</v>
      </c>
      <c r="C91" s="2">
        <v>11.34</v>
      </c>
      <c r="D91" s="2">
        <v>4.83</v>
      </c>
    </row>
    <row r="92" spans="1:4" x14ac:dyDescent="0.35">
      <c r="A92" s="2">
        <v>0.91</v>
      </c>
      <c r="B92" s="9">
        <v>433000</v>
      </c>
      <c r="C92" s="2">
        <v>5.49</v>
      </c>
      <c r="D92" s="2">
        <v>4.83</v>
      </c>
    </row>
    <row r="93" spans="1:4" x14ac:dyDescent="0.35">
      <c r="A93" s="2">
        <v>0.86499999999999999</v>
      </c>
      <c r="B93" s="9">
        <v>433000</v>
      </c>
      <c r="C93" s="2">
        <v>6.5060000000000002</v>
      </c>
      <c r="D93" s="2">
        <v>4.83</v>
      </c>
    </row>
    <row r="94" spans="1:4" x14ac:dyDescent="0.35">
      <c r="A94" s="2">
        <v>0.79500000000000004</v>
      </c>
      <c r="B94" s="9">
        <v>433000</v>
      </c>
      <c r="C94" s="2">
        <v>6.2279999999999998</v>
      </c>
      <c r="D94" s="2">
        <v>4.83</v>
      </c>
    </row>
    <row r="95" spans="1:4" x14ac:dyDescent="0.35">
      <c r="A95" s="2">
        <v>1.1299999999999999</v>
      </c>
      <c r="B95" s="9">
        <v>433000</v>
      </c>
      <c r="C95" s="2">
        <v>4.78</v>
      </c>
      <c r="D95" s="2">
        <v>4.83</v>
      </c>
    </row>
    <row r="96" spans="1:4" x14ac:dyDescent="0.35">
      <c r="A96" s="2">
        <v>2.63</v>
      </c>
      <c r="B96" s="9">
        <v>433000</v>
      </c>
      <c r="C96" s="2">
        <v>1.45</v>
      </c>
      <c r="D96" s="2">
        <v>4.83</v>
      </c>
    </row>
    <row r="97" spans="1:4" x14ac:dyDescent="0.35">
      <c r="A97" s="2">
        <v>6.98</v>
      </c>
      <c r="B97" s="9">
        <v>433000</v>
      </c>
      <c r="C97" s="2">
        <v>-2.2999999999999998</v>
      </c>
      <c r="D97" s="2">
        <v>4.83</v>
      </c>
    </row>
    <row r="98" spans="1:4" x14ac:dyDescent="0.35">
      <c r="A98" s="2">
        <v>0.876</v>
      </c>
      <c r="B98" s="9">
        <v>433000</v>
      </c>
      <c r="C98" s="2">
        <v>4.68</v>
      </c>
      <c r="D98" s="2">
        <v>4.83</v>
      </c>
    </row>
    <row r="99" spans="1:4" x14ac:dyDescent="0.35">
      <c r="A99" s="2">
        <v>1.34</v>
      </c>
      <c r="B99" s="9">
        <v>433000</v>
      </c>
      <c r="C99" s="2">
        <v>2.44</v>
      </c>
      <c r="D99" s="2">
        <v>4.83</v>
      </c>
    </row>
    <row r="100" spans="1:4" x14ac:dyDescent="0.35">
      <c r="A100" s="2">
        <v>7.01</v>
      </c>
      <c r="B100" s="9">
        <v>433000</v>
      </c>
      <c r="C100" s="2">
        <v>0.02</v>
      </c>
      <c r="D100" s="2">
        <v>4.83</v>
      </c>
    </row>
    <row r="101" spans="1:4" x14ac:dyDescent="0.35">
      <c r="A101" s="2">
        <v>10.199999999999999</v>
      </c>
      <c r="B101" s="9">
        <v>433000</v>
      </c>
      <c r="C101" s="2">
        <v>-4.4000000000000004</v>
      </c>
      <c r="D101" s="2">
        <v>4.83</v>
      </c>
    </row>
    <row r="102" spans="1:4" x14ac:dyDescent="0.35">
      <c r="A102" s="2">
        <v>12</v>
      </c>
      <c r="B102" s="9">
        <v>433000</v>
      </c>
      <c r="C102" s="2">
        <v>-6.5</v>
      </c>
      <c r="D102" s="2">
        <v>4.83</v>
      </c>
    </row>
    <row r="103" spans="1:4" x14ac:dyDescent="0.35">
      <c r="A103" s="2">
        <v>14</v>
      </c>
      <c r="B103" s="9">
        <v>433000</v>
      </c>
      <c r="C103" s="2">
        <v>-6.23</v>
      </c>
      <c r="D103" s="2">
        <v>4.83</v>
      </c>
    </row>
    <row r="104" spans="1:4" x14ac:dyDescent="0.35">
      <c r="A104" s="2">
        <v>36</v>
      </c>
      <c r="B104" s="9">
        <v>433000</v>
      </c>
      <c r="C104" s="2">
        <v>-5.76</v>
      </c>
      <c r="D104" s="2">
        <v>4.83</v>
      </c>
    </row>
    <row r="105" spans="1:4" x14ac:dyDescent="0.35">
      <c r="A105" s="2">
        <v>83</v>
      </c>
      <c r="B105" s="9">
        <v>433000</v>
      </c>
      <c r="C105" s="2">
        <v>-6.89</v>
      </c>
      <c r="D105" s="2">
        <v>4.83</v>
      </c>
    </row>
    <row r="106" spans="1:4" x14ac:dyDescent="0.35">
      <c r="A106" s="2">
        <v>12</v>
      </c>
      <c r="B106" s="9">
        <v>433000</v>
      </c>
      <c r="C106" s="2">
        <v>-5.91</v>
      </c>
      <c r="D106" s="2">
        <v>4.83</v>
      </c>
    </row>
    <row r="107" spans="1:4" x14ac:dyDescent="0.35">
      <c r="A107" s="2">
        <v>42</v>
      </c>
      <c r="B107" s="9">
        <v>433000</v>
      </c>
      <c r="C107" s="2">
        <v>-6.12</v>
      </c>
      <c r="D107" s="2">
        <v>4.83</v>
      </c>
    </row>
    <row r="108" spans="1:4" x14ac:dyDescent="0.35">
      <c r="A108" s="2">
        <v>63</v>
      </c>
      <c r="B108" s="9">
        <v>433000</v>
      </c>
      <c r="C108" s="2">
        <v>-5.83</v>
      </c>
      <c r="D108" s="2">
        <v>4.83</v>
      </c>
    </row>
    <row r="109" spans="1:4" x14ac:dyDescent="0.35">
      <c r="A109" s="2">
        <v>36</v>
      </c>
      <c r="B109" s="9">
        <v>433000</v>
      </c>
      <c r="C109" s="2">
        <v>-6.34</v>
      </c>
      <c r="D109" s="2">
        <v>4.83</v>
      </c>
    </row>
    <row r="110" spans="1:4" x14ac:dyDescent="0.35">
      <c r="A110" s="2">
        <v>57</v>
      </c>
      <c r="B110" s="9">
        <v>433000</v>
      </c>
      <c r="C110" s="2">
        <v>-6.24</v>
      </c>
      <c r="D110" s="2">
        <v>4.83</v>
      </c>
    </row>
    <row r="111" spans="1:4" x14ac:dyDescent="0.35">
      <c r="A111" s="2">
        <v>67</v>
      </c>
      <c r="B111" s="9">
        <v>433000</v>
      </c>
      <c r="C111" s="2">
        <v>-5.79</v>
      </c>
      <c r="D111" s="2">
        <v>4.83</v>
      </c>
    </row>
    <row r="112" spans="1:4" x14ac:dyDescent="0.35">
      <c r="A112" s="2">
        <v>1289</v>
      </c>
      <c r="B112" s="9">
        <v>433000</v>
      </c>
      <c r="C112" s="2">
        <v>-10.7</v>
      </c>
      <c r="D112" s="2">
        <v>4.83</v>
      </c>
    </row>
    <row r="113" spans="1:4" x14ac:dyDescent="0.35">
      <c r="A113" s="2">
        <v>1124</v>
      </c>
      <c r="B113" s="9">
        <v>433000</v>
      </c>
      <c r="C113" s="2">
        <v>-10.81</v>
      </c>
      <c r="D113" s="2">
        <v>4.83</v>
      </c>
    </row>
    <row r="114" spans="1:4" x14ac:dyDescent="0.35">
      <c r="A114" s="2">
        <v>1635</v>
      </c>
      <c r="B114" s="9">
        <v>433000</v>
      </c>
      <c r="C114" s="2">
        <v>-11.33</v>
      </c>
      <c r="D114" s="2">
        <v>4.83</v>
      </c>
    </row>
    <row r="115" spans="1:4" x14ac:dyDescent="0.35">
      <c r="A115" s="2">
        <v>1486</v>
      </c>
      <c r="B115" s="9">
        <v>433000</v>
      </c>
      <c r="C115" s="2">
        <v>-10.92</v>
      </c>
      <c r="D115" s="2">
        <v>4.83</v>
      </c>
    </row>
    <row r="116" spans="1:4" x14ac:dyDescent="0.35">
      <c r="A116" s="2">
        <v>1522</v>
      </c>
      <c r="B116" s="9">
        <v>433000</v>
      </c>
      <c r="C116" s="2">
        <v>-10.86</v>
      </c>
      <c r="D116" s="2">
        <v>4.83</v>
      </c>
    </row>
    <row r="117" spans="1:4" x14ac:dyDescent="0.35">
      <c r="A117" s="2">
        <v>1324</v>
      </c>
      <c r="B117" s="9">
        <v>433000</v>
      </c>
      <c r="C117" s="2">
        <v>-11.03</v>
      </c>
      <c r="D117" s="2">
        <v>4.83</v>
      </c>
    </row>
    <row r="118" spans="1:4" x14ac:dyDescent="0.35">
      <c r="A118" s="2">
        <v>1534</v>
      </c>
      <c r="B118" s="9">
        <v>433000</v>
      </c>
      <c r="C118" s="2">
        <v>-11.39</v>
      </c>
      <c r="D118" s="2">
        <v>4.83</v>
      </c>
    </row>
    <row r="119" spans="1:4" x14ac:dyDescent="0.35">
      <c r="A119" s="2">
        <v>876</v>
      </c>
      <c r="B119" s="9">
        <v>433000</v>
      </c>
      <c r="C119" s="2">
        <v>-10.25</v>
      </c>
      <c r="D119" s="2">
        <v>4.83</v>
      </c>
    </row>
    <row r="120" spans="1:4" x14ac:dyDescent="0.35">
      <c r="A120" s="2">
        <v>1467</v>
      </c>
      <c r="B120" s="9">
        <v>433000</v>
      </c>
      <c r="C120" s="2">
        <v>-10.07</v>
      </c>
      <c r="D120" s="2">
        <v>4.83</v>
      </c>
    </row>
    <row r="121" spans="1:4" x14ac:dyDescent="0.35">
      <c r="A121" s="2">
        <v>1324</v>
      </c>
      <c r="B121" s="9">
        <v>433000</v>
      </c>
      <c r="C121" s="2">
        <v>-10.7</v>
      </c>
      <c r="D121" s="2">
        <v>4.83</v>
      </c>
    </row>
    <row r="122" spans="1:4" x14ac:dyDescent="0.35">
      <c r="A122" s="2">
        <v>9.1200000000000003E-2</v>
      </c>
      <c r="B122" s="9">
        <v>433000</v>
      </c>
      <c r="C122" s="2">
        <v>17.16</v>
      </c>
      <c r="D122" s="2">
        <v>4.83</v>
      </c>
    </row>
    <row r="123" spans="1:4" x14ac:dyDescent="0.35">
      <c r="A123" s="2">
        <v>9.7600000000000006E-2</v>
      </c>
      <c r="B123" s="9">
        <v>433000</v>
      </c>
      <c r="C123" s="2">
        <v>19.940000000000001</v>
      </c>
      <c r="D123" s="2">
        <v>4.83</v>
      </c>
    </row>
    <row r="124" spans="1:4" x14ac:dyDescent="0.35">
      <c r="A124" s="2">
        <v>0.11</v>
      </c>
      <c r="B124" s="9">
        <v>433000</v>
      </c>
      <c r="C124" s="2">
        <v>20.02</v>
      </c>
      <c r="D124" s="2">
        <v>4.83</v>
      </c>
    </row>
    <row r="125" spans="1:4" x14ac:dyDescent="0.35">
      <c r="A125" s="2">
        <v>9.3200000000000005E-2</v>
      </c>
      <c r="B125" s="9">
        <v>433000</v>
      </c>
      <c r="C125" s="2">
        <v>16.920000000000002</v>
      </c>
      <c r="D125" s="2">
        <v>4.83</v>
      </c>
    </row>
    <row r="126" spans="1:4" x14ac:dyDescent="0.35">
      <c r="A126" s="2">
        <v>0.109</v>
      </c>
      <c r="B126" s="9">
        <v>433000</v>
      </c>
      <c r="C126" s="2">
        <v>17.12</v>
      </c>
      <c r="D126" s="2">
        <v>4.83</v>
      </c>
    </row>
    <row r="127" spans="1:4" x14ac:dyDescent="0.35">
      <c r="A127" s="2">
        <v>0.121</v>
      </c>
      <c r="B127" s="9">
        <v>433000</v>
      </c>
      <c r="C127" s="2">
        <v>19.63</v>
      </c>
      <c r="D127" s="2">
        <v>4.83</v>
      </c>
    </row>
    <row r="128" spans="1:4" x14ac:dyDescent="0.35">
      <c r="A128" s="2">
        <v>9.3200000000000005E-2</v>
      </c>
      <c r="B128" s="9">
        <v>433000</v>
      </c>
      <c r="C128" s="2">
        <v>16.88</v>
      </c>
      <c r="D128" s="2">
        <v>4.83</v>
      </c>
    </row>
    <row r="129" spans="1:4" x14ac:dyDescent="0.35">
      <c r="A129" s="2">
        <v>8.9899999999999994E-2</v>
      </c>
      <c r="B129" s="9">
        <v>433000</v>
      </c>
      <c r="C129" s="2">
        <v>16.71</v>
      </c>
      <c r="D129" s="2">
        <v>4.83</v>
      </c>
    </row>
    <row r="130" spans="1:4" x14ac:dyDescent="0.35">
      <c r="A130" s="2">
        <v>7.8200000000000006E-2</v>
      </c>
      <c r="B130" s="9">
        <v>433000</v>
      </c>
      <c r="C130" s="2">
        <v>19.559999999999999</v>
      </c>
      <c r="D130" s="2">
        <v>4.83</v>
      </c>
    </row>
    <row r="131" spans="1:4" x14ac:dyDescent="0.35">
      <c r="A131" s="2">
        <v>8.5599999999999996E-2</v>
      </c>
      <c r="B131" s="9">
        <v>433000</v>
      </c>
      <c r="C131" s="2">
        <v>18.09</v>
      </c>
      <c r="D131" s="2">
        <v>4.83</v>
      </c>
    </row>
    <row r="132" spans="1:4" x14ac:dyDescent="0.35">
      <c r="A132" s="2">
        <v>0.49199999999999999</v>
      </c>
      <c r="B132" s="9">
        <v>433000</v>
      </c>
      <c r="C132" s="2">
        <v>10.87</v>
      </c>
      <c r="D132" s="2">
        <v>4.83</v>
      </c>
    </row>
    <row r="133" spans="1:4" x14ac:dyDescent="0.35">
      <c r="A133" s="2">
        <v>0.38</v>
      </c>
      <c r="B133" s="9">
        <v>433000</v>
      </c>
      <c r="C133" s="2">
        <v>10.34</v>
      </c>
      <c r="D133" s="2">
        <v>4.83</v>
      </c>
    </row>
    <row r="134" spans="1:4" x14ac:dyDescent="0.35">
      <c r="A134" s="2">
        <v>0.31</v>
      </c>
      <c r="B134" s="9">
        <v>433000</v>
      </c>
      <c r="C134" s="2">
        <v>11.17</v>
      </c>
      <c r="D134" s="2">
        <v>4.83</v>
      </c>
    </row>
    <row r="135" spans="1:4" x14ac:dyDescent="0.35">
      <c r="A135" s="2">
        <v>0.34</v>
      </c>
      <c r="B135" s="9">
        <v>433000</v>
      </c>
      <c r="C135" s="2">
        <v>13.12</v>
      </c>
      <c r="D135" s="2">
        <v>4.83</v>
      </c>
    </row>
    <row r="136" spans="1:4" x14ac:dyDescent="0.35">
      <c r="A136" s="2">
        <v>0.62</v>
      </c>
      <c r="B136" s="9">
        <v>433000</v>
      </c>
      <c r="C136" s="2">
        <v>14.23</v>
      </c>
      <c r="D136" s="2">
        <v>4.83</v>
      </c>
    </row>
    <row r="137" spans="1:4" x14ac:dyDescent="0.35">
      <c r="A137" s="2">
        <v>0.73</v>
      </c>
      <c r="B137" s="9">
        <v>433000</v>
      </c>
      <c r="C137" s="2">
        <v>14.75</v>
      </c>
      <c r="D137" s="2">
        <v>4.83</v>
      </c>
    </row>
    <row r="138" spans="1:4" x14ac:dyDescent="0.35">
      <c r="A138" s="2">
        <v>0.24</v>
      </c>
      <c r="B138" s="9">
        <v>433000</v>
      </c>
      <c r="C138" s="2">
        <v>11.43</v>
      </c>
      <c r="D138" s="2">
        <v>4.83</v>
      </c>
    </row>
    <row r="139" spans="1:4" x14ac:dyDescent="0.35">
      <c r="A139" s="2">
        <v>0.56000000000000005</v>
      </c>
      <c r="B139" s="9">
        <v>433000</v>
      </c>
      <c r="C139" s="2">
        <v>14.26</v>
      </c>
      <c r="D139" s="2">
        <v>4.83</v>
      </c>
    </row>
    <row r="140" spans="1:4" x14ac:dyDescent="0.35">
      <c r="A140" s="2">
        <v>0.34</v>
      </c>
      <c r="B140" s="9">
        <v>433000</v>
      </c>
      <c r="C140" s="2">
        <v>12.23</v>
      </c>
      <c r="D140" s="2">
        <v>4.83</v>
      </c>
    </row>
    <row r="141" spans="1:4" x14ac:dyDescent="0.35">
      <c r="A141" s="2">
        <v>0.25600000000000001</v>
      </c>
      <c r="B141" s="9">
        <v>433000</v>
      </c>
      <c r="C141" s="2">
        <v>14.33</v>
      </c>
      <c r="D141" s="2">
        <v>4.83</v>
      </c>
    </row>
    <row r="142" spans="1:4" x14ac:dyDescent="0.35">
      <c r="A142" s="2">
        <v>9.8099999999999993E-3</v>
      </c>
      <c r="B142" s="9">
        <v>433000</v>
      </c>
      <c r="C142" s="2">
        <v>13.67</v>
      </c>
      <c r="D142" s="2">
        <v>4.83</v>
      </c>
    </row>
    <row r="143" spans="1:4" x14ac:dyDescent="0.35">
      <c r="A143" s="2">
        <v>1.12E-2</v>
      </c>
      <c r="B143" s="9">
        <v>433000</v>
      </c>
      <c r="C143" s="2">
        <v>11.52</v>
      </c>
      <c r="D143" s="2">
        <v>4.83</v>
      </c>
    </row>
    <row r="144" spans="1:4" x14ac:dyDescent="0.35">
      <c r="A144" s="2">
        <v>9.3399999999999993E-3</v>
      </c>
      <c r="B144" s="9">
        <v>433000</v>
      </c>
      <c r="C144" s="2">
        <v>12.78</v>
      </c>
      <c r="D144" s="2">
        <v>4.83</v>
      </c>
    </row>
    <row r="145" spans="1:4" x14ac:dyDescent="0.35">
      <c r="A145" s="2">
        <v>9.7199999999999995E-3</v>
      </c>
      <c r="B145" s="9">
        <v>433000</v>
      </c>
      <c r="C145" s="2">
        <v>11.92</v>
      </c>
      <c r="D145" s="2">
        <v>4.83</v>
      </c>
    </row>
    <row r="146" spans="1:4" x14ac:dyDescent="0.35">
      <c r="A146" s="2">
        <v>8.9800000000000001E-3</v>
      </c>
      <c r="B146" s="9">
        <v>433000</v>
      </c>
      <c r="C146" s="2">
        <v>11.38</v>
      </c>
      <c r="D146" s="2">
        <v>4.83</v>
      </c>
    </row>
    <row r="147" spans="1:4" x14ac:dyDescent="0.35">
      <c r="A147" s="2">
        <v>8.7899999999999992E-3</v>
      </c>
      <c r="B147" s="9">
        <v>433000</v>
      </c>
      <c r="C147" s="2">
        <v>14.87</v>
      </c>
      <c r="D147" s="2">
        <v>4.83</v>
      </c>
    </row>
    <row r="148" spans="1:4" x14ac:dyDescent="0.35">
      <c r="A148" s="2">
        <v>9.4500000000000001E-3</v>
      </c>
      <c r="B148" s="9">
        <v>433000</v>
      </c>
      <c r="C148" s="2">
        <v>12.83</v>
      </c>
      <c r="D148" s="2">
        <v>4.83</v>
      </c>
    </row>
    <row r="149" spans="1:4" x14ac:dyDescent="0.35">
      <c r="A149" s="2">
        <v>8.9200000000000008E-3</v>
      </c>
      <c r="B149" s="9">
        <v>433000</v>
      </c>
      <c r="C149" s="2">
        <v>12.89</v>
      </c>
      <c r="D149" s="2">
        <v>4.83</v>
      </c>
    </row>
    <row r="150" spans="1:4" x14ac:dyDescent="0.35">
      <c r="A150" s="2">
        <v>8.7799999999999996E-3</v>
      </c>
      <c r="B150" s="9">
        <v>433000</v>
      </c>
      <c r="C150" s="2">
        <v>14.81</v>
      </c>
      <c r="D150" s="2">
        <v>4.83</v>
      </c>
    </row>
    <row r="151" spans="1:4" x14ac:dyDescent="0.35">
      <c r="A151" s="2">
        <v>9.9600000000000001E-3</v>
      </c>
      <c r="B151" s="9">
        <v>433000</v>
      </c>
      <c r="C151" s="2">
        <v>11.23</v>
      </c>
      <c r="D151" s="2">
        <v>4.83</v>
      </c>
    </row>
    <row r="152" spans="1:4" x14ac:dyDescent="0.35">
      <c r="A152" s="2">
        <v>6.02</v>
      </c>
      <c r="B152" s="9">
        <v>433000</v>
      </c>
      <c r="C152" s="2">
        <v>-4.01</v>
      </c>
      <c r="D152" s="2">
        <v>4.83</v>
      </c>
    </row>
    <row r="153" spans="1:4" x14ac:dyDescent="0.35">
      <c r="A153" s="2">
        <v>2.4870000000000001</v>
      </c>
      <c r="B153" s="9">
        <v>433000</v>
      </c>
      <c r="C153" s="2">
        <v>0.12</v>
      </c>
      <c r="D153" s="2">
        <v>4.83</v>
      </c>
    </row>
    <row r="154" spans="1:4" x14ac:dyDescent="0.35">
      <c r="A154" s="2">
        <v>5.7450000000000001</v>
      </c>
      <c r="B154" s="9">
        <v>433000</v>
      </c>
      <c r="C154" s="2">
        <v>-2.04</v>
      </c>
      <c r="D154" s="2">
        <v>4.83</v>
      </c>
    </row>
    <row r="155" spans="1:4" x14ac:dyDescent="0.35">
      <c r="A155" s="2">
        <v>5.68</v>
      </c>
      <c r="B155" s="9">
        <v>433000</v>
      </c>
      <c r="C155" s="2">
        <v>-3.32</v>
      </c>
      <c r="D155" s="2">
        <v>4.83</v>
      </c>
    </row>
    <row r="156" spans="1:4" x14ac:dyDescent="0.35">
      <c r="A156" s="2">
        <v>5.92</v>
      </c>
      <c r="B156" s="9">
        <v>433000</v>
      </c>
      <c r="C156" s="2">
        <v>-3.98</v>
      </c>
      <c r="D156" s="2">
        <v>4.83</v>
      </c>
    </row>
    <row r="157" spans="1:4" x14ac:dyDescent="0.35">
      <c r="A157" s="2">
        <v>6.4</v>
      </c>
      <c r="B157" s="9">
        <v>433000</v>
      </c>
      <c r="C157" s="2">
        <v>-4.09</v>
      </c>
      <c r="D157" s="2">
        <v>4.83</v>
      </c>
    </row>
    <row r="158" spans="1:4" x14ac:dyDescent="0.35">
      <c r="A158" s="2">
        <v>5.49</v>
      </c>
      <c r="B158" s="9">
        <v>433000</v>
      </c>
      <c r="C158" s="2">
        <v>-3.8</v>
      </c>
      <c r="D158" s="2">
        <v>4.83</v>
      </c>
    </row>
    <row r="159" spans="1:4" x14ac:dyDescent="0.35">
      <c r="A159" s="2">
        <v>6.78</v>
      </c>
      <c r="B159" s="9">
        <v>433000</v>
      </c>
      <c r="C159" s="2">
        <v>-3.4</v>
      </c>
      <c r="D159" s="2">
        <v>4.83</v>
      </c>
    </row>
    <row r="160" spans="1:4" x14ac:dyDescent="0.35">
      <c r="A160" s="2">
        <v>6.21</v>
      </c>
      <c r="B160" s="9">
        <v>433000</v>
      </c>
      <c r="C160" s="2">
        <v>-1.38</v>
      </c>
      <c r="D160" s="2">
        <v>4.83</v>
      </c>
    </row>
    <row r="161" spans="1:4" x14ac:dyDescent="0.35">
      <c r="A161" s="2">
        <v>6.86</v>
      </c>
      <c r="B161" s="9">
        <v>433000</v>
      </c>
      <c r="C161" s="2">
        <v>-4.5599999999999996</v>
      </c>
      <c r="D161" s="2">
        <v>4.83</v>
      </c>
    </row>
    <row r="162" spans="1:4" x14ac:dyDescent="0.35">
      <c r="A162" s="2">
        <v>57</v>
      </c>
      <c r="B162" s="9">
        <v>433000</v>
      </c>
      <c r="C162" s="2">
        <v>-5.92</v>
      </c>
      <c r="D162" s="2">
        <v>4.83</v>
      </c>
    </row>
    <row r="163" spans="1:4" x14ac:dyDescent="0.35">
      <c r="A163" s="2">
        <v>36</v>
      </c>
      <c r="B163" s="9">
        <v>433000</v>
      </c>
      <c r="C163" s="2">
        <v>-6.2450000000000001</v>
      </c>
      <c r="D163" s="2">
        <v>4.83</v>
      </c>
    </row>
    <row r="164" spans="1:4" x14ac:dyDescent="0.35">
      <c r="A164" s="2">
        <v>83</v>
      </c>
      <c r="B164" s="9">
        <v>433000</v>
      </c>
      <c r="C164" s="2">
        <v>-5.62</v>
      </c>
      <c r="D164" s="2">
        <v>4.83</v>
      </c>
    </row>
    <row r="165" spans="1:4" x14ac:dyDescent="0.35">
      <c r="A165" s="2">
        <v>97</v>
      </c>
      <c r="B165" s="9">
        <v>433000</v>
      </c>
      <c r="C165" s="2">
        <v>-6.63</v>
      </c>
      <c r="D165" s="2">
        <v>4.83</v>
      </c>
    </row>
    <row r="166" spans="1:4" x14ac:dyDescent="0.35">
      <c r="A166" s="2">
        <v>35</v>
      </c>
      <c r="B166" s="9">
        <v>433000</v>
      </c>
      <c r="C166" s="2">
        <v>-7.34</v>
      </c>
      <c r="D166" s="2">
        <v>4.83</v>
      </c>
    </row>
    <row r="167" spans="1:4" x14ac:dyDescent="0.35">
      <c r="A167" s="2">
        <v>24</v>
      </c>
      <c r="B167" s="9">
        <v>433000</v>
      </c>
      <c r="C167" s="2">
        <v>-7.22</v>
      </c>
      <c r="D167" s="2">
        <v>4.83</v>
      </c>
    </row>
    <row r="168" spans="1:4" x14ac:dyDescent="0.35">
      <c r="A168" s="2">
        <v>73</v>
      </c>
      <c r="B168" s="9">
        <v>433000</v>
      </c>
      <c r="C168" s="2">
        <v>-5.69</v>
      </c>
      <c r="D168" s="2">
        <v>4.83</v>
      </c>
    </row>
    <row r="169" spans="1:4" x14ac:dyDescent="0.35">
      <c r="A169" s="2">
        <v>39</v>
      </c>
      <c r="B169" s="9">
        <v>433000</v>
      </c>
      <c r="C169" s="2">
        <v>-5.83</v>
      </c>
      <c r="D169" s="2">
        <v>4.83</v>
      </c>
    </row>
    <row r="170" spans="1:4" x14ac:dyDescent="0.35">
      <c r="A170" s="2">
        <v>30</v>
      </c>
      <c r="B170" s="9">
        <v>433000</v>
      </c>
      <c r="C170" s="2">
        <v>-6.09</v>
      </c>
      <c r="D170" s="2">
        <v>4.83</v>
      </c>
    </row>
    <row r="171" spans="1:4" x14ac:dyDescent="0.35">
      <c r="A171" s="2">
        <v>24</v>
      </c>
      <c r="B171" s="9">
        <v>433000</v>
      </c>
      <c r="C171" s="2">
        <v>-5.99</v>
      </c>
      <c r="D171" s="2">
        <v>4.83</v>
      </c>
    </row>
    <row r="172" spans="1:4" x14ac:dyDescent="0.35">
      <c r="A172" s="2">
        <v>1480</v>
      </c>
      <c r="B172" s="9">
        <v>433000</v>
      </c>
      <c r="C172" s="2">
        <v>-7.58</v>
      </c>
      <c r="D172" s="2">
        <v>4.83</v>
      </c>
    </row>
    <row r="173" spans="1:4" x14ac:dyDescent="0.35">
      <c r="A173" s="2">
        <v>1420</v>
      </c>
      <c r="B173" s="9">
        <v>433000</v>
      </c>
      <c r="C173" s="2">
        <v>-8.18</v>
      </c>
      <c r="D173" s="2">
        <v>4.83</v>
      </c>
    </row>
    <row r="174" spans="1:4" x14ac:dyDescent="0.35">
      <c r="A174" s="2">
        <v>1315</v>
      </c>
      <c r="B174" s="9">
        <v>433000</v>
      </c>
      <c r="C174" s="2">
        <v>-9.1999999999999993</v>
      </c>
      <c r="D174" s="2">
        <v>4.83</v>
      </c>
    </row>
    <row r="175" spans="1:4" x14ac:dyDescent="0.35">
      <c r="A175" s="2">
        <v>1679</v>
      </c>
      <c r="B175" s="9">
        <v>433000</v>
      </c>
      <c r="C175" s="2">
        <v>-9.1</v>
      </c>
      <c r="D175" s="2">
        <v>4.83</v>
      </c>
    </row>
    <row r="176" spans="1:4" x14ac:dyDescent="0.35">
      <c r="A176" s="2">
        <v>1190</v>
      </c>
      <c r="B176" s="9">
        <v>433000</v>
      </c>
      <c r="C176" s="2">
        <v>-7.89</v>
      </c>
      <c r="D176" s="2">
        <v>4.83</v>
      </c>
    </row>
    <row r="177" spans="1:4" x14ac:dyDescent="0.35">
      <c r="A177" s="2">
        <v>1553</v>
      </c>
      <c r="B177" s="9">
        <v>433000</v>
      </c>
      <c r="C177" s="2">
        <v>-7.71</v>
      </c>
      <c r="D177" s="2">
        <v>4.83</v>
      </c>
    </row>
    <row r="178" spans="1:4" x14ac:dyDescent="0.35">
      <c r="A178" s="2">
        <v>1045</v>
      </c>
      <c r="B178" s="9">
        <v>433000</v>
      </c>
      <c r="C178" s="2">
        <v>-8.3000000000000007</v>
      </c>
      <c r="D178" s="2">
        <v>4.83</v>
      </c>
    </row>
    <row r="179" spans="1:4" x14ac:dyDescent="0.35">
      <c r="A179" s="2">
        <v>1779</v>
      </c>
      <c r="B179" s="9">
        <v>433000</v>
      </c>
      <c r="C179" s="2">
        <v>-9.9</v>
      </c>
      <c r="D179" s="2">
        <v>4.83</v>
      </c>
    </row>
    <row r="180" spans="1:4" x14ac:dyDescent="0.35">
      <c r="A180" s="2">
        <v>708.9</v>
      </c>
      <c r="B180" s="9">
        <v>433000</v>
      </c>
      <c r="C180" s="2">
        <v>-7.84</v>
      </c>
      <c r="D180" s="2">
        <v>4.83</v>
      </c>
    </row>
    <row r="181" spans="1:4" x14ac:dyDescent="0.35">
      <c r="A181" s="2">
        <v>1134.5</v>
      </c>
      <c r="B181" s="9">
        <v>433000</v>
      </c>
      <c r="C181" s="2">
        <v>-8.24</v>
      </c>
      <c r="D181" s="2">
        <v>4.83</v>
      </c>
    </row>
    <row r="182" spans="1:4" x14ac:dyDescent="0.35">
      <c r="A182" s="2">
        <v>9.1499999999999998E-2</v>
      </c>
      <c r="B182" s="9">
        <v>433000</v>
      </c>
      <c r="C182" s="2">
        <v>16.21</v>
      </c>
      <c r="D182" s="2">
        <v>4.83</v>
      </c>
    </row>
    <row r="183" spans="1:4" x14ac:dyDescent="0.35">
      <c r="A183" s="2">
        <v>0.11600000000000001</v>
      </c>
      <c r="B183" s="9">
        <v>433000</v>
      </c>
      <c r="C183" s="2">
        <v>18.39</v>
      </c>
      <c r="D183" s="2">
        <v>4.83</v>
      </c>
    </row>
    <row r="184" spans="1:4" x14ac:dyDescent="0.35">
      <c r="A184" s="2">
        <v>0.126</v>
      </c>
      <c r="B184" s="9">
        <v>433000</v>
      </c>
      <c r="C184" s="2">
        <v>17.559999999999999</v>
      </c>
      <c r="D184" s="2">
        <v>4.83</v>
      </c>
    </row>
    <row r="185" spans="1:4" x14ac:dyDescent="0.35">
      <c r="A185" s="2">
        <v>9.8699999999999996E-2</v>
      </c>
      <c r="B185" s="9">
        <v>433000</v>
      </c>
      <c r="C185" s="2">
        <v>17.34</v>
      </c>
      <c r="D185" s="2">
        <v>4.83</v>
      </c>
    </row>
    <row r="186" spans="1:4" x14ac:dyDescent="0.35">
      <c r="A186" s="2">
        <v>7.7299999999999994E-2</v>
      </c>
      <c r="B186" s="9">
        <v>433000</v>
      </c>
      <c r="C186" s="2">
        <v>17.079999999999998</v>
      </c>
      <c r="D186" s="2">
        <v>4.83</v>
      </c>
    </row>
    <row r="187" spans="1:4" x14ac:dyDescent="0.35">
      <c r="A187" s="2">
        <v>9.7299999999999998E-2</v>
      </c>
      <c r="B187" s="9">
        <v>433000</v>
      </c>
      <c r="C187" s="2">
        <v>16.93</v>
      </c>
      <c r="D187" s="2">
        <v>4.83</v>
      </c>
    </row>
    <row r="188" spans="1:4" x14ac:dyDescent="0.35">
      <c r="A188" s="2">
        <v>0.11899999999999999</v>
      </c>
      <c r="B188" s="9">
        <v>433000</v>
      </c>
      <c r="C188" s="2">
        <v>17.45</v>
      </c>
      <c r="D188" s="2">
        <v>4.83</v>
      </c>
    </row>
    <row r="189" spans="1:4" x14ac:dyDescent="0.35">
      <c r="A189" s="2">
        <v>9.98E-2</v>
      </c>
      <c r="B189" s="9">
        <v>433000</v>
      </c>
      <c r="C189" s="2">
        <v>16.670000000000002</v>
      </c>
      <c r="D189" s="2">
        <v>4.83</v>
      </c>
    </row>
    <row r="190" spans="1:4" x14ac:dyDescent="0.35">
      <c r="A190" s="2">
        <v>0.112</v>
      </c>
      <c r="B190" s="9">
        <v>433000</v>
      </c>
      <c r="C190" s="2">
        <v>19.45</v>
      </c>
      <c r="D190" s="2">
        <v>4.83</v>
      </c>
    </row>
    <row r="191" spans="1:4" x14ac:dyDescent="0.35">
      <c r="A191" s="2">
        <v>0.129</v>
      </c>
      <c r="B191" s="9">
        <v>433000</v>
      </c>
      <c r="C191" s="2">
        <v>16.350000000000001</v>
      </c>
      <c r="D191" s="2">
        <v>4.83</v>
      </c>
    </row>
    <row r="192" spans="1:4" x14ac:dyDescent="0.35">
      <c r="A192" s="2">
        <v>0.14799999999999999</v>
      </c>
      <c r="B192" s="9">
        <v>433000</v>
      </c>
      <c r="C192" s="2">
        <v>11.47</v>
      </c>
      <c r="D192" s="2">
        <v>4.83</v>
      </c>
    </row>
    <row r="193" spans="1:4" x14ac:dyDescent="0.35">
      <c r="A193" s="2">
        <v>0.46</v>
      </c>
      <c r="B193" s="9">
        <v>433000</v>
      </c>
      <c r="C193" s="2">
        <v>10.73</v>
      </c>
      <c r="D193" s="2">
        <v>4.83</v>
      </c>
    </row>
    <row r="194" spans="1:4" x14ac:dyDescent="0.35">
      <c r="A194" s="2">
        <v>0.28000000000000003</v>
      </c>
      <c r="B194" s="9">
        <v>433000</v>
      </c>
      <c r="C194" s="2">
        <v>13.45</v>
      </c>
      <c r="D194" s="2">
        <v>4.83</v>
      </c>
    </row>
    <row r="195" spans="1:4" x14ac:dyDescent="0.35">
      <c r="A195" s="2">
        <v>0.378</v>
      </c>
      <c r="B195" s="9">
        <v>433000</v>
      </c>
      <c r="C195" s="2">
        <v>12.853999999999999</v>
      </c>
      <c r="D195" s="2">
        <v>4.83</v>
      </c>
    </row>
    <row r="196" spans="1:4" x14ac:dyDescent="0.35">
      <c r="A196" s="2">
        <v>0.31900000000000001</v>
      </c>
      <c r="B196" s="9">
        <v>433000</v>
      </c>
      <c r="C196" s="2">
        <v>12.43</v>
      </c>
      <c r="D196" s="2">
        <v>4.83</v>
      </c>
    </row>
    <row r="197" spans="1:4" x14ac:dyDescent="0.35">
      <c r="A197" s="2">
        <v>0.67</v>
      </c>
      <c r="B197" s="9">
        <v>433000</v>
      </c>
      <c r="C197" s="2">
        <v>13.667</v>
      </c>
      <c r="D197" s="2">
        <v>4.83</v>
      </c>
    </row>
    <row r="198" spans="1:4" x14ac:dyDescent="0.35">
      <c r="A198" s="2">
        <v>0.25800000000000001</v>
      </c>
      <c r="B198" s="9">
        <v>433000</v>
      </c>
      <c r="C198" s="2">
        <v>14.12</v>
      </c>
      <c r="D198" s="2">
        <v>4.83</v>
      </c>
    </row>
    <row r="199" spans="1:4" x14ac:dyDescent="0.35">
      <c r="A199" s="2">
        <v>0.33600000000000002</v>
      </c>
      <c r="B199" s="9">
        <v>433000</v>
      </c>
      <c r="C199" s="2">
        <v>14.94</v>
      </c>
      <c r="D199" s="2">
        <v>4.83</v>
      </c>
    </row>
    <row r="200" spans="1:4" x14ac:dyDescent="0.35">
      <c r="A200" s="2">
        <v>0.47099999999999997</v>
      </c>
      <c r="B200" s="9">
        <v>433000</v>
      </c>
      <c r="C200" s="2">
        <v>12.78</v>
      </c>
      <c r="D200" s="2">
        <v>4.83</v>
      </c>
    </row>
    <row r="201" spans="1:4" x14ac:dyDescent="0.35">
      <c r="A201" s="2">
        <v>0.67500000000000004</v>
      </c>
      <c r="B201" s="9">
        <v>433000</v>
      </c>
      <c r="C201" s="2">
        <v>14.776</v>
      </c>
      <c r="D201" s="2">
        <v>4.83</v>
      </c>
    </row>
    <row r="202" spans="1:4" x14ac:dyDescent="0.35">
      <c r="A202" s="2">
        <v>1.21E-2</v>
      </c>
      <c r="B202" s="9">
        <v>433000</v>
      </c>
      <c r="C202" s="2">
        <v>12.87</v>
      </c>
      <c r="D202" s="2">
        <v>4.83</v>
      </c>
    </row>
    <row r="203" spans="1:4" x14ac:dyDescent="0.35">
      <c r="A203" s="2">
        <v>1.14E-2</v>
      </c>
      <c r="B203" s="9">
        <v>433000</v>
      </c>
      <c r="C203" s="2">
        <v>11.92</v>
      </c>
      <c r="D203" s="2">
        <v>4.83</v>
      </c>
    </row>
    <row r="204" spans="1:4" x14ac:dyDescent="0.35">
      <c r="A204" s="2">
        <v>1.1299999999999999E-2</v>
      </c>
      <c r="B204" s="9">
        <v>433000</v>
      </c>
      <c r="C204" s="2">
        <v>12.23</v>
      </c>
      <c r="D204" s="2">
        <v>4.83</v>
      </c>
    </row>
    <row r="205" spans="1:4" x14ac:dyDescent="0.35">
      <c r="A205" s="2">
        <v>1.1599999999999999E-2</v>
      </c>
      <c r="B205" s="9">
        <v>433000</v>
      </c>
      <c r="C205" s="2">
        <v>12.9</v>
      </c>
      <c r="D205" s="2">
        <v>4.83</v>
      </c>
    </row>
    <row r="206" spans="1:4" x14ac:dyDescent="0.35">
      <c r="A206" s="2">
        <v>1.24E-2</v>
      </c>
      <c r="B206" s="9">
        <v>433000</v>
      </c>
      <c r="C206" s="2">
        <v>11.22</v>
      </c>
      <c r="D206" s="2">
        <v>4.83</v>
      </c>
    </row>
    <row r="207" spans="1:4" x14ac:dyDescent="0.35">
      <c r="A207" s="2">
        <v>1.4200000000000001E-2</v>
      </c>
      <c r="B207" s="9">
        <v>433000</v>
      </c>
      <c r="C207" s="2">
        <v>11.34</v>
      </c>
      <c r="D207" s="2">
        <v>4.83</v>
      </c>
    </row>
    <row r="208" spans="1:4" x14ac:dyDescent="0.35">
      <c r="A208" s="2">
        <v>1.2699999999999999E-2</v>
      </c>
      <c r="B208" s="9">
        <v>433000</v>
      </c>
      <c r="C208" s="2">
        <v>10.55</v>
      </c>
      <c r="D208" s="2">
        <v>4.83</v>
      </c>
    </row>
    <row r="209" spans="1:4" x14ac:dyDescent="0.35">
      <c r="A209" s="2">
        <v>1.04E-2</v>
      </c>
      <c r="B209" s="9">
        <v>433000</v>
      </c>
      <c r="C209" s="2">
        <v>10.18</v>
      </c>
      <c r="D209" s="2">
        <v>4.83</v>
      </c>
    </row>
    <row r="210" spans="1:4" x14ac:dyDescent="0.35">
      <c r="A210" s="2">
        <v>1.06E-2</v>
      </c>
      <c r="B210" s="9">
        <v>433000</v>
      </c>
      <c r="C210" s="2">
        <v>11.66</v>
      </c>
      <c r="D210" s="2">
        <v>4.83</v>
      </c>
    </row>
    <row r="211" spans="1:4" x14ac:dyDescent="0.35">
      <c r="A211" s="2">
        <v>9.9799999999999993E-3</v>
      </c>
      <c r="B211" s="9">
        <v>433000</v>
      </c>
      <c r="C211" s="2">
        <v>11.62</v>
      </c>
      <c r="D211" s="2">
        <v>4.83</v>
      </c>
    </row>
    <row r="212" spans="1:4" x14ac:dyDescent="0.35">
      <c r="A212" s="2">
        <v>6.36</v>
      </c>
      <c r="B212" s="9">
        <v>433000</v>
      </c>
      <c r="C212" s="2">
        <v>-3.67</v>
      </c>
      <c r="D212" s="2">
        <v>4.83</v>
      </c>
    </row>
    <row r="213" spans="1:4" x14ac:dyDescent="0.35">
      <c r="A213" s="2">
        <v>5.8559999999999999</v>
      </c>
      <c r="B213" s="9">
        <v>433000</v>
      </c>
      <c r="C213" s="2">
        <v>1.2999999999999999E-2</v>
      </c>
      <c r="D213" s="2">
        <v>4.83</v>
      </c>
    </row>
    <row r="214" spans="1:4" x14ac:dyDescent="0.35">
      <c r="A214" s="2">
        <v>5.992</v>
      </c>
      <c r="B214" s="9">
        <v>433000</v>
      </c>
      <c r="C214" s="2">
        <v>-0.12</v>
      </c>
      <c r="D214" s="2">
        <v>4.83</v>
      </c>
    </row>
    <row r="215" spans="1:4" x14ac:dyDescent="0.35">
      <c r="A215" s="2">
        <v>6.64</v>
      </c>
      <c r="B215" s="9">
        <v>433000</v>
      </c>
      <c r="C215" s="2">
        <v>-2.5499999999999998</v>
      </c>
      <c r="D215" s="2">
        <v>4.83</v>
      </c>
    </row>
    <row r="216" spans="1:4" x14ac:dyDescent="0.35">
      <c r="A216" s="2">
        <v>6.39</v>
      </c>
      <c r="B216" s="9">
        <v>433000</v>
      </c>
      <c r="C216" s="2">
        <v>-4.57</v>
      </c>
      <c r="D216" s="2">
        <v>4.83</v>
      </c>
    </row>
    <row r="217" spans="1:4" x14ac:dyDescent="0.35">
      <c r="A217" s="2">
        <v>6.2370000000000001</v>
      </c>
      <c r="B217" s="9">
        <v>433000</v>
      </c>
      <c r="C217" s="2">
        <v>-4.3600000000000003</v>
      </c>
      <c r="D217" s="2">
        <v>4.83</v>
      </c>
    </row>
    <row r="218" spans="1:4" x14ac:dyDescent="0.35">
      <c r="A218" s="2">
        <v>1.91</v>
      </c>
      <c r="B218" s="9">
        <v>433000</v>
      </c>
      <c r="C218" s="2">
        <v>1.236</v>
      </c>
      <c r="D218" s="2">
        <v>4.83</v>
      </c>
    </row>
    <row r="219" spans="1:4" x14ac:dyDescent="0.35">
      <c r="A219" s="2">
        <v>6.03</v>
      </c>
      <c r="B219" s="9">
        <v>433000</v>
      </c>
      <c r="C219" s="2">
        <v>-3.08</v>
      </c>
      <c r="D219" s="2">
        <v>4.83</v>
      </c>
    </row>
    <row r="220" spans="1:4" x14ac:dyDescent="0.35">
      <c r="A220" s="2">
        <v>5.6529999999999996</v>
      </c>
      <c r="B220" s="9">
        <v>433000</v>
      </c>
      <c r="C220" s="2">
        <v>-2.64</v>
      </c>
      <c r="D220" s="2">
        <v>4.83</v>
      </c>
    </row>
    <row r="221" spans="1:4" x14ac:dyDescent="0.35">
      <c r="A221" s="2">
        <v>1.93</v>
      </c>
      <c r="B221" s="9">
        <v>433000</v>
      </c>
      <c r="C221" s="2">
        <v>-0.98</v>
      </c>
      <c r="D221" s="2">
        <v>4.83</v>
      </c>
    </row>
    <row r="222" spans="1:4" x14ac:dyDescent="0.35">
      <c r="A222" s="2">
        <v>35</v>
      </c>
      <c r="B222" s="9">
        <v>433000</v>
      </c>
      <c r="C222" s="2">
        <v>-6.27</v>
      </c>
      <c r="D222" s="2">
        <v>4.83</v>
      </c>
    </row>
    <row r="223" spans="1:4" x14ac:dyDescent="0.35">
      <c r="A223" s="2">
        <v>76</v>
      </c>
      <c r="B223" s="9">
        <v>433000</v>
      </c>
      <c r="C223" s="2">
        <v>-7.02</v>
      </c>
      <c r="D223" s="2">
        <v>4.83</v>
      </c>
    </row>
    <row r="224" spans="1:4" x14ac:dyDescent="0.35">
      <c r="A224" s="2">
        <v>98</v>
      </c>
      <c r="B224" s="9">
        <v>433000</v>
      </c>
      <c r="C224" s="2">
        <v>-6.98</v>
      </c>
      <c r="D224" s="2">
        <v>4.83</v>
      </c>
    </row>
    <row r="225" spans="1:4" x14ac:dyDescent="0.35">
      <c r="A225" s="2">
        <v>81</v>
      </c>
      <c r="B225" s="9">
        <v>433000</v>
      </c>
      <c r="C225" s="2">
        <v>-5.9749999999999996</v>
      </c>
      <c r="D225" s="2">
        <v>4.83</v>
      </c>
    </row>
    <row r="226" spans="1:4" x14ac:dyDescent="0.35">
      <c r="A226" s="2">
        <v>62</v>
      </c>
      <c r="B226" s="9">
        <v>433000</v>
      </c>
      <c r="C226" s="2">
        <v>-6.35</v>
      </c>
      <c r="D226" s="2">
        <v>4.83</v>
      </c>
    </row>
    <row r="227" spans="1:4" x14ac:dyDescent="0.35">
      <c r="A227" s="2">
        <v>46</v>
      </c>
      <c r="B227" s="9">
        <v>433000</v>
      </c>
      <c r="C227" s="2">
        <v>-7.45</v>
      </c>
      <c r="D227" s="2">
        <v>4.83</v>
      </c>
    </row>
    <row r="228" spans="1:4" x14ac:dyDescent="0.35">
      <c r="A228" s="2">
        <v>80</v>
      </c>
      <c r="B228" s="9">
        <v>433000</v>
      </c>
      <c r="C228" s="2">
        <v>-7.2619999999999996</v>
      </c>
      <c r="D228" s="2">
        <v>4.83</v>
      </c>
    </row>
    <row r="229" spans="1:4" x14ac:dyDescent="0.35">
      <c r="A229" s="2">
        <v>25</v>
      </c>
      <c r="B229" s="9">
        <v>433000</v>
      </c>
      <c r="C229" s="2">
        <v>-6.2240000000000002</v>
      </c>
      <c r="D229" s="2">
        <v>4.83</v>
      </c>
    </row>
    <row r="230" spans="1:4" x14ac:dyDescent="0.35">
      <c r="A230" s="2">
        <v>86</v>
      </c>
      <c r="B230" s="9">
        <v>433000</v>
      </c>
      <c r="C230" s="2">
        <v>-5.9050000000000002</v>
      </c>
      <c r="D230" s="2">
        <v>4.83</v>
      </c>
    </row>
    <row r="231" spans="1:4" x14ac:dyDescent="0.35">
      <c r="A231" s="2">
        <v>92</v>
      </c>
      <c r="B231" s="9">
        <v>433000</v>
      </c>
      <c r="C231" s="2">
        <v>-7.3460000000000001</v>
      </c>
      <c r="D231" s="2">
        <v>4.83</v>
      </c>
    </row>
    <row r="232" spans="1:4" x14ac:dyDescent="0.35">
      <c r="A232" s="2">
        <v>1494</v>
      </c>
      <c r="B232" s="9">
        <v>433000</v>
      </c>
      <c r="C232" s="2">
        <v>-8.84</v>
      </c>
      <c r="D232" s="2">
        <v>4.83</v>
      </c>
    </row>
    <row r="233" spans="1:4" x14ac:dyDescent="0.35">
      <c r="A233" s="2">
        <v>1356</v>
      </c>
      <c r="B233" s="9">
        <v>433000</v>
      </c>
      <c r="C233" s="2">
        <v>-9.2899999999999991</v>
      </c>
      <c r="D233" s="2">
        <v>4.83</v>
      </c>
    </row>
    <row r="234" spans="1:4" x14ac:dyDescent="0.35">
      <c r="A234" s="2">
        <v>1948.5</v>
      </c>
      <c r="B234" s="9">
        <v>433000</v>
      </c>
      <c r="C234" s="2">
        <v>-10.84</v>
      </c>
      <c r="D234" s="2">
        <v>4.83</v>
      </c>
    </row>
    <row r="235" spans="1:4" x14ac:dyDescent="0.35">
      <c r="A235" s="2">
        <v>1252</v>
      </c>
      <c r="B235" s="9">
        <v>433000</v>
      </c>
      <c r="C235" s="2">
        <v>-7.59</v>
      </c>
      <c r="D235" s="2">
        <v>4.83</v>
      </c>
    </row>
    <row r="236" spans="1:4" x14ac:dyDescent="0.35">
      <c r="A236" s="2">
        <v>1130</v>
      </c>
      <c r="B236" s="9">
        <v>433000</v>
      </c>
      <c r="C236" s="2">
        <v>-7.67</v>
      </c>
      <c r="D236" s="2">
        <v>4.83</v>
      </c>
    </row>
    <row r="237" spans="1:4" x14ac:dyDescent="0.35">
      <c r="A237" s="2">
        <v>1356</v>
      </c>
      <c r="B237" s="9">
        <v>433000</v>
      </c>
      <c r="C237" s="2">
        <v>-9.93</v>
      </c>
      <c r="D237" s="2">
        <v>4.83</v>
      </c>
    </row>
    <row r="238" spans="1:4" x14ac:dyDescent="0.35">
      <c r="A238" s="2">
        <v>1194</v>
      </c>
      <c r="B238" s="9">
        <v>433000</v>
      </c>
      <c r="C238" s="2">
        <v>-10.63</v>
      </c>
      <c r="D238" s="2">
        <v>4.83</v>
      </c>
    </row>
    <row r="239" spans="1:4" x14ac:dyDescent="0.35">
      <c r="A239" s="2">
        <v>1423</v>
      </c>
      <c r="B239" s="9">
        <v>433000</v>
      </c>
      <c r="C239" s="2">
        <v>-10.73</v>
      </c>
      <c r="D239" s="2">
        <v>4.83</v>
      </c>
    </row>
    <row r="240" spans="1:4" x14ac:dyDescent="0.35">
      <c r="A240" s="2">
        <v>1112</v>
      </c>
      <c r="B240" s="9">
        <v>433000</v>
      </c>
      <c r="C240" s="2">
        <v>-11.23</v>
      </c>
      <c r="D240" s="2">
        <v>4.83</v>
      </c>
    </row>
    <row r="241" spans="1:4" x14ac:dyDescent="0.35">
      <c r="A241" s="2">
        <v>1783</v>
      </c>
      <c r="B241" s="9">
        <v>433000</v>
      </c>
      <c r="C241" s="2">
        <v>-7.8</v>
      </c>
      <c r="D241" s="2">
        <v>4.83</v>
      </c>
    </row>
  </sheetData>
  <autoFilter ref="A1:D1" xr:uid="{00000000-0001-0000-0500-000000000000}"/>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670CD-4AD2-48CF-BCC2-B9821F74CFF5}">
  <dimension ref="A1:K264"/>
  <sheetViews>
    <sheetView topLeftCell="A15" zoomScaleNormal="100" workbookViewId="0">
      <selection activeCell="T43" sqref="T43"/>
    </sheetView>
  </sheetViews>
  <sheetFormatPr defaultRowHeight="14.5" x14ac:dyDescent="0.35"/>
  <cols>
    <col min="1" max="1" width="19.4140625" style="2" bestFit="1" customWidth="1"/>
    <col min="2" max="2" width="22.08203125" style="2" bestFit="1" customWidth="1"/>
    <col min="3" max="3" width="14.1640625" style="2" bestFit="1" customWidth="1"/>
    <col min="4" max="4" width="12.33203125" style="2" bestFit="1" customWidth="1"/>
    <col min="5" max="5" width="12" style="2" bestFit="1" customWidth="1"/>
    <col min="6" max="6" width="13.83203125" style="2" bestFit="1" customWidth="1"/>
    <col min="7" max="7" width="12.33203125" style="2" bestFit="1" customWidth="1"/>
    <col min="8" max="16384" width="8.6640625" style="2"/>
  </cols>
  <sheetData>
    <row r="1" spans="1:9" x14ac:dyDescent="0.35">
      <c r="A1" s="2" t="s">
        <v>20</v>
      </c>
    </row>
    <row r="2" spans="1:9" ht="15" thickBot="1" x14ac:dyDescent="0.4"/>
    <row r="3" spans="1:9" x14ac:dyDescent="0.35">
      <c r="A3" s="3" t="s">
        <v>21</v>
      </c>
      <c r="B3" s="3"/>
    </row>
    <row r="4" spans="1:9" x14ac:dyDescent="0.35">
      <c r="A4" s="2" t="s">
        <v>22</v>
      </c>
      <c r="B4" s="12">
        <v>0.42026054236947252</v>
      </c>
    </row>
    <row r="5" spans="1:9" x14ac:dyDescent="0.35">
      <c r="A5" s="2" t="s">
        <v>23</v>
      </c>
      <c r="B5" s="16">
        <v>0.17661892347268321</v>
      </c>
      <c r="E5" s="23" t="s">
        <v>42</v>
      </c>
      <c r="F5" s="23"/>
      <c r="G5" s="11">
        <f>(B18*-6.12) +B17</f>
        <v>14500.490801425016</v>
      </c>
    </row>
    <row r="6" spans="1:9" x14ac:dyDescent="0.35">
      <c r="A6" s="2" t="s">
        <v>24</v>
      </c>
      <c r="B6" s="16">
        <v>0.17315933911752643</v>
      </c>
      <c r="E6" s="6"/>
      <c r="F6" s="6"/>
    </row>
    <row r="7" spans="1:9" x14ac:dyDescent="0.35">
      <c r="A7" s="2" t="s">
        <v>5</v>
      </c>
      <c r="B7" s="4">
        <v>8686.0945203153133</v>
      </c>
      <c r="E7" s="23" t="s">
        <v>55</v>
      </c>
      <c r="F7" s="23"/>
      <c r="G7" s="7" t="str" cm="1">
        <f t="array" ref="G7">_xlfn.IFS(G5&lt;=3700,"Red",AND(G5&gt;3700,G5&lt;=5200),"Orange",AND(G5&gt;5200,G5&lt;=6000),"Yellow",AND(G5&gt;6000,G5&lt;=7500),"Yellow-White",AND(G5&gt;7500,G5&lt;=10000),"White",AND(G5&gt;10000,G5&lt;30000),"Blue-White",G5&gt;=30000,"Blue")</f>
        <v>Blue-White</v>
      </c>
    </row>
    <row r="8" spans="1:9" ht="15" thickBot="1" x14ac:dyDescent="0.4">
      <c r="A8" s="5" t="s">
        <v>25</v>
      </c>
      <c r="B8" s="5">
        <v>240</v>
      </c>
    </row>
    <row r="10" spans="1:9" ht="15" thickBot="1" x14ac:dyDescent="0.4">
      <c r="A10" s="2" t="s">
        <v>26</v>
      </c>
    </row>
    <row r="11" spans="1:9" x14ac:dyDescent="0.35">
      <c r="A11" s="8"/>
      <c r="B11" s="8" t="s">
        <v>31</v>
      </c>
      <c r="C11" s="8" t="s">
        <v>32</v>
      </c>
      <c r="D11" s="8" t="s">
        <v>33</v>
      </c>
      <c r="E11" s="8" t="s">
        <v>2</v>
      </c>
      <c r="F11" s="8" t="s">
        <v>34</v>
      </c>
    </row>
    <row r="12" spans="1:9" x14ac:dyDescent="0.35">
      <c r="A12" s="2" t="s">
        <v>27</v>
      </c>
      <c r="B12" s="2">
        <v>1</v>
      </c>
      <c r="C12" s="2">
        <v>3851788309.8897781</v>
      </c>
      <c r="D12" s="2">
        <v>3851788309.8897781</v>
      </c>
      <c r="E12" s="12">
        <v>51.052064450869153</v>
      </c>
      <c r="F12" s="9">
        <v>1.09173576135364E-11</v>
      </c>
    </row>
    <row r="13" spans="1:9" x14ac:dyDescent="0.35">
      <c r="A13" s="2" t="s">
        <v>28</v>
      </c>
      <c r="B13" s="2">
        <v>238</v>
      </c>
      <c r="C13" s="2">
        <v>17956680647.772709</v>
      </c>
      <c r="D13" s="2">
        <v>75448238.015851721</v>
      </c>
    </row>
    <row r="14" spans="1:9" ht="15" thickBot="1" x14ac:dyDescent="0.4">
      <c r="A14" s="5" t="s">
        <v>29</v>
      </c>
      <c r="B14" s="5">
        <v>239</v>
      </c>
      <c r="C14" s="5">
        <v>21808468957.662487</v>
      </c>
      <c r="D14" s="5"/>
      <c r="E14" s="5"/>
      <c r="F14" s="5"/>
    </row>
    <row r="15" spans="1:9" ht="15" thickBot="1" x14ac:dyDescent="0.4"/>
    <row r="16" spans="1:9" x14ac:dyDescent="0.35">
      <c r="A16" s="8"/>
      <c r="B16" s="8" t="s">
        <v>35</v>
      </c>
      <c r="C16" s="8" t="s">
        <v>5</v>
      </c>
      <c r="D16" s="8" t="s">
        <v>36</v>
      </c>
      <c r="E16" s="8" t="s">
        <v>37</v>
      </c>
      <c r="F16" s="8" t="s">
        <v>38</v>
      </c>
      <c r="G16" s="8" t="s">
        <v>39</v>
      </c>
      <c r="H16" s="10"/>
      <c r="I16" s="10"/>
    </row>
    <row r="17" spans="1:7" x14ac:dyDescent="0.35">
      <c r="A17" s="2" t="s">
        <v>30</v>
      </c>
      <c r="B17" s="14">
        <v>12167.829416965889</v>
      </c>
      <c r="C17" s="4">
        <v>607.47033753974688</v>
      </c>
      <c r="D17" s="4">
        <v>20.030326857185429</v>
      </c>
      <c r="E17" s="9">
        <v>5.6756396154105242E-53</v>
      </c>
      <c r="F17" s="4">
        <v>10971.124072275272</v>
      </c>
      <c r="G17" s="4">
        <v>13364.534761656507</v>
      </c>
    </row>
    <row r="18" spans="1:7" ht="15" thickBot="1" x14ac:dyDescent="0.4">
      <c r="A18" s="5" t="s">
        <v>3</v>
      </c>
      <c r="B18" s="13">
        <v>-381.15382099005336</v>
      </c>
      <c r="C18" s="13">
        <v>53.344988202839772</v>
      </c>
      <c r="D18" s="13">
        <v>-7.1450727393686622</v>
      </c>
      <c r="E18" s="15">
        <v>1.09173576135364E-11</v>
      </c>
      <c r="F18" s="13">
        <v>-486.24246244264009</v>
      </c>
      <c r="G18" s="13">
        <v>-276.06517953746663</v>
      </c>
    </row>
    <row r="22" spans="1:7" x14ac:dyDescent="0.35">
      <c r="A22" s="2" t="s">
        <v>40</v>
      </c>
    </row>
    <row r="23" spans="1:7" ht="15" thickBot="1" x14ac:dyDescent="0.4"/>
    <row r="24" spans="1:7" x14ac:dyDescent="0.35">
      <c r="A24" s="8" t="s">
        <v>41</v>
      </c>
      <c r="B24" s="8" t="s">
        <v>42</v>
      </c>
      <c r="C24" s="8" t="s">
        <v>43</v>
      </c>
    </row>
    <row r="25" spans="1:7" x14ac:dyDescent="0.35">
      <c r="A25" s="2">
        <v>1</v>
      </c>
      <c r="B25" s="4">
        <v>6023.629822606229</v>
      </c>
      <c r="C25" s="4">
        <v>-2955.629822606229</v>
      </c>
    </row>
    <row r="26" spans="1:7" x14ac:dyDescent="0.35">
      <c r="A26" s="2">
        <v>2</v>
      </c>
      <c r="B26" s="4">
        <v>5840.675988531003</v>
      </c>
      <c r="C26" s="4">
        <v>-2798.675988531003</v>
      </c>
    </row>
    <row r="27" spans="1:7" x14ac:dyDescent="0.35">
      <c r="A27" s="2">
        <v>3</v>
      </c>
      <c r="B27" s="4">
        <v>5040.2529644518918</v>
      </c>
      <c r="C27" s="4">
        <v>-2440.2529644518918</v>
      </c>
    </row>
    <row r="28" spans="1:7" x14ac:dyDescent="0.35">
      <c r="A28" s="2">
        <v>4</v>
      </c>
      <c r="B28" s="4">
        <v>5821.618297481501</v>
      </c>
      <c r="C28" s="4">
        <v>-3021.618297481501</v>
      </c>
    </row>
    <row r="29" spans="1:7" x14ac:dyDescent="0.35">
      <c r="A29" s="2">
        <v>5</v>
      </c>
      <c r="B29" s="4">
        <v>4521.8837679054195</v>
      </c>
      <c r="C29" s="4">
        <v>-2582.8837679054195</v>
      </c>
    </row>
    <row r="30" spans="1:7" x14ac:dyDescent="0.35">
      <c r="A30" s="2">
        <v>6</v>
      </c>
      <c r="B30" s="4">
        <v>5695.8375365547827</v>
      </c>
      <c r="C30" s="4">
        <v>-2855.8375365547827</v>
      </c>
    </row>
    <row r="31" spans="1:7" x14ac:dyDescent="0.35">
      <c r="A31" s="2">
        <v>7</v>
      </c>
      <c r="B31" s="4">
        <v>5604.3606195171706</v>
      </c>
      <c r="C31" s="4">
        <v>-2967.3606195171706</v>
      </c>
    </row>
    <row r="32" spans="1:7" x14ac:dyDescent="0.35">
      <c r="A32" s="2">
        <v>8</v>
      </c>
      <c r="B32" s="4">
        <v>5535.7529317389617</v>
      </c>
      <c r="C32" s="4">
        <v>-2935.7529317389617</v>
      </c>
    </row>
    <row r="33" spans="1:11" x14ac:dyDescent="0.35">
      <c r="A33" s="2">
        <v>9</v>
      </c>
      <c r="B33" s="4">
        <v>5516.6952406894588</v>
      </c>
      <c r="C33" s="4">
        <v>-2866.6952406894588</v>
      </c>
    </row>
    <row r="34" spans="1:11" x14ac:dyDescent="0.35">
      <c r="A34" s="2">
        <v>10</v>
      </c>
      <c r="B34" s="4">
        <v>6050.3105900755327</v>
      </c>
      <c r="C34" s="4">
        <v>-3350.3105900755327</v>
      </c>
    </row>
    <row r="35" spans="1:11" x14ac:dyDescent="0.35">
      <c r="A35" s="2">
        <v>11</v>
      </c>
      <c r="B35" s="4">
        <v>8093.2950705822186</v>
      </c>
      <c r="C35" s="4">
        <v>-4493.2950705822186</v>
      </c>
    </row>
    <row r="36" spans="1:11" x14ac:dyDescent="0.35">
      <c r="A36" s="2">
        <v>12</v>
      </c>
      <c r="B36" s="4">
        <v>7674.0258674931601</v>
      </c>
      <c r="C36" s="4">
        <v>-4545.0258674931601</v>
      </c>
      <c r="K36" s="2">
        <f>(B18*-6.12) + B17</f>
        <v>14500.490801425016</v>
      </c>
    </row>
    <row r="37" spans="1:11" x14ac:dyDescent="0.35">
      <c r="A37" s="2">
        <v>13</v>
      </c>
      <c r="B37" s="4">
        <v>7132.7874416872837</v>
      </c>
      <c r="C37" s="4">
        <v>-3998.7874416872837</v>
      </c>
    </row>
    <row r="38" spans="1:11" x14ac:dyDescent="0.35">
      <c r="A38" s="2">
        <v>14</v>
      </c>
      <c r="B38" s="4">
        <v>8173.3373729901305</v>
      </c>
      <c r="C38" s="4">
        <v>-4545.3373729901305</v>
      </c>
    </row>
    <row r="39" spans="1:11" x14ac:dyDescent="0.35">
      <c r="A39" s="2">
        <v>15</v>
      </c>
      <c r="B39" s="4">
        <v>7677.075098061081</v>
      </c>
      <c r="C39" s="4">
        <v>-5027.075098061081</v>
      </c>
    </row>
    <row r="40" spans="1:11" x14ac:dyDescent="0.35">
      <c r="A40" s="2">
        <v>16</v>
      </c>
      <c r="B40" s="4">
        <v>7186.1489766258919</v>
      </c>
      <c r="C40" s="4">
        <v>-3846.1489766258919</v>
      </c>
    </row>
    <row r="41" spans="1:11" x14ac:dyDescent="0.35">
      <c r="A41" s="2">
        <v>17</v>
      </c>
      <c r="B41" s="4">
        <v>6530.5644045230001</v>
      </c>
      <c r="C41" s="4">
        <v>-3731.5644045230001</v>
      </c>
    </row>
    <row r="42" spans="1:11" x14ac:dyDescent="0.35">
      <c r="A42" s="2">
        <v>18</v>
      </c>
      <c r="B42" s="4">
        <v>8051.3681502733125</v>
      </c>
      <c r="C42" s="4">
        <v>-4359.3681502733125</v>
      </c>
    </row>
    <row r="43" spans="1:11" x14ac:dyDescent="0.35">
      <c r="A43" s="2">
        <v>19</v>
      </c>
      <c r="B43" s="4">
        <v>7010.8182189704676</v>
      </c>
      <c r="C43" s="4">
        <v>-3818.8182189704676</v>
      </c>
    </row>
    <row r="44" spans="1:11" x14ac:dyDescent="0.35">
      <c r="A44" s="2">
        <v>20</v>
      </c>
      <c r="B44" s="4">
        <v>7906.5296982970931</v>
      </c>
      <c r="C44" s="4">
        <v>-4465.5296982970931</v>
      </c>
    </row>
    <row r="45" spans="1:11" x14ac:dyDescent="0.35">
      <c r="A45" s="2">
        <v>21</v>
      </c>
      <c r="B45" s="4">
        <v>8135.2219908911247</v>
      </c>
      <c r="C45" s="4">
        <v>16864.778009108875</v>
      </c>
    </row>
    <row r="46" spans="1:11" x14ac:dyDescent="0.35">
      <c r="A46" s="2">
        <v>22</v>
      </c>
      <c r="B46" s="4">
        <v>6824.0528466853411</v>
      </c>
      <c r="C46" s="4">
        <v>915.94715331465886</v>
      </c>
    </row>
    <row r="47" spans="1:11" x14ac:dyDescent="0.35">
      <c r="A47" s="2">
        <v>23</v>
      </c>
      <c r="B47" s="4">
        <v>6744.0105442774302</v>
      </c>
      <c r="C47" s="4">
        <v>475.9894557225698</v>
      </c>
    </row>
    <row r="48" spans="1:11" x14ac:dyDescent="0.35">
      <c r="A48" s="2">
        <v>24</v>
      </c>
      <c r="B48" s="4">
        <v>6641.099012610116</v>
      </c>
      <c r="C48" s="4">
        <v>1858.900987389884</v>
      </c>
    </row>
    <row r="49" spans="1:3" x14ac:dyDescent="0.35">
      <c r="A49" s="2">
        <v>25</v>
      </c>
      <c r="B49" s="4">
        <v>7635.9104853941544</v>
      </c>
      <c r="C49" s="4">
        <v>8864.0895146058465</v>
      </c>
    </row>
    <row r="50" spans="1:3" x14ac:dyDescent="0.35">
      <c r="A50" s="2">
        <v>26</v>
      </c>
      <c r="B50" s="4">
        <v>7506.3181862575366</v>
      </c>
      <c r="C50" s="4">
        <v>5483.6818137424634</v>
      </c>
    </row>
    <row r="51" spans="1:3" x14ac:dyDescent="0.35">
      <c r="A51" s="2">
        <v>27</v>
      </c>
      <c r="B51" s="4">
        <v>6755.4451589071323</v>
      </c>
      <c r="C51" s="4">
        <v>1814.5548410928677</v>
      </c>
    </row>
    <row r="52" spans="1:3" x14ac:dyDescent="0.35">
      <c r="A52" s="2">
        <v>28</v>
      </c>
      <c r="B52" s="4">
        <v>6652.5336272398172</v>
      </c>
      <c r="C52" s="4">
        <v>1047.4663727601828</v>
      </c>
    </row>
    <row r="53" spans="1:3" x14ac:dyDescent="0.35">
      <c r="A53" s="2">
        <v>29</v>
      </c>
      <c r="B53" s="4">
        <v>7369.102810701118</v>
      </c>
      <c r="C53" s="4">
        <v>4420.897189298882</v>
      </c>
    </row>
    <row r="54" spans="1:3" x14ac:dyDescent="0.35">
      <c r="A54" s="2">
        <v>30</v>
      </c>
      <c r="B54" s="4">
        <v>6801.1836174259379</v>
      </c>
      <c r="C54" s="4">
        <v>428.81638257406212</v>
      </c>
    </row>
    <row r="55" spans="1:3" x14ac:dyDescent="0.35">
      <c r="A55" s="2">
        <v>31</v>
      </c>
      <c r="B55" s="4">
        <v>13959.25237561914</v>
      </c>
      <c r="C55" s="4">
        <v>25040.74762438086</v>
      </c>
    </row>
    <row r="56" spans="1:3" x14ac:dyDescent="0.35">
      <c r="A56" s="2">
        <v>32</v>
      </c>
      <c r="B56" s="4">
        <v>13768.675465124114</v>
      </c>
      <c r="C56" s="4">
        <v>16231.324534875886</v>
      </c>
    </row>
    <row r="57" spans="1:3" x14ac:dyDescent="0.35">
      <c r="A57" s="2">
        <v>33</v>
      </c>
      <c r="B57" s="4">
        <v>12918.702444316294</v>
      </c>
      <c r="C57" s="4">
        <v>2357.2975556837064</v>
      </c>
    </row>
    <row r="58" spans="1:3" x14ac:dyDescent="0.35">
      <c r="A58" s="2">
        <v>34</v>
      </c>
      <c r="B58" s="4">
        <v>12106.844805607481</v>
      </c>
      <c r="C58" s="4">
        <v>-2406.8448056074812</v>
      </c>
    </row>
    <row r="59" spans="1:3" x14ac:dyDescent="0.35">
      <c r="A59" s="2">
        <v>35</v>
      </c>
      <c r="B59" s="4">
        <v>10243.002620966119</v>
      </c>
      <c r="C59" s="4">
        <v>-4443.0026209661191</v>
      </c>
    </row>
    <row r="60" spans="1:3" x14ac:dyDescent="0.35">
      <c r="A60" s="2">
        <v>36</v>
      </c>
      <c r="B60" s="4">
        <v>11245.43717016996</v>
      </c>
      <c r="C60" s="4">
        <v>-3193.4371701699602</v>
      </c>
    </row>
    <row r="61" spans="1:3" x14ac:dyDescent="0.35">
      <c r="A61" s="2">
        <v>37</v>
      </c>
      <c r="B61" s="4">
        <v>11249.248708379861</v>
      </c>
      <c r="C61" s="4">
        <v>-4492.2487083798605</v>
      </c>
    </row>
    <row r="62" spans="1:3" x14ac:dyDescent="0.35">
      <c r="A62" s="2">
        <v>38</v>
      </c>
      <c r="B62" s="4">
        <v>11051.048721465033</v>
      </c>
      <c r="C62" s="4">
        <v>-4671.0487214650329</v>
      </c>
    </row>
    <row r="63" spans="1:3" x14ac:dyDescent="0.35">
      <c r="A63" s="2">
        <v>39</v>
      </c>
      <c r="B63" s="4">
        <v>10467.883375350251</v>
      </c>
      <c r="C63" s="4">
        <v>-4531.8833753502513</v>
      </c>
    </row>
    <row r="64" spans="1:3" x14ac:dyDescent="0.35">
      <c r="A64" s="2">
        <v>40</v>
      </c>
      <c r="B64" s="4">
        <v>10250.62569738592</v>
      </c>
      <c r="C64" s="4">
        <v>-4663.6256973859199</v>
      </c>
    </row>
    <row r="65" spans="1:3" x14ac:dyDescent="0.35">
      <c r="A65" s="2">
        <v>41</v>
      </c>
      <c r="B65" s="4">
        <v>14809.225396426958</v>
      </c>
      <c r="C65" s="4">
        <v>-10983.225396426958</v>
      </c>
    </row>
    <row r="66" spans="1:3" x14ac:dyDescent="0.35">
      <c r="A66" s="2">
        <v>42</v>
      </c>
      <c r="B66" s="4">
        <v>14530.983107104221</v>
      </c>
      <c r="C66" s="4">
        <v>-11165.983107104221</v>
      </c>
    </row>
    <row r="67" spans="1:3" x14ac:dyDescent="0.35">
      <c r="A67" s="2">
        <v>43</v>
      </c>
      <c r="B67" s="4">
        <v>14462.37541932601</v>
      </c>
      <c r="C67" s="4">
        <v>-11192.37541932601</v>
      </c>
    </row>
    <row r="68" spans="1:3" x14ac:dyDescent="0.35">
      <c r="A68" s="2">
        <v>44</v>
      </c>
      <c r="B68" s="4">
        <v>14919.760004514075</v>
      </c>
      <c r="C68" s="4">
        <v>-11719.760004514075</v>
      </c>
    </row>
    <row r="69" spans="1:3" x14ac:dyDescent="0.35">
      <c r="A69" s="2">
        <v>45</v>
      </c>
      <c r="B69" s="4">
        <v>14454.752342906209</v>
      </c>
      <c r="C69" s="4">
        <v>-11446.752342906209</v>
      </c>
    </row>
    <row r="70" spans="1:3" x14ac:dyDescent="0.35">
      <c r="A70" s="2">
        <v>46</v>
      </c>
      <c r="B70" s="4">
        <v>14683.444635500242</v>
      </c>
      <c r="C70" s="4">
        <v>-11083.444635500242</v>
      </c>
    </row>
    <row r="71" spans="1:3" x14ac:dyDescent="0.35">
      <c r="A71" s="2">
        <v>47</v>
      </c>
      <c r="B71" s="4">
        <v>14752.052323278451</v>
      </c>
      <c r="C71" s="4">
        <v>-11177.052323278451</v>
      </c>
    </row>
    <row r="72" spans="1:3" x14ac:dyDescent="0.35">
      <c r="A72" s="2">
        <v>48</v>
      </c>
      <c r="B72" s="4">
        <v>14165.075438953769</v>
      </c>
      <c r="C72" s="4">
        <v>-10591.075438953769</v>
      </c>
    </row>
    <row r="73" spans="1:3" x14ac:dyDescent="0.35">
      <c r="A73" s="2">
        <v>49</v>
      </c>
      <c r="B73" s="4">
        <v>14736.806170438849</v>
      </c>
      <c r="C73" s="4">
        <v>-11111.806170438849</v>
      </c>
    </row>
    <row r="74" spans="1:3" x14ac:dyDescent="0.35">
      <c r="A74" s="2">
        <v>50</v>
      </c>
      <c r="B74" s="4">
        <v>14492.867725005215</v>
      </c>
      <c r="C74" s="4">
        <v>19257.132274994787</v>
      </c>
    </row>
    <row r="75" spans="1:3" x14ac:dyDescent="0.35">
      <c r="A75" s="2">
        <v>51</v>
      </c>
      <c r="B75" s="4">
        <v>15750.675334272391</v>
      </c>
      <c r="C75" s="4">
        <v>-12260.675334272391</v>
      </c>
    </row>
    <row r="76" spans="1:3" x14ac:dyDescent="0.35">
      <c r="A76" s="2">
        <v>52</v>
      </c>
      <c r="B76" s="4">
        <v>15076.033071119997</v>
      </c>
      <c r="C76" s="4">
        <v>-11326.033071119997</v>
      </c>
    </row>
    <row r="77" spans="1:3" x14ac:dyDescent="0.35">
      <c r="A77" s="2">
        <v>53</v>
      </c>
      <c r="B77" s="4">
        <v>15674.44457007438</v>
      </c>
      <c r="C77" s="4">
        <v>-11840.44457007438</v>
      </c>
    </row>
    <row r="78" spans="1:3" x14ac:dyDescent="0.35">
      <c r="A78" s="2">
        <v>54</v>
      </c>
      <c r="B78" s="4">
        <v>15236.117675935819</v>
      </c>
      <c r="C78" s="4">
        <v>-11487.117675935819</v>
      </c>
    </row>
    <row r="79" spans="1:3" x14ac:dyDescent="0.35">
      <c r="A79" s="2">
        <v>55</v>
      </c>
      <c r="B79" s="4">
        <v>15137.017682478405</v>
      </c>
      <c r="C79" s="4">
        <v>-11487.017682478405</v>
      </c>
    </row>
    <row r="80" spans="1:3" x14ac:dyDescent="0.35">
      <c r="A80" s="2">
        <v>56</v>
      </c>
      <c r="B80" s="4">
        <v>16646.386813599016</v>
      </c>
      <c r="C80" s="4">
        <v>-13196.386813599016</v>
      </c>
    </row>
    <row r="81" spans="1:3" x14ac:dyDescent="0.35">
      <c r="A81" s="2">
        <v>57</v>
      </c>
      <c r="B81" s="4">
        <v>16711.182963167324</v>
      </c>
      <c r="C81" s="4">
        <v>-13051.182963167324</v>
      </c>
    </row>
    <row r="82" spans="1:3" x14ac:dyDescent="0.35">
      <c r="A82" s="2">
        <v>58</v>
      </c>
      <c r="B82" s="4">
        <v>16467.244517733692</v>
      </c>
      <c r="C82" s="4">
        <v>-13017.244517733692</v>
      </c>
    </row>
    <row r="83" spans="1:3" x14ac:dyDescent="0.35">
      <c r="A83" s="2">
        <v>59</v>
      </c>
      <c r="B83" s="4">
        <v>16451.998364894091</v>
      </c>
      <c r="C83" s="4">
        <v>-12699.998364894091</v>
      </c>
    </row>
    <row r="84" spans="1:3" x14ac:dyDescent="0.35">
      <c r="A84" s="2">
        <v>60</v>
      </c>
      <c r="B84" s="4">
        <v>16497.736823412895</v>
      </c>
      <c r="C84" s="4">
        <v>-12962.736823412895</v>
      </c>
    </row>
    <row r="85" spans="1:3" x14ac:dyDescent="0.35">
      <c r="A85" s="2">
        <v>61</v>
      </c>
      <c r="B85" s="4">
        <v>5981.7029022973229</v>
      </c>
      <c r="C85" s="4">
        <v>-2640.7029022973229</v>
      </c>
    </row>
    <row r="86" spans="1:3" x14ac:dyDescent="0.35">
      <c r="A86" s="2">
        <v>62</v>
      </c>
      <c r="B86" s="4">
        <v>5711.0836893943851</v>
      </c>
      <c r="C86" s="4">
        <v>-2279.0836893943851</v>
      </c>
    </row>
    <row r="87" spans="1:3" x14ac:dyDescent="0.35">
      <c r="A87" s="2">
        <v>63</v>
      </c>
      <c r="B87" s="4">
        <v>6035.0644372359311</v>
      </c>
      <c r="C87" s="4">
        <v>-3052.0644372359311</v>
      </c>
    </row>
    <row r="88" spans="1:3" x14ac:dyDescent="0.35">
      <c r="A88" s="2">
        <v>64</v>
      </c>
      <c r="B88" s="4">
        <v>5703.4606129745844</v>
      </c>
      <c r="C88" s="4">
        <v>-2868.4606129745844</v>
      </c>
    </row>
    <row r="89" spans="1:3" x14ac:dyDescent="0.35">
      <c r="A89" s="2">
        <v>65</v>
      </c>
      <c r="B89" s="4">
        <v>4967.8337384637807</v>
      </c>
      <c r="C89" s="4">
        <v>-2032.8337384637807</v>
      </c>
    </row>
    <row r="90" spans="1:3" x14ac:dyDescent="0.35">
      <c r="A90" s="2">
        <v>66</v>
      </c>
      <c r="B90" s="4">
        <v>5638.6644634062759</v>
      </c>
      <c r="C90" s="4">
        <v>-2343.6644634062759</v>
      </c>
    </row>
    <row r="91" spans="1:3" x14ac:dyDescent="0.35">
      <c r="A91" s="2">
        <v>67</v>
      </c>
      <c r="B91" s="4">
        <v>5177.4683400083104</v>
      </c>
      <c r="C91" s="4">
        <v>-2232.4683400083104</v>
      </c>
    </row>
    <row r="92" spans="1:3" x14ac:dyDescent="0.35">
      <c r="A92" s="2">
        <v>68</v>
      </c>
      <c r="B92" s="4">
        <v>5897.8490616795116</v>
      </c>
      <c r="C92" s="4">
        <v>-3080.8490616795116</v>
      </c>
    </row>
    <row r="93" spans="1:3" x14ac:dyDescent="0.35">
      <c r="A93" s="2">
        <v>69</v>
      </c>
      <c r="B93" s="4">
        <v>5539.5644699488612</v>
      </c>
      <c r="C93" s="4">
        <v>-2765.5644699488612</v>
      </c>
    </row>
    <row r="94" spans="1:3" x14ac:dyDescent="0.35">
      <c r="A94" s="2">
        <v>70</v>
      </c>
      <c r="B94" s="4">
        <v>4762.0106751291523</v>
      </c>
      <c r="C94" s="4">
        <v>-1891.0106751291523</v>
      </c>
    </row>
    <row r="95" spans="1:3" x14ac:dyDescent="0.35">
      <c r="A95" s="2">
        <v>71</v>
      </c>
      <c r="B95" s="4">
        <v>7479.6374187882329</v>
      </c>
      <c r="C95" s="4">
        <v>-4134.6374187882329</v>
      </c>
    </row>
    <row r="96" spans="1:3" x14ac:dyDescent="0.35">
      <c r="A96" s="2">
        <v>72</v>
      </c>
      <c r="B96" s="4">
        <v>8310.55274854655</v>
      </c>
      <c r="C96" s="4">
        <v>-4703.55274854655</v>
      </c>
    </row>
    <row r="97" spans="1:3" x14ac:dyDescent="0.35">
      <c r="A97" s="2">
        <v>73</v>
      </c>
      <c r="B97" s="4">
        <v>7136.598979897185</v>
      </c>
      <c r="C97" s="4">
        <v>-3832.598979897185</v>
      </c>
    </row>
    <row r="98" spans="1:3" x14ac:dyDescent="0.35">
      <c r="A98" s="2">
        <v>74</v>
      </c>
      <c r="B98" s="4">
        <v>7616.8527943446525</v>
      </c>
      <c r="C98" s="4">
        <v>-4466.8527943446525</v>
      </c>
    </row>
    <row r="99" spans="1:3" x14ac:dyDescent="0.35">
      <c r="A99" s="2">
        <v>75</v>
      </c>
      <c r="B99" s="4">
        <v>8017.0643063842081</v>
      </c>
      <c r="C99" s="4">
        <v>-4467.0643063842081</v>
      </c>
    </row>
    <row r="100" spans="1:3" x14ac:dyDescent="0.35">
      <c r="A100" s="2">
        <v>76</v>
      </c>
      <c r="B100" s="4">
        <v>7685.4604821228622</v>
      </c>
      <c r="C100" s="4">
        <v>-4505.4604821228622</v>
      </c>
    </row>
    <row r="101" spans="1:3" x14ac:dyDescent="0.35">
      <c r="A101" s="2">
        <v>77</v>
      </c>
      <c r="B101" s="4">
        <v>7037.4989864397703</v>
      </c>
      <c r="C101" s="4">
        <v>-4147.4989864397703</v>
      </c>
    </row>
    <row r="102" spans="1:3" x14ac:dyDescent="0.35">
      <c r="A102" s="2">
        <v>78</v>
      </c>
      <c r="B102" s="4">
        <v>7643.5335618139561</v>
      </c>
      <c r="C102" s="4">
        <v>-4301.5335618139561</v>
      </c>
    </row>
    <row r="103" spans="1:3" x14ac:dyDescent="0.35">
      <c r="A103" s="2">
        <v>79</v>
      </c>
      <c r="B103" s="4">
        <v>7285.2489700833057</v>
      </c>
      <c r="C103" s="4">
        <v>-4664.2489700833057</v>
      </c>
    </row>
    <row r="104" spans="1:3" x14ac:dyDescent="0.35">
      <c r="A104" s="2">
        <v>80</v>
      </c>
      <c r="B104" s="4">
        <v>6839.2989995249436</v>
      </c>
      <c r="C104" s="4">
        <v>-3681.2989995249436</v>
      </c>
    </row>
    <row r="105" spans="1:3" x14ac:dyDescent="0.35">
      <c r="A105" s="2">
        <v>81</v>
      </c>
      <c r="B105" s="4">
        <v>6797.3720792160375</v>
      </c>
      <c r="C105" s="4">
        <v>302.62792078396251</v>
      </c>
    </row>
    <row r="106" spans="1:3" x14ac:dyDescent="0.35">
      <c r="A106" s="2">
        <v>82</v>
      </c>
      <c r="B106" s="4">
        <v>7586.3604886654484</v>
      </c>
      <c r="C106" s="4">
        <v>2987.6395113345516</v>
      </c>
    </row>
    <row r="107" spans="1:3" x14ac:dyDescent="0.35">
      <c r="A107" s="2">
        <v>83</v>
      </c>
      <c r="B107" s="4">
        <v>6915.5297637229542</v>
      </c>
      <c r="C107" s="4">
        <v>2014.4702362770458</v>
      </c>
    </row>
    <row r="108" spans="1:3" x14ac:dyDescent="0.35">
      <c r="A108" s="2">
        <v>84</v>
      </c>
      <c r="B108" s="4">
        <v>7422.4643456397253</v>
      </c>
      <c r="C108" s="4">
        <v>9777.5356543602757</v>
      </c>
    </row>
    <row r="109" spans="1:3" x14ac:dyDescent="0.35">
      <c r="A109" s="2">
        <v>85</v>
      </c>
      <c r="B109" s="4">
        <v>7529.1874155169398</v>
      </c>
      <c r="C109" s="4">
        <v>6570.8125844830602</v>
      </c>
    </row>
    <row r="110" spans="1:3" x14ac:dyDescent="0.35">
      <c r="A110" s="2">
        <v>86</v>
      </c>
      <c r="B110" s="4">
        <v>6839.2989995249436</v>
      </c>
      <c r="C110" s="4">
        <v>2835.7010004750564</v>
      </c>
    </row>
    <row r="111" spans="1:3" x14ac:dyDescent="0.35">
      <c r="A111" s="2">
        <v>87</v>
      </c>
      <c r="B111" s="4">
        <v>7544.4335683565414</v>
      </c>
      <c r="C111" s="4">
        <v>4465.5664316434586</v>
      </c>
    </row>
    <row r="112" spans="1:3" x14ac:dyDescent="0.35">
      <c r="A112" s="2">
        <v>88</v>
      </c>
      <c r="B112" s="4">
        <v>7902.7181600871927</v>
      </c>
      <c r="C112" s="4">
        <v>3077.2818399128073</v>
      </c>
    </row>
    <row r="113" spans="1:3" x14ac:dyDescent="0.35">
      <c r="A113" s="2">
        <v>89</v>
      </c>
      <c r="B113" s="4">
        <v>7224.2643587248967</v>
      </c>
      <c r="C113" s="4">
        <v>6495.7356412751033</v>
      </c>
    </row>
    <row r="114" spans="1:3" x14ac:dyDescent="0.35">
      <c r="A114" s="2">
        <v>90</v>
      </c>
      <c r="B114" s="4">
        <v>7845.5450869386841</v>
      </c>
      <c r="C114" s="4">
        <v>12014.454913061316</v>
      </c>
    </row>
    <row r="115" spans="1:3" x14ac:dyDescent="0.35">
      <c r="A115" s="2">
        <v>91</v>
      </c>
      <c r="B115" s="4">
        <v>10075.294939730496</v>
      </c>
      <c r="C115" s="4">
        <v>-4775.2949397304965</v>
      </c>
    </row>
    <row r="116" spans="1:3" x14ac:dyDescent="0.35">
      <c r="A116" s="2">
        <v>92</v>
      </c>
      <c r="B116" s="4">
        <v>9688.0426576046011</v>
      </c>
      <c r="C116" s="4">
        <v>-5162.0426576046011</v>
      </c>
    </row>
    <row r="117" spans="1:3" x14ac:dyDescent="0.35">
      <c r="A117" s="2">
        <v>93</v>
      </c>
      <c r="B117" s="4">
        <v>9794.0034198398371</v>
      </c>
      <c r="C117" s="4">
        <v>-5717.0034198398371</v>
      </c>
    </row>
    <row r="118" spans="1:3" x14ac:dyDescent="0.35">
      <c r="A118" s="2">
        <v>94</v>
      </c>
      <c r="B118" s="4">
        <v>10345.914152633435</v>
      </c>
      <c r="C118" s="4">
        <v>-5365.9141526334352</v>
      </c>
    </row>
    <row r="119" spans="1:3" x14ac:dyDescent="0.35">
      <c r="A119" s="2">
        <v>95</v>
      </c>
      <c r="B119" s="4">
        <v>11615.156376530313</v>
      </c>
      <c r="C119" s="4">
        <v>-2585.1563765303126</v>
      </c>
    </row>
    <row r="120" spans="1:3" x14ac:dyDescent="0.35">
      <c r="A120" s="2">
        <v>96</v>
      </c>
      <c r="B120" s="4">
        <v>13044.483205243012</v>
      </c>
      <c r="C120" s="4">
        <v>-1794.483205243012</v>
      </c>
    </row>
    <row r="121" spans="1:3" x14ac:dyDescent="0.35">
      <c r="A121" s="2">
        <v>97</v>
      </c>
      <c r="B121" s="4">
        <v>10384.029534732439</v>
      </c>
      <c r="C121" s="4">
        <v>-5272.0295347324391</v>
      </c>
    </row>
    <row r="122" spans="1:3" x14ac:dyDescent="0.35">
      <c r="A122" s="2">
        <v>98</v>
      </c>
      <c r="B122" s="4">
        <v>11237.814093750159</v>
      </c>
      <c r="C122" s="4">
        <v>-3517.8140937501594</v>
      </c>
    </row>
    <row r="123" spans="1:3" x14ac:dyDescent="0.35">
      <c r="A123" s="2">
        <v>99</v>
      </c>
      <c r="B123" s="4">
        <v>12160.206340546089</v>
      </c>
      <c r="C123" s="4">
        <v>-62.206340546088541</v>
      </c>
    </row>
    <row r="124" spans="1:3" x14ac:dyDescent="0.35">
      <c r="A124" s="2">
        <v>100</v>
      </c>
      <c r="B124" s="4">
        <v>13844.906229322125</v>
      </c>
      <c r="C124" s="4">
        <v>22263.093770677875</v>
      </c>
    </row>
    <row r="125" spans="1:3" x14ac:dyDescent="0.35">
      <c r="A125" s="2">
        <v>101</v>
      </c>
      <c r="B125" s="4">
        <v>14645.329253401236</v>
      </c>
      <c r="C125" s="4">
        <v>18654.670746598764</v>
      </c>
    </row>
    <row r="126" spans="1:3" x14ac:dyDescent="0.35">
      <c r="A126" s="2">
        <v>102</v>
      </c>
      <c r="B126" s="4">
        <v>14542.417721733922</v>
      </c>
      <c r="C126" s="4">
        <v>25457.582278266076</v>
      </c>
    </row>
    <row r="127" spans="1:3" x14ac:dyDescent="0.35">
      <c r="A127" s="2">
        <v>103</v>
      </c>
      <c r="B127" s="4">
        <v>14363.275425868596</v>
      </c>
      <c r="C127" s="4">
        <v>8636.7245741314036</v>
      </c>
    </row>
    <row r="128" spans="1:3" x14ac:dyDescent="0.35">
      <c r="A128" s="2">
        <v>104</v>
      </c>
      <c r="B128" s="4">
        <v>14793.979243587357</v>
      </c>
      <c r="C128" s="4">
        <v>2326.0207564126431</v>
      </c>
    </row>
    <row r="129" spans="1:3" x14ac:dyDescent="0.35">
      <c r="A129" s="2">
        <v>105</v>
      </c>
      <c r="B129" s="4">
        <v>14420.448499017104</v>
      </c>
      <c r="C129" s="4">
        <v>-3324.448499017104</v>
      </c>
    </row>
    <row r="130" spans="1:3" x14ac:dyDescent="0.35">
      <c r="A130" s="2">
        <v>106</v>
      </c>
      <c r="B130" s="4">
        <v>14500.490801425016</v>
      </c>
      <c r="C130" s="4">
        <v>-255.49080142501589</v>
      </c>
    </row>
    <row r="131" spans="1:3" x14ac:dyDescent="0.35">
      <c r="A131" s="2">
        <v>107</v>
      </c>
      <c r="B131" s="4">
        <v>14389.956193337901</v>
      </c>
      <c r="C131" s="4">
        <v>10240.043806662099</v>
      </c>
    </row>
    <row r="132" spans="1:3" x14ac:dyDescent="0.35">
      <c r="A132" s="2">
        <v>108</v>
      </c>
      <c r="B132" s="4">
        <v>14584.344642042828</v>
      </c>
      <c r="C132" s="4">
        <v>-1691.3446420428281</v>
      </c>
    </row>
    <row r="133" spans="1:3" x14ac:dyDescent="0.35">
      <c r="A133" s="2">
        <v>109</v>
      </c>
      <c r="B133" s="4">
        <v>14546.229259943822</v>
      </c>
      <c r="C133" s="4">
        <v>9798.7707400561776</v>
      </c>
    </row>
    <row r="134" spans="1:3" x14ac:dyDescent="0.35">
      <c r="A134" s="2">
        <v>110</v>
      </c>
      <c r="B134" s="4">
        <v>14374.710040498299</v>
      </c>
      <c r="C134" s="4">
        <v>19046.289959501701</v>
      </c>
    </row>
    <row r="135" spans="1:3" x14ac:dyDescent="0.35">
      <c r="A135" s="2">
        <v>111</v>
      </c>
      <c r="B135" s="4">
        <v>16246.17530155946</v>
      </c>
      <c r="C135" s="4">
        <v>-12787.17530155946</v>
      </c>
    </row>
    <row r="136" spans="1:3" x14ac:dyDescent="0.35">
      <c r="A136" s="2">
        <v>112</v>
      </c>
      <c r="B136" s="4">
        <v>16288.102221868367</v>
      </c>
      <c r="C136" s="4">
        <v>-12683.102221868367</v>
      </c>
    </row>
    <row r="137" spans="1:3" x14ac:dyDescent="0.35">
      <c r="A137" s="2">
        <v>113</v>
      </c>
      <c r="B137" s="4">
        <v>16486.302208783192</v>
      </c>
      <c r="C137" s="4">
        <v>-12871.302208783192</v>
      </c>
    </row>
    <row r="138" spans="1:3" x14ac:dyDescent="0.35">
      <c r="A138" s="2">
        <v>114</v>
      </c>
      <c r="B138" s="4">
        <v>16330.029142177271</v>
      </c>
      <c r="C138" s="4">
        <v>-12931.029142177271</v>
      </c>
    </row>
    <row r="139" spans="1:3" x14ac:dyDescent="0.35">
      <c r="A139" s="2">
        <v>115</v>
      </c>
      <c r="B139" s="4">
        <v>16307.159912917868</v>
      </c>
      <c r="C139" s="4">
        <v>-12697.159912917868</v>
      </c>
    </row>
    <row r="140" spans="1:3" x14ac:dyDescent="0.35">
      <c r="A140" s="2">
        <v>116</v>
      </c>
      <c r="B140" s="4">
        <v>16371.956062486177</v>
      </c>
      <c r="C140" s="4">
        <v>-12818.956062486177</v>
      </c>
    </row>
    <row r="141" spans="1:3" x14ac:dyDescent="0.35">
      <c r="A141" s="2">
        <v>117</v>
      </c>
      <c r="B141" s="4">
        <v>16509.171438042598</v>
      </c>
      <c r="C141" s="4">
        <v>-12494.171438042598</v>
      </c>
    </row>
    <row r="142" spans="1:3" x14ac:dyDescent="0.35">
      <c r="A142" s="2">
        <v>118</v>
      </c>
      <c r="B142" s="4">
        <v>16074.656082113936</v>
      </c>
      <c r="C142" s="4">
        <v>-12449.656082113936</v>
      </c>
    </row>
    <row r="143" spans="1:3" x14ac:dyDescent="0.35">
      <c r="A143" s="2">
        <v>119</v>
      </c>
      <c r="B143" s="4">
        <v>16006.048394335727</v>
      </c>
      <c r="C143" s="4">
        <v>-9156.0483943357267</v>
      </c>
    </row>
    <row r="144" spans="1:3" x14ac:dyDescent="0.35">
      <c r="A144" s="2">
        <v>120</v>
      </c>
      <c r="B144" s="4">
        <v>16246.17530155946</v>
      </c>
      <c r="C144" s="4">
        <v>-12466.17530155946</v>
      </c>
    </row>
    <row r="145" spans="1:3" x14ac:dyDescent="0.35">
      <c r="A145" s="2">
        <v>121</v>
      </c>
      <c r="B145" s="4">
        <v>5627.2298487765738</v>
      </c>
      <c r="C145" s="4">
        <v>-2304.2298487765738</v>
      </c>
    </row>
    <row r="146" spans="1:3" x14ac:dyDescent="0.35">
      <c r="A146" s="2">
        <v>122</v>
      </c>
      <c r="B146" s="4">
        <v>4567.6222264242251</v>
      </c>
      <c r="C146" s="4">
        <v>-1036.6222264242251</v>
      </c>
    </row>
    <row r="147" spans="1:3" x14ac:dyDescent="0.35">
      <c r="A147" s="2">
        <v>123</v>
      </c>
      <c r="B147" s="4">
        <v>4537.1299207450211</v>
      </c>
      <c r="C147" s="4">
        <v>-1319.1299207450211</v>
      </c>
    </row>
    <row r="148" spans="1:3" x14ac:dyDescent="0.35">
      <c r="A148" s="2">
        <v>124</v>
      </c>
      <c r="B148" s="4">
        <v>5718.7067658141859</v>
      </c>
      <c r="C148" s="4">
        <v>-2572.7067658141859</v>
      </c>
    </row>
    <row r="149" spans="1:3" x14ac:dyDescent="0.35">
      <c r="A149" s="2">
        <v>125</v>
      </c>
      <c r="B149" s="4">
        <v>5642.4760016161754</v>
      </c>
      <c r="C149" s="4">
        <v>-2131.4760016161754</v>
      </c>
    </row>
    <row r="150" spans="1:3" x14ac:dyDescent="0.35">
      <c r="A150" s="2">
        <v>126</v>
      </c>
      <c r="B150" s="4">
        <v>4685.7799109311418</v>
      </c>
      <c r="C150" s="4">
        <v>-1460.7799109311418</v>
      </c>
    </row>
    <row r="151" spans="1:3" x14ac:dyDescent="0.35">
      <c r="A151" s="2">
        <v>127</v>
      </c>
      <c r="B151" s="4">
        <v>5733.9529186537893</v>
      </c>
      <c r="C151" s="4">
        <v>-2798.9529186537893</v>
      </c>
    </row>
    <row r="152" spans="1:3" x14ac:dyDescent="0.35">
      <c r="A152" s="2">
        <v>128</v>
      </c>
      <c r="B152" s="4">
        <v>5798.7490682220978</v>
      </c>
      <c r="C152" s="4">
        <v>-2937.7490682220978</v>
      </c>
    </row>
    <row r="153" spans="1:3" x14ac:dyDescent="0.35">
      <c r="A153" s="2">
        <v>129</v>
      </c>
      <c r="B153" s="4">
        <v>4712.4606784004463</v>
      </c>
      <c r="C153" s="4">
        <v>-1856.4606784004463</v>
      </c>
    </row>
    <row r="154" spans="1:3" x14ac:dyDescent="0.35">
      <c r="A154" s="2">
        <v>130</v>
      </c>
      <c r="B154" s="4">
        <v>5272.7567952558238</v>
      </c>
      <c r="C154" s="4">
        <v>-2541.7567952558238</v>
      </c>
    </row>
    <row r="155" spans="1:3" x14ac:dyDescent="0.35">
      <c r="A155" s="2">
        <v>131</v>
      </c>
      <c r="B155" s="4">
        <v>8024.6873828040098</v>
      </c>
      <c r="C155" s="4">
        <v>-4929.6873828040098</v>
      </c>
    </row>
    <row r="156" spans="1:3" x14ac:dyDescent="0.35">
      <c r="A156" s="2">
        <v>132</v>
      </c>
      <c r="B156" s="4">
        <v>8226.6989079287378</v>
      </c>
      <c r="C156" s="4">
        <v>-4619.6989079287378</v>
      </c>
    </row>
    <row r="157" spans="1:3" x14ac:dyDescent="0.35">
      <c r="A157" s="2">
        <v>133</v>
      </c>
      <c r="B157" s="4">
        <v>7910.3412365069935</v>
      </c>
      <c r="C157" s="4">
        <v>-4810.3412365069935</v>
      </c>
    </row>
    <row r="158" spans="1:3" x14ac:dyDescent="0.35">
      <c r="A158" s="2">
        <v>134</v>
      </c>
      <c r="B158" s="4">
        <v>7167.09128557639</v>
      </c>
      <c r="C158" s="4">
        <v>-4178.09128557639</v>
      </c>
    </row>
    <row r="159" spans="1:3" x14ac:dyDescent="0.35">
      <c r="A159" s="2">
        <v>135</v>
      </c>
      <c r="B159" s="4">
        <v>6744.0105442774302</v>
      </c>
      <c r="C159" s="4">
        <v>-3202.0105442774302</v>
      </c>
    </row>
    <row r="160" spans="1:3" x14ac:dyDescent="0.35">
      <c r="A160" s="2">
        <v>136</v>
      </c>
      <c r="B160" s="4">
        <v>6545.8105573626026</v>
      </c>
      <c r="C160" s="4">
        <v>-3302.8105573626026</v>
      </c>
    </row>
    <row r="161" spans="1:3" x14ac:dyDescent="0.35">
      <c r="A161" s="2">
        <v>137</v>
      </c>
      <c r="B161" s="4">
        <v>7811.2412430495797</v>
      </c>
      <c r="C161" s="4">
        <v>-4720.2412430495797</v>
      </c>
    </row>
    <row r="162" spans="1:3" x14ac:dyDescent="0.35">
      <c r="A162" s="2">
        <v>138</v>
      </c>
      <c r="B162" s="4">
        <v>6732.5759296477281</v>
      </c>
      <c r="C162" s="4">
        <v>-3134.5759296477281</v>
      </c>
    </row>
    <row r="163" spans="1:3" x14ac:dyDescent="0.35">
      <c r="A163" s="2">
        <v>139</v>
      </c>
      <c r="B163" s="4">
        <v>7506.3181862575366</v>
      </c>
      <c r="C163" s="4">
        <v>-4182.3181862575366</v>
      </c>
    </row>
    <row r="164" spans="1:3" x14ac:dyDescent="0.35">
      <c r="A164" s="2">
        <v>140</v>
      </c>
      <c r="B164" s="4">
        <v>6705.8951621784245</v>
      </c>
      <c r="C164" s="4">
        <v>-3164.8951621784245</v>
      </c>
    </row>
    <row r="165" spans="1:3" x14ac:dyDescent="0.35">
      <c r="A165" s="2">
        <v>141</v>
      </c>
      <c r="B165" s="4">
        <v>6957.4566840318603</v>
      </c>
      <c r="C165" s="4">
        <v>6462.5433159681397</v>
      </c>
    </row>
    <row r="166" spans="1:3" x14ac:dyDescent="0.35">
      <c r="A166" s="2">
        <v>142</v>
      </c>
      <c r="B166" s="4">
        <v>7776.9373991604743</v>
      </c>
      <c r="C166" s="4">
        <v>13243.062600839527</v>
      </c>
    </row>
    <row r="167" spans="1:3" x14ac:dyDescent="0.35">
      <c r="A167" s="2">
        <v>143</v>
      </c>
      <c r="B167" s="4">
        <v>7296.6835847130078</v>
      </c>
      <c r="C167" s="4">
        <v>10993.316415286992</v>
      </c>
    </row>
    <row r="168" spans="1:3" x14ac:dyDescent="0.35">
      <c r="A168" s="2">
        <v>144</v>
      </c>
      <c r="B168" s="4">
        <v>7624.4758707644532</v>
      </c>
      <c r="C168" s="4">
        <v>6895.5241292355468</v>
      </c>
    </row>
    <row r="169" spans="1:3" x14ac:dyDescent="0.35">
      <c r="A169" s="2">
        <v>145</v>
      </c>
      <c r="B169" s="4">
        <v>7830.2989340990816</v>
      </c>
      <c r="C169" s="4">
        <v>4069.7010659009184</v>
      </c>
    </row>
    <row r="170" spans="1:3" x14ac:dyDescent="0.35">
      <c r="A170" s="2">
        <v>146</v>
      </c>
      <c r="B170" s="4">
        <v>6500.0720988437961</v>
      </c>
      <c r="C170" s="4">
        <v>2423.9279011562039</v>
      </c>
    </row>
    <row r="171" spans="1:3" x14ac:dyDescent="0.35">
      <c r="A171" s="2">
        <v>147</v>
      </c>
      <c r="B171" s="4">
        <v>7277.6258936635049</v>
      </c>
      <c r="C171" s="4">
        <v>5634.3741063364951</v>
      </c>
    </row>
    <row r="172" spans="1:3" x14ac:dyDescent="0.35">
      <c r="A172" s="2">
        <v>148</v>
      </c>
      <c r="B172" s="4">
        <v>7254.7566644041017</v>
      </c>
      <c r="C172" s="4">
        <v>7477.2433355958983</v>
      </c>
    </row>
    <row r="173" spans="1:3" x14ac:dyDescent="0.35">
      <c r="A173" s="2">
        <v>149</v>
      </c>
      <c r="B173" s="4">
        <v>6522.9413281031984</v>
      </c>
      <c r="C173" s="4">
        <v>1200.0586718968016</v>
      </c>
    </row>
    <row r="174" spans="1:3" x14ac:dyDescent="0.35">
      <c r="A174" s="2">
        <v>150</v>
      </c>
      <c r="B174" s="4">
        <v>7887.4720072475902</v>
      </c>
      <c r="C174" s="4">
        <v>5096.5279927524098</v>
      </c>
    </row>
    <row r="175" spans="1:3" x14ac:dyDescent="0.35">
      <c r="A175" s="2">
        <v>151</v>
      </c>
      <c r="B175" s="4">
        <v>13696.256239136002</v>
      </c>
      <c r="C175" s="4">
        <v>15863.743760863998</v>
      </c>
    </row>
    <row r="176" spans="1:3" x14ac:dyDescent="0.35">
      <c r="A176" s="2">
        <v>152</v>
      </c>
      <c r="B176" s="4">
        <v>12122.090958447083</v>
      </c>
      <c r="C176" s="4">
        <v>-3177.0909584470828</v>
      </c>
    </row>
    <row r="177" spans="1:3" x14ac:dyDescent="0.35">
      <c r="A177" s="2">
        <v>153</v>
      </c>
      <c r="B177" s="4">
        <v>12945.383211785598</v>
      </c>
      <c r="C177" s="4">
        <v>1114.6167882144018</v>
      </c>
    </row>
    <row r="178" spans="1:3" x14ac:dyDescent="0.35">
      <c r="A178" s="2">
        <v>154</v>
      </c>
      <c r="B178" s="4">
        <v>13433.260102652866</v>
      </c>
      <c r="C178" s="4">
        <v>2956.7398973471336</v>
      </c>
    </row>
    <row r="179" spans="1:3" x14ac:dyDescent="0.35">
      <c r="A179" s="2">
        <v>155</v>
      </c>
      <c r="B179" s="4">
        <v>13684.821624506301</v>
      </c>
      <c r="C179" s="4">
        <v>11385.178375493699</v>
      </c>
    </row>
    <row r="180" spans="1:3" x14ac:dyDescent="0.35">
      <c r="A180" s="2">
        <v>156</v>
      </c>
      <c r="B180" s="4">
        <v>13726.748544815207</v>
      </c>
      <c r="C180" s="4">
        <v>14973.251455184793</v>
      </c>
    </row>
    <row r="181" spans="1:3" x14ac:dyDescent="0.35">
      <c r="A181" s="2">
        <v>157</v>
      </c>
      <c r="B181" s="4">
        <v>13616.213936728092</v>
      </c>
      <c r="C181" s="4">
        <v>12523.786063271908</v>
      </c>
    </row>
    <row r="182" spans="1:3" x14ac:dyDescent="0.35">
      <c r="A182" s="2">
        <v>158</v>
      </c>
      <c r="B182" s="4">
        <v>13463.752408332071</v>
      </c>
      <c r="C182" s="4">
        <v>6656.2475916679286</v>
      </c>
    </row>
    <row r="183" spans="1:3" x14ac:dyDescent="0.35">
      <c r="A183" s="2">
        <v>159</v>
      </c>
      <c r="B183" s="4">
        <v>12693.821689932163</v>
      </c>
      <c r="C183" s="4">
        <v>329.17831006783672</v>
      </c>
    </row>
    <row r="184" spans="1:3" x14ac:dyDescent="0.35">
      <c r="A184" s="2">
        <v>160</v>
      </c>
      <c r="B184" s="4">
        <v>13905.890840680533</v>
      </c>
      <c r="C184" s="4">
        <v>23894.109159319465</v>
      </c>
    </row>
    <row r="185" spans="1:3" x14ac:dyDescent="0.35">
      <c r="A185" s="2">
        <v>161</v>
      </c>
      <c r="B185" s="4">
        <v>14424.260037227006</v>
      </c>
      <c r="C185" s="4">
        <v>10965.739962772994</v>
      </c>
    </row>
    <row r="186" spans="1:3" x14ac:dyDescent="0.35">
      <c r="A186" s="2">
        <v>162</v>
      </c>
      <c r="B186" s="4">
        <v>14548.135029048772</v>
      </c>
      <c r="C186" s="4">
        <v>-2981.1350290487717</v>
      </c>
    </row>
    <row r="187" spans="1:3" x14ac:dyDescent="0.35">
      <c r="A187" s="2">
        <v>163</v>
      </c>
      <c r="B187" s="4">
        <v>14309.913890929989</v>
      </c>
      <c r="C187" s="4">
        <v>-1634.9138909299891</v>
      </c>
    </row>
    <row r="188" spans="1:3" x14ac:dyDescent="0.35">
      <c r="A188" s="2">
        <v>164</v>
      </c>
      <c r="B188" s="4">
        <v>14694.879250129943</v>
      </c>
      <c r="C188" s="4">
        <v>-8942.8792501299431</v>
      </c>
    </row>
    <row r="189" spans="1:3" x14ac:dyDescent="0.35">
      <c r="A189" s="2">
        <v>165</v>
      </c>
      <c r="B189" s="4">
        <v>14965.49846303288</v>
      </c>
      <c r="C189" s="4">
        <v>-6038.49846303288</v>
      </c>
    </row>
    <row r="190" spans="1:3" x14ac:dyDescent="0.35">
      <c r="A190" s="2">
        <v>166</v>
      </c>
      <c r="B190" s="4">
        <v>14919.760004514075</v>
      </c>
      <c r="C190" s="4">
        <v>-7637.7600045140753</v>
      </c>
    </row>
    <row r="191" spans="1:3" x14ac:dyDescent="0.35">
      <c r="A191" s="2">
        <v>167</v>
      </c>
      <c r="B191" s="4">
        <v>14336.594658399294</v>
      </c>
      <c r="C191" s="4">
        <v>5586.4053416007064</v>
      </c>
    </row>
    <row r="192" spans="1:3" x14ac:dyDescent="0.35">
      <c r="A192" s="2">
        <v>168</v>
      </c>
      <c r="B192" s="4">
        <v>14389.956193337901</v>
      </c>
      <c r="C192" s="4">
        <v>11983.043806662099</v>
      </c>
    </row>
    <row r="193" spans="1:3" x14ac:dyDescent="0.35">
      <c r="A193" s="2">
        <v>169</v>
      </c>
      <c r="B193" s="4">
        <v>14489.056186795315</v>
      </c>
      <c r="C193" s="4">
        <v>2893.9438132046853</v>
      </c>
    </row>
    <row r="194" spans="1:3" x14ac:dyDescent="0.35">
      <c r="A194" s="2">
        <v>170</v>
      </c>
      <c r="B194" s="4">
        <v>14450.940804696309</v>
      </c>
      <c r="C194" s="4">
        <v>-5077.940804696309</v>
      </c>
    </row>
    <row r="195" spans="1:3" x14ac:dyDescent="0.35">
      <c r="A195" s="2">
        <v>171</v>
      </c>
      <c r="B195" s="4">
        <v>15056.975380070493</v>
      </c>
      <c r="C195" s="4">
        <v>-11486.975380070493</v>
      </c>
    </row>
    <row r="196" spans="1:3" x14ac:dyDescent="0.35">
      <c r="A196" s="2">
        <v>172</v>
      </c>
      <c r="B196" s="4">
        <v>15285.667672664526</v>
      </c>
      <c r="C196" s="4">
        <v>-11785.667672664526</v>
      </c>
    </row>
    <row r="197" spans="1:3" x14ac:dyDescent="0.35">
      <c r="A197" s="2">
        <v>173</v>
      </c>
      <c r="B197" s="4">
        <v>15674.44457007438</v>
      </c>
      <c r="C197" s="4">
        <v>-11387.44457007438</v>
      </c>
    </row>
    <row r="198" spans="1:3" x14ac:dyDescent="0.35">
      <c r="A198" s="2">
        <v>174</v>
      </c>
      <c r="B198" s="4">
        <v>15636.329187975374</v>
      </c>
      <c r="C198" s="4">
        <v>10363.670812024626</v>
      </c>
    </row>
    <row r="199" spans="1:3" x14ac:dyDescent="0.35">
      <c r="A199" s="2">
        <v>175</v>
      </c>
      <c r="B199" s="4">
        <v>15175.133064577411</v>
      </c>
      <c r="C199" s="4">
        <v>-11575.133064577411</v>
      </c>
    </row>
    <row r="200" spans="1:3" x14ac:dyDescent="0.35">
      <c r="A200" s="2">
        <v>176</v>
      </c>
      <c r="B200" s="4">
        <v>15106.5253767992</v>
      </c>
      <c r="C200" s="4">
        <v>-11492.5253767992</v>
      </c>
    </row>
    <row r="201" spans="1:3" x14ac:dyDescent="0.35">
      <c r="A201" s="2">
        <v>177</v>
      </c>
      <c r="B201" s="4">
        <v>15331.406131183332</v>
      </c>
      <c r="C201" s="4">
        <v>2668.593868816668</v>
      </c>
    </row>
    <row r="202" spans="1:3" x14ac:dyDescent="0.35">
      <c r="A202" s="2">
        <v>178</v>
      </c>
      <c r="B202" s="4">
        <v>15941.252244767418</v>
      </c>
      <c r="C202" s="4">
        <v>-4941.2522447674182</v>
      </c>
    </row>
    <row r="203" spans="1:3" x14ac:dyDescent="0.35">
      <c r="A203" s="2">
        <v>179</v>
      </c>
      <c r="B203" s="4">
        <v>15156.075373527907</v>
      </c>
      <c r="C203" s="4">
        <v>-3056.0753735279068</v>
      </c>
    </row>
    <row r="204" spans="1:3" x14ac:dyDescent="0.35">
      <c r="A204" s="2">
        <v>180</v>
      </c>
      <c r="B204" s="4">
        <v>15308.53690192393</v>
      </c>
      <c r="C204" s="4">
        <v>9181.4630980760703</v>
      </c>
    </row>
    <row r="205" spans="1:3" x14ac:dyDescent="0.35">
      <c r="A205" s="2">
        <v>181</v>
      </c>
      <c r="B205" s="4">
        <v>5989.3259787171237</v>
      </c>
      <c r="C205" s="4">
        <v>-3158.3259787171237</v>
      </c>
    </row>
    <row r="206" spans="1:3" x14ac:dyDescent="0.35">
      <c r="A206" s="2">
        <v>182</v>
      </c>
      <c r="B206" s="4">
        <v>5158.4106489588075</v>
      </c>
      <c r="C206" s="4">
        <v>-2244.4106489588075</v>
      </c>
    </row>
    <row r="207" spans="1:3" x14ac:dyDescent="0.35">
      <c r="A207" s="2">
        <v>183</v>
      </c>
      <c r="B207" s="4">
        <v>5474.7683203805527</v>
      </c>
      <c r="C207" s="4">
        <v>-2055.7683203805527</v>
      </c>
    </row>
    <row r="208" spans="1:3" x14ac:dyDescent="0.35">
      <c r="A208" s="2">
        <v>184</v>
      </c>
      <c r="B208" s="4">
        <v>5558.6221609983641</v>
      </c>
      <c r="C208" s="4">
        <v>-2340.6221609983641</v>
      </c>
    </row>
    <row r="209" spans="1:3" x14ac:dyDescent="0.35">
      <c r="A209" s="2">
        <v>185</v>
      </c>
      <c r="B209" s="4">
        <v>5657.7221544557788</v>
      </c>
      <c r="C209" s="4">
        <v>-2204.7221544557788</v>
      </c>
    </row>
    <row r="210" spans="1:3" x14ac:dyDescent="0.35">
      <c r="A210" s="2">
        <v>186</v>
      </c>
      <c r="B210" s="4">
        <v>5714.8952276042864</v>
      </c>
      <c r="C210" s="4">
        <v>-2825.8952276042864</v>
      </c>
    </row>
    <row r="211" spans="1:3" x14ac:dyDescent="0.35">
      <c r="A211" s="2">
        <v>187</v>
      </c>
      <c r="B211" s="4">
        <v>5516.6952406894588</v>
      </c>
      <c r="C211" s="4">
        <v>-2548.6952406894588</v>
      </c>
    </row>
    <row r="212" spans="1:3" x14ac:dyDescent="0.35">
      <c r="A212" s="2">
        <v>188</v>
      </c>
      <c r="B212" s="4">
        <v>5813.9952210616993</v>
      </c>
      <c r="C212" s="4">
        <v>-2329.9952210616993</v>
      </c>
    </row>
    <row r="213" spans="1:3" x14ac:dyDescent="0.35">
      <c r="A213" s="2">
        <v>189</v>
      </c>
      <c r="B213" s="4">
        <v>4754.3875987093516</v>
      </c>
      <c r="C213" s="4">
        <v>-1976.3875987093516</v>
      </c>
    </row>
    <row r="214" spans="1:3" x14ac:dyDescent="0.35">
      <c r="A214" s="2">
        <v>190</v>
      </c>
      <c r="B214" s="4">
        <v>5935.9644437785164</v>
      </c>
      <c r="C214" s="4">
        <v>-2412.9644437785164</v>
      </c>
    </row>
    <row r="215" spans="1:3" x14ac:dyDescent="0.35">
      <c r="A215" s="2">
        <v>191</v>
      </c>
      <c r="B215" s="4">
        <v>7795.9950902099772</v>
      </c>
      <c r="C215" s="4">
        <v>-4333.9950902099772</v>
      </c>
    </row>
    <row r="216" spans="1:3" x14ac:dyDescent="0.35">
      <c r="A216" s="2">
        <v>192</v>
      </c>
      <c r="B216" s="4">
        <v>8078.048917742617</v>
      </c>
      <c r="C216" s="4">
        <v>-4821.048917742617</v>
      </c>
    </row>
    <row r="217" spans="1:3" x14ac:dyDescent="0.35">
      <c r="A217" s="2">
        <v>193</v>
      </c>
      <c r="B217" s="4">
        <v>7041.3105246496716</v>
      </c>
      <c r="C217" s="4">
        <v>-4047.3105246496716</v>
      </c>
    </row>
    <row r="218" spans="1:3" x14ac:dyDescent="0.35">
      <c r="A218" s="2">
        <v>194</v>
      </c>
      <c r="B218" s="4">
        <v>7268.4782019597433</v>
      </c>
      <c r="C218" s="4">
        <v>-4056.4782019597433</v>
      </c>
    </row>
    <row r="219" spans="1:3" x14ac:dyDescent="0.35">
      <c r="A219" s="2">
        <v>195</v>
      </c>
      <c r="B219" s="4">
        <v>7430.087422059526</v>
      </c>
      <c r="C219" s="4">
        <v>-3907.087422059526</v>
      </c>
    </row>
    <row r="220" spans="1:3" x14ac:dyDescent="0.35">
      <c r="A220" s="2">
        <v>196</v>
      </c>
      <c r="B220" s="4">
        <v>6958.60014549483</v>
      </c>
      <c r="C220" s="4">
        <v>-3360.60014549483</v>
      </c>
    </row>
    <row r="221" spans="1:3" x14ac:dyDescent="0.35">
      <c r="A221" s="2">
        <v>197</v>
      </c>
      <c r="B221" s="4">
        <v>6785.9374645863363</v>
      </c>
      <c r="C221" s="4">
        <v>-3643.9374645863363</v>
      </c>
    </row>
    <row r="222" spans="1:3" x14ac:dyDescent="0.35">
      <c r="A222" s="2">
        <v>198</v>
      </c>
      <c r="B222" s="4">
        <v>6473.3913313744924</v>
      </c>
      <c r="C222" s="4">
        <v>-2977.3913313744924</v>
      </c>
    </row>
    <row r="223" spans="1:3" x14ac:dyDescent="0.35">
      <c r="A223" s="2">
        <v>199</v>
      </c>
      <c r="B223" s="4">
        <v>7296.6835847130078</v>
      </c>
      <c r="C223" s="4">
        <v>-3972.6835847130078</v>
      </c>
    </row>
    <row r="224" spans="1:3" x14ac:dyDescent="0.35">
      <c r="A224" s="2">
        <v>200</v>
      </c>
      <c r="B224" s="4">
        <v>6535.9005580168605</v>
      </c>
      <c r="C224" s="4">
        <v>-3072.9005580168605</v>
      </c>
    </row>
    <row r="225" spans="1:3" x14ac:dyDescent="0.35">
      <c r="A225" s="2">
        <v>201</v>
      </c>
      <c r="B225" s="4">
        <v>7262.3797408239025</v>
      </c>
      <c r="C225" s="4">
        <v>9527.6202591760975</v>
      </c>
    </row>
    <row r="226" spans="1:3" x14ac:dyDescent="0.35">
      <c r="A226" s="2">
        <v>202</v>
      </c>
      <c r="B226" s="4">
        <v>7624.4758707644532</v>
      </c>
      <c r="C226" s="4">
        <v>8055.5241292355468</v>
      </c>
    </row>
    <row r="227" spans="1:3" x14ac:dyDescent="0.35">
      <c r="A227" s="2">
        <v>203</v>
      </c>
      <c r="B227" s="4">
        <v>7506.3181862575366</v>
      </c>
      <c r="C227" s="4">
        <v>7475.6818137424634</v>
      </c>
    </row>
    <row r="228" spans="1:3" x14ac:dyDescent="0.35">
      <c r="A228" s="2">
        <v>204</v>
      </c>
      <c r="B228" s="4">
        <v>7250.9451261942004</v>
      </c>
      <c r="C228" s="4">
        <v>6089.0548738057996</v>
      </c>
    </row>
    <row r="229" spans="1:3" x14ac:dyDescent="0.35">
      <c r="A229" s="2">
        <v>205</v>
      </c>
      <c r="B229" s="4">
        <v>7891.2835454574906</v>
      </c>
      <c r="C229" s="4">
        <v>10448.716454542509</v>
      </c>
    </row>
    <row r="230" spans="1:3" x14ac:dyDescent="0.35">
      <c r="A230" s="2">
        <v>206</v>
      </c>
      <c r="B230" s="4">
        <v>7845.5450869386841</v>
      </c>
      <c r="C230" s="4">
        <v>12074.454913061316</v>
      </c>
    </row>
    <row r="231" spans="1:3" x14ac:dyDescent="0.35">
      <c r="A231" s="2">
        <v>207</v>
      </c>
      <c r="B231" s="4">
        <v>8146.6566055208259</v>
      </c>
      <c r="C231" s="4">
        <v>15873.343394479174</v>
      </c>
    </row>
    <row r="232" spans="1:3" x14ac:dyDescent="0.35">
      <c r="A232" s="2">
        <v>208</v>
      </c>
      <c r="B232" s="4">
        <v>8287.6835192871458</v>
      </c>
      <c r="C232" s="4">
        <v>14804.316480712854</v>
      </c>
    </row>
    <row r="233" spans="1:3" x14ac:dyDescent="0.35">
      <c r="A233" s="2">
        <v>209</v>
      </c>
      <c r="B233" s="4">
        <v>7723.5758642218671</v>
      </c>
      <c r="C233" s="4">
        <v>10196.424135778132</v>
      </c>
    </row>
    <row r="234" spans="1:3" x14ac:dyDescent="0.35">
      <c r="A234" s="2">
        <v>210</v>
      </c>
      <c r="B234" s="4">
        <v>7738.8220170614695</v>
      </c>
      <c r="C234" s="4">
        <v>11621.17798293853</v>
      </c>
    </row>
    <row r="235" spans="1:3" x14ac:dyDescent="0.35">
      <c r="A235" s="2">
        <v>211</v>
      </c>
      <c r="B235" s="4">
        <v>13566.663939999386</v>
      </c>
      <c r="C235" s="4">
        <v>8783.3360600006145</v>
      </c>
    </row>
    <row r="236" spans="1:3" x14ac:dyDescent="0.35">
      <c r="A236" s="2">
        <v>212</v>
      </c>
      <c r="B236" s="4">
        <v>12162.874417293018</v>
      </c>
      <c r="C236" s="4">
        <v>-2150.8744172930183</v>
      </c>
    </row>
    <row r="237" spans="1:3" x14ac:dyDescent="0.35">
      <c r="A237" s="2">
        <v>213</v>
      </c>
      <c r="B237" s="4">
        <v>12213.567875484696</v>
      </c>
      <c r="C237" s="4">
        <v>875.43212451530417</v>
      </c>
    </row>
    <row r="238" spans="1:3" x14ac:dyDescent="0.35">
      <c r="A238" s="2">
        <v>214</v>
      </c>
      <c r="B238" s="4">
        <v>13139.771660490525</v>
      </c>
      <c r="C238" s="4">
        <v>8872.2283395094746</v>
      </c>
    </row>
    <row r="239" spans="1:3" x14ac:dyDescent="0.35">
      <c r="A239" s="2">
        <v>215</v>
      </c>
      <c r="B239" s="4">
        <v>13909.702378890433</v>
      </c>
      <c r="C239" s="4">
        <v>20280.297621109567</v>
      </c>
    </row>
    <row r="240" spans="1:3" x14ac:dyDescent="0.35">
      <c r="A240" s="2">
        <v>216</v>
      </c>
      <c r="B240" s="4">
        <v>13829.660076482522</v>
      </c>
      <c r="C240" s="4">
        <v>18630.33992351748</v>
      </c>
    </row>
    <row r="241" spans="1:3" x14ac:dyDescent="0.35">
      <c r="A241" s="2">
        <v>217</v>
      </c>
      <c r="B241" s="4">
        <v>11696.723294222184</v>
      </c>
      <c r="C241" s="4">
        <v>-2376.7232942221835</v>
      </c>
    </row>
    <row r="242" spans="1:3" x14ac:dyDescent="0.35">
      <c r="A242" s="2">
        <v>218</v>
      </c>
      <c r="B242" s="4">
        <v>13341.783185615253</v>
      </c>
      <c r="C242" s="4">
        <v>6058.2168143847466</v>
      </c>
    </row>
    <row r="243" spans="1:3" x14ac:dyDescent="0.35">
      <c r="A243" s="2">
        <v>219</v>
      </c>
      <c r="B243" s="4">
        <v>13174.075504379631</v>
      </c>
      <c r="C243" s="4">
        <v>3965.9244956203693</v>
      </c>
    </row>
    <row r="244" spans="1:3" x14ac:dyDescent="0.35">
      <c r="A244" s="2">
        <v>220</v>
      </c>
      <c r="B244" s="4">
        <v>12541.360161536142</v>
      </c>
      <c r="C244" s="4">
        <v>-4291.3601615361422</v>
      </c>
    </row>
    <row r="245" spans="1:3" x14ac:dyDescent="0.35">
      <c r="A245" s="2">
        <v>221</v>
      </c>
      <c r="B245" s="4">
        <v>14557.663874573524</v>
      </c>
      <c r="C245" s="4">
        <v>9120.3361254264764</v>
      </c>
    </row>
    <row r="246" spans="1:3" x14ac:dyDescent="0.35">
      <c r="A246" s="2">
        <v>222</v>
      </c>
      <c r="B246" s="4">
        <v>14843.529240316064</v>
      </c>
      <c r="C246" s="4">
        <v>-2094.5292403160638</v>
      </c>
    </row>
    <row r="247" spans="1:3" x14ac:dyDescent="0.35">
      <c r="A247" s="2">
        <v>223</v>
      </c>
      <c r="B247" s="4">
        <v>14828.283087476462</v>
      </c>
      <c r="C247" s="4">
        <v>-5445.2830874764622</v>
      </c>
    </row>
    <row r="248" spans="1:3" x14ac:dyDescent="0.35">
      <c r="A248" s="2">
        <v>224</v>
      </c>
      <c r="B248" s="4">
        <v>14445.223497381457</v>
      </c>
      <c r="C248" s="4">
        <v>8994.7765026185425</v>
      </c>
    </row>
    <row r="249" spans="1:3" x14ac:dyDescent="0.35">
      <c r="A249" s="2">
        <v>225</v>
      </c>
      <c r="B249" s="4">
        <v>14588.156180252729</v>
      </c>
      <c r="C249" s="4">
        <v>2198.8438197472715</v>
      </c>
    </row>
    <row r="250" spans="1:3" x14ac:dyDescent="0.35">
      <c r="A250" s="2">
        <v>226</v>
      </c>
      <c r="B250" s="4">
        <v>15007.425383341786</v>
      </c>
      <c r="C250" s="4">
        <v>3726.5746166582139</v>
      </c>
    </row>
    <row r="251" spans="1:3" x14ac:dyDescent="0.35">
      <c r="A251" s="2">
        <v>227</v>
      </c>
      <c r="B251" s="4">
        <v>14935.768464995657</v>
      </c>
      <c r="C251" s="4">
        <v>-5043.7684649956573</v>
      </c>
    </row>
    <row r="252" spans="1:3" x14ac:dyDescent="0.35">
      <c r="A252" s="2">
        <v>228</v>
      </c>
      <c r="B252" s="4">
        <v>14540.130798807983</v>
      </c>
      <c r="C252" s="4">
        <v>-3610.1307988079825</v>
      </c>
    </row>
    <row r="253" spans="1:3" x14ac:dyDescent="0.35">
      <c r="A253" s="2">
        <v>229</v>
      </c>
      <c r="B253" s="4">
        <v>14418.542729912155</v>
      </c>
      <c r="C253" s="4">
        <v>8676.4572700878452</v>
      </c>
    </row>
    <row r="254" spans="1:3" x14ac:dyDescent="0.35">
      <c r="A254" s="2">
        <v>230</v>
      </c>
      <c r="B254" s="4">
        <v>14967.785385958821</v>
      </c>
      <c r="C254" s="4">
        <v>6770.2146140411787</v>
      </c>
    </row>
    <row r="255" spans="1:3" x14ac:dyDescent="0.35">
      <c r="A255" s="2">
        <v>231</v>
      </c>
      <c r="B255" s="4">
        <v>15537.22919451796</v>
      </c>
      <c r="C255" s="4">
        <v>8607.7708054820396</v>
      </c>
    </row>
    <row r="256" spans="1:3" x14ac:dyDescent="0.35">
      <c r="A256" s="2">
        <v>232</v>
      </c>
      <c r="B256" s="4">
        <v>15708.748413963485</v>
      </c>
      <c r="C256" s="4">
        <v>22525.251586036517</v>
      </c>
    </row>
    <row r="257" spans="1:3" x14ac:dyDescent="0.35">
      <c r="A257" s="2">
        <v>233</v>
      </c>
      <c r="B257" s="4">
        <v>16299.536836498068</v>
      </c>
      <c r="C257" s="4">
        <v>16189.463163501932</v>
      </c>
    </row>
    <row r="258" spans="1:3" x14ac:dyDescent="0.35">
      <c r="A258" s="2">
        <v>234</v>
      </c>
      <c r="B258" s="4">
        <v>15060.786918280395</v>
      </c>
      <c r="C258" s="4">
        <v>12678.213081719605</v>
      </c>
    </row>
    <row r="259" spans="1:3" x14ac:dyDescent="0.35">
      <c r="A259" s="2">
        <v>235</v>
      </c>
      <c r="B259" s="4">
        <v>15091.279223959598</v>
      </c>
      <c r="C259" s="4">
        <v>6812.7207760404017</v>
      </c>
    </row>
    <row r="260" spans="1:3" x14ac:dyDescent="0.35">
      <c r="A260" s="2">
        <v>236</v>
      </c>
      <c r="B260" s="4">
        <v>15952.686859397119</v>
      </c>
      <c r="C260" s="4">
        <v>22987.313140602881</v>
      </c>
    </row>
    <row r="261" spans="1:3" x14ac:dyDescent="0.35">
      <c r="A261" s="2">
        <v>237</v>
      </c>
      <c r="B261" s="4">
        <v>16219.494534090158</v>
      </c>
      <c r="C261" s="4">
        <v>14619.505465909842</v>
      </c>
    </row>
    <row r="262" spans="1:3" x14ac:dyDescent="0.35">
      <c r="A262" s="2">
        <v>238</v>
      </c>
      <c r="B262" s="4">
        <v>16257.609916189162</v>
      </c>
      <c r="C262" s="4">
        <v>-7428.6099161891616</v>
      </c>
    </row>
    <row r="263" spans="1:3" x14ac:dyDescent="0.35">
      <c r="A263" s="2">
        <v>239</v>
      </c>
      <c r="B263" s="4">
        <v>16448.186826684188</v>
      </c>
      <c r="C263" s="4">
        <v>-7213.1868266841884</v>
      </c>
    </row>
    <row r="264" spans="1:3" ht="15" thickBot="1" x14ac:dyDescent="0.4">
      <c r="A264" s="5">
        <v>240</v>
      </c>
      <c r="B264" s="13">
        <v>15140.829220688305</v>
      </c>
      <c r="C264" s="13">
        <v>22741.170779311695</v>
      </c>
    </row>
  </sheetData>
  <mergeCells count="2">
    <mergeCell ref="E7:F7"/>
    <mergeCell ref="E5:F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Final Project Report</vt:lpstr>
      <vt:lpstr>Stars data - Uncleaned</vt:lpstr>
      <vt:lpstr>Stars data - Cleaned</vt:lpstr>
      <vt:lpstr>Temp Descriptive Stats</vt:lpstr>
      <vt:lpstr>Histogram for Temp</vt:lpstr>
      <vt:lpstr>A_M vs T Correl n Plot</vt:lpstr>
      <vt:lpstr>Combo charts</vt:lpstr>
      <vt:lpstr>Regression 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Collin Bashore</cp:lastModifiedBy>
  <dcterms:created xsi:type="dcterms:W3CDTF">2022-09-20T16:13:48Z</dcterms:created>
  <dcterms:modified xsi:type="dcterms:W3CDTF">2022-09-29T04:33:14Z</dcterms:modified>
</cp:coreProperties>
</file>